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st Forecast" sheetId="1" r:id="rId1"/>
    <sheet name="Billing Forecast" sheetId="2" r:id="rId2"/>
    <sheet name="Sub Cost Forecast" sheetId="3" r:id="rId3"/>
    <sheet name="Work Summary" sheetId="4" r:id="rId4"/>
    <sheet name="Forecast Summary" sheetId="5" r:id="rId5"/>
  </sheets>
  <calcPr calcId="124519" fullCalcOnLoad="1"/>
</workbook>
</file>

<file path=xl/sharedStrings.xml><?xml version="1.0" encoding="utf-8"?>
<sst xmlns="http://schemas.openxmlformats.org/spreadsheetml/2006/main" count="41131" uniqueCount="3472">
  <si>
    <t>Code</t>
  </si>
  <si>
    <t>Name</t>
  </si>
  <si>
    <t>Projected Forecast</t>
  </si>
  <si>
    <t>Spent to Date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</si>
  <si>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</si>
  <si>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</si>
  <si>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</si>
  <si>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</si>
  <si>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</si>
  <si>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</si>
  <si>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</si>
  <si>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</si>
  <si>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</si>
  <si>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Final Cost</t>
  </si>
  <si>
    <t>Breakdown Type</t>
  </si>
  <si>
    <t>Cost Type 1</t>
  </si>
  <si>
    <t>Cost Type 2</t>
  </si>
  <si>
    <t>Category 1</t>
  </si>
  <si>
    <t>Forecast Spent %</t>
  </si>
  <si>
    <t>January</t>
  </si>
  <si>
    <t>Cost Category 1</t>
  </si>
  <si>
    <t>Cost Category 2</t>
  </si>
  <si>
    <t>Unnamed: 19</t>
  </si>
  <si>
    <t>Unnamed: 20</t>
  </si>
  <si>
    <t>Unnamed: 21</t>
  </si>
  <si>
    <t>Unnamed: 22</t>
  </si>
  <si>
    <t>00-0001</t>
  </si>
  <si>
    <t>SECOND FLOOR APARTMENT REMOVALS</t>
  </si>
  <si>
    <t>Phased</t>
  </si>
  <si>
    <t>Labor</t>
  </si>
  <si>
    <t>Change Order</t>
  </si>
  <si>
    <t>00-0002</t>
  </si>
  <si>
    <t>SITE 8 SLAB SHORING</t>
  </si>
  <si>
    <t>00-0003</t>
  </si>
  <si>
    <t>OG8 Obstruction Removal</t>
  </si>
  <si>
    <t>00-0004</t>
  </si>
  <si>
    <t>Floor Drain PCO</t>
  </si>
  <si>
    <t>00-0005</t>
  </si>
  <si>
    <t>Equipment Pad PCO</t>
  </si>
  <si>
    <t>00-0006</t>
  </si>
  <si>
    <t>PCO 15 Additional Windows PCO</t>
  </si>
  <si>
    <t>00-0007</t>
  </si>
  <si>
    <t>IRMA PAGAN APARTMENT MOVE</t>
  </si>
  <si>
    <t>00-0008</t>
  </si>
  <si>
    <t>National Grid Gas Line Relocation</t>
  </si>
  <si>
    <t>00-0009</t>
  </si>
  <si>
    <t>Bracing for POE Penetration Through SG4 Wall</t>
  </si>
  <si>
    <t>00-0010</t>
  </si>
  <si>
    <t>SG1 RELOCATE BELONGINGS</t>
  </si>
  <si>
    <t>00-0011</t>
  </si>
  <si>
    <t>PERAMBULATOR ROOM DEMO</t>
  </si>
  <si>
    <t>00-0012</t>
  </si>
  <si>
    <t>OG8 Tank Removal</t>
  </si>
  <si>
    <t>00-0013</t>
  </si>
  <si>
    <t>Exist Bldgs Bracing due to Penetrations</t>
  </si>
  <si>
    <t>00-0014</t>
  </si>
  <si>
    <t>SG4 DEMO FOR STEEL BEAMS INSTALL</t>
  </si>
  <si>
    <t>00-0015</t>
  </si>
  <si>
    <t>SG5 DEMO FOR STEEL BEAMS INSTALL</t>
  </si>
  <si>
    <t>00-0016</t>
  </si>
  <si>
    <t>OG4 BRACING FOR POE PENETRATION</t>
  </si>
  <si>
    <t>hold</t>
  </si>
  <si>
    <t>Contingency</t>
  </si>
  <si>
    <t>00-0017</t>
  </si>
  <si>
    <t>National Grid Additional Allowance</t>
  </si>
  <si>
    <t>00-0018</t>
  </si>
  <si>
    <t>SG6 Additional Strobe</t>
  </si>
  <si>
    <t>00-0019</t>
  </si>
  <si>
    <t>ODWYER FENCE INSTALL</t>
  </si>
  <si>
    <t>00-0021</t>
  </si>
  <si>
    <t>MOVE PLAYGROUNDS</t>
  </si>
  <si>
    <t>00-0022</t>
  </si>
  <si>
    <t>SITE 8 CLEANING</t>
  </si>
  <si>
    <t>00-0023</t>
  </si>
  <si>
    <t>S8 FIRE STAND PIPE ACCESS</t>
  </si>
  <si>
    <t>00-0024</t>
  </si>
  <si>
    <t>Boiler Stack Support</t>
  </si>
  <si>
    <t>00-0025</t>
  </si>
  <si>
    <t>Bulletin 1 Civil PCO 44</t>
  </si>
  <si>
    <t>00-0026</t>
  </si>
  <si>
    <t>DOOR HARDWARE CHANGES</t>
  </si>
  <si>
    <t>00-0027</t>
  </si>
  <si>
    <t>BOILER ACCESSORY SUPPLY</t>
  </si>
  <si>
    <t>00-0028</t>
  </si>
  <si>
    <t>SITE 8 ELECTRICAL REPAIRS</t>
  </si>
  <si>
    <t>00-0029</t>
  </si>
  <si>
    <t>PCO46 SANITARY VENTING OG5 &amp; OG6</t>
  </si>
  <si>
    <t>00-0030</t>
  </si>
  <si>
    <t>PCO 54 ACM ABATEMENT MASONRY WATERPROOFING</t>
  </si>
  <si>
    <t>00-0031</t>
  </si>
  <si>
    <t>PCO 55 ACM ABATEMENT UTILITY WATERPROOF</t>
  </si>
  <si>
    <t>00-0032</t>
  </si>
  <si>
    <t>PCO 64 OG10 ADDITIONAL SWITCH</t>
  </si>
  <si>
    <t>00-0033</t>
  </si>
  <si>
    <t>PCO 66 ELECTRICAL DB FOUNDATION CONFLICT</t>
  </si>
  <si>
    <t>00-0034</t>
  </si>
  <si>
    <t>PCO 76 ADDITIONAL FIRE EXTINGUISHERS</t>
  </si>
  <si>
    <t>00-0035</t>
  </si>
  <si>
    <t>PCO 77 ACM ABATEMENT SGS STEAM PIPE</t>
  </si>
  <si>
    <t>00-0036</t>
  </si>
  <si>
    <t>PCO 99 SG5 APARTMENT RENO</t>
  </si>
  <si>
    <t>00-0037</t>
  </si>
  <si>
    <t>JACOBS TRAILER MOVE</t>
  </si>
  <si>
    <t>00-0038</t>
  </si>
  <si>
    <t>PCO 59 SGS REDESIGN</t>
  </si>
  <si>
    <t>00-0039</t>
  </si>
  <si>
    <t>AC UNIT DEMO</t>
  </si>
  <si>
    <t>00-0040</t>
  </si>
  <si>
    <t>PCO 8 BULLETIN 1 ELECTRICAL</t>
  </si>
  <si>
    <t>00-0041</t>
  </si>
  <si>
    <t>PCO 19 WINDOW INFILL</t>
  </si>
  <si>
    <t>00-0042</t>
  </si>
  <si>
    <t>PCO 40 SG6 STUD RELOCATION</t>
  </si>
  <si>
    <t>00-0043</t>
  </si>
  <si>
    <t>PCO 59 SGS ELECTRICAL CHANGES</t>
  </si>
  <si>
    <t>00-0044</t>
  </si>
  <si>
    <t>PCO 74 OG9 AND S8 GENERATOR SUPPORTS</t>
  </si>
  <si>
    <t>00-0045</t>
  </si>
  <si>
    <t>PCO 79 ACM FILING</t>
  </si>
  <si>
    <t>00-0046</t>
  </si>
  <si>
    <t>PCO 85 OG4 &amp; OG5 TANK INSULATION ACM</t>
  </si>
  <si>
    <t>00-0047</t>
  </si>
  <si>
    <t>PCO 90 ODYWER TRAILER POWER</t>
  </si>
  <si>
    <t>00-0048</t>
  </si>
  <si>
    <t>PCO 45 BULLETIN 1 MECHANICAL</t>
  </si>
  <si>
    <t>00-0049</t>
  </si>
  <si>
    <t>PCO 83 SG6 METAL PANEL SUPPORT</t>
  </si>
  <si>
    <t>00-0050</t>
  </si>
  <si>
    <t>PCO 63 Conduit Concrete Encasement</t>
  </si>
  <si>
    <t>00-0051</t>
  </si>
  <si>
    <t>PCO 49 Electrical Clash with LPS</t>
  </si>
  <si>
    <t>00-0052</t>
  </si>
  <si>
    <t>PCO 93 Roof Access and ATS Door</t>
  </si>
  <si>
    <t>00-0053</t>
  </si>
  <si>
    <t>PCO 100 Exterior Framing OG8, OG9, OG10</t>
  </si>
  <si>
    <t>00-0054</t>
  </si>
  <si>
    <t>PCO 48 Restore Walkways</t>
  </si>
  <si>
    <t>00-0055</t>
  </si>
  <si>
    <t>Pit Covers</t>
  </si>
  <si>
    <t>00-0056</t>
  </si>
  <si>
    <t>PCO 27 OG8 Structural Steel</t>
  </si>
  <si>
    <t>00-0057</t>
  </si>
  <si>
    <t>PCO 80 LPS Reroute OG6</t>
  </si>
  <si>
    <t>00-0058</t>
  </si>
  <si>
    <t>PCO 98 OG6 Structural Steel</t>
  </si>
  <si>
    <t>00-0059</t>
  </si>
  <si>
    <t>PCO 117 OG1 Ramp Restore</t>
  </si>
  <si>
    <t>00-0060</t>
  </si>
  <si>
    <t>PCO 78 OG10 Clash</t>
  </si>
  <si>
    <t>00-0061</t>
  </si>
  <si>
    <t>PCO 108 STREET CROSSING</t>
  </si>
  <si>
    <t>00-0062</t>
  </si>
  <si>
    <t>PCO 143 SG2 SHELF SUPPORT</t>
  </si>
  <si>
    <t>00-0063</t>
  </si>
  <si>
    <t>PCO 144 SG3 BASEMENT CLEANING</t>
  </si>
  <si>
    <t>00-0064</t>
  </si>
  <si>
    <t>PCO 148 EB BACKWATER VALVES</t>
  </si>
  <si>
    <t>00-0065</t>
  </si>
  <si>
    <t>PCO 17 PLUMBING PIT REINF</t>
  </si>
  <si>
    <t>00-0066</t>
  </si>
  <si>
    <t>PCO 18 SG6 SHAFT BRACING</t>
  </si>
  <si>
    <t>00-0067</t>
  </si>
  <si>
    <t>PCO 26 SG6 STAIR MOD</t>
  </si>
  <si>
    <t>00-0068</t>
  </si>
  <si>
    <t>PCO 86 OG1 MANHOLE REROUTE</t>
  </si>
  <si>
    <t>00-0069</t>
  </si>
  <si>
    <t>PCO 97 OG2 OG3 STEAM TUNNEL ACM</t>
  </si>
  <si>
    <t>00-0070</t>
  </si>
  <si>
    <t>PCO 102 SGS OUTAGE</t>
  </si>
  <si>
    <t>00-0071</t>
  </si>
  <si>
    <t>PCO 116 ROOF FLASHING AT BULKHEAD</t>
  </si>
  <si>
    <t>00-0072</t>
  </si>
  <si>
    <t>PCO 142 GENERATOR EQUIP</t>
  </si>
  <si>
    <t>00-0073</t>
  </si>
  <si>
    <t>PCO 124 LOUVER SUPPORT</t>
  </si>
  <si>
    <t>00-0074</t>
  </si>
  <si>
    <t>PCO 131 SG1 DRAINAGE</t>
  </si>
  <si>
    <t>00-0075</t>
  </si>
  <si>
    <t>PCO 81 EB Structural Steel Fireproofing</t>
  </si>
  <si>
    <t>00-0076</t>
  </si>
  <si>
    <t>PCO 106 TANK INSUALTION ACM</t>
  </si>
  <si>
    <t>00-0077</t>
  </si>
  <si>
    <t>PCO 145 SG6 REVISED BULKHEAD</t>
  </si>
  <si>
    <t>00-0078</t>
  </si>
  <si>
    <t>PCO 152 OG4 STEAM LEAK</t>
  </si>
  <si>
    <t>00-1000</t>
  </si>
  <si>
    <t>Revenue</t>
  </si>
  <si>
    <t>spent</t>
  </si>
  <si>
    <t>01-6000</t>
  </si>
  <si>
    <t>BUILDING CONDITIONS SUB</t>
  </si>
  <si>
    <t>01-6100</t>
  </si>
  <si>
    <t>CPM SUB</t>
  </si>
  <si>
    <t>monthly</t>
  </si>
  <si>
    <t>Sub</t>
  </si>
  <si>
    <t>01-6200</t>
  </si>
  <si>
    <t>PHOTO SUB</t>
  </si>
  <si>
    <t>01-6300</t>
  </si>
  <si>
    <t>OVERHEAD PROTECTION LABOR</t>
  </si>
  <si>
    <t>01-6310</t>
  </si>
  <si>
    <t>OVERHEAD PROTECTION MATERIALS</t>
  </si>
  <si>
    <t>01-6320</t>
  </si>
  <si>
    <t>OVERHEAD PROTECTION EQUIPMENT</t>
  </si>
  <si>
    <t>01-6400</t>
  </si>
  <si>
    <t>RODENT CONTROL SUB</t>
  </si>
  <si>
    <t>01-6410</t>
  </si>
  <si>
    <t>RODENT CONTROL SUB SUPPORT</t>
  </si>
  <si>
    <t>02-1000</t>
  </si>
  <si>
    <t>EROSION CONTROL FABRIC</t>
  </si>
  <si>
    <t>02-1100</t>
  </si>
  <si>
    <t>INLET PROTECTION</t>
  </si>
  <si>
    <t>02-1200</t>
  </si>
  <si>
    <t>SILT FENCE</t>
  </si>
  <si>
    <t>02-1300</t>
  </si>
  <si>
    <t>STABILIZED CONSTRUCTION ENTRANCE</t>
  </si>
  <si>
    <t>02-1400</t>
  </si>
  <si>
    <t>MANTAIN EROSION CONTROL</t>
  </si>
  <si>
    <t>02-1500</t>
  </si>
  <si>
    <t>REMOVE EROSION CONTROL</t>
  </si>
  <si>
    <t>02-1600</t>
  </si>
  <si>
    <t>STOCKPILE</t>
  </si>
  <si>
    <t>02-1700</t>
  </si>
  <si>
    <t>REMOVE FENCE</t>
  </si>
  <si>
    <t>Site Demo</t>
  </si>
  <si>
    <t>SITE</t>
  </si>
  <si>
    <t>02-1800</t>
  </si>
  <si>
    <t>REMOVE/REINSTALL BOLLARDS ODG EAST</t>
  </si>
  <si>
    <t>02-1900</t>
  </si>
  <si>
    <t>REMOVE FULL DEPTH ASPHALT PVMT</t>
  </si>
  <si>
    <t>02-2000</t>
  </si>
  <si>
    <t>REMOVE SITE FURNISHING</t>
  </si>
  <si>
    <t>02-2100</t>
  </si>
  <si>
    <t>REMOVE CONCRETE CURB &amp; STEPS</t>
  </si>
  <si>
    <t>02-2200</t>
  </si>
  <si>
    <t>REMOVE PVMTS</t>
  </si>
  <si>
    <t>EXISTING BUILDINGS</t>
  </si>
  <si>
    <t>02-2300</t>
  </si>
  <si>
    <t>BASEMENT MAINTENANCE</t>
  </si>
  <si>
    <t>Site Maintenance</t>
  </si>
  <si>
    <t>Overhead</t>
  </si>
  <si>
    <t>02-3000</t>
  </si>
  <si>
    <t>CORE DRILLING</t>
  </si>
  <si>
    <t>02-6000</t>
  </si>
  <si>
    <t>OG-7 DEMO LABOR</t>
  </si>
  <si>
    <t>02-6001</t>
  </si>
  <si>
    <t>OG-7 DEMO EQUIPMENT</t>
  </si>
  <si>
    <t>02-6002</t>
  </si>
  <si>
    <t>OG-7 DEMO MATERIAL</t>
  </si>
  <si>
    <t>02-6005</t>
  </si>
  <si>
    <t>PAINT AND PLASTER REMOVAL IN BASEMENTS</t>
  </si>
  <si>
    <t>labor</t>
  </si>
  <si>
    <t>02-6006</t>
  </si>
  <si>
    <t>LEAD CONSULTANT</t>
  </si>
  <si>
    <t>02-6007</t>
  </si>
  <si>
    <t>LEAD DISPOSAL</t>
  </si>
  <si>
    <t>02-6008</t>
  </si>
  <si>
    <t>LEAD TRAINING</t>
  </si>
  <si>
    <t>02-6009</t>
  </si>
  <si>
    <t>Paint Removal Elevator Pits</t>
  </si>
  <si>
    <t>02-6010</t>
  </si>
  <si>
    <t>REMOVE SUMP PUMPS</t>
  </si>
  <si>
    <t>02-6015</t>
  </si>
  <si>
    <t>DEMO EXISTING VENT, WINDOW, AND FRAME</t>
  </si>
  <si>
    <t>02-6020</t>
  </si>
  <si>
    <t>DEMO EXISTING DOOR, FRAME AND HARDWARE</t>
  </si>
  <si>
    <t>02-6025</t>
  </si>
  <si>
    <t>REMOVE AREAWAYS LABOR</t>
  </si>
  <si>
    <t>02-6026</t>
  </si>
  <si>
    <t>REMOVE AREAWAYS EQUIPMENT</t>
  </si>
  <si>
    <t>02-6030</t>
  </si>
  <si>
    <t>PREPARE EXISTING WALL SURFACE FOR PAINT</t>
  </si>
  <si>
    <t>02-6035</t>
  </si>
  <si>
    <t>REMOVE EXISTING PORTION WALL SITE-8</t>
  </si>
  <si>
    <t>02-6040</t>
  </si>
  <si>
    <t>SAWCUT OPENINGS THROUGH SLAB FOR CELLAR VENIT</t>
  </si>
  <si>
    <t>02-6045</t>
  </si>
  <si>
    <t>REMOVE EXISTING AC UNITS AND SLEEVES</t>
  </si>
  <si>
    <t>02-6050</t>
  </si>
  <si>
    <t>DEMO STAIRS AND RAMPS LABOR</t>
  </si>
  <si>
    <t>02-6051</t>
  </si>
  <si>
    <t>DEMO STAIRS AND RAMPS EQUIPMENT</t>
  </si>
  <si>
    <t>02-6055</t>
  </si>
  <si>
    <t>SAWCUT SLAB OPENING FOR MECHANICAL</t>
  </si>
  <si>
    <t>02-6060</t>
  </si>
  <si>
    <t>DEMO SECOND FLOOR APARTMENTS</t>
  </si>
  <si>
    <t>02-6065</t>
  </si>
  <si>
    <t>DEMO FOR MECHANICAL</t>
  </si>
  <si>
    <t>02-6066</t>
  </si>
  <si>
    <t>FLOOR DRAIN DEMO</t>
  </si>
  <si>
    <t>02-6070</t>
  </si>
  <si>
    <t>DEMO FOR ELECTRICAL</t>
  </si>
  <si>
    <t>02-6075</t>
  </si>
  <si>
    <t>DEMO FOR PLUMBING</t>
  </si>
  <si>
    <t>02-6080</t>
  </si>
  <si>
    <t>ENTRANCE RAMP DEMO</t>
  </si>
  <si>
    <t>02-6100</t>
  </si>
  <si>
    <t>ASBESTOS SUB</t>
  </si>
  <si>
    <t>SOV</t>
  </si>
  <si>
    <t>02-6110</t>
  </si>
  <si>
    <t>ASBESTOS SUB SUPPORT</t>
  </si>
  <si>
    <t>Sub Support</t>
  </si>
  <si>
    <t>02-6120</t>
  </si>
  <si>
    <t>ASEBESTOS CONSULTANT</t>
  </si>
  <si>
    <t>02-6130</t>
  </si>
  <si>
    <t>ASBESTOS SUB ACCESS</t>
  </si>
  <si>
    <t>02-7000</t>
  </si>
  <si>
    <t>EROSION CONTROL FABRIC CONST MATERIAL</t>
  </si>
  <si>
    <t>02-7100</t>
  </si>
  <si>
    <t>STONE FOR EROSION CONTROL</t>
  </si>
  <si>
    <t>02-7200</t>
  </si>
  <si>
    <t>SOIL TESTING</t>
  </si>
  <si>
    <t>03-1000</t>
  </si>
  <si>
    <t>FORMWORK NEW BUILDING</t>
  </si>
  <si>
    <t>New Buildings</t>
  </si>
  <si>
    <t>NEW BUILDINGS</t>
  </si>
  <si>
    <t>03-1100</t>
  </si>
  <si>
    <t>FORMWORK EXIST BLDGS</t>
  </si>
  <si>
    <t>Existing Buildings</t>
  </si>
  <si>
    <t>03-1105</t>
  </si>
  <si>
    <t>Conduit Encasement</t>
  </si>
  <si>
    <t>03-1200</t>
  </si>
  <si>
    <t>OPERATOR FOR CONCRETE WORK</t>
  </si>
  <si>
    <t>03-1300</t>
  </si>
  <si>
    <t>SET ANCHOR BOLTS FOR STEEL COLUMNS</t>
  </si>
  <si>
    <t>03-1400</t>
  </si>
  <si>
    <t>DRILL &amp; GROUT DOWELS</t>
  </si>
  <si>
    <t>03-1500</t>
  </si>
  <si>
    <t>INFILL MASONRY OPENINGS W/ REINFORCED CONCRETE</t>
  </si>
  <si>
    <t>03-1600</t>
  </si>
  <si>
    <t>FORMWORK SITE CONCRETE LABOR</t>
  </si>
  <si>
    <t>Site Restoration</t>
  </si>
  <si>
    <t>03-1610</t>
  </si>
  <si>
    <t>FORMWORK SITE CONCRETE MATERIAL</t>
  </si>
  <si>
    <t>03-1700</t>
  </si>
  <si>
    <t>CONCRETE REINFORCEMENT NEW BUILDING UNLOAD</t>
  </si>
  <si>
    <t>03-1800</t>
  </si>
  <si>
    <t>CONCRETE REINFORCEMENT BARRIER FOUNDATIONS UNLOAD</t>
  </si>
  <si>
    <t>03-1900</t>
  </si>
  <si>
    <t>POUR CONCRETE NEW BUILDINGS</t>
  </si>
  <si>
    <t>03-2000</t>
  </si>
  <si>
    <t>FINISH SLABS - NEW BLDGS</t>
  </si>
  <si>
    <t>03-2100</t>
  </si>
  <si>
    <t>POUR CONC EXIST BLDGS</t>
  </si>
  <si>
    <t>03-2110</t>
  </si>
  <si>
    <t>SHOTCRETE SUB</t>
  </si>
  <si>
    <t>03-2120</t>
  </si>
  <si>
    <t>SHOTCRETE SUB CLEANUP</t>
  </si>
  <si>
    <t>03-2200</t>
  </si>
  <si>
    <t>CONCRETE FOOTING FOR SITE FURNISHING</t>
  </si>
  <si>
    <t>03-2300</t>
  </si>
  <si>
    <t>CONCRETE DUCTBANKS</t>
  </si>
  <si>
    <t>Site Utilities</t>
  </si>
  <si>
    <t>03-2400</t>
  </si>
  <si>
    <t>CONCRETE SITE RETAINING WALL AND FOOTINGS</t>
  </si>
  <si>
    <t>03-2500</t>
  </si>
  <si>
    <t>CONCRETE SHELF AND BOND BEAM EXTG BL  (INCL FORMS)</t>
  </si>
  <si>
    <t>03-2600</t>
  </si>
  <si>
    <t>PATCH AND REPAIR CONCRETE SUBSTRATE AND MAKE LEVEL</t>
  </si>
  <si>
    <t>03-2700</t>
  </si>
  <si>
    <t>EXISTING BLDGS EQUIPMENT PAD WORK</t>
  </si>
  <si>
    <t>03-5000</t>
  </si>
  <si>
    <t>FURNISH CONCRETE</t>
  </si>
  <si>
    <t>phased</t>
  </si>
  <si>
    <t>Material</t>
  </si>
  <si>
    <t>03-5100</t>
  </si>
  <si>
    <t>FURNISH INSULATION</t>
  </si>
  <si>
    <t>03-5200</t>
  </si>
  <si>
    <t>FURNISH REBAR</t>
  </si>
  <si>
    <t>03-5250</t>
  </si>
  <si>
    <t>FURNISH WIREMESH</t>
  </si>
  <si>
    <t>03-5400</t>
  </si>
  <si>
    <t>FURNISH SAKCRETE</t>
  </si>
  <si>
    <t>03-5500</t>
  </si>
  <si>
    <t>FURNISH CONC PATCH MATERIAL</t>
  </si>
  <si>
    <t>03-6000</t>
  </si>
  <si>
    <t>FRP WORK</t>
  </si>
  <si>
    <t>03-6010</t>
  </si>
  <si>
    <t>FRP Self Perform</t>
  </si>
  <si>
    <t>03-6100</t>
  </si>
  <si>
    <t>REBAR SUB</t>
  </si>
  <si>
    <t>03-6110</t>
  </si>
  <si>
    <t>REBAR SUB SUPPORT</t>
  </si>
  <si>
    <t>03-6120</t>
  </si>
  <si>
    <t>REBAR DELIVERY SUPPORT</t>
  </si>
  <si>
    <t>03-7000</t>
  </si>
  <si>
    <t>FORMWORK MATERIAL</t>
  </si>
  <si>
    <t>03-7100</t>
  </si>
  <si>
    <t>MATERIAL FOR FLOWABLE FILL BACKFILL</t>
  </si>
  <si>
    <t>04-1000</t>
  </si>
  <si>
    <t>CLEAN CONC SURF FOUND WALL/PATCH VOIDS W/MORTAR</t>
  </si>
  <si>
    <t>04-6000</t>
  </si>
  <si>
    <t>GROUT INJECTION SUB</t>
  </si>
  <si>
    <t>04-6100</t>
  </si>
  <si>
    <t>MASONRY SUB</t>
  </si>
  <si>
    <t>04-6110</t>
  </si>
  <si>
    <t>MASONRY SUB SUPPORT</t>
  </si>
  <si>
    <t>04-6120</t>
  </si>
  <si>
    <t>MASON EUIP SUPPORT</t>
  </si>
  <si>
    <t>04-6130</t>
  </si>
  <si>
    <t>ANGLE FOR FACADE</t>
  </si>
  <si>
    <t>04-6200</t>
  </si>
  <si>
    <t>STONE SUB</t>
  </si>
  <si>
    <t>04-7000</t>
  </si>
  <si>
    <t>MASONRY CLEANER</t>
  </si>
  <si>
    <t>05-6000</t>
  </si>
  <si>
    <t>STRUCTURAL STEEL SUB</t>
  </si>
  <si>
    <t>05-6010</t>
  </si>
  <si>
    <t>STRUCTURAL STEEL SUB SUPPORT</t>
  </si>
  <si>
    <t>05-6020</t>
  </si>
  <si>
    <t>GROUT STEEL COLUMNS</t>
  </si>
  <si>
    <t>05-6030</t>
  </si>
  <si>
    <t>STEEL &amp; CRANE DELIVERIES</t>
  </si>
  <si>
    <t>05-6040</t>
  </si>
  <si>
    <t>Ground Prep For Crane</t>
  </si>
  <si>
    <t>05-6050</t>
  </si>
  <si>
    <t>PREP COLUMNS FOR STEEL INSTALL</t>
  </si>
  <si>
    <t>05-6100</t>
  </si>
  <si>
    <t>MISC METALS SUB</t>
  </si>
  <si>
    <t>05-6110</t>
  </si>
  <si>
    <t>MISC METALS SUB SUPPORT</t>
  </si>
  <si>
    <t>05-6120</t>
  </si>
  <si>
    <t>BACKCHARGE E&amp;Y</t>
  </si>
  <si>
    <t>05-6200</t>
  </si>
  <si>
    <t>SIGNAGE SUB</t>
  </si>
  <si>
    <t>05-6210</t>
  </si>
  <si>
    <t>SIGNAGE SUB SUPPORT</t>
  </si>
  <si>
    <t>06-6000</t>
  </si>
  <si>
    <t>CARPENTRY SUB</t>
  </si>
  <si>
    <t>06-6010</t>
  </si>
  <si>
    <t>CARPENTRY SUB SUPPORT</t>
  </si>
  <si>
    <t>06-6020</t>
  </si>
  <si>
    <t>EIFS</t>
  </si>
  <si>
    <t>07-1000</t>
  </si>
  <si>
    <t>HIGH DENSITY STYROFOAM INFILL NEW BLDGS</t>
  </si>
  <si>
    <t>07-1100</t>
  </si>
  <si>
    <t>3 RIGID INSULATION UNDER GRADE NEW BLDGS</t>
  </si>
  <si>
    <t>07-1200</t>
  </si>
  <si>
    <t>PENETRATION FIRESTOPPING EXTG BLDGS</t>
  </si>
  <si>
    <t>07-1300</t>
  </si>
  <si>
    <t>PENETRATION FIRESTOPPING NEW BLDGS</t>
  </si>
  <si>
    <t>07-1400</t>
  </si>
  <si>
    <t>JOINT SEALANTS EXTG BLDGS</t>
  </si>
  <si>
    <t>07-1500</t>
  </si>
  <si>
    <t>JOINT SEALANTS NEW BLDGS</t>
  </si>
  <si>
    <t>07-2000</t>
  </si>
  <si>
    <t>INSTALL WATERSTOP</t>
  </si>
  <si>
    <t>07-5000</t>
  </si>
  <si>
    <t>FURNISH FIRESTOPPING</t>
  </si>
  <si>
    <t>07-5100</t>
  </si>
  <si>
    <t>FURNISH JOINT SEALANT</t>
  </si>
  <si>
    <t>07-6000</t>
  </si>
  <si>
    <t>WATERPROOFING SUB</t>
  </si>
  <si>
    <t>07-6010</t>
  </si>
  <si>
    <t>WATERPROOFING SUB SUPPORT</t>
  </si>
  <si>
    <t>07-6020</t>
  </si>
  <si>
    <t>PREP SURFACE FOR WATERPROOFING</t>
  </si>
  <si>
    <t>07-6100</t>
  </si>
  <si>
    <t>METAL PANELS SUB</t>
  </si>
  <si>
    <t>07-6110</t>
  </si>
  <si>
    <t>METAL PANELS SUB SUPPORT</t>
  </si>
  <si>
    <t>07-6200</t>
  </si>
  <si>
    <t>ROOFING SUB</t>
  </si>
  <si>
    <t>07-6210</t>
  </si>
  <si>
    <t>ROOFING SUB SUPPORT</t>
  </si>
  <si>
    <t>07-6220</t>
  </si>
  <si>
    <t>PREP ROOF SURFACE FOR WORK</t>
  </si>
  <si>
    <t>07-6300</t>
  </si>
  <si>
    <t>SPRAY ON FIREPROOFING SUB</t>
  </si>
  <si>
    <t>07-6310</t>
  </si>
  <si>
    <t>SPRAY ON FIREPROOFING SUB SUPPORT</t>
  </si>
  <si>
    <t>sub</t>
  </si>
  <si>
    <t>07-6320</t>
  </si>
  <si>
    <t>Maintain heat for Fireproofers</t>
  </si>
  <si>
    <t>07-6330</t>
  </si>
  <si>
    <t>FIREPROOFING CLEANUP</t>
  </si>
  <si>
    <t>08-1600</t>
  </si>
  <si>
    <t>ACCESS HATCH</t>
  </si>
  <si>
    <t>08-1700</t>
  </si>
  <si>
    <t>(1''4WX8H) S.S. FLOOD VENTS NEW BL (153)</t>
  </si>
  <si>
    <t>08-1800</t>
  </si>
  <si>
    <t>2'9"x8" SS FLOOD VENT W/SS SCRN NEW BLDG(8.06)</t>
  </si>
  <si>
    <t>08-5000</t>
  </si>
  <si>
    <t>FURNISH HM DOORS</t>
  </si>
  <si>
    <t>08-5010</t>
  </si>
  <si>
    <t>HM DOOR SUPPORT</t>
  </si>
  <si>
    <t>08-5100</t>
  </si>
  <si>
    <t>FURNISH ACCESS HATCHES</t>
  </si>
  <si>
    <t>08-6000</t>
  </si>
  <si>
    <t>OVERHEAD DOORS SUB</t>
  </si>
  <si>
    <t>08-6010</t>
  </si>
  <si>
    <t>OVERHEAD DOORS SUB SUPPORT</t>
  </si>
  <si>
    <t>08-6100</t>
  </si>
  <si>
    <t>GLAZING SUB</t>
  </si>
  <si>
    <t>08-6200</t>
  </si>
  <si>
    <t>LOUVERS SUB</t>
  </si>
  <si>
    <t>09-6000</t>
  </si>
  <si>
    <t>STUCCO SUB</t>
  </si>
  <si>
    <t>09-6100</t>
  </si>
  <si>
    <t>TILE SUB</t>
  </si>
  <si>
    <t>09-6110</t>
  </si>
  <si>
    <t>TILING SUB SUPPORT</t>
  </si>
  <si>
    <t>09-6200</t>
  </si>
  <si>
    <t>VCT FLOORING SUB</t>
  </si>
  <si>
    <t>09-6300</t>
  </si>
  <si>
    <t>PAINT SUB</t>
  </si>
  <si>
    <t>09-6310</t>
  </si>
  <si>
    <t>PAINTING SUB SUPPORT</t>
  </si>
  <si>
    <t>09-6320</t>
  </si>
  <si>
    <t>EPOXY FLOORING</t>
  </si>
  <si>
    <t>10-1000</t>
  </si>
  <si>
    <t>FIRE EXTINGUISHERS NEW BLDGS</t>
  </si>
  <si>
    <t>10-1100</t>
  </si>
  <si>
    <t>TOILET ACCESSORIES NEW BLDGS</t>
  </si>
  <si>
    <t>10-1200</t>
  </si>
  <si>
    <t>AQUAFENCE FLOOD BARRIER W/ STEEL CHANNEL (8.03)</t>
  </si>
  <si>
    <t>10-1300</t>
  </si>
  <si>
    <t>MULTIPLE PANEL VSL FLOODGATE SYSTEM (8.11)</t>
  </si>
  <si>
    <t>10-1400</t>
  </si>
  <si>
    <t>WINDOW FLOODGATES (8.06 AND 8.14)</t>
  </si>
  <si>
    <t>10-1500</t>
  </si>
  <si>
    <t>MANUALLY INSTALLED SLIM-LINE PEDESTRIAN FLOODGATE</t>
  </si>
  <si>
    <t>10-5000</t>
  </si>
  <si>
    <t>FURNISH TOILET ACCESSORIES</t>
  </si>
  <si>
    <t>10-5100</t>
  </si>
  <si>
    <t>FURNISH FIRE EXTINGUISHERS</t>
  </si>
  <si>
    <t>10-5200</t>
  </si>
  <si>
    <t>FURNISH AQUA FLOOD BARRIERS</t>
  </si>
  <si>
    <t>10-5300</t>
  </si>
  <si>
    <t>FURNISH 8.08 FLOOD DOORS</t>
  </si>
  <si>
    <t>10-5400</t>
  </si>
  <si>
    <t>FURNISH FLOOD ITEMS (153, 8.06 / 8.14, 8.11, 8.15)</t>
  </si>
  <si>
    <t>11-1000</t>
  </si>
  <si>
    <t>EXCAVATE &amp; POUR CONCRETE FOOTINGS</t>
  </si>
  <si>
    <t>11-6000</t>
  </si>
  <si>
    <t>PLAY AREA ITEMS SUB</t>
  </si>
  <si>
    <t>11-6010</t>
  </si>
  <si>
    <t>SUPPORT PLAY AREA</t>
  </si>
  <si>
    <t>14-6000</t>
  </si>
  <si>
    <t>ELEVATOR SUB</t>
  </si>
  <si>
    <t>14-6010</t>
  </si>
  <si>
    <t>ELEVATOR JUNCTION BOXES</t>
  </si>
  <si>
    <t>22-5000</t>
  </si>
  <si>
    <t>Purchase Yard Pumps</t>
  </si>
  <si>
    <t>22-6000</t>
  </si>
  <si>
    <t>PLUMBING SUB</t>
  </si>
  <si>
    <t>22-6010</t>
  </si>
  <si>
    <t>PLUMBING BOND</t>
  </si>
  <si>
    <t>22-6020</t>
  </si>
  <si>
    <t>PIPE INSULATION</t>
  </si>
  <si>
    <t>22-6025</t>
  </si>
  <si>
    <t>PLUMBING INSULATION REMOVAL</t>
  </si>
  <si>
    <t>22-6030</t>
  </si>
  <si>
    <t>YARD PUMP SUPPLY</t>
  </si>
  <si>
    <t>22-6040</t>
  </si>
  <si>
    <t>YARD PUMP INSTALL</t>
  </si>
  <si>
    <t>22-6050</t>
  </si>
  <si>
    <t>SPRAY SHOWER AND DRINKING FOUNTAIN</t>
  </si>
  <si>
    <t>22-6060</t>
  </si>
  <si>
    <t>PLUMBING SUB SUPPORT</t>
  </si>
  <si>
    <t>22-6070</t>
  </si>
  <si>
    <t>PLUMBING SCAFFOLD</t>
  </si>
  <si>
    <t>23-6000</t>
  </si>
  <si>
    <t>HVAC SUB</t>
  </si>
  <si>
    <t>23-6010</t>
  </si>
  <si>
    <t>HVAC SUB SUPPORT</t>
  </si>
  <si>
    <t>23-6020</t>
  </si>
  <si>
    <t>MECHANICAL LOUVERS</t>
  </si>
  <si>
    <t>26-6000</t>
  </si>
  <si>
    <t>ELECTRICAL SUB</t>
  </si>
  <si>
    <t>26-6010</t>
  </si>
  <si>
    <t>TEMP ELECTRIC</t>
  </si>
  <si>
    <t>26-6020</t>
  </si>
  <si>
    <t>ELECTRICAL SUB SUPPORT</t>
  </si>
  <si>
    <t>26-6030</t>
  </si>
  <si>
    <t>EQUIPMENT INSTALLATION SUPPORT</t>
  </si>
  <si>
    <t>31-1000</t>
  </si>
  <si>
    <t>EXCAVATION FOR FLOOD BARRIER FOOTINGS AND CONCRETE</t>
  </si>
  <si>
    <t>31-1100</t>
  </si>
  <si>
    <t>BACKFILL FOR FLOOD BARRIER FFTGS &amp; CONCRETE SHELF</t>
  </si>
  <si>
    <t>31-1200</t>
  </si>
  <si>
    <t>INFILL AREAWAY W/ GRAVEL/TOPSOIL - ALL EXIST BLDGS</t>
  </si>
  <si>
    <t>31-1300</t>
  </si>
  <si>
    <t>EXCAVATION NEW BLDGS</t>
  </si>
  <si>
    <t>31-1400</t>
  </si>
  <si>
    <t>BACKFILL NEW BLDGS</t>
  </si>
  <si>
    <t>31-1500</t>
  </si>
  <si>
    <t>BACKFILL STONE/GRAVEL/CRUSHED STONE - ALL</t>
  </si>
  <si>
    <t>31-1600</t>
  </si>
  <si>
    <t>PUMP OPERATOR FOR FLOOD BARRIERS</t>
  </si>
  <si>
    <t>31-1700</t>
  </si>
  <si>
    <t>DEWATER NEW BLDGS</t>
  </si>
  <si>
    <t>31-1800</t>
  </si>
  <si>
    <t>INSTALL H PILES</t>
  </si>
  <si>
    <t>31-1810</t>
  </si>
  <si>
    <t>SOE MATERIAL</t>
  </si>
  <si>
    <t>31-1820</t>
  </si>
  <si>
    <t>INSTALL SHEETING</t>
  </si>
  <si>
    <t>31-1830</t>
  </si>
  <si>
    <t>INSTALL LAGGING</t>
  </si>
  <si>
    <t>31-1840</t>
  </si>
  <si>
    <t>MUD SLAB</t>
  </si>
  <si>
    <t>31-1850</t>
  </si>
  <si>
    <t>SOE Sub</t>
  </si>
  <si>
    <t>31-1860</t>
  </si>
  <si>
    <t>SOE Sub Support</t>
  </si>
  <si>
    <t>31-1900</t>
  </si>
  <si>
    <t>TREE PROTECTION</t>
  </si>
  <si>
    <t>31-2000</t>
  </si>
  <si>
    <t>TEST PIT SUPPORT</t>
  </si>
  <si>
    <t>31-2010</t>
  </si>
  <si>
    <t>HAND EXCAVATION SUPPORT</t>
  </si>
  <si>
    <t>31-2100</t>
  </si>
  <si>
    <t>EXCAVATION FOR SITE FURNISHING FOOTINGS</t>
  </si>
  <si>
    <t>31-2200</t>
  </si>
  <si>
    <t>BACKFILL UTILITIES</t>
  </si>
  <si>
    <t>31-2300</t>
  </si>
  <si>
    <t>EXCAVATION FOR PAVEMENTS</t>
  </si>
  <si>
    <t>31-2400</t>
  </si>
  <si>
    <t>BACKFILL AND COMPACTION FOR PAVEMENTS</t>
  </si>
  <si>
    <t>31-2500</t>
  </si>
  <si>
    <t>DENSE GRADED STONE BASE</t>
  </si>
  <si>
    <t>31-2600</t>
  </si>
  <si>
    <t>SITE FURNISHINGS</t>
  </si>
  <si>
    <t>31-2700</t>
  </si>
  <si>
    <t>BOLLARDS</t>
  </si>
  <si>
    <t>31-2800</t>
  </si>
  <si>
    <t>DRINKING FOUNTAIN</t>
  </si>
  <si>
    <t>31-2900</t>
  </si>
  <si>
    <t>LANDSCAPE BOULDERS</t>
  </si>
  <si>
    <t>31-3000</t>
  </si>
  <si>
    <t>BASKETBALL BACKSTOP</t>
  </si>
  <si>
    <t>31-4000</t>
  </si>
  <si>
    <t>VAC TRUCKING SUB</t>
  </si>
  <si>
    <t>31-5000</t>
  </si>
  <si>
    <t>FURNISH GRAVEL</t>
  </si>
  <si>
    <t>31-5100</t>
  </si>
  <si>
    <t>FURNISH CLEAN FILL</t>
  </si>
  <si>
    <t>31-6000</t>
  </si>
  <si>
    <t>DISPOSAL &amp; TRUCKING SUB</t>
  </si>
  <si>
    <t>31-6100</t>
  </si>
  <si>
    <t>DEWATERING SUB</t>
  </si>
  <si>
    <t>31-6110</t>
  </si>
  <si>
    <t>FURNISH SETTLING TANK AND DISCHARGE PIPING BEYOND</t>
  </si>
  <si>
    <t>31-6120</t>
  </si>
  <si>
    <t>INSTALL SETTLING TANK AND DISCHARGE PIPING BEYOND</t>
  </si>
  <si>
    <t>31-6130</t>
  </si>
  <si>
    <t>DISCHARGE LOCATIONS NOT INCLUDED WITHIN DEWATERING</t>
  </si>
  <si>
    <t>31-6140</t>
  </si>
  <si>
    <t>DEEP WELL INSTALL SUPPORT &amp; CLEANUP LABOR</t>
  </si>
  <si>
    <t>31-6150</t>
  </si>
  <si>
    <t>DEEP WELL INSTALL SUPPORT &amp; CLEANUP EQUIPMENT</t>
  </si>
  <si>
    <t>31-6160</t>
  </si>
  <si>
    <t>DEEP WELL INSTALL SUPPORT &amp; CLEANUP CONSUMABLES</t>
  </si>
  <si>
    <t>31-6170</t>
  </si>
  <si>
    <t>REMOVE AND REINSTALL PUMPS &amp; PIPING</t>
  </si>
  <si>
    <t>31-6180</t>
  </si>
  <si>
    <t>WATER TREATMENT</t>
  </si>
  <si>
    <t>31-6190</t>
  </si>
  <si>
    <t>ELECTRIC SERVICE</t>
  </si>
  <si>
    <t>31-6200</t>
  </si>
  <si>
    <t>DUMPSTERS FOR DEWATERING</t>
  </si>
  <si>
    <t>31-6210</t>
  </si>
  <si>
    <t>DEWATERING DISCHARGE</t>
  </si>
  <si>
    <t>31-7000</t>
  </si>
  <si>
    <t>LUMBER - TREE PROTECTION</t>
  </si>
  <si>
    <t>31-7100</t>
  </si>
  <si>
    <t>DEWATERING PUMPS</t>
  </si>
  <si>
    <t>31-7200</t>
  </si>
  <si>
    <t>SOLDIER PILE &amp; LAGGING BLDGS</t>
  </si>
  <si>
    <t>31-7300</t>
  </si>
  <si>
    <t>TRENCH BOX - UTILITY TRENCHES</t>
  </si>
  <si>
    <t>31-7400</t>
  </si>
  <si>
    <t>PLATES - UTILITY TRENCHES</t>
  </si>
  <si>
    <t>31-7500</t>
  </si>
  <si>
    <t>LUMBER - UTILITY TRENCHES</t>
  </si>
  <si>
    <t>32-5000</t>
  </si>
  <si>
    <t>FURNISH BOLLARDS</t>
  </si>
  <si>
    <t>32-5100</t>
  </si>
  <si>
    <t>FURNISH SUBBASE</t>
  </si>
  <si>
    <t>32-5200</t>
  </si>
  <si>
    <t>FURNISH BENCHES &amp; TABLES</t>
  </si>
  <si>
    <t>32-5300</t>
  </si>
  <si>
    <t>FURNISH PING PONG TABLE</t>
  </si>
  <si>
    <t>32-5400</t>
  </si>
  <si>
    <t>FURNISH BIKE RACK</t>
  </si>
  <si>
    <t>32-5500</t>
  </si>
  <si>
    <t>FURNISH DRINKING FOUNTAIN</t>
  </si>
  <si>
    <t>32-5600</t>
  </si>
  <si>
    <t>FURNISH SHOWER EQUIPMENT</t>
  </si>
  <si>
    <t>32-5700</t>
  </si>
  <si>
    <t>FURNISH LANDSCAPE BOULDERS</t>
  </si>
  <si>
    <t>32-5800</t>
  </si>
  <si>
    <t>FURNISH BASKETBALL BOARD AND POST</t>
  </si>
  <si>
    <t>32-6000</t>
  </si>
  <si>
    <t>SAWCUTTING</t>
  </si>
  <si>
    <t>32-6100</t>
  </si>
  <si>
    <t>ASPHALT SUB</t>
  </si>
  <si>
    <t>32-6200</t>
  </si>
  <si>
    <t>FLATWORK SUB</t>
  </si>
  <si>
    <t>32-6210</t>
  </si>
  <si>
    <t>FLATWORK SUB SUPPORT</t>
  </si>
  <si>
    <t>Hold</t>
  </si>
  <si>
    <t>32-6220</t>
  </si>
  <si>
    <t>JMC EQUIP BACKCHARGE</t>
  </si>
  <si>
    <t>32-6230</t>
  </si>
  <si>
    <t>GRADING FOR RESTORATION</t>
  </si>
  <si>
    <t>32-6300</t>
  </si>
  <si>
    <t>ASPHALT- PAVEMENT MARKINGS SUB</t>
  </si>
  <si>
    <t>32-6400</t>
  </si>
  <si>
    <t>COURT SURFACES SUB</t>
  </si>
  <si>
    <t>32-6410</t>
  </si>
  <si>
    <t>Prep Basketball Courts</t>
  </si>
  <si>
    <t>32-6500</t>
  </si>
  <si>
    <t>FENCING  SUB</t>
  </si>
  <si>
    <t>32-6510</t>
  </si>
  <si>
    <t>FENCE MESH INSTALL</t>
  </si>
  <si>
    <t>32-6520</t>
  </si>
  <si>
    <t>FENCE INSTALL SELF PERFORM</t>
  </si>
  <si>
    <t>32-6600</t>
  </si>
  <si>
    <t>LANDSCAPING SUB</t>
  </si>
  <si>
    <t>32-6610</t>
  </si>
  <si>
    <t>CLEAR AND GRUB</t>
  </si>
  <si>
    <t>32-6620</t>
  </si>
  <si>
    <t>SELF PERFORM TREE REMOVAL</t>
  </si>
  <si>
    <t>32-6630</t>
  </si>
  <si>
    <t>LANDSCAPING SUB SUPPORT</t>
  </si>
  <si>
    <t>32-6700</t>
  </si>
  <si>
    <t>Arbor Consultant</t>
  </si>
  <si>
    <t>33-1000</t>
  </si>
  <si>
    <t>MAINT &amp; PROT EXIST PRIVATELY OWNED UTILITIES</t>
  </si>
  <si>
    <t>33-1100</t>
  </si>
  <si>
    <t>TERMINATE AND DEMOLISH EXISTING UTILITIES</t>
  </si>
  <si>
    <t>33-1200</t>
  </si>
  <si>
    <t>WATER</t>
  </si>
  <si>
    <t>33-1300</t>
  </si>
  <si>
    <t>WELDING OF WATER PIPE</t>
  </si>
  <si>
    <t>33-1310</t>
  </si>
  <si>
    <t>WATER PIPE FIT UP</t>
  </si>
  <si>
    <t>33-1400</t>
  </si>
  <si>
    <t>INSTALL JOJNT INSULATORS</t>
  </si>
  <si>
    <t>33-1500</t>
  </si>
  <si>
    <t>PRESSURE &amp; AIR TEST</t>
  </si>
  <si>
    <t>33-1600</t>
  </si>
  <si>
    <t>FIX 10%  FAILURE PIPE</t>
  </si>
  <si>
    <t>33-1700</t>
  </si>
  <si>
    <t>PRESSURE &amp; AIR RE-TEST</t>
  </si>
  <si>
    <t>33-1800</t>
  </si>
  <si>
    <t>CONDENSATE &amp; STEAM PIPE</t>
  </si>
  <si>
    <t>33-1900</t>
  </si>
  <si>
    <t>WELDING OF STEAM AND CONDENSATE PIPE</t>
  </si>
  <si>
    <t>33-1910</t>
  </si>
  <si>
    <t>STEAM AND CONDENSATE PIPE FIT UP</t>
  </si>
  <si>
    <t>33-2000</t>
  </si>
  <si>
    <t>33-2100</t>
  </si>
  <si>
    <t>33-2200</t>
  </si>
  <si>
    <t>33-2210</t>
  </si>
  <si>
    <t>EXCAVATE UTILITIES</t>
  </si>
  <si>
    <t>33-2300</t>
  </si>
  <si>
    <t>33-2400</t>
  </si>
  <si>
    <t>DEWATER UTILITIES</t>
  </si>
  <si>
    <t>33-2500</t>
  </si>
  <si>
    <t>DUCTILE IRON PIPE SEWERS</t>
  </si>
  <si>
    <t>33-2510</t>
  </si>
  <si>
    <t>SEWER LINE WORK</t>
  </si>
  <si>
    <t>33-2600</t>
  </si>
  <si>
    <t>CATCH BASIN CONNECTIONS</t>
  </si>
  <si>
    <t>33-2700</t>
  </si>
  <si>
    <t>STORM DETENTION TANK (I DON'T THINK THIS EXISTS)</t>
  </si>
  <si>
    <t>33-2800</t>
  </si>
  <si>
    <t>DRAINAGE MANHOLES</t>
  </si>
  <si>
    <t>33-2900</t>
  </si>
  <si>
    <t>REMOVE AREA DRAINS</t>
  </si>
  <si>
    <t>33-3000</t>
  </si>
  <si>
    <t>ELECTRICAL MANHOLES</t>
  </si>
  <si>
    <t>33-3100</t>
  </si>
  <si>
    <t>UTILITY TRENCHES</t>
  </si>
  <si>
    <t>33-3200</t>
  </si>
  <si>
    <t>FENCES &amp; PLATES @ TRENCHES (THIS WILL BE DIFFERENT</t>
  </si>
  <si>
    <t>33-3300</t>
  </si>
  <si>
    <t>ADD''L CRANE FOR SUBCONTRACTORS SUPPORT</t>
  </si>
  <si>
    <t>33-4000</t>
  </si>
  <si>
    <t>SITE LIGHTING EXCAVATION</t>
  </si>
  <si>
    <t>33-5000</t>
  </si>
  <si>
    <t>FURNISH CW, HW, STEAM &amp; CONDENSATE PIPE</t>
  </si>
  <si>
    <t>33-5100</t>
  </si>
  <si>
    <t>FURNISH 2 COPPER WATER PIPE</t>
  </si>
  <si>
    <t>33-5200</t>
  </si>
  <si>
    <t>FURNISH DIP DRAINAGE PIPE</t>
  </si>
  <si>
    <t>33-5300</t>
  </si>
  <si>
    <t>FURNISH PRECAST AREA DRAINS &amp;  MHS</t>
  </si>
  <si>
    <t>33-5400</t>
  </si>
  <si>
    <t>FURNISH PRECAST ELECTRICAL MANHOLES</t>
  </si>
  <si>
    <t>33-5500</t>
  </si>
  <si>
    <t>FURNISH DETENTION TANK</t>
  </si>
  <si>
    <t>33-5600</t>
  </si>
  <si>
    <t>CHLORINATION</t>
  </si>
  <si>
    <t>33-6000</t>
  </si>
  <si>
    <t>UNDERGROUND UTILITY MATERIAL DELIVERY</t>
  </si>
  <si>
    <t>33-6010</t>
  </si>
  <si>
    <t>UTILITY PIPE  PLACEMENT IN TRENCH</t>
  </si>
  <si>
    <t>33-7000</t>
  </si>
  <si>
    <t>WELDING MATERIALS</t>
  </si>
  <si>
    <t>33-9000</t>
  </si>
  <si>
    <t>GAS LINE DAMAGE</t>
  </si>
  <si>
    <t>97-6000</t>
  </si>
  <si>
    <t>Bulk ACM removal, hose wire insulation</t>
  </si>
  <si>
    <t>97-6100</t>
  </si>
  <si>
    <t>Bulk ACM removal, pipe mold joint and pipe insulat</t>
  </si>
  <si>
    <t>97-6200</t>
  </si>
  <si>
    <t>Bulk ACM removal, pipe insulation and assoc jack</t>
  </si>
  <si>
    <t>97-6300</t>
  </si>
  <si>
    <t>Bulk ACM removal, pipe insulation and braided wire</t>
  </si>
  <si>
    <t>97-6400</t>
  </si>
  <si>
    <t>Bulk ACM removal, ACM Contamined Debris</t>
  </si>
  <si>
    <t>97-6500</t>
  </si>
  <si>
    <t>Bulk ACM removal, ACM Contamined Debris at Pump an</t>
  </si>
  <si>
    <t>97-6600</t>
  </si>
  <si>
    <t>Hazardous waste cleanup/pickup/disposal, solid pic</t>
  </si>
  <si>
    <t>97-6700</t>
  </si>
  <si>
    <t>Bulk ACM removal, ACM Fibrous un-identified gasket</t>
  </si>
  <si>
    <t>97-6800</t>
  </si>
  <si>
    <t>Bulk ACM removal, ACM Fibrous Slate at Window Sill</t>
  </si>
  <si>
    <t>97-7000</t>
  </si>
  <si>
    <t>TESTING, HANDLING, DISPOSAL OF PETROLIUM CONT SOIL</t>
  </si>
  <si>
    <t>98-1000</t>
  </si>
  <si>
    <t>ALLOWANCE -CON EDISON ELEC UTILITY SERVICE FEE</t>
  </si>
  <si>
    <t>98-1100</t>
  </si>
  <si>
    <t>ALLOWANCE - NATIONAL GRID GAS UTILITY SERVICE FEE</t>
  </si>
  <si>
    <t>99-1000</t>
  </si>
  <si>
    <t>Supervision</t>
  </si>
  <si>
    <t>overhead</t>
  </si>
  <si>
    <t>99-1010</t>
  </si>
  <si>
    <t>CLAIMS CONSULTANT</t>
  </si>
  <si>
    <t>99-1020</t>
  </si>
  <si>
    <t>LEGAL COSTS</t>
  </si>
  <si>
    <t>99-1100</t>
  </si>
  <si>
    <t>TEAMSTER</t>
  </si>
  <si>
    <t>99-1200</t>
  </si>
  <si>
    <t>OPER ENG MASTER MECH</t>
  </si>
  <si>
    <t>99-1300</t>
  </si>
  <si>
    <t>OPER ENG MECH</t>
  </si>
  <si>
    <t>99-2000</t>
  </si>
  <si>
    <t>SURVEY SUB</t>
  </si>
  <si>
    <t>99-3000</t>
  </si>
  <si>
    <t>SECURITY SUB</t>
  </si>
  <si>
    <t>99-3100</t>
  </si>
  <si>
    <t>CONTAINERS - 30 CY</t>
  </si>
  <si>
    <t>99-4000</t>
  </si>
  <si>
    <t>YARD W/ TEMP ELECT</t>
  </si>
  <si>
    <t>Closeout</t>
  </si>
  <si>
    <t>99-4050</t>
  </si>
  <si>
    <t>COMPUTER/SOFTWARE</t>
  </si>
  <si>
    <t>99-4100</t>
  </si>
  <si>
    <t>STATIONWORK DESK</t>
  </si>
  <si>
    <t>99-4150</t>
  </si>
  <si>
    <t>IT SUPPORT</t>
  </si>
  <si>
    <t>99-4200</t>
  </si>
  <si>
    <t>PHONE EQUIPMENT</t>
  </si>
  <si>
    <t>99-4250</t>
  </si>
  <si>
    <t>PHONE SYSTEM</t>
  </si>
  <si>
    <t>99-4300</t>
  </si>
  <si>
    <t>PRINTERS/PLOTTER</t>
  </si>
  <si>
    <t>99-4350</t>
  </si>
  <si>
    <t>SUPPLIES</t>
  </si>
  <si>
    <t>99-4400</t>
  </si>
  <si>
    <t>TELEPHONE</t>
  </si>
  <si>
    <t>99-4450</t>
  </si>
  <si>
    <t>CELL PHONES</t>
  </si>
  <si>
    <t>99-4500</t>
  </si>
  <si>
    <t>ELECTRIC</t>
  </si>
  <si>
    <t>99-4550</t>
  </si>
  <si>
    <t>SANITATION</t>
  </si>
  <si>
    <t>99-4560</t>
  </si>
  <si>
    <t>SITE MAINTENANCE</t>
  </si>
  <si>
    <t>99-4570</t>
  </si>
  <si>
    <t>99-4600</t>
  </si>
  <si>
    <t>VEHICLES</t>
  </si>
  <si>
    <t>Equipment</t>
  </si>
  <si>
    <t>99-4650</t>
  </si>
  <si>
    <t>FUEL</t>
  </si>
  <si>
    <t>99-4700</t>
  </si>
  <si>
    <t>PETTY CASH</t>
  </si>
  <si>
    <t>99-5000</t>
  </si>
  <si>
    <t>OFFICE RENT</t>
  </si>
  <si>
    <t>99-5100</t>
  </si>
  <si>
    <t>NYCHA OFFICE FURNITURE</t>
  </si>
  <si>
    <t>99-6000</t>
  </si>
  <si>
    <t>SMALL TOOLS</t>
  </si>
  <si>
    <t>99-7000</t>
  </si>
  <si>
    <t>LABOR ESCAL</t>
  </si>
  <si>
    <t>99-7100</t>
  </si>
  <si>
    <t>PREMIUM COST</t>
  </si>
  <si>
    <t>99-7200</t>
  </si>
  <si>
    <t>HOLIDAY PAY</t>
  </si>
  <si>
    <t>99-7210</t>
  </si>
  <si>
    <t>PAID TIME OFF</t>
  </si>
  <si>
    <t>99-7300</t>
  </si>
  <si>
    <t>LOST TIME</t>
  </si>
  <si>
    <t>99-7400</t>
  </si>
  <si>
    <t>PERMITS</t>
  </si>
  <si>
    <t>99-7500</t>
  </si>
  <si>
    <t>ENGINEERING SUB</t>
  </si>
  <si>
    <t>99-7510</t>
  </si>
  <si>
    <t>CADD SERVICES</t>
  </si>
  <si>
    <t>99-7600</t>
  </si>
  <si>
    <t>SECTION 3 ADMINISTRATOR SUB</t>
  </si>
  <si>
    <t>99-8000</t>
  </si>
  <si>
    <t>EQUIPMENT</t>
  </si>
  <si>
    <t>99-8050</t>
  </si>
  <si>
    <t>AID TO SUBS</t>
  </si>
  <si>
    <t>99-8100</t>
  </si>
  <si>
    <t>PROJECT SIGNS</t>
  </si>
  <si>
    <t>99-8200</t>
  </si>
  <si>
    <t>PUNCH LIST</t>
  </si>
  <si>
    <t>99-9000</t>
  </si>
  <si>
    <t>BOND</t>
  </si>
  <si>
    <t>99-9100</t>
  </si>
  <si>
    <t>INSURANCE</t>
  </si>
  <si>
    <t>99-9999</t>
  </si>
  <si>
    <t>Accruals</t>
  </si>
  <si>
    <t>99-NY0001</t>
  </si>
  <si>
    <t>Supervision- Do Not Use</t>
  </si>
  <si>
    <t>Schedule Act</t>
  </si>
  <si>
    <t>Item #</t>
  </si>
  <si>
    <t>Description</t>
  </si>
  <si>
    <t>Current Commitment</t>
  </si>
  <si>
    <t>Previous Total</t>
  </si>
  <si>
    <t>Final Total</t>
  </si>
  <si>
    <t>SOV Level 1</t>
  </si>
  <si>
    <t>SOV Level 2</t>
  </si>
  <si>
    <t>Percent Complete</t>
  </si>
  <si>
    <t>Category 2</t>
  </si>
  <si>
    <t>Billing Category</t>
  </si>
  <si>
    <t>Total&gt;Commitment?</t>
  </si>
  <si>
    <t>MOBE-01005</t>
  </si>
  <si>
    <t>Mobilization</t>
  </si>
  <si>
    <t>001 - General Conditions</t>
  </si>
  <si>
    <t>General Conditions</t>
  </si>
  <si>
    <t>Bond</t>
  </si>
  <si>
    <t>Insurance</t>
  </si>
  <si>
    <t>OGE-01010</t>
  </si>
  <si>
    <t>Project Management</t>
  </si>
  <si>
    <t>01500</t>
  </si>
  <si>
    <t>Noise Reduction Plan</t>
  </si>
  <si>
    <t>02160</t>
  </si>
  <si>
    <t>Lead Safe Work Practice Plan</t>
  </si>
  <si>
    <t>SGN-01010</t>
  </si>
  <si>
    <t>Rodent Control</t>
  </si>
  <si>
    <t>01575</t>
  </si>
  <si>
    <t>Waste Management Plan</t>
  </si>
  <si>
    <t>Site Specific Safety Plan</t>
  </si>
  <si>
    <t>Site Safety Plan</t>
  </si>
  <si>
    <t>01540</t>
  </si>
  <si>
    <t>Quality Plan</t>
  </si>
  <si>
    <t>CPM - Baseline</t>
  </si>
  <si>
    <t>CPM - Monthly Updates</t>
  </si>
  <si>
    <t>Field Office - Set Up</t>
  </si>
  <si>
    <t>Field Office - Rent, Maintenance and Supplies</t>
  </si>
  <si>
    <t>Yard - Set Up</t>
  </si>
  <si>
    <t>Yard - Maintenance</t>
  </si>
  <si>
    <t>Photos</t>
  </si>
  <si>
    <t>PERMIT-03315</t>
  </si>
  <si>
    <t>Filing Alt1 permits</t>
  </si>
  <si>
    <t>PERMIT-03025</t>
  </si>
  <si>
    <t>Filing Alt2 permits</t>
  </si>
  <si>
    <t>PERMIT-03005</t>
  </si>
  <si>
    <t>Filing NB permits</t>
  </si>
  <si>
    <t>PERMIT-02005</t>
  </si>
  <si>
    <t>Filing CCD1 for Fence</t>
  </si>
  <si>
    <t>Filing Fence Permit</t>
  </si>
  <si>
    <t>PERMIT-04005</t>
  </si>
  <si>
    <t>Filing dewatering permits</t>
  </si>
  <si>
    <t>PERMIT-01005</t>
  </si>
  <si>
    <t>Filing DOT permits</t>
  </si>
  <si>
    <t>PERMIT-05005</t>
  </si>
  <si>
    <t>Filing Demo Permit</t>
  </si>
  <si>
    <t>PERMIT-07010</t>
  </si>
  <si>
    <t>Filing Asbestos permits</t>
  </si>
  <si>
    <t>PERMIT-06005</t>
  </si>
  <si>
    <t>Filing Electrical Permits</t>
  </si>
  <si>
    <t>02020</t>
  </si>
  <si>
    <t>Shop Drawings / Submittals (exc O&amp;M, As-Built and Warranty)</t>
  </si>
  <si>
    <t>M905</t>
  </si>
  <si>
    <t>O&amp;M, As-Built and Warranty</t>
  </si>
  <si>
    <t>Survey</t>
  </si>
  <si>
    <t>Engineering</t>
  </si>
  <si>
    <t>S8-01770</t>
  </si>
  <si>
    <t>Demobilization/Project Closeout</t>
  </si>
  <si>
    <t>SGN-01055</t>
  </si>
  <si>
    <t>Soil Testing and Management Plan</t>
  </si>
  <si>
    <t>SG7-03520</t>
  </si>
  <si>
    <t>Punchlist</t>
  </si>
  <si>
    <t>S8E-03330</t>
  </si>
  <si>
    <t>Training</t>
  </si>
  <si>
    <t>SG1-01005</t>
  </si>
  <si>
    <t>Gaskets</t>
  </si>
  <si>
    <t>SG1</t>
  </si>
  <si>
    <t>002 - SG1 - Division 2</t>
  </si>
  <si>
    <t>ATCO</t>
  </si>
  <si>
    <t>Building Demo</t>
  </si>
  <si>
    <t>SG1-01010</t>
  </si>
  <si>
    <t>Wire Insulation</t>
  </si>
  <si>
    <t>SG1-01015</t>
  </si>
  <si>
    <t>Assumed Flooring Material (Slab Penetrations)</t>
  </si>
  <si>
    <t>SG1-01020</t>
  </si>
  <si>
    <t>Pipe Insulation</t>
  </si>
  <si>
    <t>Duct Seal</t>
  </si>
  <si>
    <t>Vinyl Membrane and Mastic</t>
  </si>
  <si>
    <t>Caulk</t>
  </si>
  <si>
    <t>Fibrous Slate</t>
  </si>
  <si>
    <t>Waterproofing</t>
  </si>
  <si>
    <t>Underground Utility Materials</t>
  </si>
  <si>
    <t>SG1-01105</t>
  </si>
  <si>
    <t>Remove existing paint and plaster - cellar</t>
  </si>
  <si>
    <t>MLJ</t>
  </si>
  <si>
    <t>SG1-01220</t>
  </si>
  <si>
    <t>Remove sump pump - cellar</t>
  </si>
  <si>
    <t>Remove existing vent / window and frame - cellar</t>
  </si>
  <si>
    <t>Remove existing door, frame and hardware - cellar and 1st floor</t>
  </si>
  <si>
    <t>SG1-01115</t>
  </si>
  <si>
    <t>Remove Areaway slab and drain - cellar</t>
  </si>
  <si>
    <t>Remove Areaway grate - cellar</t>
  </si>
  <si>
    <t>Sawcut and remove portion of areaway wall - cellar</t>
  </si>
  <si>
    <t>SG1-01210</t>
  </si>
  <si>
    <t>Saw cut openings through slab for cellar ventilation / exhaust ducts - 1st floor</t>
  </si>
  <si>
    <t>Interior</t>
  </si>
  <si>
    <t>Remove window sill - 1st floor</t>
  </si>
  <si>
    <t>SG1-01205</t>
  </si>
  <si>
    <t>Remove existing stair - 1st floor</t>
  </si>
  <si>
    <t>Remove Existing Ramp - 1st floor</t>
  </si>
  <si>
    <t>Existing Ramp railing to be be removed - 1st floor</t>
  </si>
  <si>
    <t>SG1-01410</t>
  </si>
  <si>
    <t>FORM FLOOD BARRIER FOUNDATIONS - SG-1</t>
  </si>
  <si>
    <t>003 - SG1 - Division 3</t>
  </si>
  <si>
    <t>Exterior</t>
  </si>
  <si>
    <t>SG1-01450</t>
  </si>
  <si>
    <t>DRILL &amp; GROUT DOWELS - SG-1</t>
  </si>
  <si>
    <t>INFILL MASONRY OPENINGS W/ REINFORCED CONCRETE - SG-1</t>
  </si>
  <si>
    <t>SG1-01470</t>
  </si>
  <si>
    <t>POUR CONCRETE FLOOD BARRIER FOUNDATIONS - SG-1</t>
  </si>
  <si>
    <t>SG1-01440</t>
  </si>
  <si>
    <t>FORM AND POUR CONCRETE SHELF AND BOND BEAM EXTG BLDGS - SG-1</t>
  </si>
  <si>
    <t>SG1-01415</t>
  </si>
  <si>
    <t>Footing/Pier</t>
  </si>
  <si>
    <t>TONAGE</t>
  </si>
  <si>
    <t>SG1-01435</t>
  </si>
  <si>
    <t>Retaining Walls</t>
  </si>
  <si>
    <t>SG1-01535</t>
  </si>
  <si>
    <t>Entrance Slab</t>
  </si>
  <si>
    <t>SG1-01810</t>
  </si>
  <si>
    <t>Concrete Shelf</t>
  </si>
  <si>
    <t>SG1-01350</t>
  </si>
  <si>
    <t>New Concrete Curb Next to Existing Wall</t>
  </si>
  <si>
    <t>SG1-01830</t>
  </si>
  <si>
    <t>GFRP Sikawrap 100 G</t>
  </si>
  <si>
    <t>FAXA</t>
  </si>
  <si>
    <t>CLEAN SURFACE OF CONCRETE FOUNDATION WALL. PATCH VOIDS WITH REPAIR MORTAR - SG-1</t>
  </si>
  <si>
    <t>004 - SG1 - Division 4</t>
  </si>
  <si>
    <t>SGS-01015</t>
  </si>
  <si>
    <t>Overhead protection for Masonry</t>
  </si>
  <si>
    <t>SG1-01820</t>
  </si>
  <si>
    <t>6" vertically reinforced CMU</t>
  </si>
  <si>
    <t>2" Face brick</t>
  </si>
  <si>
    <t>2" rigid Insulation</t>
  </si>
  <si>
    <t>Coping Stone C1/A-300</t>
  </si>
  <si>
    <t>05440</t>
  </si>
  <si>
    <t>MATERIAL AND FABRICATION</t>
  </si>
  <si>
    <t>005 - SG1 - Division 5</t>
  </si>
  <si>
    <t>WEIR</t>
  </si>
  <si>
    <t>SG1-01315</t>
  </si>
  <si>
    <t>INSTALLATION</t>
  </si>
  <si>
    <t>SG1-01860</t>
  </si>
  <si>
    <t>Temporary Aluminum Over Pass Stairs</t>
  </si>
  <si>
    <t>E&amp;Y</t>
  </si>
  <si>
    <t>SG1-02120</t>
  </si>
  <si>
    <t>PENETRATION FIRESTOPPING EXTG BLDG - SG-1</t>
  </si>
  <si>
    <t>006 - SG1 - Division 7</t>
  </si>
  <si>
    <t>SG1-01320</t>
  </si>
  <si>
    <t>JOINT SEALANTS EXTG BLDGS - SG-1</t>
  </si>
  <si>
    <t>Bituthene 4000 waterproofing membrane</t>
  </si>
  <si>
    <t>GE Elemax 2600 Silicone air and vapor barrier</t>
  </si>
  <si>
    <t>SG1-01370</t>
  </si>
  <si>
    <t>Crystalline Waterproofing at perimeter walls</t>
  </si>
  <si>
    <t>DSTAR</t>
  </si>
  <si>
    <t>SG1-01825</t>
  </si>
  <si>
    <t>Waterproofing at foundation walls</t>
  </si>
  <si>
    <t>(2'9"X8"H) S.S FLOOD VENT W/ S.S SCREEN COVER NEW BLDGS (8.06) - SG-1</t>
  </si>
  <si>
    <t>007 - SG1 - Division 8</t>
  </si>
  <si>
    <t>SG1-01330</t>
  </si>
  <si>
    <t>Doors, Frames &amp; Hardware - Labor</t>
  </si>
  <si>
    <t>CCC</t>
  </si>
  <si>
    <t>08020</t>
  </si>
  <si>
    <t>Furnish Doors</t>
  </si>
  <si>
    <t>008 - SG1 - Division 9</t>
  </si>
  <si>
    <t>SG1-01325</t>
  </si>
  <si>
    <t>Layout</t>
  </si>
  <si>
    <t>Loading</t>
  </si>
  <si>
    <t>Framing &amp; Drywall - Materials</t>
  </si>
  <si>
    <t>Framing- Labor</t>
  </si>
  <si>
    <t>Drywall - Labor</t>
  </si>
  <si>
    <t>Tape/ Spackle finishes</t>
  </si>
  <si>
    <t>SG1-01855</t>
  </si>
  <si>
    <t>Stucco</t>
  </si>
  <si>
    <t>AQUAFENCE FLOOD BARRIER W/ STEEL CHANNEL (8.03) - SG-1</t>
  </si>
  <si>
    <t>009 - SG1 - Division 10</t>
  </si>
  <si>
    <t>MULTIPLE PANEL VSL FLOODGATE SYSTEM (8.11) - SG-1</t>
  </si>
  <si>
    <t>WINDOW FLOODGATES (8.06 AND 8.14) - SG-1</t>
  </si>
  <si>
    <t>SG1-01865</t>
  </si>
  <si>
    <t>Temporary Egress Stair Storage Sign</t>
  </si>
  <si>
    <t>Address Signs</t>
  </si>
  <si>
    <t>SG6-02150</t>
  </si>
  <si>
    <t>Switches and Receptacles</t>
  </si>
  <si>
    <t>SG6</t>
  </si>
  <si>
    <t>080 - SG6 - Division 26</t>
  </si>
  <si>
    <t>FIVE STAR</t>
  </si>
  <si>
    <t>SG6-02525</t>
  </si>
  <si>
    <t>Switchgear &amp; Panelboard Energization</t>
  </si>
  <si>
    <t>SG6-02405</t>
  </si>
  <si>
    <t>Switchgear &amp; Panelboard Installation</t>
  </si>
  <si>
    <t>Switchgear &amp; Panelboard Terminations</t>
  </si>
  <si>
    <t>SG6-02530</t>
  </si>
  <si>
    <t>Switchgear &amp; Panelboard Testing</t>
  </si>
  <si>
    <t>SG6-02025</t>
  </si>
  <si>
    <t>Temp Light &amp; Power</t>
  </si>
  <si>
    <t>SG6-02110</t>
  </si>
  <si>
    <t>Fire Alarm Conduit</t>
  </si>
  <si>
    <t>081 - SG6 - Division 28</t>
  </si>
  <si>
    <t>SG6-02365</t>
  </si>
  <si>
    <t>Fire Alarm Wiring</t>
  </si>
  <si>
    <t>Fire Alarm Devices</t>
  </si>
  <si>
    <t>Fire Alarm Programming &amp; Pretest</t>
  </si>
  <si>
    <t>SG1-01380</t>
  </si>
  <si>
    <t>Clean and refurbish landing device components in the pit</t>
  </si>
  <si>
    <t>010 - SG1 - Division 14</t>
  </si>
  <si>
    <t>Dynasty Elevator</t>
  </si>
  <si>
    <t>SG6-02505</t>
  </si>
  <si>
    <t>Fire Alarm FDNY Approval</t>
  </si>
  <si>
    <t>SG6-01005</t>
  </si>
  <si>
    <t>EXCAVATION NEW BLDGS - SG-6</t>
  </si>
  <si>
    <t>082 - SG6 - Division 31</t>
  </si>
  <si>
    <t>Structure</t>
  </si>
  <si>
    <t>SG6-01055</t>
  </si>
  <si>
    <t>BACKFILL NEW BLDGS - SG-6</t>
  </si>
  <si>
    <t>DEWATERING COVERAGE FOR NEW BUILDINGS - SG-6</t>
  </si>
  <si>
    <t>DENSE GRADED STONE BASE FOR FOUNDATION SLAB - SG-6</t>
  </si>
  <si>
    <t>DRIVE PILES AND INSTALL LAGGING FOR SOE - SG-6</t>
  </si>
  <si>
    <t>SG7-01070</t>
  </si>
  <si>
    <t>FORMWORK NEW BUILDING - SG-7</t>
  </si>
  <si>
    <t>SG7</t>
  </si>
  <si>
    <t>083 - SG7 - Division 3</t>
  </si>
  <si>
    <t>SG7-01175</t>
  </si>
  <si>
    <t>SET ANCHOR BOLTS FOR STEEL COLUMNS - SG-7</t>
  </si>
  <si>
    <t>SG7-01040</t>
  </si>
  <si>
    <t>POUR CONCRETE NEW BUILDINGS - SG-7</t>
  </si>
  <si>
    <t>SG7-01135</t>
  </si>
  <si>
    <t>FINISH SLABS - SG-7</t>
  </si>
  <si>
    <t>Replace switches, wiring and junction boxes exposed to water in the pit to 5' above the 1st floor</t>
  </si>
  <si>
    <t>SG7-01075</t>
  </si>
  <si>
    <t>SG7-01170</t>
  </si>
  <si>
    <t>Floor Slabs</t>
  </si>
  <si>
    <t>Cellar Pit First Floor Slab</t>
  </si>
  <si>
    <t>Cellar Pit Second Floor Slab</t>
  </si>
  <si>
    <t>Meter Room Second Floor Slab</t>
  </si>
  <si>
    <t>SG7-01130</t>
  </si>
  <si>
    <t>Cellar Pit</t>
  </si>
  <si>
    <t>SG7-01155</t>
  </si>
  <si>
    <t>Gas Meter Room</t>
  </si>
  <si>
    <t>SG7-01205</t>
  </si>
  <si>
    <t>WWM-Slabs</t>
  </si>
  <si>
    <t>SG7-01230</t>
  </si>
  <si>
    <t>8" CMU (3 hour rated)</t>
  </si>
  <si>
    <t>084 - SG7 - Division 4</t>
  </si>
  <si>
    <t>SG7-01275</t>
  </si>
  <si>
    <t>4" CMU</t>
  </si>
  <si>
    <t>Clean and paint components subjected to water exposure per dwgs</t>
  </si>
  <si>
    <t>6" CMU (2 hour rated)</t>
  </si>
  <si>
    <t>Face Brick 3-5/8"</t>
  </si>
  <si>
    <t>3-1/8" Rigid insulation</t>
  </si>
  <si>
    <t>SG7-01250</t>
  </si>
  <si>
    <t>Cast Stone with SS letters</t>
  </si>
  <si>
    <t>JMC</t>
  </si>
  <si>
    <t>Steel Channel</t>
  </si>
  <si>
    <t>085 - SG7 - Division 5</t>
  </si>
  <si>
    <t>Cont. Shelf angle</t>
  </si>
  <si>
    <t>SG7-01105</t>
  </si>
  <si>
    <t>STEEL (MATERIAL ONLY)</t>
  </si>
  <si>
    <t>FABRICATION COSTS</t>
  </si>
  <si>
    <t>METAL DECK (BUY-OUT)</t>
  </si>
  <si>
    <t>ANCHORS &amp; EMBEDS</t>
  </si>
  <si>
    <t>Replace oil buffers</t>
  </si>
  <si>
    <t>SURVEYING</t>
  </si>
  <si>
    <t>STEEL &amp; DECK ERECTION</t>
  </si>
  <si>
    <t>BOLTS AND HARDWARE</t>
  </si>
  <si>
    <t>TRUCKING</t>
  </si>
  <si>
    <t>SG7-01270</t>
  </si>
  <si>
    <t>Dunnage Grating Galvanized</t>
  </si>
  <si>
    <t>Dunnage Guard Rail</t>
  </si>
  <si>
    <t>Dunnage Stair and Guard Rail</t>
  </si>
  <si>
    <t>SG7-01290</t>
  </si>
  <si>
    <t>Stair B: First Floor to Roof with Landing and Hand &amp; Guard Rail</t>
  </si>
  <si>
    <t>SG7-01295</t>
  </si>
  <si>
    <t>1st to 2nd Floor Ship Ladder with Cages</t>
  </si>
  <si>
    <t>Bulkhead Ship Ladder to Roof at 2 Locations</t>
  </si>
  <si>
    <t>Replace compensation guidance system per dwgs</t>
  </si>
  <si>
    <t>SG7-01305</t>
  </si>
  <si>
    <t>086 - SG7 - Division 6</t>
  </si>
  <si>
    <t>Exterior Framing, Insulation &amp; Drywall - Materials</t>
  </si>
  <si>
    <t>Exterior Framing- Labor</t>
  </si>
  <si>
    <t>SG7-01125</t>
  </si>
  <si>
    <t>3" RIGID INSULATION UNDER GRADE NEW BLDGS - SG-7</t>
  </si>
  <si>
    <t>087 - SG7 - Division 7</t>
  </si>
  <si>
    <t>SG7-02475</t>
  </si>
  <si>
    <t>PENETRATION FIRESTOPPING NEW BLDG - SG-7</t>
  </si>
  <si>
    <t>SG3-01320</t>
  </si>
  <si>
    <t>JOINT SEALANTS NEW BLDGS - S7</t>
  </si>
  <si>
    <t>Air Film</t>
  </si>
  <si>
    <t>Insulation- Labor</t>
  </si>
  <si>
    <t>SG7-01025</t>
  </si>
  <si>
    <t>Crystalline Waterproofing at plumbing shaft</t>
  </si>
  <si>
    <t>Wire brush all rust from rails and paint with rust inhibiting enamel per dwgs</t>
  </si>
  <si>
    <t>SG7-01072</t>
  </si>
  <si>
    <t>Waterproofing at foundation</t>
  </si>
  <si>
    <t>SG7-01255</t>
  </si>
  <si>
    <t>NAVILLUS</t>
  </si>
  <si>
    <t>Framing</t>
  </si>
  <si>
    <t>Insulation</t>
  </si>
  <si>
    <t>Cladding Install</t>
  </si>
  <si>
    <t>SG7-01225</t>
  </si>
  <si>
    <t>Fireproofing</t>
  </si>
  <si>
    <t>SIG</t>
  </si>
  <si>
    <t>SG7-01265</t>
  </si>
  <si>
    <t>P&amp;I Cold Applied Roof Membrane</t>
  </si>
  <si>
    <t>TRIANGLE</t>
  </si>
  <si>
    <t>P&amp;I Roof Over Burden (D-Mat, ISO, Pavers)</t>
  </si>
  <si>
    <t>P&amp;I Aluminum Coping</t>
  </si>
  <si>
    <t>SG7-01260</t>
  </si>
  <si>
    <t>(1'4"WX8"H) S.S. FLOOD VENTS NEW BLDGS (153) - S7</t>
  </si>
  <si>
    <t>088 - SG7 - Division 8</t>
  </si>
  <si>
    <t>Wire brush all rust from pit steel and paint with rust inhibiting enamel per dwgs</t>
  </si>
  <si>
    <t>SG7-01245</t>
  </si>
  <si>
    <t>SG7-01317</t>
  </si>
  <si>
    <t>Louvers Install</t>
  </si>
  <si>
    <t>089 - SG7 - Division 9</t>
  </si>
  <si>
    <t>Sheathing &amp; Drywall - Labor</t>
  </si>
  <si>
    <t>SG7-01315</t>
  </si>
  <si>
    <t>ACT ceilings - Materials</t>
  </si>
  <si>
    <t>ACT ceilings - Labor</t>
  </si>
  <si>
    <t>SG7-01280</t>
  </si>
  <si>
    <t>Direct Applied Stucco</t>
  </si>
  <si>
    <t>SG7-01325</t>
  </si>
  <si>
    <t>Painting SG-7</t>
  </si>
  <si>
    <t>GG PAINT</t>
  </si>
  <si>
    <t>SG7-01310</t>
  </si>
  <si>
    <t>Cermic Tile and Base - SG-7</t>
  </si>
  <si>
    <t>FLOORING</t>
  </si>
  <si>
    <t>Clad exposed entrances with textured stainless steel sheet metal (at the first floor only)</t>
  </si>
  <si>
    <t>FIRE EXTINGUISHERS NEW BLDGS - SG-7</t>
  </si>
  <si>
    <t>090 - SG7 - Division 10</t>
  </si>
  <si>
    <t>TOILET ACCESSORIES NEW BLDGS - SG-7</t>
  </si>
  <si>
    <t>SG7-01330</t>
  </si>
  <si>
    <t>Stair Identification Sign</t>
  </si>
  <si>
    <t>Stairway Floor number and ID Sign</t>
  </si>
  <si>
    <t>Room Sign</t>
  </si>
  <si>
    <t>Exit Sign</t>
  </si>
  <si>
    <t>Public Unisex Toilet Sign</t>
  </si>
  <si>
    <t>Stairway Flood Access Door</t>
  </si>
  <si>
    <t>SG7-03105</t>
  </si>
  <si>
    <t>COMMON WORK RESULTS FOR PLUMBING</t>
  </si>
  <si>
    <t>091 - SG7 - Division 22</t>
  </si>
  <si>
    <t>VITAL</t>
  </si>
  <si>
    <t>SLEEVES AND SLEEVE SEALS FOR PLUMBING PIPING</t>
  </si>
  <si>
    <t>Replace all closers, door gibs and other door compnents (at the first floor only)</t>
  </si>
  <si>
    <t>ESCUTCHEONS FOR PLUMBING PIPING</t>
  </si>
  <si>
    <t>GENERAL-DUTY VALVES FOR PLUMBING PIPING</t>
  </si>
  <si>
    <t>HANGERS AND SUPPORTS</t>
  </si>
  <si>
    <t>IDENTIFICATION FOR PLUMBING PIPING AND EQUIPMENT</t>
  </si>
  <si>
    <t>DOMESTIC WATER PIPING</t>
  </si>
  <si>
    <t>DOMESTIC WATER PIPING SPECIALTIES</t>
  </si>
  <si>
    <t>DOMESTIC WATER PUMPING SYSTEMS</t>
  </si>
  <si>
    <t>SANITARY WASTE PIPING</t>
  </si>
  <si>
    <t>SANITARY WASTE PIPING SPECIALTIES</t>
  </si>
  <si>
    <t>STORM DRAINAGE PIPING SPECIALTIES</t>
  </si>
  <si>
    <t>Replace door panels with new stainless steel door panels (at the first floor only)</t>
  </si>
  <si>
    <t>SG7-03140</t>
  </si>
  <si>
    <t>EJECTOR PUMPS, SUMP PUMPS AND HOT WATER CIRCULATION PUMPS</t>
  </si>
  <si>
    <t>DOMESTIC - STEAM-T0-WATER SEMI-INSTANTANEOUS HEATER</t>
  </si>
  <si>
    <t>GAS SERVICE AND PIPING</t>
  </si>
  <si>
    <t>PLUMBING FIXTURES</t>
  </si>
  <si>
    <t>UNDERGROUND DOMESTIC COLD AND HOT WATER DISTRIBUTION PIPING</t>
  </si>
  <si>
    <t>Plumbing Pipe Insulation</t>
  </si>
  <si>
    <t>TRISTAN</t>
  </si>
  <si>
    <t>SG7-02145</t>
  </si>
  <si>
    <t>Heat Trace</t>
  </si>
  <si>
    <t>SURV-SGS-M-01005</t>
  </si>
  <si>
    <t>092 - SG7 - Division 23</t>
  </si>
  <si>
    <t>WELKIN</t>
  </si>
  <si>
    <t>OG1-03112</t>
  </si>
  <si>
    <t>Exhaust Fans: Furnish</t>
  </si>
  <si>
    <t>SG7-03142</t>
  </si>
  <si>
    <t>Exhaust Fans: Install</t>
  </si>
  <si>
    <t>Wire brush sills and support (at the first floor only)</t>
  </si>
  <si>
    <t>OG1-03032</t>
  </si>
  <si>
    <t>Electric Unit Heaters: Furnish</t>
  </si>
  <si>
    <t>Steam Unit Heaters: Furnish</t>
  </si>
  <si>
    <t>Steam Unit Heaters: Install</t>
  </si>
  <si>
    <t>Heating and Ventilation Unit: Furnish</t>
  </si>
  <si>
    <t>Heating and Ventilation Unit: Install</t>
  </si>
  <si>
    <t>Condensate Return Unit: Furnish</t>
  </si>
  <si>
    <t>Condensate Return Unit: Install</t>
  </si>
  <si>
    <t>Steam Traps: Furnish</t>
  </si>
  <si>
    <t>Steam Traps: Install</t>
  </si>
  <si>
    <t>OG1-03007</t>
  </si>
  <si>
    <t>Mechanical Pipe: Furnish and Install: Hangers/Supports</t>
  </si>
  <si>
    <t>Wire brush, clean and paint all facia and toe guards below first floor level</t>
  </si>
  <si>
    <t>Mechanical Pipe: Furnish and Install: PVF (Mains)</t>
  </si>
  <si>
    <t>Mechanical Pipe: Furnish and Install: PVF (Branches and Equipment Tie-ins)</t>
  </si>
  <si>
    <t>SG7-03135</t>
  </si>
  <si>
    <t>Mechanical Pipe: Hydrostatic Testing</t>
  </si>
  <si>
    <t>OG1-03110</t>
  </si>
  <si>
    <t>HVAC Ductwork: Furnish and Install: Hangers/Supports</t>
  </si>
  <si>
    <t>HVAC Ductwork: Furnish and Install: Sheetmetal and RGDs</t>
  </si>
  <si>
    <t>SG7-03145</t>
  </si>
  <si>
    <t>HVAC Ductwork: Testing &amp; Balancing</t>
  </si>
  <si>
    <t>OG1-03120</t>
  </si>
  <si>
    <t>Controls: Furnish and Install: Devices</t>
  </si>
  <si>
    <t>Controls: Furnish and Install: Controls Conduit</t>
  </si>
  <si>
    <t>Controls: Furnish and Install: Controls Wiring</t>
  </si>
  <si>
    <t>Controls: Connect to Final Termination Points</t>
  </si>
  <si>
    <t>Replace pit lights and outlets</t>
  </si>
  <si>
    <t>SG7-03510</t>
  </si>
  <si>
    <t>Controls: Controls Testing</t>
  </si>
  <si>
    <t>OG1-03040</t>
  </si>
  <si>
    <t>Insulation: Furnish and Install: Ductwork Insulation</t>
  </si>
  <si>
    <t>Insulation: Furnish and Install: Piping Insulation</t>
  </si>
  <si>
    <t>Insulation: Furnish and Install: Equipment Insulation</t>
  </si>
  <si>
    <t>SG7-02280</t>
  </si>
  <si>
    <t>ATS Energization</t>
  </si>
  <si>
    <t>093 - SG7 - Division 26</t>
  </si>
  <si>
    <t>ATS Installation</t>
  </si>
  <si>
    <t>ATS Terminations</t>
  </si>
  <si>
    <t>ATS Testing</t>
  </si>
  <si>
    <t>SG7-02125</t>
  </si>
  <si>
    <t>Cabling - Interior Branch (1/0 &amp; Smaller)</t>
  </si>
  <si>
    <t>SGS-02125</t>
  </si>
  <si>
    <t>Cabling - Risers &amp; Feeders (2/0 &amp; Larger)</t>
  </si>
  <si>
    <t>Replace all pit stop switches and light switches</t>
  </si>
  <si>
    <t>SG7-02115</t>
  </si>
  <si>
    <t>Conduit - Branch Circuits (1 1/2" &amp; Smaller)</t>
  </si>
  <si>
    <t>SG7-02105</t>
  </si>
  <si>
    <t>Conduit - In-Slab</t>
  </si>
  <si>
    <t>SG7-02010</t>
  </si>
  <si>
    <t>Conduit - Risers (2" &amp; Larger)</t>
  </si>
  <si>
    <t>Firestopping</t>
  </si>
  <si>
    <t>Foundation Coring</t>
  </si>
  <si>
    <t>P-SG7-01040</t>
  </si>
  <si>
    <t>Generator Delivery</t>
  </si>
  <si>
    <t>P-SG7-01030</t>
  </si>
  <si>
    <t>Generator Release</t>
  </si>
  <si>
    <t>SG7-02415</t>
  </si>
  <si>
    <t>Generator Terminations</t>
  </si>
  <si>
    <t>SG7-02615</t>
  </si>
  <si>
    <t>Generator Test</t>
  </si>
  <si>
    <t>SG7-02150</t>
  </si>
  <si>
    <t>Lighting Controls</t>
  </si>
  <si>
    <t>Repair/replace pit access doors and hardware</t>
  </si>
  <si>
    <t>SG7-02135</t>
  </si>
  <si>
    <t>Lighting Install</t>
  </si>
  <si>
    <t>Lighting Rough</t>
  </si>
  <si>
    <t>Lighting System Program &amp; Energize</t>
  </si>
  <si>
    <t>SG7-02425</t>
  </si>
  <si>
    <t>Lightning Protection</t>
  </si>
  <si>
    <t>SG7-02140</t>
  </si>
  <si>
    <t>Mechanical Terminations(Dampers, Heaters, Motors)</t>
  </si>
  <si>
    <t>SURV-SGS-E-01030</t>
  </si>
  <si>
    <t>SG7-02160</t>
  </si>
  <si>
    <t>SG7-02655</t>
  </si>
  <si>
    <t>SG7-02330</t>
  </si>
  <si>
    <t>Replace governor tension sheave and governor ropes per dwgs</t>
  </si>
  <si>
    <t>SG7-02650</t>
  </si>
  <si>
    <t>SG7-02005</t>
  </si>
  <si>
    <t>094 - SG7 - Division 28</t>
  </si>
  <si>
    <t>SG7-02250</t>
  </si>
  <si>
    <t>SG7-02625</t>
  </si>
  <si>
    <t>SG7-01005</t>
  </si>
  <si>
    <t>EXCAVATION NEW BLDGS - SG-7</t>
  </si>
  <si>
    <t>095 - SG7 - Division 31</t>
  </si>
  <si>
    <t>SG7-01055</t>
  </si>
  <si>
    <t>BACKFILL NEW BLDGS - SG-7</t>
  </si>
  <si>
    <t>DEWATERING COVERAGE FOR NEW BUILDINGS - SG-7</t>
  </si>
  <si>
    <t>Clean and paint grating with rust inhibiting enamel</t>
  </si>
  <si>
    <t>DENSE GRADED STONE BASE FOR FOUNDATION SLAB - SG-7</t>
  </si>
  <si>
    <t>DRIVE PILES AND INSTALL LAGGING FOR SOE - SG-7</t>
  </si>
  <si>
    <t>SGN-01035</t>
  </si>
  <si>
    <t>EROSION CONTROL FABRIC - SGN</t>
  </si>
  <si>
    <t>SGN</t>
  </si>
  <si>
    <t>096 - SGN - Division 2</t>
  </si>
  <si>
    <t>Restoration</t>
  </si>
  <si>
    <t>INLET PROTECTION - SGN</t>
  </si>
  <si>
    <t>SILT FENCE - SGN</t>
  </si>
  <si>
    <t>STABILIZED CONSTRUCTION ENTRANCE - SGN</t>
  </si>
  <si>
    <t>MANTAIN EROSION CONTROL - SGN</t>
  </si>
  <si>
    <t>SGN-01690</t>
  </si>
  <si>
    <t>REMOVE EROSION CONTROL - SGN</t>
  </si>
  <si>
    <t>SGN-01000</t>
  </si>
  <si>
    <t>REMOVE FENCE - SGN</t>
  </si>
  <si>
    <t>REMOVE FULL DEPTH ASPHALT PVMT - SGN</t>
  </si>
  <si>
    <t>Clean and paint buffer inspection ladders</t>
  </si>
  <si>
    <t>SGN-01060</t>
  </si>
  <si>
    <t>REMOVE SITE FURNISHING - SGN</t>
  </si>
  <si>
    <t>REMOVE CONCRETE CURB &amp; STEPS - SGN</t>
  </si>
  <si>
    <t>REMOVE PVMTS - SGN</t>
  </si>
  <si>
    <t>SGN-01510</t>
  </si>
  <si>
    <t>FORMWORK SITE CONCRETE - SGN</t>
  </si>
  <si>
    <t>097 - SGN - Division 3</t>
  </si>
  <si>
    <t>SGN-01650</t>
  </si>
  <si>
    <t>CONCRETE FOOTING FOR SITE FURNISHING - SGN</t>
  </si>
  <si>
    <t>260543-01025</t>
  </si>
  <si>
    <t>CONCRETE DUCTBANKS - SGN</t>
  </si>
  <si>
    <t>Utilities</t>
  </si>
  <si>
    <t>SGN-01520</t>
  </si>
  <si>
    <t>CONCRETE SITE RETAINING WALL AND FOOTINGS - SGN</t>
  </si>
  <si>
    <t>EXCAVATE &amp; POUR CONCRETE FOOTINGS FOR PLAY EQUIPMENT - SGN</t>
  </si>
  <si>
    <t>098 - SGN - Division 11</t>
  </si>
  <si>
    <t>SGN-01635</t>
  </si>
  <si>
    <t>Crackle Corn</t>
  </si>
  <si>
    <t>Jet Spray</t>
  </si>
  <si>
    <t>Clean out pit of all dirt and debris</t>
  </si>
  <si>
    <t>2-5 year play equipment</t>
  </si>
  <si>
    <t>5-12 year play equipment</t>
  </si>
  <si>
    <t>Splash Pad</t>
  </si>
  <si>
    <t>Install Water Play Equipment and Piping</t>
  </si>
  <si>
    <t>SGN-01155</t>
  </si>
  <si>
    <t>Manhole Installation</t>
  </si>
  <si>
    <t>099 - SGN - Division 26</t>
  </si>
  <si>
    <t>SGN-02215</t>
  </si>
  <si>
    <t>Site Lighting - Cable</t>
  </si>
  <si>
    <t>SGN-02210</t>
  </si>
  <si>
    <t>Site Lighting - Conduit</t>
  </si>
  <si>
    <t>SGN-02220</t>
  </si>
  <si>
    <t>Site Lighting - Fixtures</t>
  </si>
  <si>
    <t>SURV-SGN-E-01000</t>
  </si>
  <si>
    <t>SGN-02125</t>
  </si>
  <si>
    <t>Underground Electric Service - Cable</t>
  </si>
  <si>
    <t>Replace all limit switches and brackets in the pit and lower level</t>
  </si>
  <si>
    <t>Underground Electric Service - Conduit</t>
  </si>
  <si>
    <t>SGN-01020</t>
  </si>
  <si>
    <t>TREE PROTECTION - SGN</t>
  </si>
  <si>
    <t>100 - SGN - Division 31</t>
  </si>
  <si>
    <t>HAND EXCAVATION AS NEEDED - SGN</t>
  </si>
  <si>
    <t>EXCAVATION FOR SITE FURNISHING FOOTINGS - SGN</t>
  </si>
  <si>
    <t>SGN-01120</t>
  </si>
  <si>
    <t>BACKFILL - SGN</t>
  </si>
  <si>
    <t>SITE FURNISHINGS - SGN</t>
  </si>
  <si>
    <t>DRINKING FOUNTAIN - SGN</t>
  </si>
  <si>
    <t>LANDSCAPE BOULDERS - SGN</t>
  </si>
  <si>
    <t>SGN-01090</t>
  </si>
  <si>
    <t>Dewatering Permits</t>
  </si>
  <si>
    <t>Furnish and Install Deep Wells</t>
  </si>
  <si>
    <t>SG1-03005</t>
  </si>
  <si>
    <t>011 - SG1 - Division 22</t>
  </si>
  <si>
    <t>Furnish and Install Pumps and Piping</t>
  </si>
  <si>
    <t>Power for Dewatering</t>
  </si>
  <si>
    <t>Installation Support</t>
  </si>
  <si>
    <t>Dewatering expenses</t>
  </si>
  <si>
    <t>SGN-01640</t>
  </si>
  <si>
    <t>4' Steel Bar Fence with Double Gates</t>
  </si>
  <si>
    <t>101 - SGN - Division 32</t>
  </si>
  <si>
    <t>ATLAS</t>
  </si>
  <si>
    <t>SGN-01645</t>
  </si>
  <si>
    <t>6' Chain Link Fence</t>
  </si>
  <si>
    <t>SGN-01005</t>
  </si>
  <si>
    <t>8' High Temporary Fence</t>
  </si>
  <si>
    <t>SGN-01610</t>
  </si>
  <si>
    <t>4" CONCRETE</t>
  </si>
  <si>
    <t>7" CONCRETE RAMP</t>
  </si>
  <si>
    <t>5" POROUS CONCRETE</t>
  </si>
  <si>
    <t>SGN-01630</t>
  </si>
  <si>
    <t>5" COLOR CONCRETE</t>
  </si>
  <si>
    <t>SGN-01605</t>
  </si>
  <si>
    <t>CONCRETE CURB</t>
  </si>
  <si>
    <t>SFC -STELL FACING CURB</t>
  </si>
  <si>
    <t>OGE-01709</t>
  </si>
  <si>
    <t>Asphalt Parking</t>
  </si>
  <si>
    <t>CITYWIDE</t>
  </si>
  <si>
    <t>SGN-01680</t>
  </si>
  <si>
    <t>Deciduous Trees</t>
  </si>
  <si>
    <t>ASPEN</t>
  </si>
  <si>
    <t>Evergreen Trees</t>
  </si>
  <si>
    <t>Deciduous Shrubs</t>
  </si>
  <si>
    <t>Evergreen Shrubs</t>
  </si>
  <si>
    <t>Perennials</t>
  </si>
  <si>
    <t>SGN-01675</t>
  </si>
  <si>
    <t>Grasses</t>
  </si>
  <si>
    <t>SGN-01025</t>
  </si>
  <si>
    <t>Tree Removal</t>
  </si>
  <si>
    <t>Lawn Seeding (not including topsoil)</t>
  </si>
  <si>
    <t>Soil Erosion Mat</t>
  </si>
  <si>
    <t>Topsoil Stockpile/Spread</t>
  </si>
  <si>
    <t>Maintenance</t>
  </si>
  <si>
    <t>MAINTAINING AND PROTECTING EXISTING PRIVATELY OWNED UTILITIES - SGN</t>
  </si>
  <si>
    <t>102 - SGN - Division 33</t>
  </si>
  <si>
    <t>SGN-01110</t>
  </si>
  <si>
    <t>TERMINATE AND DEMOLISH EXISTING UTILITIES - SGN</t>
  </si>
  <si>
    <t>INSTALL HW, CW PIPE - SGN</t>
  </si>
  <si>
    <t>SGN-01115</t>
  </si>
  <si>
    <t>TEST HW, CW - SGN</t>
  </si>
  <si>
    <t>SGN-01130</t>
  </si>
  <si>
    <t>INSTALL CONDENSATE AND STEAM PIPE - SGN</t>
  </si>
  <si>
    <t>SGN-01135</t>
  </si>
  <si>
    <t>TEST CONDENSATE, STEAM - SGN</t>
  </si>
  <si>
    <t>SGN-01095</t>
  </si>
  <si>
    <t>DEWATERING COVERAGE FOR UTILITY WORK - SGN</t>
  </si>
  <si>
    <t>SGN-01380</t>
  </si>
  <si>
    <t>SEWER / DRAINAGE PIPE - SGN</t>
  </si>
  <si>
    <t>SGN-01375</t>
  </si>
  <si>
    <t>CATCH BASIN DRAINS AND CONNECTIONS - SGN</t>
  </si>
  <si>
    <t>REMOVE AREA DRAINS - SGN</t>
  </si>
  <si>
    <t>SGN-01255</t>
  </si>
  <si>
    <t>ELECTRICAL MANHOLES - SGN</t>
  </si>
  <si>
    <t>ELECTRICAL CONDUIT TRENCHES - SGN</t>
  </si>
  <si>
    <t>Equipment SUPPORT FOR SITE - SGN</t>
  </si>
  <si>
    <t>SGS-01035</t>
  </si>
  <si>
    <t>EROSION CONTROL FABRIC - SGS</t>
  </si>
  <si>
    <t>SGS</t>
  </si>
  <si>
    <t>103 - SGS - Division 2</t>
  </si>
  <si>
    <t>INLET PROTECTION - SGS</t>
  </si>
  <si>
    <t>SILT FENCE - SGS</t>
  </si>
  <si>
    <t>STABILIZED CONSTRUCTION ENTRANCE - SGS</t>
  </si>
  <si>
    <t>MANTAIN EROSION CONTROL - SGS</t>
  </si>
  <si>
    <t>SGS-01770</t>
  </si>
  <si>
    <t>REMOVE EROSION CONTROL - SGS</t>
  </si>
  <si>
    <t>SGS-01000</t>
  </si>
  <si>
    <t>REMOVE FENCE - SGS</t>
  </si>
  <si>
    <t>REMOVE FULL DEPTH ASPHALT PVMT - SGS</t>
  </si>
  <si>
    <t>SGS-01060</t>
  </si>
  <si>
    <t>REMOVE SITE FURNISHING - SGS</t>
  </si>
  <si>
    <t>REMOVE CONCRETE CURB &amp; STEPS - SGS</t>
  </si>
  <si>
    <t>REMOVE PVMTS - SGS</t>
  </si>
  <si>
    <t>FORMWORK SITE CONCRETE - SGS</t>
  </si>
  <si>
    <t>104 - SGS - Division 3</t>
  </si>
  <si>
    <t>SGS-01750</t>
  </si>
  <si>
    <t>CONCRETE FOOTING FOR SITE FURNISHING - SGS</t>
  </si>
  <si>
    <t>CONCRETE DUCTBANKS - SGS</t>
  </si>
  <si>
    <t>SGS-02010</t>
  </si>
  <si>
    <t>Manhole Work</t>
  </si>
  <si>
    <t>105 - SGS - Division 26</t>
  </si>
  <si>
    <t>SGS-02215</t>
  </si>
  <si>
    <t>SGS-02210</t>
  </si>
  <si>
    <t>SGS-02220</t>
  </si>
  <si>
    <t>SGS-02135</t>
  </si>
  <si>
    <t>SGS-01155</t>
  </si>
  <si>
    <t>SGS-01020</t>
  </si>
  <si>
    <t>TREE PROTECTION - SGS</t>
  </si>
  <si>
    <t>106 - SGS - Division 31</t>
  </si>
  <si>
    <t>HAND EXCAVATION AS NEEDED - SGS</t>
  </si>
  <si>
    <t>EXCAVATION FOR SITE FURNISHING FOOTINGS - SGS</t>
  </si>
  <si>
    <t>SGS-01370</t>
  </si>
  <si>
    <t>BACKFILL - SGS</t>
  </si>
  <si>
    <t>SITE FURNISHINGS - SGS</t>
  </si>
  <si>
    <t>BOLLARDS - SGS</t>
  </si>
  <si>
    <t>DRINKING FOUNTAIN - SGS</t>
  </si>
  <si>
    <t>SGS-01090</t>
  </si>
  <si>
    <t>SGS-01005</t>
  </si>
  <si>
    <t>107 - SGS - Division 32</t>
  </si>
  <si>
    <t>SGS-01745</t>
  </si>
  <si>
    <t>Ametco Fence</t>
  </si>
  <si>
    <t>SGS-01710</t>
  </si>
  <si>
    <t>5"POROUS CONCRETE</t>
  </si>
  <si>
    <t>SGS-01730</t>
  </si>
  <si>
    <t>SGS-01705</t>
  </si>
  <si>
    <t>SGS-01760</t>
  </si>
  <si>
    <t>SGS-01755</t>
  </si>
  <si>
    <t>SGS-01025</t>
  </si>
  <si>
    <t>MAINTAINING AND PROTECTING EXISTING PRIVATELY OWNED UTILITIES - SGS</t>
  </si>
  <si>
    <t>108 - SGS - Division 33</t>
  </si>
  <si>
    <t>SGS-01355</t>
  </si>
  <si>
    <t>TERMINATE AND DEMOLISH EXISTING UTILITIES - SGS</t>
  </si>
  <si>
    <t>INSTALL HW, CW PIPE - SGS</t>
  </si>
  <si>
    <t>SGS-01360</t>
  </si>
  <si>
    <t>TEST HW, CW - SGS</t>
  </si>
  <si>
    <t>SGS-01330</t>
  </si>
  <si>
    <t>INSTALL CONDENSATE AND STEAM PIPE - SGS</t>
  </si>
  <si>
    <t>SGS-01335</t>
  </si>
  <si>
    <t>TEST CONDENSATE, STEAM - SGS</t>
  </si>
  <si>
    <t>SGS-01095</t>
  </si>
  <si>
    <t>DEWATERING COVERAGE FOR UTILITY WORK - SGS</t>
  </si>
  <si>
    <t>SGS-01595</t>
  </si>
  <si>
    <t>SEWER / DRAINAGE PIPE - SGS</t>
  </si>
  <si>
    <t>SGS-01560</t>
  </si>
  <si>
    <t>CATCH BASIN DRAINS AND CONNECTIONS - SGS</t>
  </si>
  <si>
    <t>REMOVE AREA DRAINS - SGS</t>
  </si>
  <si>
    <t>SGS-01255</t>
  </si>
  <si>
    <t>ELECTRICAL MANHOLES - SGS</t>
  </si>
  <si>
    <t>ELECTRICAL CONDUIT TRENCHES - SGS</t>
  </si>
  <si>
    <t>Equipment SUPPORT FOR SITE - SGS</t>
  </si>
  <si>
    <t>OG1-01005</t>
  </si>
  <si>
    <t>OG1</t>
  </si>
  <si>
    <t>109 - OG1 - Division 2</t>
  </si>
  <si>
    <t>OG1-01010</t>
  </si>
  <si>
    <t>OG1-01015</t>
  </si>
  <si>
    <t>OG1-01020</t>
  </si>
  <si>
    <t>Tank Insulation</t>
  </si>
  <si>
    <t>SG1-03030</t>
  </si>
  <si>
    <t>OG1-01105</t>
  </si>
  <si>
    <t>Remove existing vent / window and frame</t>
  </si>
  <si>
    <t>Remove existing door, frame and hardware</t>
  </si>
  <si>
    <t>OG1-01115</t>
  </si>
  <si>
    <t>Remove Areaway slab and drain</t>
  </si>
  <si>
    <t>Remove Areaway grate</t>
  </si>
  <si>
    <t>Sawcut and remove portion of areaway wall</t>
  </si>
  <si>
    <t>Prepare existing wall surface for paint - 1st floor</t>
  </si>
  <si>
    <t>OG1-01210</t>
  </si>
  <si>
    <t>Remove existing AC units and sleeves - 1st floor</t>
  </si>
  <si>
    <t>Sawcut slab opening for mechanical - cellar and 1st floor</t>
  </si>
  <si>
    <t>Remove floor finish - 2nd floor</t>
  </si>
  <si>
    <t>Remove stove - 2nd floor</t>
  </si>
  <si>
    <t>Remove CMU wall - 2nd floor</t>
  </si>
  <si>
    <t>Remove sinks - 2nd floor</t>
  </si>
  <si>
    <t>Remove interior walls - 2nd floor</t>
  </si>
  <si>
    <t>Patch floor and make smooth - 2nd floor</t>
  </si>
  <si>
    <t>Cut openings in slab - 2nd floor</t>
  </si>
  <si>
    <t>Remove existing windows - 2nd floor</t>
  </si>
  <si>
    <t>Remove appliances - 2nd floor</t>
  </si>
  <si>
    <t>Remove ceiling finishes - 2nd floor</t>
  </si>
  <si>
    <t>Remove plumbing to fixtures - 2nd floor</t>
  </si>
  <si>
    <t>OG1-01410</t>
  </si>
  <si>
    <t>FORM FLOOD BARRIER FOUNDATIONS - OG-1</t>
  </si>
  <si>
    <t>110 - OG1 - Division 3</t>
  </si>
  <si>
    <t>OG1-01450</t>
  </si>
  <si>
    <t>DRILL &amp; GROUT DOWELS - OG-1</t>
  </si>
  <si>
    <t>INFILL MASONRY OPENINGS W/ REINFORCED CONCRETE - OG-1</t>
  </si>
  <si>
    <t>OG1-01770</t>
  </si>
  <si>
    <t>POUR CONCRETE FLOOD BARRIER FOUNDATIONS - OG-1</t>
  </si>
  <si>
    <t>OG1-01440</t>
  </si>
  <si>
    <t>FORM AND POUR CONCRETE SHELF AND BOND BEAM EXTG BLDGS - OG-1</t>
  </si>
  <si>
    <t>PATCH AND REPAIR CONCRETE SUBSTRATE AND MAKE LEVEL SMOOTH - OG-1</t>
  </si>
  <si>
    <t>OG1-01320</t>
  </si>
  <si>
    <t>FURNISH AND INSTALL FRP REINFORCING ELECTRICAL ROOM - OG-1</t>
  </si>
  <si>
    <t>OG1-01415</t>
  </si>
  <si>
    <t>OG1-01435</t>
  </si>
  <si>
    <t>OG1-01615</t>
  </si>
  <si>
    <t>OG1-01810</t>
  </si>
  <si>
    <t>OG1-01350</t>
  </si>
  <si>
    <t>OG1-01830</t>
  </si>
  <si>
    <t>CLEAN SURFACE OF CONCRETE FOUNDATION WALL. PATCH VOIDS WITH REPAIR MORTAR - OG-1</t>
  </si>
  <si>
    <t>111 - OG1 - Division 4</t>
  </si>
  <si>
    <t>OGE-01015</t>
  </si>
  <si>
    <t>OG1-01820</t>
  </si>
  <si>
    <t>SG1-02015</t>
  </si>
  <si>
    <t>Coping stone C1/A-300</t>
  </si>
  <si>
    <t>05230</t>
  </si>
  <si>
    <t>112 - OG1 - Division 5</t>
  </si>
  <si>
    <t>OG1-01315</t>
  </si>
  <si>
    <t>OG1-01860</t>
  </si>
  <si>
    <t>OG1-02145</t>
  </si>
  <si>
    <t>PENETRATION FIRESTOPPING EXTG BLDG - OG-1</t>
  </si>
  <si>
    <t>113 - OG1 - Division 7</t>
  </si>
  <si>
    <t>JOINT SEALANTS EXTG BLDGS - OG-1</t>
  </si>
  <si>
    <t>OG1-01370</t>
  </si>
  <si>
    <t>OG1-01825</t>
  </si>
  <si>
    <t>012 - SG1 - Division 23</t>
  </si>
  <si>
    <t>OG1-01330</t>
  </si>
  <si>
    <t>114 - OG1 - Division 8</t>
  </si>
  <si>
    <t>115 - OG1 - Division 9</t>
  </si>
  <si>
    <t>OG1-01325</t>
  </si>
  <si>
    <t>OG1-01855</t>
  </si>
  <si>
    <t>OG1-01340</t>
  </si>
  <si>
    <t>Resilient Flooring and base - OG-1</t>
  </si>
  <si>
    <t>AQUAFENCE FLOOD BARRIER W/ STEEL CHANNEL (8.03) - OG-1</t>
  </si>
  <si>
    <t>116 - OG1 - Division 10</t>
  </si>
  <si>
    <t>MULTIPLE PANEL VSL FLOODGATE SYSTEM (8.11) - OG-1</t>
  </si>
  <si>
    <t>OG1-01865</t>
  </si>
  <si>
    <t>OG1-01380</t>
  </si>
  <si>
    <t>117 - OG1 - Division 14</t>
  </si>
  <si>
    <t>SG1-03112</t>
  </si>
  <si>
    <t>OG1-03005</t>
  </si>
  <si>
    <t>118 - OG1 - Division 22</t>
  </si>
  <si>
    <t>SG1-03032</t>
  </si>
  <si>
    <t>OG1-03030</t>
  </si>
  <si>
    <t>OG1-02040</t>
  </si>
  <si>
    <t>SURV-OGE-M-01005</t>
  </si>
  <si>
    <t>119 - OG1 - Division 23</t>
  </si>
  <si>
    <t>OG1-03015</t>
  </si>
  <si>
    <t>Vacuum Pump Unit: Furnish</t>
  </si>
  <si>
    <t>Vacuum Pump Unit: Install</t>
  </si>
  <si>
    <t>OG1-03025</t>
  </si>
  <si>
    <t>OG1-03107</t>
  </si>
  <si>
    <t>OG1-03135</t>
  </si>
  <si>
    <t>OG1-02210</t>
  </si>
  <si>
    <t>120 - OG1 - Division 26</t>
  </si>
  <si>
    <t>OG1-02010</t>
  </si>
  <si>
    <t>Bypass Connections (Misc Panels, Re-routes, etc)</t>
  </si>
  <si>
    <t>OG1-02035</t>
  </si>
  <si>
    <t>OG10-02395</t>
  </si>
  <si>
    <t>OG1-02015</t>
  </si>
  <si>
    <t>OG1-02125</t>
  </si>
  <si>
    <t>OG1-02020</t>
  </si>
  <si>
    <t>Demolition/Temp Light &amp; Power</t>
  </si>
  <si>
    <t>OG1-02025</t>
  </si>
  <si>
    <t>OG1-02065</t>
  </si>
  <si>
    <t>SG1-03015</t>
  </si>
  <si>
    <t>OG1-02120</t>
  </si>
  <si>
    <t>Lighting Remove &amp; Re-install</t>
  </si>
  <si>
    <t>OG10-02160</t>
  </si>
  <si>
    <t>OG1-02070</t>
  </si>
  <si>
    <t>SURV-OGE-01020</t>
  </si>
  <si>
    <t>OG1-02250</t>
  </si>
  <si>
    <t>OG1-02515</t>
  </si>
  <si>
    <t>OG1-02215</t>
  </si>
  <si>
    <t>OG1-02265</t>
  </si>
  <si>
    <t>OG1-02510</t>
  </si>
  <si>
    <t>121 - OG1 - Division 28</t>
  </si>
  <si>
    <t>OG1-02130</t>
  </si>
  <si>
    <t>OG1-02115</t>
  </si>
  <si>
    <t>OG1-02535</t>
  </si>
  <si>
    <t>OG1-01405</t>
  </si>
  <si>
    <t>EXCAVATION FOR FLOOD BARRIER FOOTINGS AND FOR MASONRY FACADE - OG-1</t>
  </si>
  <si>
    <t>122 - OG1 - Division 31</t>
  </si>
  <si>
    <t>OG1-01780</t>
  </si>
  <si>
    <t>BACKFILL FOR FLOOD BARRIER FOOTINGS AND FOR MASONRY FACADE - OG-1</t>
  </si>
  <si>
    <t>INFILL AREAWAY W/ GRAVEL/TOPSOIL - OG-1</t>
  </si>
  <si>
    <t>OG2-01005</t>
  </si>
  <si>
    <t>OG2</t>
  </si>
  <si>
    <t>123 - OG2 - Division 2</t>
  </si>
  <si>
    <t>OG2-01010</t>
  </si>
  <si>
    <t>OG2-01015</t>
  </si>
  <si>
    <t>OG2-01020</t>
  </si>
  <si>
    <t>OG2-01105</t>
  </si>
  <si>
    <t>OG2-01220</t>
  </si>
  <si>
    <t>OG2-01115</t>
  </si>
  <si>
    <t>OG2-01210</t>
  </si>
  <si>
    <t>Sawcut slab opening for mechanical - 1st floor</t>
  </si>
  <si>
    <t>SG1-03107</t>
  </si>
  <si>
    <t>OG2-01410</t>
  </si>
  <si>
    <t>FORM FLOOD BARRIER FOUNDATIONS - OG-2</t>
  </si>
  <si>
    <t>124 - OG2 - Division 3</t>
  </si>
  <si>
    <t>OG4-01450</t>
  </si>
  <si>
    <t>DRILL &amp; GROUT DOWELS - OG-2</t>
  </si>
  <si>
    <t>INFILL MASONRY OPENINGS W/ REINFORCED CONCRETE - OG-2</t>
  </si>
  <si>
    <t>SG1-03007</t>
  </si>
  <si>
    <t>OG2-01770</t>
  </si>
  <si>
    <t>POUR CONCRETE FLOOD BARRIER FOUNDATIONS - OG-2</t>
  </si>
  <si>
    <t>OG2-01440</t>
  </si>
  <si>
    <t>FORM AND POUR CONCRETE SHELF AND BOND BEAM EXTG BLDGS - OG-2</t>
  </si>
  <si>
    <t>PATCH AND REPAIR CONCRETE SUBSTRATE AND MAKE LEVEL SMOOTH - OG-2</t>
  </si>
  <si>
    <t>OG2-01320</t>
  </si>
  <si>
    <t>FURNISH AND INSTALL FRP REINFORCING ELECTRICAL ROOM - OG-2</t>
  </si>
  <si>
    <t>OG2-01415</t>
  </si>
  <si>
    <t>OG2-01435</t>
  </si>
  <si>
    <t>OG2-01615</t>
  </si>
  <si>
    <t>OG2-01810</t>
  </si>
  <si>
    <t>OG2-01350</t>
  </si>
  <si>
    <t>OG2-01830</t>
  </si>
  <si>
    <t>CLEAN SURFACE OF CONCRETE FOUNDATION WALL. PATCH VOIDS WITH REPAIR MORTAR - OG-2</t>
  </si>
  <si>
    <t>125 - OG2 - Division 4</t>
  </si>
  <si>
    <t>OGW-01015</t>
  </si>
  <si>
    <t>OG2-01820</t>
  </si>
  <si>
    <t>05080</t>
  </si>
  <si>
    <t>126 - OG2 - Division 5</t>
  </si>
  <si>
    <t>OG2-01315</t>
  </si>
  <si>
    <t>OG2-01860</t>
  </si>
  <si>
    <t>OG2-02145</t>
  </si>
  <si>
    <t>PENETRATION FIRESTOPPING EXTG BLDG - OG-2</t>
  </si>
  <si>
    <t>127 - OG2 - Division 7</t>
  </si>
  <si>
    <t>SG1-03025</t>
  </si>
  <si>
    <t>JOINT SEALANTS EXTG BLDGS - OG-2</t>
  </si>
  <si>
    <t>OG2-01370</t>
  </si>
  <si>
    <t>OG2-01825</t>
  </si>
  <si>
    <t>OG2-01330</t>
  </si>
  <si>
    <t>128 - OG2 - Division 8</t>
  </si>
  <si>
    <t>129 - OG2 - Division 9</t>
  </si>
  <si>
    <t>OG2-01325</t>
  </si>
  <si>
    <t>OG2-01855</t>
  </si>
  <si>
    <t>OG2-01340</t>
  </si>
  <si>
    <t>Resilient Flooring and base - OG-2</t>
  </si>
  <si>
    <t>AQUAFENCE FLOOD BARRIER W/ STEEL CHANNEL (8.03) - OG-2</t>
  </si>
  <si>
    <t>130 - OG2 - Division 10</t>
  </si>
  <si>
    <t>MULTIPLE PANEL VSL FLOODGATE SYSTEM (8.11) - OG-2</t>
  </si>
  <si>
    <t>OG2-01865</t>
  </si>
  <si>
    <t>OG2-01380</t>
  </si>
  <si>
    <t>131 - OG2 - Division 14</t>
  </si>
  <si>
    <t>SG1-03310</t>
  </si>
  <si>
    <t>OG2-03005</t>
  </si>
  <si>
    <t>132 - OG2 - Division 22</t>
  </si>
  <si>
    <t>OG2-03030</t>
  </si>
  <si>
    <t>OG2-02035</t>
  </si>
  <si>
    <t>SURV-OGW-M-01005</t>
  </si>
  <si>
    <t>133 - OG2 - Division 23</t>
  </si>
  <si>
    <t>OG2-03112</t>
  </si>
  <si>
    <t>OG2-03032</t>
  </si>
  <si>
    <t>OG2-03015</t>
  </si>
  <si>
    <t>OG2-03107</t>
  </si>
  <si>
    <t>OG2-03007</t>
  </si>
  <si>
    <t>OG2-03025</t>
  </si>
  <si>
    <t>OG2-03135</t>
  </si>
  <si>
    <t>OG2-02210</t>
  </si>
  <si>
    <t>134 - OG2 - Division 26</t>
  </si>
  <si>
    <t>OG2-02010</t>
  </si>
  <si>
    <t>OG2-02025</t>
  </si>
  <si>
    <t>OGW-02115</t>
  </si>
  <si>
    <t>OG2-02020</t>
  </si>
  <si>
    <t>OG2-02130</t>
  </si>
  <si>
    <t>OG2-02015</t>
  </si>
  <si>
    <t>OG2-02030</t>
  </si>
  <si>
    <t>OG2-02240</t>
  </si>
  <si>
    <t>OG2-02070</t>
  </si>
  <si>
    <t>SURV-OGW-E-01015</t>
  </si>
  <si>
    <t>OG2-02245</t>
  </si>
  <si>
    <t>OG2-02515</t>
  </si>
  <si>
    <t>OG2-02260</t>
  </si>
  <si>
    <t>OG2-02510</t>
  </si>
  <si>
    <t>135 - OG2 - Division 28</t>
  </si>
  <si>
    <t>OG2-02115</t>
  </si>
  <si>
    <t>OG2-02535</t>
  </si>
  <si>
    <t>OG2-01405</t>
  </si>
  <si>
    <t>EXCAVATION FOR FLOOD BARRIER FOOTINGS AND FOR MASONRY FACADE - OG-2</t>
  </si>
  <si>
    <t>136 - OG2 - Division 31</t>
  </si>
  <si>
    <t>OG2-01780</t>
  </si>
  <si>
    <t>BACKFILL FOR FLOOD BARRIER FOOTINGS AND FOR MASONRY FACADE - OG-2</t>
  </si>
  <si>
    <t>INFILL AREAWAY W/ GRAVEL/TOPSOIL - OG-2</t>
  </si>
  <si>
    <t>OG3-01005</t>
  </si>
  <si>
    <t>OG3</t>
  </si>
  <si>
    <t>137 - OG3 - Division 2</t>
  </si>
  <si>
    <t>OG3-01010</t>
  </si>
  <si>
    <t>OG3-01015</t>
  </si>
  <si>
    <t>OG3-01020</t>
  </si>
  <si>
    <t>OG3-01105</t>
  </si>
  <si>
    <t>SG1-02010</t>
  </si>
  <si>
    <t>013 - SG1 - Division 26</t>
  </si>
  <si>
    <t>OG3-01220</t>
  </si>
  <si>
    <t>OG3-01115</t>
  </si>
  <si>
    <t>OG3-01210</t>
  </si>
  <si>
    <t>SG1-02065</t>
  </si>
  <si>
    <t>SG1-02130</t>
  </si>
  <si>
    <t>OG3-01410</t>
  </si>
  <si>
    <t>FORM FLOOD BARRIER FOUNDATIONS - OG-3</t>
  </si>
  <si>
    <t>138 - OG3 - Division 3</t>
  </si>
  <si>
    <t>OG3-01450</t>
  </si>
  <si>
    <t>DRILL &amp; GROUT DOWELS - OG-3</t>
  </si>
  <si>
    <t>OG5-01450</t>
  </si>
  <si>
    <t>INFILL MASONRY OPENINGS W/ REINFORCED CONCRETE - OG-3</t>
  </si>
  <si>
    <t>OG3-01770</t>
  </si>
  <si>
    <t>POUR CONCRETE FLOOD BARRIER FOUNDATIONS - OG-3</t>
  </si>
  <si>
    <t>OG3-01440</t>
  </si>
  <si>
    <t>FORM AND POUR CONCRETE SHELF AND BOND BEAM EXTG BLDGS - OG-3</t>
  </si>
  <si>
    <t>PATCH AND REPAIR CONCRETE SUBSTRATE AND MAKE LEVEL SMOOTH - OG-3</t>
  </si>
  <si>
    <t>OG3-01320</t>
  </si>
  <si>
    <t>FURNISH AND INSTALL FRP REINFORCING ELECTRICAL ROOM - OG-3</t>
  </si>
  <si>
    <t>OG3-01415</t>
  </si>
  <si>
    <t>OG3-01435</t>
  </si>
  <si>
    <t>OG3-01615</t>
  </si>
  <si>
    <t>SG1-02035</t>
  </si>
  <si>
    <t>OG3-01810</t>
  </si>
  <si>
    <t>OG3-01350</t>
  </si>
  <si>
    <t>OG3-01830</t>
  </si>
  <si>
    <t>CLEAN SURFACE OF CONCRETE FOUNDATION WALL. PATCH VOIDS WITH REPAIR MORTAR - OG-3</t>
  </si>
  <si>
    <t>139 - OG3 - Division 4</t>
  </si>
  <si>
    <t>OG3-01820</t>
  </si>
  <si>
    <t>05110</t>
  </si>
  <si>
    <t>140 - OG3 - Division 5</t>
  </si>
  <si>
    <t>SG1-02030</t>
  </si>
  <si>
    <t>OG3-01315</t>
  </si>
  <si>
    <t>OG3-01860</t>
  </si>
  <si>
    <t>OG3-02150</t>
  </si>
  <si>
    <t>PENETRATION FIRESTOPPING EXTG BLDG - OG-3</t>
  </si>
  <si>
    <t>141 - OG3 - Divisiono 7</t>
  </si>
  <si>
    <t>JOINT SEALANTS EXTG BLDGS - OG-3</t>
  </si>
  <si>
    <t>OG3-01370</t>
  </si>
  <si>
    <t>OG3-01825</t>
  </si>
  <si>
    <t>OG3-01330</t>
  </si>
  <si>
    <t>142 - OG3 - Division 8</t>
  </si>
  <si>
    <t>143 - OG3 - Division 9</t>
  </si>
  <si>
    <t>SG1-02025</t>
  </si>
  <si>
    <t>OG3-01325</t>
  </si>
  <si>
    <t>OG3-01855</t>
  </si>
  <si>
    <t>OG3-01340</t>
  </si>
  <si>
    <t>Resilient Flooring and base - OG-3</t>
  </si>
  <si>
    <t>AQUAFENCE FLOOD BARRIER W/ STEEL CHANNEL (8.03) - OG-3</t>
  </si>
  <si>
    <t>144 - OG3 - Division 10</t>
  </si>
  <si>
    <t>MULTIPLE PANEL VSL FLOODGATE SYSTEM (8.11) - OG-3</t>
  </si>
  <si>
    <t>OG3-01865</t>
  </si>
  <si>
    <t>OG3-01380</t>
  </si>
  <si>
    <t>145 - OG3 - Division 14</t>
  </si>
  <si>
    <t>SG1-02115</t>
  </si>
  <si>
    <t>OG3-03005</t>
  </si>
  <si>
    <t>146 - OG3 - Division 22</t>
  </si>
  <si>
    <t>OG3-03030</t>
  </si>
  <si>
    <t>OG3-02030</t>
  </si>
  <si>
    <t>147 - OG3 - Division 23</t>
  </si>
  <si>
    <t>OG3-03112</t>
  </si>
  <si>
    <t>OG3-03032</t>
  </si>
  <si>
    <t>OG3-03015</t>
  </si>
  <si>
    <t>SG1-02040</t>
  </si>
  <si>
    <t>OG3-03007</t>
  </si>
  <si>
    <t>OG3-03025</t>
  </si>
  <si>
    <t>OG3-03107</t>
  </si>
  <si>
    <t>OG3-03135</t>
  </si>
  <si>
    <t>OG3-02210</t>
  </si>
  <si>
    <t>148 - OG3 - Division 26</t>
  </si>
  <si>
    <t>OG3-02010</t>
  </si>
  <si>
    <t>SG1-02105</t>
  </si>
  <si>
    <t>OG3-02025</t>
  </si>
  <si>
    <t>OG3-02260</t>
  </si>
  <si>
    <t>OG3-02020</t>
  </si>
  <si>
    <t>OG3-02130</t>
  </si>
  <si>
    <t>OG3-02015</t>
  </si>
  <si>
    <t>OG3-02035</t>
  </si>
  <si>
    <t>OG3-02240</t>
  </si>
  <si>
    <t>OG3-02070</t>
  </si>
  <si>
    <t>OG3-02245</t>
  </si>
  <si>
    <t>OG3-02515</t>
  </si>
  <si>
    <t>OG3-02265</t>
  </si>
  <si>
    <t>OG3-02510</t>
  </si>
  <si>
    <t>149 - OG3 - Division 28</t>
  </si>
  <si>
    <t>OG3-02115</t>
  </si>
  <si>
    <t>OG3-02535</t>
  </si>
  <si>
    <t>OG3-01405</t>
  </si>
  <si>
    <t>EXCAVATION FOR FLOOD BARRIER FOOTINGS AND FOR MASONRY FACADE - OG-3</t>
  </si>
  <si>
    <t>150 - OG3 - Division 31</t>
  </si>
  <si>
    <t>OG3-01780</t>
  </si>
  <si>
    <t>BACKFILL FOR FLOOD BARRIER FOOTINGS AND FOR MASONRY FACADE - OG-3</t>
  </si>
  <si>
    <t>INFILL AREAWAY W/ GRAVEL/TOPSOIL - OG-3</t>
  </si>
  <si>
    <t>OG4-01005</t>
  </si>
  <si>
    <t>OG4</t>
  </si>
  <si>
    <t>151 - OG4 - Division 2</t>
  </si>
  <si>
    <t>OG4-01010</t>
  </si>
  <si>
    <t>OG4-01015</t>
  </si>
  <si>
    <t>OG4-01020</t>
  </si>
  <si>
    <t>OG4-01105</t>
  </si>
  <si>
    <t>OG4-01220</t>
  </si>
  <si>
    <t>OG4-01115</t>
  </si>
  <si>
    <t>OG4-01210</t>
  </si>
  <si>
    <t>SG1-01405</t>
  </si>
  <si>
    <t>EXCAVATION FOR FLOOD BARRIER FOOTINGS AND FOR MASONRY FACADE - SG-1</t>
  </si>
  <si>
    <t>014 - SG1 - Division 31</t>
  </si>
  <si>
    <t>OG4-01410</t>
  </si>
  <si>
    <t>FORM FLOOD BARRIER FOUNDATIONS - OG-4</t>
  </si>
  <si>
    <t>152 - OG4 - Division 3</t>
  </si>
  <si>
    <t>DRILL &amp; GROUT DOWELS - OG-4</t>
  </si>
  <si>
    <t>INFILL MASONRY OPENINGS W/ REINFORCED CONCRETE - OG-4</t>
  </si>
  <si>
    <t>SG1-01480</t>
  </si>
  <si>
    <t>BACKFILL FOR FLOOD BARRIER FOOTINGS AND FOR MASONRY FACADE - SG-1</t>
  </si>
  <si>
    <t>OG4-01570</t>
  </si>
  <si>
    <t>POUR CONCRETE FLOOD BARRIER FOUNDATIONS - OG-4</t>
  </si>
  <si>
    <t>OG4-01440</t>
  </si>
  <si>
    <t>FORM AND POUR CONCRETE SHELF AND BOND BEAM EXTG BLDGS - OG-4</t>
  </si>
  <si>
    <t>PATCH AND REPAIR CONCRETE SUBSTRATE AND MAKE LEVEL SMOOTH - OG-4</t>
  </si>
  <si>
    <t>OG4-01320</t>
  </si>
  <si>
    <t>FURNISH AND INSTALL FRP REINFORCING ELECTRICAL ROOM - OG-4</t>
  </si>
  <si>
    <t>OG4-01415</t>
  </si>
  <si>
    <t>OG4-01435</t>
  </si>
  <si>
    <t>OG4-01615</t>
  </si>
  <si>
    <t>OG4-01810</t>
  </si>
  <si>
    <t>OG4-01350</t>
  </si>
  <si>
    <t>OG4-01830</t>
  </si>
  <si>
    <t>INFILL AREAWAY W/ GRAVEL/TOPSOIL - SG-1</t>
  </si>
  <si>
    <t>CLEAN SURFACE OF CONCRETE FOUNDATION WALL. PATCH VOIDS WITH REPAIR MORTAR - OG-4</t>
  </si>
  <si>
    <t>153 - OG4 - Division 4</t>
  </si>
  <si>
    <t>OG4-01820</t>
  </si>
  <si>
    <t>05140</t>
  </si>
  <si>
    <t>154 - OG4 - Division 5</t>
  </si>
  <si>
    <t>OG4-01315</t>
  </si>
  <si>
    <t>OG4-01860</t>
  </si>
  <si>
    <t>OG4-02145</t>
  </si>
  <si>
    <t>PENETRATION FIRESTOPPING EXTG BLDG - OG 4</t>
  </si>
  <si>
    <t>155 - OG4 - Division 7</t>
  </si>
  <si>
    <t>SG2-01005</t>
  </si>
  <si>
    <t>SG2</t>
  </si>
  <si>
    <t>015 - SG2 - Division 2</t>
  </si>
  <si>
    <t>JOINT SEALANTS EXTG BLDGS - OG-4</t>
  </si>
  <si>
    <t>OG4-01370</t>
  </si>
  <si>
    <t>OG4-01825</t>
  </si>
  <si>
    <t>OG4-01330</t>
  </si>
  <si>
    <t>156 - OG4 - Division 8</t>
  </si>
  <si>
    <t>157 - OG4 - Division 9</t>
  </si>
  <si>
    <t>OG4-01325</t>
  </si>
  <si>
    <t>SG2-01010</t>
  </si>
  <si>
    <t>OG4-01855</t>
  </si>
  <si>
    <t>OG4-01340</t>
  </si>
  <si>
    <t>Resilient Flooring and base - OG-4</t>
  </si>
  <si>
    <t>AQUAFENCE FLOOD BARRIER W/ STEEL CHANNEL (8.03) - OG-4</t>
  </si>
  <si>
    <t>158 - OG4 - Division 10</t>
  </si>
  <si>
    <t>MULTIPLE PANEL VSL FLOODGATE SYSTEM (8.11) - OG-4</t>
  </si>
  <si>
    <t>OG4-01865</t>
  </si>
  <si>
    <t>OG4-01380</t>
  </si>
  <si>
    <t>159 - OG4 - Division 14</t>
  </si>
  <si>
    <t>SG2-01015</t>
  </si>
  <si>
    <t>SG2-01020</t>
  </si>
  <si>
    <t>OG4-03005</t>
  </si>
  <si>
    <t>160 - OG4 - Division 22</t>
  </si>
  <si>
    <t>OG4-03030</t>
  </si>
  <si>
    <t>OG4-02045</t>
  </si>
  <si>
    <t>SURV-OGP1-M-01005</t>
  </si>
  <si>
    <t>161 - OG4 - Division 23</t>
  </si>
  <si>
    <t>OG4-03112</t>
  </si>
  <si>
    <t>OG4-03032</t>
  </si>
  <si>
    <t>OG4-03015</t>
  </si>
  <si>
    <t>OG4-03025</t>
  </si>
  <si>
    <t>OG4-02210</t>
  </si>
  <si>
    <t>162 - OG4 - Division 26</t>
  </si>
  <si>
    <t>OG4-02015</t>
  </si>
  <si>
    <t>OG4-02040</t>
  </si>
  <si>
    <t>OGP1-02010</t>
  </si>
  <si>
    <t>OG4-02020</t>
  </si>
  <si>
    <t>OG4-02130</t>
  </si>
  <si>
    <t>OG4-02025</t>
  </si>
  <si>
    <t>OG4-02030</t>
  </si>
  <si>
    <t>OG4-02240</t>
  </si>
  <si>
    <t>OG4-02050</t>
  </si>
  <si>
    <t>SURV-OGP1-E-01010</t>
  </si>
  <si>
    <t>OG4-02245</t>
  </si>
  <si>
    <t>OG4-02515</t>
  </si>
  <si>
    <t>OG4-02260</t>
  </si>
  <si>
    <t>OG4-02510</t>
  </si>
  <si>
    <t>163 - OG4 - Division 28</t>
  </si>
  <si>
    <t>OG4-02115</t>
  </si>
  <si>
    <t>OG4-02535</t>
  </si>
  <si>
    <t>OG4-01405</t>
  </si>
  <si>
    <t>EXCAVATION FOR FLOOD BARRIER FOOTINGS AND FOR MASONRY FACADE - OG-4</t>
  </si>
  <si>
    <t>164 - OG4 - Division 31</t>
  </si>
  <si>
    <t>SG2-01105</t>
  </si>
  <si>
    <t>OG4-01580</t>
  </si>
  <si>
    <t>BACKFILL FOR FLOOD BARRIER FOOTINGS AND FOR MASONRY FACADE - OG-4</t>
  </si>
  <si>
    <t>INFILL AREAWAY W/ GRAVEL/TOPSOIL - OG-4</t>
  </si>
  <si>
    <t>OG5-01005</t>
  </si>
  <si>
    <t>OG5</t>
  </si>
  <si>
    <t>165 - OG5 - Division 2</t>
  </si>
  <si>
    <t>OG5-01010</t>
  </si>
  <si>
    <t>OG5-01015</t>
  </si>
  <si>
    <t>OG5-01020</t>
  </si>
  <si>
    <t>SG2-01220</t>
  </si>
  <si>
    <t>OG5-01105</t>
  </si>
  <si>
    <t>OG5-01220</t>
  </si>
  <si>
    <t>OG5-01115</t>
  </si>
  <si>
    <t>OG5-01210</t>
  </si>
  <si>
    <t>Remove existing door, frame and hardware - cellar</t>
  </si>
  <si>
    <t>OG5-01410</t>
  </si>
  <si>
    <t>FORM FLOOD BARRIER FOUNDATIONS - OG-5</t>
  </si>
  <si>
    <t>166 - OG5 - Division 3</t>
  </si>
  <si>
    <t>DRILL &amp; GROUT DOWELS - OG-5</t>
  </si>
  <si>
    <t>OG2-01450</t>
  </si>
  <si>
    <t>INFILL MASONRY OPENINGS W/ REINFORCED CONCRETE - OG-5</t>
  </si>
  <si>
    <t>OG5-01570</t>
  </si>
  <si>
    <t>POUR CONCRETE FLOOD BARRIER FOUNDATIONS - OG-5</t>
  </si>
  <si>
    <t>OG5-01440</t>
  </si>
  <si>
    <t>FORM AND POUR CONCRETE SHELF AND BOND BEAM EXTG BLDGS - OG-5</t>
  </si>
  <si>
    <t>PATCH AND REPAIR CONCRETE SUBSTRATE AND MAKE LEVEL SMOOTH - OG-5</t>
  </si>
  <si>
    <t>SG2-01115</t>
  </si>
  <si>
    <t>OG5-01320</t>
  </si>
  <si>
    <t>FURNISH AND INSTALL FRP REINFORCING ELECTRICAL ROOM - OG-5</t>
  </si>
  <si>
    <t>OG5-01415</t>
  </si>
  <si>
    <t>OG5-01435</t>
  </si>
  <si>
    <t>OG5-01565</t>
  </si>
  <si>
    <t>OG5-01810</t>
  </si>
  <si>
    <t>OG5-01350</t>
  </si>
  <si>
    <t>OG5-01830</t>
  </si>
  <si>
    <t>CLEAN SURFACE OF CONCRETE FOUNDATION WALL. PATCH VOIDS WITH REPAIR MORTAR - OG-5</t>
  </si>
  <si>
    <t>167 - OG5 - Division 4</t>
  </si>
  <si>
    <t>OG5-01820</t>
  </si>
  <si>
    <t>05260</t>
  </si>
  <si>
    <t>168 - OG5 - Division 5</t>
  </si>
  <si>
    <t>OG5-01315</t>
  </si>
  <si>
    <t>OG5-01860</t>
  </si>
  <si>
    <t>OG5-02145</t>
  </si>
  <si>
    <t>PENETRATION FIRESTOPPING EXTG BLDG - OG 5</t>
  </si>
  <si>
    <t>169 - OG5 - Division 7</t>
  </si>
  <si>
    <t>JOINT SEALANTS EXTG BLDGS - OG-5</t>
  </si>
  <si>
    <t>OG5-01370</t>
  </si>
  <si>
    <t>OG5-01825</t>
  </si>
  <si>
    <t>OG5-01330</t>
  </si>
  <si>
    <t>170 - OG5 - Division 8</t>
  </si>
  <si>
    <t>171 - OG5 - Division 9</t>
  </si>
  <si>
    <t>OG5-01325</t>
  </si>
  <si>
    <t>SG2-01210</t>
  </si>
  <si>
    <t>OG5-01855</t>
  </si>
  <si>
    <t>OG5-01340</t>
  </si>
  <si>
    <t>Resilient Flooring and base - OG-5</t>
  </si>
  <si>
    <t>AQUAFENCE FLOOD BARRIER W/ STEEL CHANNEL (8.03) - OG-5</t>
  </si>
  <si>
    <t>172 - OG5 - Division 10</t>
  </si>
  <si>
    <t>MULTIPLE PANEL VSL FLOODGATE SYSTEM (8.11) - OG-5</t>
  </si>
  <si>
    <t>OG5-01865</t>
  </si>
  <si>
    <t>OG5-01380</t>
  </si>
  <si>
    <t>173 - OG5 - Division 14</t>
  </si>
  <si>
    <t>SG2-01205</t>
  </si>
  <si>
    <t>OG5-03005</t>
  </si>
  <si>
    <t>174 - OG5 - Division 22</t>
  </si>
  <si>
    <t>Existing Ramp railing to be be removed - 1st fllor</t>
  </si>
  <si>
    <t>OG5-03030</t>
  </si>
  <si>
    <t>SG2-01410</t>
  </si>
  <si>
    <t>FORM FLOOD BARRIER FOUNDATIONS - SG-2</t>
  </si>
  <si>
    <t>016 - SG2 - Division 3</t>
  </si>
  <si>
    <t>OG5-02045</t>
  </si>
  <si>
    <t>175 - OG5 - Division 23</t>
  </si>
  <si>
    <t>OG5-03112</t>
  </si>
  <si>
    <t>OG5-03032</t>
  </si>
  <si>
    <t>SG2-01450</t>
  </si>
  <si>
    <t>DRILL &amp; GROUT DOWELS - SG-2</t>
  </si>
  <si>
    <t>OG5-03015</t>
  </si>
  <si>
    <t>OG5-03107</t>
  </si>
  <si>
    <t>OG5-03007</t>
  </si>
  <si>
    <t>OG5-03025</t>
  </si>
  <si>
    <t>INFILL MASONRY OPENINGS W/ REINFORCED CONCRETE - SG-2</t>
  </si>
  <si>
    <t>OG5-03310</t>
  </si>
  <si>
    <t>OG5-02210</t>
  </si>
  <si>
    <t>176 - OG5 - Division 26</t>
  </si>
  <si>
    <t>SG2-01470</t>
  </si>
  <si>
    <t>POUR CONCRETE FLOOD BARRIER FOUNDATIONS - SG-2</t>
  </si>
  <si>
    <t>OG5-02010</t>
  </si>
  <si>
    <t>OG5-02040</t>
  </si>
  <si>
    <t>OGP1-02025</t>
  </si>
  <si>
    <t>OG5-02015</t>
  </si>
  <si>
    <t>OG5-02125</t>
  </si>
  <si>
    <t>OG5-02025</t>
  </si>
  <si>
    <t>SG2-01440</t>
  </si>
  <si>
    <t>FORM AND POUR CONCRETE SHELF AND BOND BEAM EXTG BLDGS - SG-2</t>
  </si>
  <si>
    <t>OG5-02030</t>
  </si>
  <si>
    <t>OG5-02240</t>
  </si>
  <si>
    <t>OG5-02050</t>
  </si>
  <si>
    <t>OG5-02250</t>
  </si>
  <si>
    <t>OG5-02515</t>
  </si>
  <si>
    <t>OG5-02265</t>
  </si>
  <si>
    <t>SG2-01415</t>
  </si>
  <si>
    <t>OG5-02510</t>
  </si>
  <si>
    <t>177 - OG5 - Division 28</t>
  </si>
  <si>
    <t>OG5-02115</t>
  </si>
  <si>
    <t>OG5-02535</t>
  </si>
  <si>
    <t>OG5-01405</t>
  </si>
  <si>
    <t>EXCAVATION FOR FLOOD BARRIER FOOTINGS AND FOR MASONRY FACADE - OG-5</t>
  </si>
  <si>
    <t>178 - OG5 - Division 31</t>
  </si>
  <si>
    <t>OG5-01580</t>
  </si>
  <si>
    <t>BACKFILL FOR FLOOD BARRIER FOOTINGS AND FOR MASONRY FACADE - OG-5</t>
  </si>
  <si>
    <t>INFILL AREAWAY W/ GRAVEL/TOPSOIL - OG-5</t>
  </si>
  <si>
    <t>OG6-01005</t>
  </si>
  <si>
    <t>OG6</t>
  </si>
  <si>
    <t>179 - OG6 - Division 2</t>
  </si>
  <si>
    <t>SG2-01435</t>
  </si>
  <si>
    <t>OG6-01010</t>
  </si>
  <si>
    <t>OG6-01015</t>
  </si>
  <si>
    <t>OG6-01020</t>
  </si>
  <si>
    <t>Asbestos Panels</t>
  </si>
  <si>
    <t>OG6-01105</t>
  </si>
  <si>
    <t>Remove existing paint and plaster - cellar and basement</t>
  </si>
  <si>
    <t>OG6-01220</t>
  </si>
  <si>
    <t>SG2-01535</t>
  </si>
  <si>
    <t>Remove existing vent / window and frame- cellar and basement</t>
  </si>
  <si>
    <t>Remove existing door, frame and hardware - basement</t>
  </si>
  <si>
    <t>OG6-01115</t>
  </si>
  <si>
    <t>Remove Areaway slab and drain - basement</t>
  </si>
  <si>
    <t>Remove Areaway grate - cellar and basement</t>
  </si>
  <si>
    <t>Sawcut and remove portion of areaway wall - basement</t>
  </si>
  <si>
    <t>OG6-01210</t>
  </si>
  <si>
    <t>SG2-01810</t>
  </si>
  <si>
    <t>SG2-01350</t>
  </si>
  <si>
    <t>OG6-01410</t>
  </si>
  <si>
    <t>FORM FLOOD BARRIER FOUNDATIONS &amp; BOILER ROOM WALLS - OG-6</t>
  </si>
  <si>
    <t>180 - OG6 - Division 3</t>
  </si>
  <si>
    <t>OG6-01450</t>
  </si>
  <si>
    <t>DRILL &amp; GROUT DOWELS - OG-6</t>
  </si>
  <si>
    <t>INFILL MASONRY OPENINGS W/ REINFORCED CONCRETE - OG-6</t>
  </si>
  <si>
    <t>OG6-01770</t>
  </si>
  <si>
    <t>POUR CONCRETE FLOOD BARRIER FOUNDATIONS - OG-6</t>
  </si>
  <si>
    <t>OG6-01440</t>
  </si>
  <si>
    <t>FORM AND POUR CONCRETE SHELF AND BOND BEAM EXTG BLDGS - OG-6</t>
  </si>
  <si>
    <t>PATCH AND REPAIR CONCRETE SUBSTRATE AND MAKE LEVEL SMOOTH - OG-6</t>
  </si>
  <si>
    <t>OG6-01320</t>
  </si>
  <si>
    <t>FURNISH AND INSTALL FRP REINFORCING ELECTRICAL ROOM - OG-6</t>
  </si>
  <si>
    <t>OG6-01415</t>
  </si>
  <si>
    <t>OG6-01435</t>
  </si>
  <si>
    <t>OG6-01765</t>
  </si>
  <si>
    <t>SG2-01830</t>
  </si>
  <si>
    <t>OG6-01810</t>
  </si>
  <si>
    <t>OG6-01350</t>
  </si>
  <si>
    <t>Boiler Room Walls</t>
  </si>
  <si>
    <t>OG6-01830</t>
  </si>
  <si>
    <t>181 - OG6 - Division 4</t>
  </si>
  <si>
    <t>OG6-01820</t>
  </si>
  <si>
    <t>05290</t>
  </si>
  <si>
    <t>182 - OG6 - Division 5</t>
  </si>
  <si>
    <t>CLEAN SURFACE OF CONCRETE FOUNDATION WALL. PATCH VOIDS WITH REPAIR MORTAR - SG-2</t>
  </si>
  <si>
    <t>017 - SG2 - Division 4</t>
  </si>
  <si>
    <t>OG6-01315</t>
  </si>
  <si>
    <t>OG6-01860</t>
  </si>
  <si>
    <t>OG6-02145</t>
  </si>
  <si>
    <t>PENETRATION FIRESTOPPING EXTG BLDG - OG-6</t>
  </si>
  <si>
    <t>183 - OG6 - Division 7</t>
  </si>
  <si>
    <t>JOINT SEALANTS EXTG BLDGS - OG 6</t>
  </si>
  <si>
    <t>OG6-01370</t>
  </si>
  <si>
    <t>OG6-01825</t>
  </si>
  <si>
    <t>08140</t>
  </si>
  <si>
    <t>ALUMINUM WINDOWS</t>
  </si>
  <si>
    <t>184 - OG6 - Division 8</t>
  </si>
  <si>
    <t>OG6-01330</t>
  </si>
  <si>
    <t>185 - OG6 - Division 9</t>
  </si>
  <si>
    <t>OG6-01325</t>
  </si>
  <si>
    <t>OG6-01855</t>
  </si>
  <si>
    <t>OG6-01340</t>
  </si>
  <si>
    <t>Resilient Flooring and base - OG-6</t>
  </si>
  <si>
    <t>AQUAFENCE FLOOD BARRIER W/ STEEL CHANNEL (8.03) - OG-6</t>
  </si>
  <si>
    <t>186 - OG6 - Division 10</t>
  </si>
  <si>
    <t>SG2-01820</t>
  </si>
  <si>
    <t>MULTIPLE PANEL VSL FLOODGATE SYSTEM (8.11) - OG-6</t>
  </si>
  <si>
    <t>OG6-01865</t>
  </si>
  <si>
    <t>OG6-01380</t>
  </si>
  <si>
    <t>187 - OG6 - Division 14</t>
  </si>
  <si>
    <t>OG6-03005</t>
  </si>
  <si>
    <t>188 - OG6 - Division 22</t>
  </si>
  <si>
    <t>OG6-03030</t>
  </si>
  <si>
    <t>OG6-02045</t>
  </si>
  <si>
    <t>189 - OG6 - Division 23</t>
  </si>
  <si>
    <t>05470</t>
  </si>
  <si>
    <t>018 - SG2 - Division 5</t>
  </si>
  <si>
    <t>OG6-03112</t>
  </si>
  <si>
    <t>OG6-03032</t>
  </si>
  <si>
    <t>OG6-03015</t>
  </si>
  <si>
    <t>SG2-01315</t>
  </si>
  <si>
    <t>OG6-03107</t>
  </si>
  <si>
    <t>OG6-03007</t>
  </si>
  <si>
    <t>OG6-03025</t>
  </si>
  <si>
    <t>OG6-03135</t>
  </si>
  <si>
    <t>SG2-01860</t>
  </si>
  <si>
    <t>OG6-02210</t>
  </si>
  <si>
    <t>190 - OG6 - Division 26</t>
  </si>
  <si>
    <t>SG2-02125</t>
  </si>
  <si>
    <t>PENETRATION FIRESTOPPING EXTG BLDG - SG-2</t>
  </si>
  <si>
    <t>019 - SG2 - Division 7</t>
  </si>
  <si>
    <t>OG6-02015</t>
  </si>
  <si>
    <t>OG6-02040</t>
  </si>
  <si>
    <t>OGE-02115</t>
  </si>
  <si>
    <t>OG6-02020</t>
  </si>
  <si>
    <t>OG6-02115</t>
  </si>
  <si>
    <t>OG6-02025</t>
  </si>
  <si>
    <t>OG6-02030</t>
  </si>
  <si>
    <t>OG6-02240</t>
  </si>
  <si>
    <t>SG2-01320</t>
  </si>
  <si>
    <t>JOINT SEALANTS EXTG BLDGS - SG-2</t>
  </si>
  <si>
    <t>OG6-02050</t>
  </si>
  <si>
    <t>OG6-02245</t>
  </si>
  <si>
    <t>OG6-02515</t>
  </si>
  <si>
    <t>OG6-02260</t>
  </si>
  <si>
    <t>OG6-02510</t>
  </si>
  <si>
    <t>191 - OG6 - Division 28</t>
  </si>
  <si>
    <t>OG6-02120</t>
  </si>
  <si>
    <t>OG6-02535</t>
  </si>
  <si>
    <t>OG6-01405</t>
  </si>
  <si>
    <t>EXCAVATION FOR FLOOD BARRIER FOOTINGS AND FOR MASONRY FACADE - OG-6</t>
  </si>
  <si>
    <t>192 - OG6 - Division 31</t>
  </si>
  <si>
    <t>OG6-01780</t>
  </si>
  <si>
    <t>BACKFILL FOR FLOOD BARRIER FOOTINGS AND FOR MASONRY FACADE - OG-6</t>
  </si>
  <si>
    <t>INFILL AREAWAY W/ GRAVEL/TOPSOIL - OG-6</t>
  </si>
  <si>
    <t>OG10-01013</t>
  </si>
  <si>
    <t>OG7</t>
  </si>
  <si>
    <t>193 - OG7 - Division 2</t>
  </si>
  <si>
    <t>OG10-01015</t>
  </si>
  <si>
    <t>Demo Existing Building/Temp Light &amp; Power</t>
  </si>
  <si>
    <t>194 - OG7 - Division 26</t>
  </si>
  <si>
    <t>OG8-01070</t>
  </si>
  <si>
    <t>FORMWORK NEW BUILDING - OG-8</t>
  </si>
  <si>
    <t>OG8</t>
  </si>
  <si>
    <t>195 - OG8 - Division 3</t>
  </si>
  <si>
    <t>OG8-01175</t>
  </si>
  <si>
    <t>SET ANCHOR BOLTS FOR STEEL COLUMNS - OG-8</t>
  </si>
  <si>
    <t>OG8-01040</t>
  </si>
  <si>
    <t>POUR CONCRETE NEW BUILDINGS - OG-8</t>
  </si>
  <si>
    <t>OG8-01135</t>
  </si>
  <si>
    <t>FINISH SLABS - OG-8</t>
  </si>
  <si>
    <t>OG8-01075</t>
  </si>
  <si>
    <t>Grade Beams</t>
  </si>
  <si>
    <t>OG8-01170</t>
  </si>
  <si>
    <t>OG8-01130</t>
  </si>
  <si>
    <t>Equipment Pads</t>
  </si>
  <si>
    <t>OG8-01155</t>
  </si>
  <si>
    <t>Foundation Walls</t>
  </si>
  <si>
    <t>Concrete Stairs</t>
  </si>
  <si>
    <t>OG8-01205</t>
  </si>
  <si>
    <t>SG2-01370</t>
  </si>
  <si>
    <t>OG8-01230</t>
  </si>
  <si>
    <t>196 - OG8 - Division 4</t>
  </si>
  <si>
    <t>OG8-01275</t>
  </si>
  <si>
    <t>OG8-01250</t>
  </si>
  <si>
    <t>197 - OG8 - Division 5</t>
  </si>
  <si>
    <t>OG8-01105</t>
  </si>
  <si>
    <t>SG2-01825</t>
  </si>
  <si>
    <t>OG8-01270</t>
  </si>
  <si>
    <t>Dunnage Stair and Railing (1)</t>
  </si>
  <si>
    <t>OG8-01290</t>
  </si>
  <si>
    <t>Stair A: 1st, 2nd &amp; 3rd Floor Stair and Landing with Hand &amp; Guard Rail</t>
  </si>
  <si>
    <t>(2'9"X8"H) S.S FLOOD VENT W/ S.S SCREEN COVER NEW BLDGS (8.06) - SG-2</t>
  </si>
  <si>
    <t>020 - SG2 - Division 8</t>
  </si>
  <si>
    <t>Stair B: Stair, Landing and Hand &amp; Guard Rail</t>
  </si>
  <si>
    <t>OG8-01295</t>
  </si>
  <si>
    <t>1st to 2nd Floor Ship Ladder with Cage and Platform Landing</t>
  </si>
  <si>
    <t>Egress Stair: Stair &amp; Landing with Hand &amp; Guard Rail</t>
  </si>
  <si>
    <t>OG8-01305</t>
  </si>
  <si>
    <t>198 - OG8 - Division 6</t>
  </si>
  <si>
    <t>OG8-01125</t>
  </si>
  <si>
    <t>3" RIGID INSULATION UNDER GRADE NEW BLDGS - OG-8</t>
  </si>
  <si>
    <t>199 - OG8 - Division 7</t>
  </si>
  <si>
    <t>OG8-02495</t>
  </si>
  <si>
    <t>PENETRATION FIRESTOPPING NEW BLDG - OG-8</t>
  </si>
  <si>
    <t>JOINT SEALANTS NEW BLDGS - OG-8</t>
  </si>
  <si>
    <t>SG2-01330</t>
  </si>
  <si>
    <t>OG8-01025</t>
  </si>
  <si>
    <t>OG8-01072</t>
  </si>
  <si>
    <t>OG8-01255</t>
  </si>
  <si>
    <t>OG8-01225</t>
  </si>
  <si>
    <t>OG8-01265</t>
  </si>
  <si>
    <t>021 - SG2 - Division 9</t>
  </si>
  <si>
    <t>OG8-01260</t>
  </si>
  <si>
    <t>(1'4"WX8"H) S.S. FLOOD VENTS NEW BLDGS (153) - OG-8</t>
  </si>
  <si>
    <t>200 - OG8 - Division 8</t>
  </si>
  <si>
    <t>OG8-01245</t>
  </si>
  <si>
    <t>OG8-01317</t>
  </si>
  <si>
    <t>08080</t>
  </si>
  <si>
    <t>Overhead Door</t>
  </si>
  <si>
    <t>Loading Dock</t>
  </si>
  <si>
    <t>201 - OG8 - Division 9</t>
  </si>
  <si>
    <t>OG8-01315</t>
  </si>
  <si>
    <t>SG2-01325</t>
  </si>
  <si>
    <t>OG8-01280</t>
  </si>
  <si>
    <t>OG8-01325</t>
  </si>
  <si>
    <t>Painting OG-8</t>
  </si>
  <si>
    <t>OG8-01310</t>
  </si>
  <si>
    <t>Cermic Tile and Base - OG-8</t>
  </si>
  <si>
    <t>FIRE EXTINGUISHERS NEW BLDGS - S8</t>
  </si>
  <si>
    <t>202 - OG8 - Division 10</t>
  </si>
  <si>
    <t>TOILET ACCESSORIES NEW BLDGS - OG-8</t>
  </si>
  <si>
    <t>OG8-01330</t>
  </si>
  <si>
    <t>OG8-03105</t>
  </si>
  <si>
    <t>203 - OG8 - Division 22</t>
  </si>
  <si>
    <t>OG8-03140</t>
  </si>
  <si>
    <t>EMERGENCY PLUMBING FIXTURES</t>
  </si>
  <si>
    <t>OG8-02150</t>
  </si>
  <si>
    <t>204 - OG8 - Division 23</t>
  </si>
  <si>
    <t>OG8-03142</t>
  </si>
  <si>
    <t>Electric Heaters: Furnish</t>
  </si>
  <si>
    <t>Steam Separator: Furnish</t>
  </si>
  <si>
    <t>Steam Separator: Install</t>
  </si>
  <si>
    <t>OG8-03210</t>
  </si>
  <si>
    <t>Low Pressure Steam Boilers: Install</t>
  </si>
  <si>
    <t>Boiler Feed Unit: Furnish</t>
  </si>
  <si>
    <t>OG8-03242</t>
  </si>
  <si>
    <t>Boiler Feed Unit: Install</t>
  </si>
  <si>
    <t>Fuel Oil Pump: Furnish</t>
  </si>
  <si>
    <t>Fuel Oil Pump: Install</t>
  </si>
  <si>
    <t>Fuel Oil Storage Tank: Furnish</t>
  </si>
  <si>
    <t>OG8-03110</t>
  </si>
  <si>
    <t>Fuel Oil Storage Tank: Install</t>
  </si>
  <si>
    <t>Rigging</t>
  </si>
  <si>
    <t>OG8-03107</t>
  </si>
  <si>
    <t>Mechanical Pipe: Furnish and Install: Boiler Exhaust Material</t>
  </si>
  <si>
    <t>OG8-03135</t>
  </si>
  <si>
    <t>SG2-01855</t>
  </si>
  <si>
    <t>OG8-03245</t>
  </si>
  <si>
    <t>Furnish and Install: Chemical Feed Equipment</t>
  </si>
  <si>
    <t>AQUAFENCE FLOOD BARRIER W/ STEEL CHANNEL (8.03) - SG-2</t>
  </si>
  <si>
    <t>022 - SG2 - Division 10</t>
  </si>
  <si>
    <t>Chemical Cleaning</t>
  </si>
  <si>
    <t>OG8-02255</t>
  </si>
  <si>
    <t>205 - OG8 - Division 26</t>
  </si>
  <si>
    <t>OG8-02130</t>
  </si>
  <si>
    <t>OG8-02490</t>
  </si>
  <si>
    <t>OG8-02115</t>
  </si>
  <si>
    <t>OG8-02205</t>
  </si>
  <si>
    <t>OG8-02010</t>
  </si>
  <si>
    <t>MULTIPLE PANEL VSL FLOODGATE SYSTEM (8.11) - SG-2</t>
  </si>
  <si>
    <t>P-OG8-01170</t>
  </si>
  <si>
    <t>P-OG8-01010</t>
  </si>
  <si>
    <t>OG8-02420</t>
  </si>
  <si>
    <t>OG8-02730</t>
  </si>
  <si>
    <t>OG8-02120</t>
  </si>
  <si>
    <t>OG8-02140</t>
  </si>
  <si>
    <t>OG8-02425</t>
  </si>
  <si>
    <t>WINDOW FLOODGATES (8.06 AND 8.14) - SG-2</t>
  </si>
  <si>
    <t>OG8-02145</t>
  </si>
  <si>
    <t>OG8-02160</t>
  </si>
  <si>
    <t>OG8-02725</t>
  </si>
  <si>
    <t>OG8-02275</t>
  </si>
  <si>
    <t>OG8-02720</t>
  </si>
  <si>
    <t>OG8-02005</t>
  </si>
  <si>
    <t>206 - OG8 - Division 28</t>
  </si>
  <si>
    <t>OG8-02480</t>
  </si>
  <si>
    <t>SG2-01865</t>
  </si>
  <si>
    <t>OG8-02740</t>
  </si>
  <si>
    <t>OG8-01005</t>
  </si>
  <si>
    <t>EXCAVATION NEW BLDGS - OG-8</t>
  </si>
  <si>
    <t>207 - OG8 - Division 31</t>
  </si>
  <si>
    <t>OG8-01055</t>
  </si>
  <si>
    <t>BACKFILL NEW BLDGS - OG-8</t>
  </si>
  <si>
    <t>DEWATERING COVERAGE FOR NEW BUILDINGS - OG-8</t>
  </si>
  <si>
    <t>DENSE GRADED STONE BASE FOR FOUNDATION SLAB - OG-8</t>
  </si>
  <si>
    <t>DRIVE PILES AND INSTALL LAGGING FOR SOE - OG-8</t>
  </si>
  <si>
    <t>STONE FOR FOUNDATION - OG-8</t>
  </si>
  <si>
    <t>OG9-01070</t>
  </si>
  <si>
    <t>FORMWORK NEW BUILDING - OG-9</t>
  </si>
  <si>
    <t>OG9</t>
  </si>
  <si>
    <t>208 - OG9 - Division 3</t>
  </si>
  <si>
    <t>OG9-01175</t>
  </si>
  <si>
    <t>SET ANCHOR BOLTS FOR STEEL COLUMNS - OG-9</t>
  </si>
  <si>
    <t>OG9-01040</t>
  </si>
  <si>
    <t>POUR CONCRETE NEW BUILDINGS - OG-9</t>
  </si>
  <si>
    <t>OG9-01135</t>
  </si>
  <si>
    <t>FINISH SLABS - OG-9</t>
  </si>
  <si>
    <t>OG9-01075</t>
  </si>
  <si>
    <t>OG9-01170</t>
  </si>
  <si>
    <t>OG9-01130</t>
  </si>
  <si>
    <t>OG9-01035</t>
  </si>
  <si>
    <t>Second Floor Plumbing Shaft Slab</t>
  </si>
  <si>
    <t>Plumbing Shafts</t>
  </si>
  <si>
    <t>OG9-01205</t>
  </si>
  <si>
    <t>SG2-01380</t>
  </si>
  <si>
    <t>023 - SG2 - Division 14</t>
  </si>
  <si>
    <t>OG9-01230</t>
  </si>
  <si>
    <t>209 - OG9 - Division 4</t>
  </si>
  <si>
    <t>OG9-01275</t>
  </si>
  <si>
    <t>OG9-01250</t>
  </si>
  <si>
    <t>210 - OG9 - Division 5</t>
  </si>
  <si>
    <t>OG9-01105</t>
  </si>
  <si>
    <t>OG9-01270</t>
  </si>
  <si>
    <t>Dunnage Grating</t>
  </si>
  <si>
    <t>OG9-01290</t>
  </si>
  <si>
    <t>Railing</t>
  </si>
  <si>
    <t>Dunnage Stair and Railing</t>
  </si>
  <si>
    <t>OG9-01295</t>
  </si>
  <si>
    <t>1st to 2nd Floor Ship Ladder with Safety Cage and Landing Platform with Rail</t>
  </si>
  <si>
    <t>Ship Ladder Bulkhead Roof</t>
  </si>
  <si>
    <t>OG9-01305</t>
  </si>
  <si>
    <t>211 - OG9 - Division 6</t>
  </si>
  <si>
    <t>OG9-01125</t>
  </si>
  <si>
    <t>3" RIGID INSULATION UNDER GRADE NEW BLDGS - OG-9</t>
  </si>
  <si>
    <t>212 - OG9 - Division 7</t>
  </si>
  <si>
    <t>OG9-02400</t>
  </si>
  <si>
    <t>PENETRATION FIRESTOPPING NEW BLDG - OG-9</t>
  </si>
  <si>
    <t>JOINT SEALANTS NEW BLDGS - OG-9</t>
  </si>
  <si>
    <t>OG9-01025</t>
  </si>
  <si>
    <t>OG9-01072</t>
  </si>
  <si>
    <t>OG9-01255</t>
  </si>
  <si>
    <t>OG9-01225</t>
  </si>
  <si>
    <t>OG9-01265</t>
  </si>
  <si>
    <t>OG9-01260</t>
  </si>
  <si>
    <t>(1'4"WX8"H) S.S. FLOOD VENTS NEW BLDGS (153) - OG-9</t>
  </si>
  <si>
    <t>213 - OG9 - Division 8</t>
  </si>
  <si>
    <t>OG9-01245</t>
  </si>
  <si>
    <t>OG9-01317</t>
  </si>
  <si>
    <t>214 - OG9 - Division 9</t>
  </si>
  <si>
    <t>OG9-01315</t>
  </si>
  <si>
    <t>OG9-01280</t>
  </si>
  <si>
    <t>OG9-01325</t>
  </si>
  <si>
    <t>Painting OG-9</t>
  </si>
  <si>
    <t>OG9-01310</t>
  </si>
  <si>
    <t>Cermic Tile and Base - OG-9</t>
  </si>
  <si>
    <t>TOILET ACCESSORIES NEW BLDGS - OG-9</t>
  </si>
  <si>
    <t>215 - OG9 - Division 10</t>
  </si>
  <si>
    <t>OG9-01330</t>
  </si>
  <si>
    <t>OG9-03105</t>
  </si>
  <si>
    <t>216 - OG9 - Division 22</t>
  </si>
  <si>
    <t>OG9-03140</t>
  </si>
  <si>
    <t>OG9-02130</t>
  </si>
  <si>
    <t>217 - OG9 - Division 23</t>
  </si>
  <si>
    <t>OG9-03142</t>
  </si>
  <si>
    <t>Steam Unit Heater: Furnish</t>
  </si>
  <si>
    <t>Steam Unit Heater: Install</t>
  </si>
  <si>
    <t>OG9-03107</t>
  </si>
  <si>
    <t>OG9-03135</t>
  </si>
  <si>
    <t>OG9-03145</t>
  </si>
  <si>
    <t>OG9-02275</t>
  </si>
  <si>
    <t>218 - OG9 - Division 26</t>
  </si>
  <si>
    <t>OG9-02125</t>
  </si>
  <si>
    <t>OG9-02255</t>
  </si>
  <si>
    <t>OG9-02115</t>
  </si>
  <si>
    <t>OG9-02105</t>
  </si>
  <si>
    <t>OG9-02010</t>
  </si>
  <si>
    <t>P-OG9-01046</t>
  </si>
  <si>
    <t>P-OG9-01010</t>
  </si>
  <si>
    <t>OG9-02335</t>
  </si>
  <si>
    <t>OG9-02530</t>
  </si>
  <si>
    <t>OG9-02160</t>
  </si>
  <si>
    <t>OG9-02140</t>
  </si>
  <si>
    <t>OG8-02310</t>
  </si>
  <si>
    <t>OG9-02145</t>
  </si>
  <si>
    <t>OG9-02155</t>
  </si>
  <si>
    <t>OG9-02515</t>
  </si>
  <si>
    <t>OG9-02260</t>
  </si>
  <si>
    <t>OG9-02510</t>
  </si>
  <si>
    <t>OG9-02005</t>
  </si>
  <si>
    <t>219 - OG9 - Division 28</t>
  </si>
  <si>
    <t>OG9-02365</t>
  </si>
  <si>
    <t>OG9-02535</t>
  </si>
  <si>
    <t>OG9-01005</t>
  </si>
  <si>
    <t>EXCAVATION NEW BLDGS - OG-9</t>
  </si>
  <si>
    <t>220 - OG9 - Division 31</t>
  </si>
  <si>
    <t>OG9-01055</t>
  </si>
  <si>
    <t>BACKFILL NEW BLDGS - OG-9</t>
  </si>
  <si>
    <t>DEWATERING COVERAGE FOR NEW BUILDINGS - OG-9</t>
  </si>
  <si>
    <t>DENSE GRADED STONE BASE FOR FOUNDATION SLAB - OG-9</t>
  </si>
  <si>
    <t>STONE FOR FOUNDATION - OG-9</t>
  </si>
  <si>
    <t>OG10-01070</t>
  </si>
  <si>
    <t>FORMWORK NEW BUILDING - OG-10</t>
  </si>
  <si>
    <t>OG10</t>
  </si>
  <si>
    <t>221 - OG10 - Division 3</t>
  </si>
  <si>
    <t>OG10-01175</t>
  </si>
  <si>
    <t>SET ANCHOR BOLTS FOR STEEL COLUMNS - OG-10</t>
  </si>
  <si>
    <t>OG10-01040</t>
  </si>
  <si>
    <t>POUR CONCRETE NEW BUILDINGS - OG-10</t>
  </si>
  <si>
    <t>OG10-01135</t>
  </si>
  <si>
    <t>FINISH SLABS - OG-10</t>
  </si>
  <si>
    <t>OG10-01075</t>
  </si>
  <si>
    <t>OG10-01170</t>
  </si>
  <si>
    <t>OG10-01130</t>
  </si>
  <si>
    <t>First Floor Plumbing Shaft Slab</t>
  </si>
  <si>
    <t>OG10-01035</t>
  </si>
  <si>
    <t>OG10-01205</t>
  </si>
  <si>
    <t>OG10-01230</t>
  </si>
  <si>
    <t>222 - OG10 - Division 4</t>
  </si>
  <si>
    <t>OG10-01275</t>
  </si>
  <si>
    <t>OG10-01250</t>
  </si>
  <si>
    <t>223 - OG10 - Division 5</t>
  </si>
  <si>
    <t>OG10-01105</t>
  </si>
  <si>
    <t>OG10-01270</t>
  </si>
  <si>
    <t>Dunnage Stair with Guard Railing</t>
  </si>
  <si>
    <t>OG10-01290</t>
  </si>
  <si>
    <t>Stair B: First Floor to Roof Stair and Landing with Hand &amp; Guard Rail</t>
  </si>
  <si>
    <t>OG10-01295</t>
  </si>
  <si>
    <t>Ship Ladder First Floor to Second Floor with Cage and Upper Platform</t>
  </si>
  <si>
    <t>Ship Ladder Bulkhead</t>
  </si>
  <si>
    <t>OG10-01305</t>
  </si>
  <si>
    <t>224 - OG10 - Division 6</t>
  </si>
  <si>
    <t>OG10-01125</t>
  </si>
  <si>
    <t>3" RIGID INSULATION UNDER GRADE NEW BLDGS - OG-10</t>
  </si>
  <si>
    <t>225 - OG10 - Division 7</t>
  </si>
  <si>
    <t>OG10-02400</t>
  </si>
  <si>
    <t>PENETRATION FIRESTOPPING NEW BLDG - OG-10</t>
  </si>
  <si>
    <t>JOINT SEALANTS NEW BLDGS - OG-10</t>
  </si>
  <si>
    <t>OG10-01027</t>
  </si>
  <si>
    <t>OG10-01072</t>
  </si>
  <si>
    <t>OG10-01255</t>
  </si>
  <si>
    <t>OG10-01225</t>
  </si>
  <si>
    <t>OG10-01265</t>
  </si>
  <si>
    <t>OG10-01260</t>
  </si>
  <si>
    <t>(1'4"WX8"H) S.S. FLOOD VENTS NEW BLDGS (153) - OG-10</t>
  </si>
  <si>
    <t>226 - OG10 - Division 8</t>
  </si>
  <si>
    <t>OG10-01245</t>
  </si>
  <si>
    <t>OG10-01317</t>
  </si>
  <si>
    <t>227 - OG10 - Division 9</t>
  </si>
  <si>
    <t>OG10-01315</t>
  </si>
  <si>
    <t>OG10-01280</t>
  </si>
  <si>
    <t>OG10-01325</t>
  </si>
  <si>
    <t>Painting OG-10</t>
  </si>
  <si>
    <t>OG10-01310</t>
  </si>
  <si>
    <t>Cermic Tile and Base - OG-10</t>
  </si>
  <si>
    <t>SG2-03005</t>
  </si>
  <si>
    <t>024 - SG2 - Division 22</t>
  </si>
  <si>
    <t>TOILET ACCESSORIES NEW BLDGS - OG-10</t>
  </si>
  <si>
    <t>228 - OG10 - Division 10</t>
  </si>
  <si>
    <t>OG10-01330</t>
  </si>
  <si>
    <t>OG10-03105</t>
  </si>
  <si>
    <t>229 - OG10 - Division 22</t>
  </si>
  <si>
    <t>OG10-03140</t>
  </si>
  <si>
    <t>OG10-02145</t>
  </si>
  <si>
    <t>230 - OG10 - Division 23</t>
  </si>
  <si>
    <t>OG10-03410</t>
  </si>
  <si>
    <t>OG10-03142</t>
  </si>
  <si>
    <t>OG10-03107</t>
  </si>
  <si>
    <t>OG10-03135</t>
  </si>
  <si>
    <t>OG10-03145</t>
  </si>
  <si>
    <t>OG10-02335</t>
  </si>
  <si>
    <t>231 - OG10 - Division 26</t>
  </si>
  <si>
    <t>OG10-02125</t>
  </si>
  <si>
    <t>OG10-02115</t>
  </si>
  <si>
    <t>OG10-02105</t>
  </si>
  <si>
    <t>OG10-02110</t>
  </si>
  <si>
    <t>P-OG10-01145</t>
  </si>
  <si>
    <t>P-OG10-01010</t>
  </si>
  <si>
    <t>OG10-02315</t>
  </si>
  <si>
    <t>OG10-02535</t>
  </si>
  <si>
    <t>OG10-02135</t>
  </si>
  <si>
    <t>OG10-02240</t>
  </si>
  <si>
    <t>OG10-02325</t>
  </si>
  <si>
    <t>OG10-02140</t>
  </si>
  <si>
    <t>OG10-02155</t>
  </si>
  <si>
    <t>OG10-02525</t>
  </si>
  <si>
    <t>OG10-02405</t>
  </si>
  <si>
    <t>OG10-02520</t>
  </si>
  <si>
    <t>OG10-02005</t>
  </si>
  <si>
    <t>232 - OG10 - Division 28</t>
  </si>
  <si>
    <t>OG10-02385</t>
  </si>
  <si>
    <t>OG10-02540</t>
  </si>
  <si>
    <t>OG10-01020</t>
  </si>
  <si>
    <t>EXCAVATION NEW BLDGS - OG-10</t>
  </si>
  <si>
    <t>233 - OG10 - Division 31</t>
  </si>
  <si>
    <t>OG10-01055</t>
  </si>
  <si>
    <t>BACKFILL NEW BLDGS - OG-10</t>
  </si>
  <si>
    <t>DEWATERING COVERAGE FOR NEW BUILDINGS - OG-10</t>
  </si>
  <si>
    <t>DENSE GRADED STONE BASE FOR FOUNDATION SLAB - OG-10</t>
  </si>
  <si>
    <t>DRIVE PILES AND INSTALL LAGGING FOR SOE - OG-10</t>
  </si>
  <si>
    <t>STONE FOR FOUNDATION - OG-10</t>
  </si>
  <si>
    <t>OGE-01035</t>
  </si>
  <si>
    <t>EROSION CONTROL FABRIC - OGE</t>
  </si>
  <si>
    <t>OGE</t>
  </si>
  <si>
    <t>234 - OGE - Division 2</t>
  </si>
  <si>
    <t>INLET PROTECTION - OGE</t>
  </si>
  <si>
    <t>SILT FENCE - OGE</t>
  </si>
  <si>
    <t>STABILIZED CONSTRUCTION ENTRANCE - OGE</t>
  </si>
  <si>
    <t>MANTAIN EROSION CONTROL - OGE</t>
  </si>
  <si>
    <t>OGW-01770</t>
  </si>
  <si>
    <t>REMOVE EROSION CONTROL - OGE</t>
  </si>
  <si>
    <t>OGE-01000</t>
  </si>
  <si>
    <t>REMOVE FENCE - OGE</t>
  </si>
  <si>
    <t>REMOVE FULL DEPTH ASPHALT PVMT - OGE</t>
  </si>
  <si>
    <t>OGP1-01060</t>
  </si>
  <si>
    <t>REMOVE SITE FURNISHING - OGE</t>
  </si>
  <si>
    <t>REMOVE CONCRETE CURB &amp; STEPS - OGE</t>
  </si>
  <si>
    <t>REMOVE PVMTS - OGE</t>
  </si>
  <si>
    <t>OGE-01610</t>
  </si>
  <si>
    <t>FORMWORK SITE CONCRETE - OGE</t>
  </si>
  <si>
    <t>235 - OGE - Division 3</t>
  </si>
  <si>
    <t>OGP1-01750</t>
  </si>
  <si>
    <t>CONCRETE FOOTING FOR SITE FURNISHING - OGE</t>
  </si>
  <si>
    <t>CONCRETE DUCTBANKS - OGE</t>
  </si>
  <si>
    <t>CONCRETE SITE RETAINING WALL AND FOOTINGS - OGE</t>
  </si>
  <si>
    <t>OGE-02010</t>
  </si>
  <si>
    <t>236 - OGE - Division 26</t>
  </si>
  <si>
    <t>OGE-02215</t>
  </si>
  <si>
    <t>OGE-02210</t>
  </si>
  <si>
    <t>OGE-02220</t>
  </si>
  <si>
    <t>OGE-01155</t>
  </si>
  <si>
    <t>OGP1-01020</t>
  </si>
  <si>
    <t>TREE PROTECTION - OGE</t>
  </si>
  <si>
    <t>237 - OGE - Division 31</t>
  </si>
  <si>
    <t>SG2-03030</t>
  </si>
  <si>
    <t>HAND EXCAVATION AS NEEDED - OGE</t>
  </si>
  <si>
    <t>EXCAVATION FOR SITE FURNISHING FOOTINGS - OGE</t>
  </si>
  <si>
    <t>OGE-01395</t>
  </si>
  <si>
    <t>BACKFILL - OGE</t>
  </si>
  <si>
    <t>EXCAVATE FOR ASPHALT PAVEMENTS - OGE</t>
  </si>
  <si>
    <t>BACKFILL FOR ASPHALT PAVEMENTS - OGE</t>
  </si>
  <si>
    <t>SITE FURNISHINGS - OGE</t>
  </si>
  <si>
    <t>DRINKING FOUNTAIN - OGE</t>
  </si>
  <si>
    <t>OGE-01090</t>
  </si>
  <si>
    <t>OGE-01740</t>
  </si>
  <si>
    <t>4' Chain Link Fence</t>
  </si>
  <si>
    <t>238 - OGE - Division 32</t>
  </si>
  <si>
    <t>OGE-01745</t>
  </si>
  <si>
    <t>10' Chain Link Fence</t>
  </si>
  <si>
    <t>OGE-01005</t>
  </si>
  <si>
    <t>OGE-01710</t>
  </si>
  <si>
    <t>OGE-01730</t>
  </si>
  <si>
    <t>OGE-01705</t>
  </si>
  <si>
    <t>CONCRETE STEPS</t>
  </si>
  <si>
    <t>Pavement Marking for Parking</t>
  </si>
  <si>
    <t>Pavement Marking for Basketball Court</t>
  </si>
  <si>
    <t>OGE-01760</t>
  </si>
  <si>
    <t>OGE-01025</t>
  </si>
  <si>
    <t>OGE-01755</t>
  </si>
  <si>
    <t>MAINTAINING AND PROTECTING EXISTING PRIVATELY OWNED UTILITIES - OGE</t>
  </si>
  <si>
    <t>239 - OGE - Division 33</t>
  </si>
  <si>
    <t>OGE-01380</t>
  </si>
  <si>
    <t>TERMINATE AND DEMOLISH EXISTING UTILITIES - OGE</t>
  </si>
  <si>
    <t>INSTALL HW, CW PIPE - OGE</t>
  </si>
  <si>
    <t>OGP1-01115</t>
  </si>
  <si>
    <t>TEST HW, CW - OGE</t>
  </si>
  <si>
    <t>OGE-01280</t>
  </si>
  <si>
    <t>INSTALL CONDENSATE AND STEAM PIPE - OGE</t>
  </si>
  <si>
    <t>OGE-01285</t>
  </si>
  <si>
    <t>TEST CONDENSATE, STEAM - OGE</t>
  </si>
  <si>
    <t>SG2-02040</t>
  </si>
  <si>
    <t>OGE-01095</t>
  </si>
  <si>
    <t>DEWATERING COVERAGE FOR UTILITY WORK - OGE</t>
  </si>
  <si>
    <t>OGE-01565</t>
  </si>
  <si>
    <t>SEWER / DRAINAGE PIPE - OGE</t>
  </si>
  <si>
    <t>OGE-01560</t>
  </si>
  <si>
    <t>CATCH BASIN DRAINS AND CONNECTIONS - OGE</t>
  </si>
  <si>
    <t>DRAINAGE MANHOLES - OGE</t>
  </si>
  <si>
    <t>REMOVE AREA DRAINS - OGE</t>
  </si>
  <si>
    <t>ELECTRICAL MANHOLES - OGE</t>
  </si>
  <si>
    <t>OGP1-01205</t>
  </si>
  <si>
    <t>ELECTRICAL CONDUIT TRENCHES - OGE</t>
  </si>
  <si>
    <t>Equipment SUPPORT FOR SITE - OGE</t>
  </si>
  <si>
    <t>OGW-01035</t>
  </si>
  <si>
    <t>EROSION CONTROL FABRIC - OGW</t>
  </si>
  <si>
    <t>OGW</t>
  </si>
  <si>
    <t>240 - OGW - Division 2</t>
  </si>
  <si>
    <t>INLET PROTECTION - OGW</t>
  </si>
  <si>
    <t>025 - SG2 - Division 23</t>
  </si>
  <si>
    <t>SILT FENCE - OGW</t>
  </si>
  <si>
    <t>STABILIZED CONSTRUCTION ENTRANCE - OGW</t>
  </si>
  <si>
    <t>MANTAIN EROSION CONTROL - OGW</t>
  </si>
  <si>
    <t>OGE-01770</t>
  </si>
  <si>
    <t>REMOVE EROSION CONTROL - OGW</t>
  </si>
  <si>
    <t>OGW-01000</t>
  </si>
  <si>
    <t>REMOVE FENCE - OGW</t>
  </si>
  <si>
    <t>REMOVE FULL DEPTH ASPHALT PVMT - OGW</t>
  </si>
  <si>
    <t>OGW-01060</t>
  </si>
  <si>
    <t>REMOVE SITE FURNISHING - OGW</t>
  </si>
  <si>
    <t>REMOVE CONCRETE CURB &amp; STEPS - OGW</t>
  </si>
  <si>
    <t>REMOVE PVMTS - OGW</t>
  </si>
  <si>
    <t>OGW-01610</t>
  </si>
  <si>
    <t>FORMWORK SITE CONCRETE - OGW</t>
  </si>
  <si>
    <t>241 - OGW - Division 3</t>
  </si>
  <si>
    <t>OGW-01750</t>
  </si>
  <si>
    <t>CONCRETE FOOTING FOR SITE FURNISHING - OGW</t>
  </si>
  <si>
    <t>CONCRETE DUCTBANKS - OGW</t>
  </si>
  <si>
    <t>CONCRETE SITE RETAINING WALL AND FOOTINGS OGW</t>
  </si>
  <si>
    <t>EXCAVATE &amp; POUR CONCRETE FOOTINGS FOR PLAY EQUIPMENT - OGW</t>
  </si>
  <si>
    <t>242 - OGW - Division 11</t>
  </si>
  <si>
    <t>OGW-01735</t>
  </si>
  <si>
    <t>Aquavator</t>
  </si>
  <si>
    <t>SG2-03112</t>
  </si>
  <si>
    <t>OGW-02010</t>
  </si>
  <si>
    <t>243 - OGW - Division 26</t>
  </si>
  <si>
    <t>OGW-02215</t>
  </si>
  <si>
    <t>OGW-02210</t>
  </si>
  <si>
    <t>OGW-01155</t>
  </si>
  <si>
    <t>OGW-01020</t>
  </si>
  <si>
    <t>TREE PROTECTION - OGW</t>
  </si>
  <si>
    <t>244 - OGW - Division 31</t>
  </si>
  <si>
    <t>HAND EXCAVATION AS NEEDED - OGW</t>
  </si>
  <si>
    <t>EXCAVATION FOR SITE FURNISHING FOOTINGS - OGW</t>
  </si>
  <si>
    <t>OGW-01315</t>
  </si>
  <si>
    <t>BACKFILL - OGW</t>
  </si>
  <si>
    <t>OGW-01709</t>
  </si>
  <si>
    <t>EXCAVATE FOR ASPHALT PAVEMENTS - OGW</t>
  </si>
  <si>
    <t>BACKFILL FOR ASPHALT PAVEMENTS - OGW</t>
  </si>
  <si>
    <t>SITE FURNISHINGS - OGW</t>
  </si>
  <si>
    <t>DRINKING FOUNTAIN - OGW</t>
  </si>
  <si>
    <t>LANDSCAPE BOULDERS - OGW</t>
  </si>
  <si>
    <t>OGW-01090</t>
  </si>
  <si>
    <t>SG2-03032</t>
  </si>
  <si>
    <t>OGW-01740</t>
  </si>
  <si>
    <t>245 - OGW - Division 32</t>
  </si>
  <si>
    <t>OGW-01745</t>
  </si>
  <si>
    <t>OGW-01005</t>
  </si>
  <si>
    <t>OGW-01710</t>
  </si>
  <si>
    <t>OGW-01730</t>
  </si>
  <si>
    <t>OGW-01705</t>
  </si>
  <si>
    <t>OGW-01760</t>
  </si>
  <si>
    <t>OGW-01755</t>
  </si>
  <si>
    <t>OGW-01025</t>
  </si>
  <si>
    <t>MAINTAINING AND PROTECTING EXISTING PRIVATELY OWNED UTILITIES - OGW</t>
  </si>
  <si>
    <t>246 - OGW - Division 33</t>
  </si>
  <si>
    <t>TERMINATE AND DEMOLISH EXISTING UTILITIES - OGW</t>
  </si>
  <si>
    <t>INSTALL HW, CW PIPE - OGW</t>
  </si>
  <si>
    <t>OGW-01115</t>
  </si>
  <si>
    <t>TEST HW, CW - OGW</t>
  </si>
  <si>
    <t>OGW-01280</t>
  </si>
  <si>
    <t>INSTALL CONDENSATE AND STEAM PIPE - OGW</t>
  </si>
  <si>
    <t>SGS-01305</t>
  </si>
  <si>
    <t>TEST CONDENSATE, STEAM - OGW</t>
  </si>
  <si>
    <t>OGW-01095</t>
  </si>
  <si>
    <t>DEWATERING COVERAGE FOR UTILITY WORK - OGW</t>
  </si>
  <si>
    <t>OGP1-01565</t>
  </si>
  <si>
    <t>SEWER / DRAINAGE PIPE - OGW</t>
  </si>
  <si>
    <t>OGP1-01560</t>
  </si>
  <si>
    <t>CATCH BASIN DRAINS AND CONNECTIONS - OGW</t>
  </si>
  <si>
    <t>REMOVE AREA DRAINS - OGW</t>
  </si>
  <si>
    <t>OGE-01205</t>
  </si>
  <si>
    <t>ELECTRICAL CONDUIT TRENCHES - OGW</t>
  </si>
  <si>
    <t>Equipment SUPPORT FOR SITE - OGW</t>
  </si>
  <si>
    <t>S8-01035</t>
  </si>
  <si>
    <t>INLET PROTECTION - S8</t>
  </si>
  <si>
    <t>S8</t>
  </si>
  <si>
    <t>247 - S8 - Division 2</t>
  </si>
  <si>
    <t>SILT FENCE - S8</t>
  </si>
  <si>
    <t>STABILIZED CONSTRUCTION ENTRANCE - S8</t>
  </si>
  <si>
    <t>EROSION CONTROL FABRIC - S8</t>
  </si>
  <si>
    <t>MANTAIN EROSION CONTROL - S8</t>
  </si>
  <si>
    <t>REMOVE EROSION CONTROL - S8</t>
  </si>
  <si>
    <t>S8-01000</t>
  </si>
  <si>
    <t>REMOVE FENCE - S8</t>
  </si>
  <si>
    <t>REMOVE FULL DEPTH ASPHALT PVMT - S8</t>
  </si>
  <si>
    <t>S8-01060</t>
  </si>
  <si>
    <t>REMOVE SITE FURNISHING -S8</t>
  </si>
  <si>
    <t>REMOVE CONCRETE CURB &amp; STEPS - S8</t>
  </si>
  <si>
    <t>REMOVE PVMTS - S8</t>
  </si>
  <si>
    <t>S8E-01005</t>
  </si>
  <si>
    <t>S81</t>
  </si>
  <si>
    <t>S8E-01010</t>
  </si>
  <si>
    <t>SG2-03015</t>
  </si>
  <si>
    <t>S8E-01015</t>
  </si>
  <si>
    <t>S8E-01020</t>
  </si>
  <si>
    <t>S8E-01105</t>
  </si>
  <si>
    <t>S8E-01220</t>
  </si>
  <si>
    <t>Remove existing vent / window and frame - cellar and 1st floor</t>
  </si>
  <si>
    <t>S8E-01115</t>
  </si>
  <si>
    <t>Remove existing portion wall - 1st floor</t>
  </si>
  <si>
    <t>S8E-01210</t>
  </si>
  <si>
    <t>SGS-01610</t>
  </si>
  <si>
    <t>FORMWORK SITE CONCRETE - S8</t>
  </si>
  <si>
    <t>248 - S8 - Division 3</t>
  </si>
  <si>
    <t>S8-01750</t>
  </si>
  <si>
    <t>CONCRETE FOOTING FOR SITE FURNISHING - S8</t>
  </si>
  <si>
    <t>CONCRETE DUCTBANKS - S8</t>
  </si>
  <si>
    <t>S8A-01250</t>
  </si>
  <si>
    <t>S82</t>
  </si>
  <si>
    <t>249 - S8 - Division 4</t>
  </si>
  <si>
    <t>S8A-01270</t>
  </si>
  <si>
    <t>250 - S8 - Division 5</t>
  </si>
  <si>
    <t>Dunnage Stair and Guard Rail at 1 Location</t>
  </si>
  <si>
    <t>S8A-01290</t>
  </si>
  <si>
    <t>S8A-01295</t>
  </si>
  <si>
    <t>Ship Ladder with Cage and Platform</t>
  </si>
  <si>
    <t>Bulkhead Roof Access Ship Ladder at 2 Locations</t>
  </si>
  <si>
    <t>S8E-01860</t>
  </si>
  <si>
    <t>Temporary Aluminum Over Pass Stair</t>
  </si>
  <si>
    <t>251 - S8 - Division 8</t>
  </si>
  <si>
    <t>S8A-01325</t>
  </si>
  <si>
    <t>Painting S8-2</t>
  </si>
  <si>
    <t>252 - S8 - Division 9</t>
  </si>
  <si>
    <t>S8E-01865</t>
  </si>
  <si>
    <t>253 - S8 - Division 10</t>
  </si>
  <si>
    <t>EXCAVATE &amp; POUR CONCRETE FOOTINGS FOR PLAY EQUIPMENT - S8</t>
  </si>
  <si>
    <t>254 - S8 - Division 11</t>
  </si>
  <si>
    <t>S8-01735</t>
  </si>
  <si>
    <t>Arch Jet</t>
  </si>
  <si>
    <t>Mist Spray</t>
  </si>
  <si>
    <t>SG2-03107</t>
  </si>
  <si>
    <t>S8E-01380</t>
  </si>
  <si>
    <t>255 - S8 - Division 14</t>
  </si>
  <si>
    <t>SG2-03007</t>
  </si>
  <si>
    <t>S8E-03005</t>
  </si>
  <si>
    <t>256 - S8 - Division 22</t>
  </si>
  <si>
    <t>S8-01020</t>
  </si>
  <si>
    <t>TREE PROTECTION - S8</t>
  </si>
  <si>
    <t>257 - S8 - Division 31</t>
  </si>
  <si>
    <t>HAND EXCAVATION AS NEEDED - S8</t>
  </si>
  <si>
    <t>EXCAVATION FOR SITE FURNISHING FOOTINGS - S8</t>
  </si>
  <si>
    <t>S8-01675</t>
  </si>
  <si>
    <t>BACKFILL - S8</t>
  </si>
  <si>
    <t>S8-01709</t>
  </si>
  <si>
    <t>EXCAVATE FOR ASPHALT PAVEMENTS - S8</t>
  </si>
  <si>
    <t>BACKFILL FOR ASPHALT PAVEMENTS - S8</t>
  </si>
  <si>
    <t>SG2-03025</t>
  </si>
  <si>
    <t>SITE FURNISHINGS - S8</t>
  </si>
  <si>
    <t>DRINKING FOUNTAIN - S8</t>
  </si>
  <si>
    <t>S8-01090</t>
  </si>
  <si>
    <t>S8-01740</t>
  </si>
  <si>
    <t>4' High Steel Bar Fence</t>
  </si>
  <si>
    <t>258 - S8 - Division 32</t>
  </si>
  <si>
    <t>S8-01005</t>
  </si>
  <si>
    <t>S8-01710</t>
  </si>
  <si>
    <t>S8-01730</t>
  </si>
  <si>
    <t>S8-01705</t>
  </si>
  <si>
    <t>S8-01760</t>
  </si>
  <si>
    <t>S8-01755</t>
  </si>
  <si>
    <t>S8-01025</t>
  </si>
  <si>
    <t>MAINTAINING AND PROTECTING EXISTING PRIVATELY OWNED UTILITIES - S8</t>
  </si>
  <si>
    <t>259 - S8 - Division 33</t>
  </si>
  <si>
    <t>TERMINATE AND DEMOLISH EXISTING UTILITIES - S8</t>
  </si>
  <si>
    <t>INSTALL CONDENSATE AND STEAM PIPE - S8</t>
  </si>
  <si>
    <t>SG2-03135</t>
  </si>
  <si>
    <t>TEST CONDENSATE, STEAM - S8</t>
  </si>
  <si>
    <t>S8-01095</t>
  </si>
  <si>
    <t>DEWATERING COVERAGE FOR UTILITY WORK - S8</t>
  </si>
  <si>
    <t>S8-01655</t>
  </si>
  <si>
    <t>SEWER / DRAINAGE PIPE - S8</t>
  </si>
  <si>
    <t>S8-01560</t>
  </si>
  <si>
    <t>CATCH BASIN DRAINS AND CONNECTIONS - S8</t>
  </si>
  <si>
    <t>REMOVE AREA DRAINS - S8</t>
  </si>
  <si>
    <t>S8-01255</t>
  </si>
  <si>
    <t>ELECTRICAL MANHOLES - S8</t>
  </si>
  <si>
    <t>ELECTRICAL CONDUIT TRENCHES - S8</t>
  </si>
  <si>
    <t>Equipment SUPPORT FOR SITE - S8</t>
  </si>
  <si>
    <t>S8E-01420</t>
  </si>
  <si>
    <t>FORM FLOOD BARRIER FOUNDATIONS &amp; BOILER ROOM WALLS - S8</t>
  </si>
  <si>
    <t>260 - S81 - Division 3</t>
  </si>
  <si>
    <t>S8E-01450</t>
  </si>
  <si>
    <t>DRILL &amp; GROUT DOWELS - S8</t>
  </si>
  <si>
    <t>INFILL MASONRY OPENINGS W/ REINFORCED CONCRETE - S8</t>
  </si>
  <si>
    <t>S8E-01570</t>
  </si>
  <si>
    <t>POUR CONCRETE FLOOD BARRIER FOUNDATIONS - S8</t>
  </si>
  <si>
    <t>S8E-01540</t>
  </si>
  <si>
    <t>FORM AND POUR CONCRETE SHELF AND BOND BEAM EXTG BLDGS - S8</t>
  </si>
  <si>
    <t>S8E-01415</t>
  </si>
  <si>
    <t>S8E-01435</t>
  </si>
  <si>
    <t>S8E-01565</t>
  </si>
  <si>
    <t>S8E-01810</t>
  </si>
  <si>
    <t>Brick Shelf</t>
  </si>
  <si>
    <t>S8E-01350</t>
  </si>
  <si>
    <t>Boiler Room Concrete Curb</t>
  </si>
  <si>
    <t>S8A-01275</t>
  </si>
  <si>
    <t>S8-01015</t>
  </si>
  <si>
    <t>261 - S81 - Division 4</t>
  </si>
  <si>
    <t>2" Face Brick</t>
  </si>
  <si>
    <t>S8A-01230</t>
  </si>
  <si>
    <t>8" CMU</t>
  </si>
  <si>
    <t>2" Rigid Insulation</t>
  </si>
  <si>
    <t>Coping stone C1/A-260</t>
  </si>
  <si>
    <t>Steel Channel on top</t>
  </si>
  <si>
    <t>262 - S81 - Division 5</t>
  </si>
  <si>
    <t>S8A-01105</t>
  </si>
  <si>
    <t>S8E-02130</t>
  </si>
  <si>
    <t>PENETRATION FIRESTOPPING EXTG BLDG - S8</t>
  </si>
  <si>
    <t>263 - S81 - Division 7</t>
  </si>
  <si>
    <t>S8E-01320</t>
  </si>
  <si>
    <t>JOINT SEALANTS EXTG BLDGS - S8</t>
  </si>
  <si>
    <t>S8E-01370</t>
  </si>
  <si>
    <t>S8E-01825</t>
  </si>
  <si>
    <t>S8A-01255</t>
  </si>
  <si>
    <t>S8A-01317</t>
  </si>
  <si>
    <t>264 - S81 - Division 8</t>
  </si>
  <si>
    <t>265 - S81 - Division 9</t>
  </si>
  <si>
    <t>AQUAFENCE FLOOD BARRIER W/ STEEL CHANNEL (8.03) - S8</t>
  </si>
  <si>
    <t>266 - S81 - Division 10</t>
  </si>
  <si>
    <t>WINDOW FLOODGATES (8.06 AND 8.14) - S8</t>
  </si>
  <si>
    <t>267 - S81 - Division 22</t>
  </si>
  <si>
    <t>S8E-03030</t>
  </si>
  <si>
    <t>S8E-02055</t>
  </si>
  <si>
    <t>SURV-S8-M-01005</t>
  </si>
  <si>
    <t>268 - S81 - Division 23</t>
  </si>
  <si>
    <t>S8A-03142</t>
  </si>
  <si>
    <t>Vacuum Pump Unit : Install</t>
  </si>
  <si>
    <t>SG2-02010</t>
  </si>
  <si>
    <t>026 - SG2 - Division 26</t>
  </si>
  <si>
    <t>S8A-03135</t>
  </si>
  <si>
    <t>S8A-03145</t>
  </si>
  <si>
    <t>SG2-02035</t>
  </si>
  <si>
    <t>S8A-02345</t>
  </si>
  <si>
    <t>269 - S81 - Division 26</t>
  </si>
  <si>
    <t>S8E-02010</t>
  </si>
  <si>
    <t>S8E-02040</t>
  </si>
  <si>
    <t>S8E-02115</t>
  </si>
  <si>
    <t>S8E-02030</t>
  </si>
  <si>
    <t>SG2-02135</t>
  </si>
  <si>
    <t>S8A-02155</t>
  </si>
  <si>
    <t>S8E-02105</t>
  </si>
  <si>
    <t>S8A-02010</t>
  </si>
  <si>
    <t>Demolition</t>
  </si>
  <si>
    <t>S8E-02025</t>
  </si>
  <si>
    <t>P-S8A-01100</t>
  </si>
  <si>
    <t>P-S8A-01030</t>
  </si>
  <si>
    <t>S8A-02310</t>
  </si>
  <si>
    <t>S8A-02510</t>
  </si>
  <si>
    <t>S8A-02160</t>
  </si>
  <si>
    <t>SG2-02020</t>
  </si>
  <si>
    <t>S8A-02110</t>
  </si>
  <si>
    <t>S8A-02365</t>
  </si>
  <si>
    <t>S8A-02370</t>
  </si>
  <si>
    <t>S8-02010</t>
  </si>
  <si>
    <t>S8E-02045</t>
  </si>
  <si>
    <t>S8-02215</t>
  </si>
  <si>
    <t>S8-02210</t>
  </si>
  <si>
    <t>S8-02220</t>
  </si>
  <si>
    <t>SURV-S8-E-01015</t>
  </si>
  <si>
    <t>Site Survey</t>
  </si>
  <si>
    <t>SG2-02050</t>
  </si>
  <si>
    <t>S8A-02125</t>
  </si>
  <si>
    <t>S8A-02520</t>
  </si>
  <si>
    <t>S8A-02525</t>
  </si>
  <si>
    <t>S8E-02020</t>
  </si>
  <si>
    <t>S8A-02415</t>
  </si>
  <si>
    <t>S8-01155</t>
  </si>
  <si>
    <t>270 - S81 - Division 28</t>
  </si>
  <si>
    <t>SG2-02015</t>
  </si>
  <si>
    <t>S8A-02380</t>
  </si>
  <si>
    <t>S8A-02505</t>
  </si>
  <si>
    <t>S8E-01705</t>
  </si>
  <si>
    <t>EXCAVATION FOR FLOOD BARRIER FOOTINGS AND FOR MASONRY FACADE - S8</t>
  </si>
  <si>
    <t>271 - S81 - Division 31</t>
  </si>
  <si>
    <t>S8E-01580</t>
  </si>
  <si>
    <t>BACKFILL FOR FLOOD BARRIER FOOTINGS AND FOR MASONRY FACADE - S8</t>
  </si>
  <si>
    <t>INFILL AREAWAY W/ GRAVEL/TOPSOIL - S8</t>
  </si>
  <si>
    <t>S8A-01070</t>
  </si>
  <si>
    <t>FORMWORK NEW BUILDING - S8</t>
  </si>
  <si>
    <t>272 - S82 - Division 3</t>
  </si>
  <si>
    <t>S8A-01175</t>
  </si>
  <si>
    <t>SET ANCHOR BOLTS FOR STEEL COLUMNS - S8</t>
  </si>
  <si>
    <t>S8A-01040</t>
  </si>
  <si>
    <t>POUR CONCRETE NEW BUILDINGS - S8</t>
  </si>
  <si>
    <t>S8A-01135</t>
  </si>
  <si>
    <t>FINISH SLABS - S8</t>
  </si>
  <si>
    <t>S8A-01075</t>
  </si>
  <si>
    <t>S8A-01130</t>
  </si>
  <si>
    <t>S8A-01035</t>
  </si>
  <si>
    <t>S8A-01170</t>
  </si>
  <si>
    <t>Concrete Bench</t>
  </si>
  <si>
    <t>S8A-01205</t>
  </si>
  <si>
    <t>S8A-01305</t>
  </si>
  <si>
    <t>273 - S82 - Division 6</t>
  </si>
  <si>
    <t>3" RIGID INSULATION UNDER GRADE NEW BLDGS - S8</t>
  </si>
  <si>
    <t>274 - S82 - Division 7</t>
  </si>
  <si>
    <t>S8A-02395</t>
  </si>
  <si>
    <t>PENETRATION FIRESTOPPING NEW BLDG - S8</t>
  </si>
  <si>
    <t>JOINT SEALANTS NEW BLDGS - S8</t>
  </si>
  <si>
    <t>S8A-01025</t>
  </si>
  <si>
    <t>S8A-01072</t>
  </si>
  <si>
    <t>S8A-01225</t>
  </si>
  <si>
    <t>SG2-02065</t>
  </si>
  <si>
    <t>S8A-01265</t>
  </si>
  <si>
    <t>S8A-01260</t>
  </si>
  <si>
    <t>(1'4"WX8"H) S.S. FLOOD VENTS NEW BLDGS (153) - S8</t>
  </si>
  <si>
    <t>275 - S82 - Division 8</t>
  </si>
  <si>
    <t>S8A-01245</t>
  </si>
  <si>
    <t>276 - S82 - Division 9</t>
  </si>
  <si>
    <t>S8A-01280</t>
  </si>
  <si>
    <t>S8A-01005</t>
  </si>
  <si>
    <t>EXCAVATION NEW BLDGS - S8-2</t>
  </si>
  <si>
    <t>277 - S82 - Division 31</t>
  </si>
  <si>
    <t>S8A-01055</t>
  </si>
  <si>
    <t>BACKFILL NEW BLDGS - S8</t>
  </si>
  <si>
    <t>DEWATERING COVERAGE FOR NEW BUILDINGS - S8</t>
  </si>
  <si>
    <t>DENSE GRADED STONE BASE FOR FOUNDATION SLAB - S8</t>
  </si>
  <si>
    <t>DRIVE PILES AND INSTALL LAGGING FOR SOE - S8</t>
  </si>
  <si>
    <t>CON EDISON ELECTRICAL UTILITY SERVICE FEE</t>
  </si>
  <si>
    <t>ALLOWANCE</t>
  </si>
  <si>
    <t>278 - Allowance - Division 1</t>
  </si>
  <si>
    <t>NATIONAL GRID GAS UTILITY -CIAC</t>
  </si>
  <si>
    <t>SG2-02025</t>
  </si>
  <si>
    <t>SG2-02110</t>
  </si>
  <si>
    <t>SG7-02675</t>
  </si>
  <si>
    <t>SG7-02375</t>
  </si>
  <si>
    <t>SG7-02680</t>
  </si>
  <si>
    <t>SG2-01405</t>
  </si>
  <si>
    <t>EXCAVATION FOR FLOOD BARRIER FOOTINGS AND FOR MASONRY FACADE - SG-2</t>
  </si>
  <si>
    <t>027 - SG2 - Division 31</t>
  </si>
  <si>
    <t>SG2-01480</t>
  </si>
  <si>
    <t>BACKFILL FOR FLOOD BARRIER FOOTINGS AND FOR MASONRY FACADE - SG-2</t>
  </si>
  <si>
    <t>INFILL AREAWAY W/ GRAVEL/TOPSOIL - SG-2</t>
  </si>
  <si>
    <t>SG3-01005</t>
  </si>
  <si>
    <t>SG3</t>
  </si>
  <si>
    <t>028 - SG3 - Division 2</t>
  </si>
  <si>
    <t>SG3-01010</t>
  </si>
  <si>
    <t>SG3-01015</t>
  </si>
  <si>
    <t>SG3-01020</t>
  </si>
  <si>
    <t>SG3-01105</t>
  </si>
  <si>
    <t>SG3-01220</t>
  </si>
  <si>
    <t>SG3-01115</t>
  </si>
  <si>
    <t>SG3-01210</t>
  </si>
  <si>
    <t>Saw cut openings through slab for cellar ventilation / exhaust ducts</t>
  </si>
  <si>
    <t>SG3-01205</t>
  </si>
  <si>
    <t>SG3-01410</t>
  </si>
  <si>
    <t>FORM FLOOD BARRIER FOUNDATIONS &amp; BOILER ROOM WALLS - SG-3</t>
  </si>
  <si>
    <t>029 - SG3 - Division 3</t>
  </si>
  <si>
    <t>SG3-01450</t>
  </si>
  <si>
    <t>DRILL &amp; GROUT DOWELS - SG-3</t>
  </si>
  <si>
    <t>INFILL MASONRY OPENINGS W/ REINFORCED CONCRETE - SG-3</t>
  </si>
  <si>
    <t>SG3-01470</t>
  </si>
  <si>
    <t>POUR CONCRETE FLOOD BARRIER FOUNDATIONS - SG-3</t>
  </si>
  <si>
    <t>SG3-01440</t>
  </si>
  <si>
    <t>FORM AND POUR CONCRETE SHELF AND BOND BEAM EXTG BLDGS - SG-3</t>
  </si>
  <si>
    <t>PATCH AND REPAIR CONCRETE SUBSTRATE AND MAKE LEVEL SMOOTH - SG-3</t>
  </si>
  <si>
    <t>FURNISH AND INSTALL FRP REINFORCING ELECTRICAL ROOM - SG-3</t>
  </si>
  <si>
    <t>SG3-01415</t>
  </si>
  <si>
    <t>SG3-01435</t>
  </si>
  <si>
    <t>SG3-01535</t>
  </si>
  <si>
    <t>SG3-01810</t>
  </si>
  <si>
    <t>SG3-01350</t>
  </si>
  <si>
    <t>SG3-01830</t>
  </si>
  <si>
    <t>CLEAN SURFACE OF CONCRETE FOUNDATION WALL. PATCH VOIDS WITH REPAIR MORTAR - SG-3</t>
  </si>
  <si>
    <t>030 - SG3 - Division 4</t>
  </si>
  <si>
    <t>SG3-01820</t>
  </si>
  <si>
    <t>05530</t>
  </si>
  <si>
    <t>031 - SG3 - Division 5</t>
  </si>
  <si>
    <t>SG3-01315</t>
  </si>
  <si>
    <t>SG3-01860</t>
  </si>
  <si>
    <t>SG3-02145</t>
  </si>
  <si>
    <t>PENETRATION FIRESTOPPING EXTG BLDG - SG-3</t>
  </si>
  <si>
    <t>032 - SG3 - Division 7</t>
  </si>
  <si>
    <t>JOINT SEALANTS EXTG BLDGS - SG-3</t>
  </si>
  <si>
    <t>SG3-01370</t>
  </si>
  <si>
    <t>SG3-01825</t>
  </si>
  <si>
    <t>SG3-01330</t>
  </si>
  <si>
    <t>033 - SG3 - Division 8</t>
  </si>
  <si>
    <t>034 - SG3 - Division 9</t>
  </si>
  <si>
    <t>SG3-01325</t>
  </si>
  <si>
    <t>SG3-01855</t>
  </si>
  <si>
    <t>SG3-01340</t>
  </si>
  <si>
    <t>Resilient Flooring and base - SG-3</t>
  </si>
  <si>
    <t>AQUAFENCE FLOOD BARRIER W/ STEEL CHANNEL (8.03) - SG-3</t>
  </si>
  <si>
    <t>035 - SG3 - Division 10</t>
  </si>
  <si>
    <t>Wiper wall panel</t>
  </si>
  <si>
    <t>SG3-01865</t>
  </si>
  <si>
    <t>SG3-01380</t>
  </si>
  <si>
    <t>036 - SG3 - Division 14</t>
  </si>
  <si>
    <t>SG3-03005</t>
  </si>
  <si>
    <t>037 - SG3 - Division 22</t>
  </si>
  <si>
    <t>SG3-03030</t>
  </si>
  <si>
    <t>SG3-02040</t>
  </si>
  <si>
    <t>038 - SG3 - Division 23</t>
  </si>
  <si>
    <t>SG3-03112</t>
  </si>
  <si>
    <t>SG3-03015</t>
  </si>
  <si>
    <t>SG3-03235</t>
  </si>
  <si>
    <t>SG3-03310</t>
  </si>
  <si>
    <t>SG3-02210</t>
  </si>
  <si>
    <t>039 - SG3 - Division 26</t>
  </si>
  <si>
    <t>SG3-02010</t>
  </si>
  <si>
    <t>SG3-02035</t>
  </si>
  <si>
    <t>SGS-02105</t>
  </si>
  <si>
    <t>SG3-02015</t>
  </si>
  <si>
    <t>SG3-02115</t>
  </si>
  <si>
    <t>SG3-02020</t>
  </si>
  <si>
    <t>SG3-02025</t>
  </si>
  <si>
    <t>SG3-02125</t>
  </si>
  <si>
    <t>SG3-02045</t>
  </si>
  <si>
    <t>SG3-02515</t>
  </si>
  <si>
    <t>SG3-02265</t>
  </si>
  <si>
    <t>SG3-02510</t>
  </si>
  <si>
    <t>040 - SG3 - Division 28</t>
  </si>
  <si>
    <t>SG3-02120</t>
  </si>
  <si>
    <t>SG3-02535</t>
  </si>
  <si>
    <t>SG3-01405</t>
  </si>
  <si>
    <t>EXCAVATION FOR FLOOD BARRIER FOOTINGS AND FOR MASONRY FACADE - SG-3</t>
  </si>
  <si>
    <t>041 - SG3 - Division 31</t>
  </si>
  <si>
    <t>SG3-01480</t>
  </si>
  <si>
    <t>BACKFILL FOR FLOOD BARRIER FOOTINGS AND FOR MASONRY FACADE - SG-3</t>
  </si>
  <si>
    <t>INFILL AREAWAY W/ GRAVEL/TOPSOIL - SG-3</t>
  </si>
  <si>
    <t>SG4-01005</t>
  </si>
  <si>
    <t>SG4</t>
  </si>
  <si>
    <t>042 - SG4 - Division 2</t>
  </si>
  <si>
    <t>SG4-01010</t>
  </si>
  <si>
    <t>SG4-01015</t>
  </si>
  <si>
    <t>SG4-01020</t>
  </si>
  <si>
    <t>SG4-01105</t>
  </si>
  <si>
    <t>SG4-01220</t>
  </si>
  <si>
    <t>SG4-01115</t>
  </si>
  <si>
    <t>SG4-01210</t>
  </si>
  <si>
    <t>SG4-01205</t>
  </si>
  <si>
    <t>SG4-01410</t>
  </si>
  <si>
    <t>FORM FLOOD BARRIER FOUNDATIONS &amp; BOILER ROOM WALLS - SG-4</t>
  </si>
  <si>
    <t>043 - SG4 - Division 3</t>
  </si>
  <si>
    <t>SG4-01450</t>
  </si>
  <si>
    <t>DRILL &amp; GROUT DOWELS - SG-4</t>
  </si>
  <si>
    <t>INFILL MASONRY OPENINGS W/ REINFORCED CONCRETE - SG-4</t>
  </si>
  <si>
    <t>SG4-01470</t>
  </si>
  <si>
    <t>POUR CONCRETE FLOOD BARRIER FOUNDATIONS - SG-4</t>
  </si>
  <si>
    <t>SG4-01440</t>
  </si>
  <si>
    <t>FORM AND POUR CONCRETE SHELF AND BOND BEAM EXTG BLDGS - SG-4</t>
  </si>
  <si>
    <t>PATCH AND REPAIR CONCRETE SUBSTRATE AND MAKE LEVEL SMOOTH - SG-4</t>
  </si>
  <si>
    <t>SG4-01320</t>
  </si>
  <si>
    <t>FURNISH AND INSTALL FRP REINFORCING ELECTRICAL ROOM - SG-4</t>
  </si>
  <si>
    <t>SG4-01415</t>
  </si>
  <si>
    <t>SG4-01435</t>
  </si>
  <si>
    <t>SG4-01665</t>
  </si>
  <si>
    <t>SG4-01810</t>
  </si>
  <si>
    <t>SG4-01350</t>
  </si>
  <si>
    <t>SG4-01830</t>
  </si>
  <si>
    <t>CLEAN SURFACE OF CONCRETE FOUNDATION WALL. PATCH VOIDS WITH REPAIR MORTAR - SG-4</t>
  </si>
  <si>
    <t>044 - SG4 - Division 4</t>
  </si>
  <si>
    <t>SGN-01015</t>
  </si>
  <si>
    <t>SG4-01820</t>
  </si>
  <si>
    <t>05350</t>
  </si>
  <si>
    <t>045 - SG4 - Division 5</t>
  </si>
  <si>
    <t>SG4-01315</t>
  </si>
  <si>
    <t>SG4-01860</t>
  </si>
  <si>
    <t>SG4-02345</t>
  </si>
  <si>
    <t>PENETRATION FIRESTOPPING EXTG BLDG - SG-4</t>
  </si>
  <si>
    <t>046 - SG4 - Division 7</t>
  </si>
  <si>
    <t>JOINT SEALANTS EXTG BLDGS - SG-4</t>
  </si>
  <si>
    <t>SG4-01370</t>
  </si>
  <si>
    <t>SG4-01825</t>
  </si>
  <si>
    <t>(2'9"X8"H) S.S FLOOD VENT W/ S.S SCREEN COVER NEW BLDGS (8.06) - SG-4</t>
  </si>
  <si>
    <t>047 - SG4 - Division 8</t>
  </si>
  <si>
    <t>SG4-01330</t>
  </si>
  <si>
    <t>048 - SG4 - Division 9</t>
  </si>
  <si>
    <t>SG4-01325</t>
  </si>
  <si>
    <t>SG4-01855</t>
  </si>
  <si>
    <t>SG4-01340</t>
  </si>
  <si>
    <t>Resilient Flooring and base - SG-4</t>
  </si>
  <si>
    <t>AQUAFENCE FLOOD BARRIER W/ STEEL CHANNEL (8.03) - SG-4</t>
  </si>
  <si>
    <t>049 - SG4 - Division 10</t>
  </si>
  <si>
    <t>WINDOW FLOODGATES (8.06 AND 8.14) - SG-4</t>
  </si>
  <si>
    <t>MANUALLY INSTALLED SLIM-LINE PEDESTRIAN FLOODGATE (8.15) - SG-4</t>
  </si>
  <si>
    <t>SG4-01865</t>
  </si>
  <si>
    <t>SG4-01380</t>
  </si>
  <si>
    <t>050 - SG4 - Division 14</t>
  </si>
  <si>
    <t>SG4-03005</t>
  </si>
  <si>
    <t>051 - SG4 - Division 22</t>
  </si>
  <si>
    <t>SG4-03030</t>
  </si>
  <si>
    <t>SG4-02260</t>
  </si>
  <si>
    <t>SURV-SGN-M-01005</t>
  </si>
  <si>
    <t>052 - SG4 - Division 23</t>
  </si>
  <si>
    <t>SG4-03112</t>
  </si>
  <si>
    <t>SG4-03032</t>
  </si>
  <si>
    <t>SG4-03107</t>
  </si>
  <si>
    <t>SG4-03007</t>
  </si>
  <si>
    <t>SG4-03025</t>
  </si>
  <si>
    <t>SG4-03140</t>
  </si>
  <si>
    <t>SG4-03310</t>
  </si>
  <si>
    <t>SG4-02430</t>
  </si>
  <si>
    <t>053 - SG4 - Division 26</t>
  </si>
  <si>
    <t>SG4-02225</t>
  </si>
  <si>
    <t>SG4-02245</t>
  </si>
  <si>
    <t>SG4-02230</t>
  </si>
  <si>
    <t>SG4-02305</t>
  </si>
  <si>
    <t>Conduit - Risers (2" &amp; up)</t>
  </si>
  <si>
    <t>SG4-02210</t>
  </si>
  <si>
    <t>SG4-02215</t>
  </si>
  <si>
    <t>SG4-02250</t>
  </si>
  <si>
    <t>SG4-02270</t>
  </si>
  <si>
    <t>SG4-02425</t>
  </si>
  <si>
    <t>SG4-02515</t>
  </si>
  <si>
    <t>SG4-02455</t>
  </si>
  <si>
    <t>SG4-02520</t>
  </si>
  <si>
    <t>054 - SG4 - Division 28</t>
  </si>
  <si>
    <t>SG4-02325</t>
  </si>
  <si>
    <t>SG4-02505</t>
  </si>
  <si>
    <t>SG4-01405</t>
  </si>
  <si>
    <t>EXCAVATION FOR FLOOD BARRIER FOOTINGS AND FOR MASONRY FACADE - SG-4</t>
  </si>
  <si>
    <t>055 - SG4 - Division 31</t>
  </si>
  <si>
    <t>SG4-01480</t>
  </si>
  <si>
    <t>BACKFILL FOR FLOOD BARRIER FOOTINGS AND FOR MASONRY FACADE - SG-4</t>
  </si>
  <si>
    <t>INFILL AREAWAY W/ GRAVEL/TOPSOIL - SG-4</t>
  </si>
  <si>
    <t>SG5-01005</t>
  </si>
  <si>
    <t>SG5</t>
  </si>
  <si>
    <t>056 - SG5 - Division 2</t>
  </si>
  <si>
    <t>SG5-01010</t>
  </si>
  <si>
    <t>SG5-01015</t>
  </si>
  <si>
    <t>SG5-01020</t>
  </si>
  <si>
    <t>Mudded Joint Packing</t>
  </si>
  <si>
    <t>SG5-01105</t>
  </si>
  <si>
    <t>SG5-01220</t>
  </si>
  <si>
    <t>SG5-01115</t>
  </si>
  <si>
    <t>Prepare existing wall surface for paint</t>
  </si>
  <si>
    <t>SG5-01210</t>
  </si>
  <si>
    <t>SG5-01205</t>
  </si>
  <si>
    <t>SG5-01410</t>
  </si>
  <si>
    <t>FORM FLOOD BARRIER FOUNDATIONS - SG-5</t>
  </si>
  <si>
    <t>057 - SG5 - Division 3</t>
  </si>
  <si>
    <t>SG5-01450</t>
  </si>
  <si>
    <t>DRILL &amp; GROUT DOWELS - SG-5</t>
  </si>
  <si>
    <t>INFILL MASONRY OPENINGS W/ REINFORCED CONCRETE - SG-5</t>
  </si>
  <si>
    <t>SG5-01470</t>
  </si>
  <si>
    <t>POUR CONCRETE FLOOD BARRIER FOUNDATIONS - SG-5</t>
  </si>
  <si>
    <t>SG5-01440</t>
  </si>
  <si>
    <t>FORM AND POUR CONCRETE SHELF AND BOND BEAM EXTG BLDGS - SG-5</t>
  </si>
  <si>
    <t>PATCH AND REPAIR CONCRETE SUBSTRATE AND MAKE LEVEL SMOOTH - SG-5</t>
  </si>
  <si>
    <t>SG5-01320</t>
  </si>
  <si>
    <t>FURNISH AND INSTALL FRP REINFORCING ELECTRICAL ROOM - SG-5</t>
  </si>
  <si>
    <t>SG5-01435</t>
  </si>
  <si>
    <t>SG5-01465</t>
  </si>
  <si>
    <t>SG5-01665</t>
  </si>
  <si>
    <t>SG5-01810</t>
  </si>
  <si>
    <t>SG5-01415</t>
  </si>
  <si>
    <t>SG5-01830</t>
  </si>
  <si>
    <t>CLEAN SURFACE OF CONCRETE FOUNDATION WALL. PATCH VOIDS WITH REPAIR MORTAR - SG-5</t>
  </si>
  <si>
    <t>058 - SG5 - Division 4</t>
  </si>
  <si>
    <t>SG5-01820</t>
  </si>
  <si>
    <t>05380</t>
  </si>
  <si>
    <t>059 - SG5 - Division 5</t>
  </si>
  <si>
    <t>SG5-01315</t>
  </si>
  <si>
    <t>SG5-01860</t>
  </si>
  <si>
    <t>SG5-02345</t>
  </si>
  <si>
    <t>PENETRATION FIRESTOPPING EXTG BLDG - SG-5</t>
  </si>
  <si>
    <t>060 - SG5 - Division 7</t>
  </si>
  <si>
    <t>JOINT SEALANTS EXTG BLDGS - SG-5</t>
  </si>
  <si>
    <t>SG5-01825</t>
  </si>
  <si>
    <t>SG5-01835</t>
  </si>
  <si>
    <t>(2'9"X8"H) S.S FLOOD VENT W/ S.S SCREEN COVER NEW BLDGS (8.06) - SG-5</t>
  </si>
  <si>
    <t>061 - SG5 - Division 8</t>
  </si>
  <si>
    <t>SG5-01330</t>
  </si>
  <si>
    <t>062 - SG5 - Division 9</t>
  </si>
  <si>
    <t>SG5-01325</t>
  </si>
  <si>
    <t>SG5-01855</t>
  </si>
  <si>
    <t>SG5-01340</t>
  </si>
  <si>
    <t>Resilient Flooring and base - SG-5</t>
  </si>
  <si>
    <t>AQUAFENCE FLOOD BARRIER W/ STEEL CHANNEL (8.03) - SG-5</t>
  </si>
  <si>
    <t>063 - SG5 - Division 10</t>
  </si>
  <si>
    <t>WINDOW FLOODGATES (8.06 AND 8.14) - SG-5</t>
  </si>
  <si>
    <t>MANUALLY INSTALLED SLIM-LINE PEDESTRIAN FLOODGATE (8.15) - SG-5</t>
  </si>
  <si>
    <t>SG5-01865</t>
  </si>
  <si>
    <t>SG5-01370</t>
  </si>
  <si>
    <t>064 - SG5 - Division 14</t>
  </si>
  <si>
    <t>SG5-01380</t>
  </si>
  <si>
    <t>SG5-03005</t>
  </si>
  <si>
    <t>065 - SG5 - Division 22</t>
  </si>
  <si>
    <t>SG5-03030</t>
  </si>
  <si>
    <t>SG5-02240</t>
  </si>
  <si>
    <t>066 - SG5 - Division 23</t>
  </si>
  <si>
    <t>SG5-03112</t>
  </si>
  <si>
    <t>SG5-03032</t>
  </si>
  <si>
    <t>SG5-03015</t>
  </si>
  <si>
    <t>SG5-03107</t>
  </si>
  <si>
    <t>SG5-03007</t>
  </si>
  <si>
    <t>SG5-03025</t>
  </si>
  <si>
    <t>SG5-03035</t>
  </si>
  <si>
    <t>SG5-03235</t>
  </si>
  <si>
    <t>SG5-02420</t>
  </si>
  <si>
    <t>067 - SG5 - Division 26</t>
  </si>
  <si>
    <t>SG5-02210</t>
  </si>
  <si>
    <t>SG5-02235</t>
  </si>
  <si>
    <t>SG5-02475</t>
  </si>
  <si>
    <t>SG5-02215</t>
  </si>
  <si>
    <t>SG5-02325</t>
  </si>
  <si>
    <t>SG5-02220</t>
  </si>
  <si>
    <t>SG5-02225</t>
  </si>
  <si>
    <t>SG5-02265</t>
  </si>
  <si>
    <t>SG5-02245</t>
  </si>
  <si>
    <t>SG5-02460</t>
  </si>
  <si>
    <t>SG5-02515</t>
  </si>
  <si>
    <t>SG5-02405</t>
  </si>
  <si>
    <t>SG5-02530</t>
  </si>
  <si>
    <t>068 - SG5 - Division 28</t>
  </si>
  <si>
    <t>SG5-02315</t>
  </si>
  <si>
    <t>SG5-02505</t>
  </si>
  <si>
    <t>SG5-01405</t>
  </si>
  <si>
    <t>EXCAVATION FOR FLOOD BARRIER FOOTINGS AND FOR MASONRY FACADE - SG-5</t>
  </si>
  <si>
    <t>069 - SG5 - Division 31</t>
  </si>
  <si>
    <t>SG5-01480</t>
  </si>
  <si>
    <t>BACKFILL FOR FLOOD BARRIER FOOTINGS AND FOR MASONRY FACADE - SG-5</t>
  </si>
  <si>
    <t>INFILL AREAWAY W/ GRAVEL/TOPSOIL - SG-5</t>
  </si>
  <si>
    <t>SG6-01070</t>
  </si>
  <si>
    <t>FORMWORK NEW BUILDING - SG-6</t>
  </si>
  <si>
    <t>070 - SG6 - Division 3</t>
  </si>
  <si>
    <t>SG6-01175</t>
  </si>
  <si>
    <t>SET ANCHOR BOLTS FOR STEEL COLUMNS - SG-6</t>
  </si>
  <si>
    <t>SG6-01040</t>
  </si>
  <si>
    <t>POUR CONCRETE NEW BUILDINGS - SG-6</t>
  </si>
  <si>
    <t>SG6-01135</t>
  </si>
  <si>
    <t>FINISH SLABS - SG-6</t>
  </si>
  <si>
    <t>SG6-01075</t>
  </si>
  <si>
    <t>SG6-01130</t>
  </si>
  <si>
    <t>First Floor Slab</t>
  </si>
  <si>
    <t>SG6-01035</t>
  </si>
  <si>
    <t>SG6-01155</t>
  </si>
  <si>
    <t>Fuel Oil Tank Room</t>
  </si>
  <si>
    <t>SG6-01205</t>
  </si>
  <si>
    <t>SG6-01230</t>
  </si>
  <si>
    <t>071 - SG6 - Division 4</t>
  </si>
  <si>
    <t>SG6-01275</t>
  </si>
  <si>
    <t>SG6-01250</t>
  </si>
  <si>
    <t>072 - SG6 - Division 5</t>
  </si>
  <si>
    <t>SG6-01105</t>
  </si>
  <si>
    <t>SG6-01270</t>
  </si>
  <si>
    <t>Dunnage Platform Stair with Guard Rail</t>
  </si>
  <si>
    <t>SG6-01290</t>
  </si>
  <si>
    <t>Stair A: Ground to Roof Floor Stair and Landing with and Hand &amp; Guard Rail</t>
  </si>
  <si>
    <t>Stair B: Ground to 2nd Floor Stair and Landing with Hand &amp; Guard Rail</t>
  </si>
  <si>
    <t>SG6-01295</t>
  </si>
  <si>
    <t>1st to 2nd Floor Ship Ladder with Cage and Platform</t>
  </si>
  <si>
    <t>SG6-01120</t>
  </si>
  <si>
    <t>SG6-01305</t>
  </si>
  <si>
    <t>073 - SG6 - Division 6</t>
  </si>
  <si>
    <t>SG6-01125</t>
  </si>
  <si>
    <t>3" RIGID INSULATION UNDER GRADE NEW BLDGS - SG-6</t>
  </si>
  <si>
    <t>074 - SG6 - Division 7</t>
  </si>
  <si>
    <t>SG6-02425</t>
  </si>
  <si>
    <t>PENETRATION FIRESTOPPING NEW BLDG - SG-6</t>
  </si>
  <si>
    <t>JOINT SEALANTS NEW BLDGS - S6</t>
  </si>
  <si>
    <t>SG6-01025</t>
  </si>
  <si>
    <t>SG6-01072</t>
  </si>
  <si>
    <t>SG6-01255</t>
  </si>
  <si>
    <t>SG6-01225</t>
  </si>
  <si>
    <t>SG6-01265</t>
  </si>
  <si>
    <t>SG6-01260</t>
  </si>
  <si>
    <t>(1'4"WX8"H) S.S. FLOOD VENTS NEW BLDGS (153) - S6</t>
  </si>
  <si>
    <t>075 - SG6 - Division 8</t>
  </si>
  <si>
    <t>SG6-01245</t>
  </si>
  <si>
    <t>SG6-01317</t>
  </si>
  <si>
    <t>076 - SG6 - Division 9</t>
  </si>
  <si>
    <t>SG6-01315</t>
  </si>
  <si>
    <t>SG6-01280</t>
  </si>
  <si>
    <t>SG6-01325</t>
  </si>
  <si>
    <t>Painting SG-6</t>
  </si>
  <si>
    <t>SG6-01310</t>
  </si>
  <si>
    <t>Cermic Tile and Base - SG-6</t>
  </si>
  <si>
    <t>FIRE EXTINGUISHERS NEW BLDGS - SG-6</t>
  </si>
  <si>
    <t>077 - SG6 - Division 10</t>
  </si>
  <si>
    <t>TOILET ACCESSORIES NEW BLDGS - SG-6</t>
  </si>
  <si>
    <t>SG6-01330</t>
  </si>
  <si>
    <t>SG6-03105</t>
  </si>
  <si>
    <t>078 - SG6 - Division 22</t>
  </si>
  <si>
    <t>SG6-03140</t>
  </si>
  <si>
    <t>SG6-02140</t>
  </si>
  <si>
    <t>079 - SG6 - Division 23</t>
  </si>
  <si>
    <t>SG6-03142</t>
  </si>
  <si>
    <t>SG6-03130</t>
  </si>
  <si>
    <t>SG6-03110</t>
  </si>
  <si>
    <t>SG6-03107</t>
  </si>
  <si>
    <t>SG6-03207</t>
  </si>
  <si>
    <t>SG6-03135</t>
  </si>
  <si>
    <t>HVAC Ductwork:Furnish and Install: Sheetmetal and RGDs</t>
  </si>
  <si>
    <t>SG6-03245</t>
  </si>
  <si>
    <t>HVAC Ductwork:Testing &amp; Balancing</t>
  </si>
  <si>
    <t>SG6-03510</t>
  </si>
  <si>
    <t>Controls Testing</t>
  </si>
  <si>
    <t>Furnish and Install: Ductwork Insulation</t>
  </si>
  <si>
    <t>Furnish and Install: Piping Insulation</t>
  </si>
  <si>
    <t>Furnish and Install: Equipment Insulation</t>
  </si>
  <si>
    <t>SG6-02310</t>
  </si>
  <si>
    <t>SG6-02120</t>
  </si>
  <si>
    <t>SG6-02410</t>
  </si>
  <si>
    <t>SG6-02155</t>
  </si>
  <si>
    <t>SG6-02210</t>
  </si>
  <si>
    <t>P-SG6-01025</t>
  </si>
  <si>
    <t>P-SG6-01010</t>
  </si>
  <si>
    <t>SG6-02385</t>
  </si>
  <si>
    <t>SG6-02510</t>
  </si>
  <si>
    <t>SG6-02160</t>
  </si>
  <si>
    <t>SG6-02130</t>
  </si>
  <si>
    <t>SG6-02395</t>
  </si>
  <si>
    <t>SG6-02135</t>
  </si>
  <si>
    <t>CO</t>
  </si>
  <si>
    <t>CO-01</t>
  </si>
  <si>
    <t>Second floor Apartment Removals</t>
  </si>
  <si>
    <t>Change Orders</t>
  </si>
  <si>
    <t>CO-02</t>
  </si>
  <si>
    <t>CO-03</t>
  </si>
  <si>
    <t>CO-04</t>
  </si>
  <si>
    <t>CO#2-GC - PCOCO 2 Site 8 Basement Deteriorated Slab Shoring</t>
  </si>
  <si>
    <t>CO-05</t>
  </si>
  <si>
    <t>First Floor Move</t>
  </si>
  <si>
    <t>CO-06</t>
  </si>
  <si>
    <t>Site 8 Electrical Hazards</t>
  </si>
  <si>
    <t>CO-07</t>
  </si>
  <si>
    <t>PCO-4 Door Hardware Changes</t>
  </si>
  <si>
    <t>CO-08</t>
  </si>
  <si>
    <t>PCO-7 Boiler Accessories Supply</t>
  </si>
  <si>
    <t>CO-09</t>
  </si>
  <si>
    <t>PCO-9 Irma Pagan Move</t>
  </si>
  <si>
    <t>CO-10</t>
  </si>
  <si>
    <t>PCO-14 National Grid Gas Line Work</t>
  </si>
  <si>
    <t>CO-11</t>
  </si>
  <si>
    <t>PCO-15 Additional Windows</t>
  </si>
  <si>
    <t>CO-12</t>
  </si>
  <si>
    <t>PCO 11 - Concrete Pads for Mechanical Equipment</t>
  </si>
  <si>
    <t>CO-13</t>
  </si>
  <si>
    <t>PCO 19 - Window Infill</t>
  </si>
  <si>
    <t>CO-14</t>
  </si>
  <si>
    <t>PCO 64 - OG10 Additional 3-Way Switch</t>
  </si>
  <si>
    <t>CO-15</t>
  </si>
  <si>
    <t>PCO-21 Site 8 Fire Stand Pipe</t>
  </si>
  <si>
    <t>CO-16</t>
  </si>
  <si>
    <t>PCO 42 - Tank in OG8</t>
  </si>
  <si>
    <t>CO-17</t>
  </si>
  <si>
    <t>PCO 46 - Sanitary Venting</t>
  </si>
  <si>
    <t>CO-18</t>
  </si>
  <si>
    <t>PCO 52 - Relocation of Playground OGE</t>
  </si>
  <si>
    <t>CO-19</t>
  </si>
  <si>
    <t>PCO 53 - SG6 and OG8 Boiler Stack Support</t>
  </si>
  <si>
    <t>CO-20</t>
  </si>
  <si>
    <t>PCO 54 - ACM Abatement Waterproofing</t>
  </si>
  <si>
    <t>CO-21</t>
  </si>
  <si>
    <t>PCO 66 - Electric Ductbank Conflict</t>
  </si>
  <si>
    <t>CO-22</t>
  </si>
  <si>
    <t>PCO 85 - OG5 OG4 Tank Insulation</t>
  </si>
  <si>
    <t>CO-23</t>
  </si>
  <si>
    <t>PCO 62 - O'Dwyer Fence Install</t>
  </si>
  <si>
    <t>CO-24</t>
  </si>
  <si>
    <t>PCO 76 - Additional Fire Extinguishers</t>
  </si>
  <si>
    <t>CO-25</t>
  </si>
  <si>
    <t>PCO 77 - SGS Steam Pipe Abatement</t>
  </si>
  <si>
    <t>CO-26</t>
  </si>
  <si>
    <t>PCO 63 Support for Concrete Encasement of Electrical Conduits</t>
  </si>
  <si>
    <t>CO-27</t>
  </si>
  <si>
    <t>PCO 93 Roof Access and ATS Room Door Issue</t>
  </si>
  <si>
    <t>CO-28</t>
  </si>
  <si>
    <t>PCO 100 Exterior Metal Panel Support OG8/OG9/OG10</t>
  </si>
  <si>
    <t>CO-29</t>
  </si>
  <si>
    <t>PCO 102 SGS Outage Temporary Lighting</t>
  </si>
  <si>
    <t>Cost</t>
  </si>
  <si>
    <t>Total</t>
  </si>
  <si>
    <t>Category</t>
  </si>
  <si>
    <t>Subcontractor</t>
  </si>
  <si>
    <t>Building</t>
  </si>
  <si>
    <t>Type</t>
  </si>
  <si>
    <t>Billings</t>
  </si>
  <si>
    <t>Costs</t>
  </si>
  <si>
    <t>Activities</t>
  </si>
  <si>
    <t>CLOSEOUT</t>
  </si>
  <si>
    <t>ENGINEERING</t>
  </si>
  <si>
    <t>ENG</t>
  </si>
  <si>
    <t>MEP</t>
  </si>
  <si>
    <t>OH</t>
  </si>
  <si>
    <t>NATIONAL GRID</t>
  </si>
  <si>
    <t>Consumable/Material</t>
  </si>
  <si>
    <t>Billing Total</t>
  </si>
  <si>
    <t>Billing</t>
  </si>
  <si>
    <t>Annual Billing and Cost</t>
  </si>
  <si>
    <t>Profit Variance</t>
  </si>
  <si>
    <t>Profit</t>
  </si>
  <si>
    <t>2020 Total</t>
  </si>
  <si>
    <t>2021 Total</t>
  </si>
  <si>
    <t>2022 Total</t>
  </si>
  <si>
    <t>2023 Total</t>
  </si>
  <si>
    <t>November</t>
  </si>
</sst>
</file>

<file path=xl/styles.xml><?xml version="1.0" encoding="utf-8"?>
<styleSheet xmlns="http://schemas.openxmlformats.org/spreadsheetml/2006/main">
  <numFmts count="3">
    <numFmt numFmtId="164" formatCode="_($* #,##0.00_);_($* (#,##0.00);_($* &quot;-&quot;??_);_(@_)"/>
    <numFmt numFmtId="165" formatCode="0.00%"/>
    <numFmt numFmtId="166" formatCode="mmmm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6609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0" fillId="3" borderId="2" xfId="0" applyFill="1" applyBorder="1"/>
    <xf numFmtId="164" fontId="0" fillId="3" borderId="2" xfId="0" applyNumberFormat="1" applyFill="1" applyBorder="1"/>
    <xf numFmtId="165" fontId="0" fillId="3" borderId="2" xfId="0" applyNumberFormat="1" applyFill="1" applyBorder="1"/>
    <xf numFmtId="166" fontId="1" fillId="2" borderId="1" xfId="0" applyNumberFormat="1" applyFont="1" applyFill="1" applyBorder="1" applyAlignment="1">
      <alignment horizontal="centerContinuous" vertical="center" wrapText="1"/>
    </xf>
    <xf numFmtId="165" fontId="0" fillId="4" borderId="2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43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s="2" t="s">
        <v>26</v>
      </c>
      <c r="B2" s="2" t="s">
        <v>27</v>
      </c>
      <c r="C2" s="3">
        <v>14032</v>
      </c>
      <c r="D2" s="3">
        <v>14032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f>SUM(D2:M2)</f>
        <v>0</v>
      </c>
      <c r="O2" s="3" t="s">
        <v>28</v>
      </c>
      <c r="P2" s="2" t="s">
        <v>29</v>
      </c>
      <c r="Q2" s="2" t="s">
        <v>30</v>
      </c>
      <c r="R2" s="2">
        <v>0</v>
      </c>
      <c r="S2" s="4">
        <f>IF(C2=0,0,N2/C2)</f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</row>
    <row r="3" spans="1:26">
      <c r="A3" s="2" t="s">
        <v>31</v>
      </c>
      <c r="B3" s="2" t="s">
        <v>32</v>
      </c>
      <c r="C3" s="3">
        <v>15736.31</v>
      </c>
      <c r="D3" s="3">
        <v>15736.31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f>SUM(D3:M3)</f>
        <v>0</v>
      </c>
      <c r="O3" s="3" t="s">
        <v>28</v>
      </c>
      <c r="P3" s="2" t="s">
        <v>29</v>
      </c>
      <c r="Q3" s="2" t="s">
        <v>30</v>
      </c>
      <c r="R3" s="2">
        <v>0</v>
      </c>
      <c r="S3" s="4">
        <f>IF(C3=0,0,N3/C3)</f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</row>
    <row r="4" spans="1:26">
      <c r="A4" s="2" t="s">
        <v>33</v>
      </c>
      <c r="B4" s="2" t="s">
        <v>34</v>
      </c>
      <c r="C4" s="3">
        <v>17042.53</v>
      </c>
      <c r="D4" s="3">
        <v>17042.53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f>SUM(D4:M4)</f>
        <v>0</v>
      </c>
      <c r="O4" s="3" t="s">
        <v>28</v>
      </c>
      <c r="P4" s="2" t="s">
        <v>29</v>
      </c>
      <c r="Q4" s="2" t="s">
        <v>30</v>
      </c>
      <c r="R4" s="2">
        <v>0</v>
      </c>
      <c r="S4" s="4">
        <f>IF(C4=0,0,N4/C4)</f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</row>
    <row r="5" spans="1:26">
      <c r="A5" s="2" t="s">
        <v>35</v>
      </c>
      <c r="B5" s="2" t="s">
        <v>36</v>
      </c>
      <c r="C5" s="3">
        <v>0</v>
      </c>
      <c r="D5" s="3">
        <v>17791.39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f>SUM(D5:M5)</f>
        <v>0</v>
      </c>
      <c r="O5" s="3" t="s">
        <v>28</v>
      </c>
      <c r="P5" s="2" t="s">
        <v>29</v>
      </c>
      <c r="Q5" s="2" t="s">
        <v>30</v>
      </c>
      <c r="R5" s="2">
        <v>0</v>
      </c>
      <c r="S5" s="4">
        <f>IF(C5=0,0,N5/C5)</f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</row>
    <row r="6" spans="1:26">
      <c r="A6" s="2" t="s">
        <v>37</v>
      </c>
      <c r="B6" s="2" t="s">
        <v>38</v>
      </c>
      <c r="C6" s="3">
        <v>15000</v>
      </c>
      <c r="D6" s="3">
        <v>14912.24</v>
      </c>
      <c r="E6" s="3">
        <v>543.8525</v>
      </c>
      <c r="F6" s="3">
        <v>543.8525</v>
      </c>
      <c r="G6" s="3">
        <v>543.8525</v>
      </c>
      <c r="H6" s="3">
        <v>543.8525</v>
      </c>
      <c r="I6" s="3">
        <v>543.8525</v>
      </c>
      <c r="J6" s="3">
        <v>543.8525</v>
      </c>
      <c r="K6" s="3">
        <v>543.8525</v>
      </c>
      <c r="L6" s="3">
        <v>0</v>
      </c>
      <c r="M6" s="3">
        <v>0</v>
      </c>
      <c r="N6" s="3">
        <f>SUM(D6:M6)</f>
        <v>0</v>
      </c>
      <c r="O6" s="3" t="s">
        <v>28</v>
      </c>
      <c r="P6" s="2" t="s">
        <v>29</v>
      </c>
      <c r="Q6" s="2" t="s">
        <v>30</v>
      </c>
      <c r="R6" s="2">
        <v>0</v>
      </c>
      <c r="S6" s="4">
        <f>IF(C6=0,0,N6/C6)</f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</row>
    <row r="7" spans="1:26">
      <c r="A7" s="2" t="s">
        <v>39</v>
      </c>
      <c r="B7" s="2" t="s">
        <v>40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f>SUM(D7:M7)</f>
        <v>0</v>
      </c>
      <c r="O7" s="3" t="s">
        <v>28</v>
      </c>
      <c r="P7" s="2" t="s">
        <v>29</v>
      </c>
      <c r="Q7" s="2" t="s">
        <v>30</v>
      </c>
      <c r="R7" s="2">
        <v>0</v>
      </c>
      <c r="S7" s="4">
        <f>IF(C7=0,0,N7/C7)</f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</row>
    <row r="8" spans="1:26">
      <c r="A8" s="2" t="s">
        <v>41</v>
      </c>
      <c r="B8" s="2" t="s">
        <v>42</v>
      </c>
      <c r="C8" s="3">
        <v>2500</v>
      </c>
      <c r="D8" s="3">
        <v>2500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f>SUM(D8:M8)</f>
        <v>0</v>
      </c>
      <c r="O8" s="3" t="s">
        <v>28</v>
      </c>
      <c r="P8" s="2" t="s">
        <v>29</v>
      </c>
      <c r="Q8" s="2" t="s">
        <v>30</v>
      </c>
      <c r="R8" s="2">
        <v>0</v>
      </c>
      <c r="S8" s="4">
        <f>IF(C8=0,0,N8/C8)</f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</row>
    <row r="9" spans="1:26">
      <c r="A9" s="2" t="s">
        <v>43</v>
      </c>
      <c r="B9" s="2" t="s">
        <v>44</v>
      </c>
      <c r="C9" s="3">
        <v>11667.88</v>
      </c>
      <c r="D9" s="3">
        <v>11667.88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f>SUM(D9:M9)</f>
        <v>0</v>
      </c>
      <c r="O9" s="3" t="s">
        <v>28</v>
      </c>
      <c r="P9" s="2" t="s">
        <v>29</v>
      </c>
      <c r="Q9" s="2" t="s">
        <v>30</v>
      </c>
      <c r="R9" s="2">
        <v>0</v>
      </c>
      <c r="S9" s="4">
        <f>IF(C9=0,0,N9/C9)</f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</row>
    <row r="10" spans="1:26">
      <c r="A10" s="2" t="s">
        <v>45</v>
      </c>
      <c r="B10" s="2" t="s">
        <v>46</v>
      </c>
      <c r="C10" s="3">
        <v>7468.26</v>
      </c>
      <c r="D10" s="3">
        <v>7468.26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f>SUM(D10:M10)</f>
        <v>0</v>
      </c>
      <c r="O10" s="3" t="s">
        <v>28</v>
      </c>
      <c r="P10" s="2" t="s">
        <v>29</v>
      </c>
      <c r="Q10" s="2" t="s">
        <v>30</v>
      </c>
      <c r="R10" s="2">
        <v>0</v>
      </c>
      <c r="S10" s="4">
        <f>IF(C10=0,0,N10/C10)</f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</row>
    <row r="11" spans="1:26">
      <c r="A11" s="2" t="s">
        <v>47</v>
      </c>
      <c r="B11" s="2" t="s">
        <v>48</v>
      </c>
      <c r="C11" s="3">
        <v>21773.44</v>
      </c>
      <c r="D11" s="3">
        <v>21773.44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f>SUM(D11:M11)</f>
        <v>0</v>
      </c>
      <c r="O11" s="3" t="s">
        <v>28</v>
      </c>
      <c r="P11" s="2" t="s">
        <v>29</v>
      </c>
      <c r="Q11" s="2" t="s">
        <v>30</v>
      </c>
      <c r="R11" s="2">
        <v>0</v>
      </c>
      <c r="S11" s="4">
        <f>IF(C11=0,0,N11/C11)</f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</row>
    <row r="12" spans="1:26">
      <c r="A12" s="2" t="s">
        <v>49</v>
      </c>
      <c r="B12" s="2" t="s">
        <v>50</v>
      </c>
      <c r="C12" s="3">
        <v>18064.37</v>
      </c>
      <c r="D12" s="3">
        <v>18064.37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f>SUM(D12:M12)</f>
        <v>0</v>
      </c>
      <c r="O12" s="3" t="s">
        <v>28</v>
      </c>
      <c r="P12" s="2" t="s">
        <v>29</v>
      </c>
      <c r="Q12" s="2" t="s">
        <v>30</v>
      </c>
      <c r="R12" s="2">
        <v>0</v>
      </c>
      <c r="S12" s="4">
        <f>IF(C12=0,0,N12/C12)</f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</row>
    <row r="13" spans="1:26">
      <c r="A13" s="2" t="s">
        <v>51</v>
      </c>
      <c r="B13" s="2" t="s">
        <v>52</v>
      </c>
      <c r="C13" s="3">
        <v>20378.14</v>
      </c>
      <c r="D13" s="3">
        <v>372.43</v>
      </c>
      <c r="E13" s="3">
        <v>2500.71375</v>
      </c>
      <c r="F13" s="3">
        <v>2500.71375</v>
      </c>
      <c r="G13" s="3">
        <v>2500.71375</v>
      </c>
      <c r="H13" s="3">
        <v>2500.71375</v>
      </c>
      <c r="I13" s="3">
        <v>2500.71375</v>
      </c>
      <c r="J13" s="3">
        <v>2500.71375</v>
      </c>
      <c r="K13" s="3">
        <v>2500.71375</v>
      </c>
      <c r="L13" s="3">
        <v>0</v>
      </c>
      <c r="M13" s="3">
        <v>0</v>
      </c>
      <c r="N13" s="3">
        <f>SUM(D13:M13)</f>
        <v>0</v>
      </c>
      <c r="O13" s="3" t="s">
        <v>28</v>
      </c>
      <c r="P13" s="2" t="s">
        <v>29</v>
      </c>
      <c r="Q13" s="2" t="s">
        <v>30</v>
      </c>
      <c r="R13" s="2">
        <v>0</v>
      </c>
      <c r="S13" s="4">
        <f>IF(C13=0,0,N13/C13)</f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</row>
    <row r="14" spans="1:26">
      <c r="A14" s="2" t="s">
        <v>53</v>
      </c>
      <c r="B14" s="2" t="s">
        <v>54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f>SUM(D14:M14)</f>
        <v>0</v>
      </c>
      <c r="O14" s="3" t="s">
        <v>28</v>
      </c>
      <c r="P14" s="2" t="s">
        <v>29</v>
      </c>
      <c r="Q14" s="2" t="s">
        <v>30</v>
      </c>
      <c r="R14" s="2">
        <v>0</v>
      </c>
      <c r="S14" s="4">
        <f>IF(C14=0,0,N14/C14)</f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</row>
    <row r="15" spans="1:26">
      <c r="A15" s="2" t="s">
        <v>55</v>
      </c>
      <c r="B15" s="2" t="s">
        <v>56</v>
      </c>
      <c r="C15" s="3">
        <v>1285.34</v>
      </c>
      <c r="D15" s="3">
        <v>1285.34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f>SUM(D15:M15)</f>
        <v>0</v>
      </c>
      <c r="O15" s="3" t="s">
        <v>28</v>
      </c>
      <c r="P15" s="2" t="s">
        <v>29</v>
      </c>
      <c r="Q15" s="2" t="s">
        <v>30</v>
      </c>
      <c r="R15" s="2">
        <v>0</v>
      </c>
      <c r="S15" s="4">
        <f>IF(C15=0,0,N15/C15)</f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</row>
    <row r="16" spans="1:26">
      <c r="A16" s="2" t="s">
        <v>57</v>
      </c>
      <c r="B16" s="2" t="s">
        <v>58</v>
      </c>
      <c r="C16" s="3">
        <v>1678.93</v>
      </c>
      <c r="D16" s="3">
        <v>1678.93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f>SUM(D16:M16)</f>
        <v>0</v>
      </c>
      <c r="O16" s="3" t="s">
        <v>28</v>
      </c>
      <c r="P16" s="2" t="s">
        <v>29</v>
      </c>
      <c r="Q16" s="2" t="s">
        <v>30</v>
      </c>
      <c r="R16" s="2">
        <v>0</v>
      </c>
      <c r="S16" s="4">
        <f>IF(C16=0,0,N16/C16)</f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</row>
    <row r="17" spans="1:26">
      <c r="A17" s="2" t="s">
        <v>59</v>
      </c>
      <c r="B17" s="2" t="s">
        <v>60</v>
      </c>
      <c r="C17" s="3">
        <v>164120.78</v>
      </c>
      <c r="D17" s="3">
        <v>30850.89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f>SUM(D17:M17)</f>
        <v>0</v>
      </c>
      <c r="O17" s="3" t="s">
        <v>61</v>
      </c>
      <c r="P17" s="2" t="s">
        <v>62</v>
      </c>
      <c r="Q17" s="2" t="s">
        <v>30</v>
      </c>
      <c r="R17" s="2">
        <v>0</v>
      </c>
      <c r="S17" s="4">
        <f>IF(C17=0,0,N17/C17)</f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</row>
    <row r="18" spans="1:26">
      <c r="A18" s="2" t="s">
        <v>63</v>
      </c>
      <c r="B18" s="2" t="s">
        <v>64</v>
      </c>
      <c r="C18" s="3">
        <v>205770.46</v>
      </c>
      <c r="D18" s="3">
        <v>5887.46</v>
      </c>
      <c r="E18" s="3">
        <v>24985.375</v>
      </c>
      <c r="F18" s="3">
        <v>24985.375</v>
      </c>
      <c r="G18" s="3">
        <v>24985.375</v>
      </c>
      <c r="H18" s="3">
        <v>24985.375</v>
      </c>
      <c r="I18" s="3">
        <v>24985.375</v>
      </c>
      <c r="J18" s="3">
        <v>24985.375</v>
      </c>
      <c r="K18" s="3">
        <v>24985.375</v>
      </c>
      <c r="L18" s="3">
        <v>0</v>
      </c>
      <c r="M18" s="3">
        <v>0</v>
      </c>
      <c r="N18" s="3">
        <f>SUM(D18:M18)</f>
        <v>0</v>
      </c>
      <c r="O18" s="3" t="s">
        <v>28</v>
      </c>
      <c r="P18" s="2" t="s">
        <v>29</v>
      </c>
      <c r="Q18" s="2" t="s">
        <v>30</v>
      </c>
      <c r="R18" s="2">
        <v>0</v>
      </c>
      <c r="S18" s="4">
        <f>IF(C18=0,0,N18/C18)</f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</row>
    <row r="19" spans="1:26">
      <c r="A19" s="2" t="s">
        <v>65</v>
      </c>
      <c r="B19" s="2" t="s">
        <v>66</v>
      </c>
      <c r="C19" s="3">
        <v>2387.08</v>
      </c>
      <c r="D19" s="3">
        <v>0</v>
      </c>
      <c r="E19" s="3">
        <v>298.385</v>
      </c>
      <c r="F19" s="3">
        <v>298.385</v>
      </c>
      <c r="G19" s="3">
        <v>298.385</v>
      </c>
      <c r="H19" s="3">
        <v>298.385</v>
      </c>
      <c r="I19" s="3">
        <v>298.385</v>
      </c>
      <c r="J19" s="3">
        <v>298.385</v>
      </c>
      <c r="K19" s="3">
        <v>298.385</v>
      </c>
      <c r="L19" s="3">
        <v>0</v>
      </c>
      <c r="M19" s="3">
        <v>0</v>
      </c>
      <c r="N19" s="3">
        <f>SUM(D19:M19)</f>
        <v>0</v>
      </c>
      <c r="O19" s="3" t="s">
        <v>28</v>
      </c>
      <c r="P19" s="2" t="s">
        <v>29</v>
      </c>
      <c r="Q19" s="2" t="s">
        <v>30</v>
      </c>
      <c r="R19" s="2">
        <v>0</v>
      </c>
      <c r="S19" s="4">
        <f>IF(C19=0,0,N19/C19)</f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</row>
    <row r="20" spans="1:26">
      <c r="A20" s="2" t="s">
        <v>67</v>
      </c>
      <c r="B20" s="2" t="s">
        <v>68</v>
      </c>
      <c r="C20" s="3">
        <v>60000</v>
      </c>
      <c r="D20" s="3">
        <v>62577.96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f>SUM(D20:M20)</f>
        <v>0</v>
      </c>
      <c r="O20" s="3" t="s">
        <v>28</v>
      </c>
      <c r="P20" s="2" t="s">
        <v>29</v>
      </c>
      <c r="Q20" s="2" t="s">
        <v>30</v>
      </c>
      <c r="R20" s="2">
        <v>0</v>
      </c>
      <c r="S20" s="4">
        <f>IF(C20=0,0,N20/C20)</f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</row>
    <row r="21" spans="1:26">
      <c r="A21" s="2" t="s">
        <v>69</v>
      </c>
      <c r="B21" s="2" t="s">
        <v>70</v>
      </c>
      <c r="C21" s="3">
        <v>1941.36</v>
      </c>
      <c r="D21" s="3">
        <v>1941.36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f>SUM(D21:M21)</f>
        <v>0</v>
      </c>
      <c r="O21" s="3" t="s">
        <v>28</v>
      </c>
      <c r="P21" s="2" t="s">
        <v>29</v>
      </c>
      <c r="Q21" s="2" t="s">
        <v>30</v>
      </c>
      <c r="R21" s="2">
        <v>0</v>
      </c>
      <c r="S21" s="4">
        <f>IF(C21=0,0,N21/C21)</f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</row>
    <row r="22" spans="1:26">
      <c r="A22" s="2" t="s">
        <v>71</v>
      </c>
      <c r="B22" s="2" t="s">
        <v>72</v>
      </c>
      <c r="C22" s="3">
        <v>5968.61</v>
      </c>
      <c r="D22" s="3">
        <v>5968.61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f>SUM(D22:M22)</f>
        <v>0</v>
      </c>
      <c r="O22" s="3" t="s">
        <v>28</v>
      </c>
      <c r="P22" s="2" t="s">
        <v>29</v>
      </c>
      <c r="Q22" s="2" t="s">
        <v>30</v>
      </c>
      <c r="R22" s="2">
        <v>0</v>
      </c>
      <c r="S22" s="4">
        <f>IF(C22=0,0,N22/C22)</f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</row>
    <row r="23" spans="1:26">
      <c r="A23" s="2" t="s">
        <v>73</v>
      </c>
      <c r="B23" s="2" t="s">
        <v>74</v>
      </c>
      <c r="C23" s="3">
        <v>59605.91</v>
      </c>
      <c r="D23" s="3">
        <v>7156.91</v>
      </c>
      <c r="E23" s="3">
        <v>6556.125</v>
      </c>
      <c r="F23" s="3">
        <v>6556.125</v>
      </c>
      <c r="G23" s="3">
        <v>6556.125</v>
      </c>
      <c r="H23" s="3">
        <v>6556.125</v>
      </c>
      <c r="I23" s="3">
        <v>6556.125</v>
      </c>
      <c r="J23" s="3">
        <v>6556.125</v>
      </c>
      <c r="K23" s="3">
        <v>6556.125</v>
      </c>
      <c r="L23" s="3">
        <v>0</v>
      </c>
      <c r="M23" s="3">
        <v>0</v>
      </c>
      <c r="N23" s="3">
        <f>SUM(D23:M23)</f>
        <v>0</v>
      </c>
      <c r="O23" s="3" t="s">
        <v>28</v>
      </c>
      <c r="P23" s="2" t="s">
        <v>29</v>
      </c>
      <c r="Q23" s="2" t="s">
        <v>30</v>
      </c>
      <c r="R23" s="2">
        <v>0</v>
      </c>
      <c r="S23" s="4">
        <f>IF(C23=0,0,N23/C23)</f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</row>
    <row r="24" spans="1:26">
      <c r="A24" s="2" t="s">
        <v>75</v>
      </c>
      <c r="B24" s="2" t="s">
        <v>76</v>
      </c>
      <c r="C24" s="3">
        <v>64820.84</v>
      </c>
      <c r="D24" s="3">
        <v>1417</v>
      </c>
      <c r="E24" s="3">
        <v>8003.053749999999</v>
      </c>
      <c r="F24" s="3">
        <v>8003.053749999999</v>
      </c>
      <c r="G24" s="3">
        <v>8003.053749999999</v>
      </c>
      <c r="H24" s="3">
        <v>8003.053749999999</v>
      </c>
      <c r="I24" s="3">
        <v>8003.053749999999</v>
      </c>
      <c r="J24" s="3">
        <v>8003.053749999999</v>
      </c>
      <c r="K24" s="3">
        <v>8003.053749999999</v>
      </c>
      <c r="L24" s="3">
        <v>0</v>
      </c>
      <c r="M24" s="3">
        <v>0</v>
      </c>
      <c r="N24" s="3">
        <f>SUM(D24:M24)</f>
        <v>0</v>
      </c>
      <c r="O24" s="3" t="s">
        <v>28</v>
      </c>
      <c r="P24" s="2" t="s">
        <v>29</v>
      </c>
      <c r="Q24" s="2" t="s">
        <v>30</v>
      </c>
      <c r="R24" s="2">
        <v>0</v>
      </c>
      <c r="S24" s="4">
        <f>IF(C24=0,0,N24/C24)</f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</row>
    <row r="25" spans="1:26">
      <c r="A25" s="2" t="s">
        <v>77</v>
      </c>
      <c r="B25" s="2" t="s">
        <v>78</v>
      </c>
      <c r="C25" s="3">
        <v>76640</v>
      </c>
      <c r="D25" s="3">
        <v>30736.74</v>
      </c>
      <c r="E25" s="3">
        <v>6206.225</v>
      </c>
      <c r="F25" s="3">
        <v>6206.225</v>
      </c>
      <c r="G25" s="3">
        <v>6206.225</v>
      </c>
      <c r="H25" s="3">
        <v>6206.225</v>
      </c>
      <c r="I25" s="3">
        <v>6206.225</v>
      </c>
      <c r="J25" s="3">
        <v>6206.225</v>
      </c>
      <c r="K25" s="3">
        <v>6206.225</v>
      </c>
      <c r="L25" s="3">
        <v>0</v>
      </c>
      <c r="M25" s="3">
        <v>0</v>
      </c>
      <c r="N25" s="3">
        <f>SUM(D25:M25)</f>
        <v>0</v>
      </c>
      <c r="O25" s="3" t="s">
        <v>28</v>
      </c>
      <c r="P25" s="2" t="s">
        <v>29</v>
      </c>
      <c r="Q25" s="2" t="s">
        <v>30</v>
      </c>
      <c r="R25" s="2">
        <v>0</v>
      </c>
      <c r="S25" s="4">
        <f>IF(C25=0,0,N25/C25)</f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</row>
    <row r="26" spans="1:26">
      <c r="A26" s="2" t="s">
        <v>79</v>
      </c>
      <c r="B26" s="2" t="s">
        <v>80</v>
      </c>
      <c r="C26" s="3">
        <v>21947.23</v>
      </c>
      <c r="D26" s="3">
        <v>0</v>
      </c>
      <c r="E26" s="3">
        <v>0</v>
      </c>
      <c r="F26" s="3">
        <v>21947.23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f>SUM(D26:M26)</f>
        <v>0</v>
      </c>
      <c r="O26" s="3" t="s">
        <v>28</v>
      </c>
      <c r="P26" s="2" t="s">
        <v>29</v>
      </c>
      <c r="Q26" s="2" t="s">
        <v>30</v>
      </c>
      <c r="R26" s="2">
        <v>0</v>
      </c>
      <c r="S26" s="4">
        <f>IF(C26=0,0,N26/C26)</f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</row>
    <row r="27" spans="1:26">
      <c r="A27" s="2" t="s">
        <v>81</v>
      </c>
      <c r="B27" s="2" t="s">
        <v>82</v>
      </c>
      <c r="C27" s="3">
        <v>185547.35</v>
      </c>
      <c r="D27" s="3">
        <v>0</v>
      </c>
      <c r="E27" s="3">
        <v>23193.41875</v>
      </c>
      <c r="F27" s="3">
        <v>23193.41875</v>
      </c>
      <c r="G27" s="3">
        <v>23193.41875</v>
      </c>
      <c r="H27" s="3">
        <v>23193.41875</v>
      </c>
      <c r="I27" s="3">
        <v>23193.41875</v>
      </c>
      <c r="J27" s="3">
        <v>23193.41875</v>
      </c>
      <c r="K27" s="3">
        <v>23193.41875</v>
      </c>
      <c r="L27" s="3">
        <v>0</v>
      </c>
      <c r="M27" s="3">
        <v>0</v>
      </c>
      <c r="N27" s="3">
        <f>SUM(D27:M27)</f>
        <v>0</v>
      </c>
      <c r="O27" s="3" t="s">
        <v>28</v>
      </c>
      <c r="P27" s="2" t="s">
        <v>29</v>
      </c>
      <c r="Q27" s="2" t="s">
        <v>30</v>
      </c>
      <c r="R27" s="2">
        <v>0</v>
      </c>
      <c r="S27" s="4">
        <f>IF(C27=0,0,N27/C27)</f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</row>
    <row r="28" spans="1:26">
      <c r="A28" s="2" t="s">
        <v>83</v>
      </c>
      <c r="B28" s="2" t="s">
        <v>84</v>
      </c>
      <c r="C28" s="3">
        <v>21203.36</v>
      </c>
      <c r="D28" s="3">
        <v>0</v>
      </c>
      <c r="E28" s="3">
        <v>2650.42</v>
      </c>
      <c r="F28" s="3">
        <v>2650.42</v>
      </c>
      <c r="G28" s="3">
        <v>2650.42</v>
      </c>
      <c r="H28" s="3">
        <v>2650.42</v>
      </c>
      <c r="I28" s="3">
        <v>2650.42</v>
      </c>
      <c r="J28" s="3">
        <v>2650.42</v>
      </c>
      <c r="K28" s="3">
        <v>2650.42</v>
      </c>
      <c r="L28" s="3">
        <v>0</v>
      </c>
      <c r="M28" s="3">
        <v>0</v>
      </c>
      <c r="N28" s="3">
        <f>SUM(D28:M28)</f>
        <v>0</v>
      </c>
      <c r="O28" s="3" t="s">
        <v>28</v>
      </c>
      <c r="P28" s="2" t="s">
        <v>29</v>
      </c>
      <c r="Q28" s="2" t="s">
        <v>30</v>
      </c>
      <c r="R28" s="2">
        <v>0</v>
      </c>
      <c r="S28" s="4">
        <f>IF(C28=0,0,N28/C28)</f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</row>
    <row r="29" spans="1:26">
      <c r="A29" s="2" t="s">
        <v>85</v>
      </c>
      <c r="B29" s="2" t="s">
        <v>86</v>
      </c>
      <c r="C29" s="3">
        <v>69207.97</v>
      </c>
      <c r="D29" s="3">
        <v>0</v>
      </c>
      <c r="E29" s="3">
        <v>8650.99625</v>
      </c>
      <c r="F29" s="3">
        <v>8650.99625</v>
      </c>
      <c r="G29" s="3">
        <v>8650.99625</v>
      </c>
      <c r="H29" s="3">
        <v>8650.99625</v>
      </c>
      <c r="I29" s="3">
        <v>8650.99625</v>
      </c>
      <c r="J29" s="3">
        <v>8650.99625</v>
      </c>
      <c r="K29" s="3">
        <v>8650.99625</v>
      </c>
      <c r="L29" s="3">
        <v>0</v>
      </c>
      <c r="M29" s="3">
        <v>0</v>
      </c>
      <c r="N29" s="3">
        <f>SUM(D29:M29)</f>
        <v>0</v>
      </c>
      <c r="O29" s="3" t="s">
        <v>28</v>
      </c>
      <c r="P29" s="2" t="s">
        <v>29</v>
      </c>
      <c r="Q29" s="2" t="s">
        <v>30</v>
      </c>
      <c r="R29" s="2">
        <v>0</v>
      </c>
      <c r="S29" s="4">
        <f>IF(C29=0,0,N29/C29)</f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</row>
    <row r="30" spans="1:26">
      <c r="A30" s="2" t="s">
        <v>87</v>
      </c>
      <c r="B30" s="2" t="s">
        <v>88</v>
      </c>
      <c r="C30" s="3">
        <v>120833.26</v>
      </c>
      <c r="D30" s="3">
        <v>0</v>
      </c>
      <c r="E30" s="3">
        <v>15104.1575</v>
      </c>
      <c r="F30" s="3">
        <v>15104.1575</v>
      </c>
      <c r="G30" s="3">
        <v>15104.1575</v>
      </c>
      <c r="H30" s="3">
        <v>15104.1575</v>
      </c>
      <c r="I30" s="3">
        <v>15104.1575</v>
      </c>
      <c r="J30" s="3">
        <v>15104.1575</v>
      </c>
      <c r="K30" s="3">
        <v>15104.1575</v>
      </c>
      <c r="L30" s="3">
        <v>0</v>
      </c>
      <c r="M30" s="3">
        <v>0</v>
      </c>
      <c r="N30" s="3">
        <f>SUM(D30:M30)</f>
        <v>0</v>
      </c>
      <c r="O30" s="3" t="s">
        <v>28</v>
      </c>
      <c r="P30" s="2" t="s">
        <v>29</v>
      </c>
      <c r="Q30" s="2" t="s">
        <v>30</v>
      </c>
      <c r="R30" s="2">
        <v>0</v>
      </c>
      <c r="S30" s="4">
        <f>IF(C30=0,0,N30/C30)</f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</row>
    <row r="31" spans="1:26">
      <c r="A31" s="2" t="s">
        <v>89</v>
      </c>
      <c r="B31" s="2" t="s">
        <v>90</v>
      </c>
      <c r="C31" s="3">
        <v>241793.37</v>
      </c>
      <c r="D31" s="3">
        <v>0</v>
      </c>
      <c r="E31" s="3">
        <v>30224.17125</v>
      </c>
      <c r="F31" s="3">
        <v>30224.17125</v>
      </c>
      <c r="G31" s="3">
        <v>30224.17125</v>
      </c>
      <c r="H31" s="3">
        <v>30224.17125</v>
      </c>
      <c r="I31" s="3">
        <v>30224.17125</v>
      </c>
      <c r="J31" s="3">
        <v>30224.17125</v>
      </c>
      <c r="K31" s="3">
        <v>30224.17125</v>
      </c>
      <c r="L31" s="3">
        <v>0</v>
      </c>
      <c r="M31" s="3">
        <v>0</v>
      </c>
      <c r="N31" s="3">
        <f>SUM(D31:M31)</f>
        <v>0</v>
      </c>
      <c r="O31" s="3" t="s">
        <v>28</v>
      </c>
      <c r="P31" s="2" t="s">
        <v>29</v>
      </c>
      <c r="Q31" s="2" t="s">
        <v>30</v>
      </c>
      <c r="R31" s="2">
        <v>0</v>
      </c>
      <c r="S31" s="4">
        <f>IF(C31=0,0,N31/C31)</f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</row>
    <row r="32" spans="1:26">
      <c r="A32" s="2" t="s">
        <v>91</v>
      </c>
      <c r="B32" s="2" t="s">
        <v>92</v>
      </c>
      <c r="C32" s="3">
        <v>2369.68</v>
      </c>
      <c r="D32" s="3">
        <v>0</v>
      </c>
      <c r="E32" s="3">
        <v>296.21</v>
      </c>
      <c r="F32" s="3">
        <v>296.21</v>
      </c>
      <c r="G32" s="3">
        <v>296.21</v>
      </c>
      <c r="H32" s="3">
        <v>296.21</v>
      </c>
      <c r="I32" s="3">
        <v>296.21</v>
      </c>
      <c r="J32" s="3">
        <v>296.21</v>
      </c>
      <c r="K32" s="3">
        <v>296.21</v>
      </c>
      <c r="L32" s="3">
        <v>0</v>
      </c>
      <c r="M32" s="3">
        <v>0</v>
      </c>
      <c r="N32" s="3">
        <f>SUM(D32:M32)</f>
        <v>0</v>
      </c>
      <c r="O32" s="3" t="s">
        <v>28</v>
      </c>
      <c r="P32" s="2" t="s">
        <v>29</v>
      </c>
      <c r="Q32" s="2" t="s">
        <v>30</v>
      </c>
      <c r="R32" s="2">
        <v>0</v>
      </c>
      <c r="S32" s="4">
        <f>IF(C32=0,0,N32/C32)</f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</row>
    <row r="33" spans="1:26">
      <c r="A33" s="2" t="s">
        <v>93</v>
      </c>
      <c r="B33" s="2" t="s">
        <v>94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f>SUM(D33:M33)</f>
        <v>0</v>
      </c>
      <c r="O33" s="3" t="s">
        <v>28</v>
      </c>
      <c r="P33" s="2" t="s">
        <v>29</v>
      </c>
      <c r="Q33" s="2" t="s">
        <v>30</v>
      </c>
      <c r="R33" s="2">
        <v>0</v>
      </c>
      <c r="S33" s="4">
        <f>IF(C33=0,0,N33/C33)</f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</row>
    <row r="34" spans="1:26">
      <c r="A34" s="2" t="s">
        <v>95</v>
      </c>
      <c r="B34" s="2" t="s">
        <v>96</v>
      </c>
      <c r="C34" s="3">
        <v>3809.76</v>
      </c>
      <c r="D34" s="3">
        <v>0</v>
      </c>
      <c r="E34" s="3">
        <v>0</v>
      </c>
      <c r="F34" s="3">
        <v>3809.76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f>SUM(D34:M34)</f>
        <v>0</v>
      </c>
      <c r="O34" s="3" t="s">
        <v>28</v>
      </c>
      <c r="P34" s="2" t="s">
        <v>29</v>
      </c>
      <c r="Q34" s="2" t="s">
        <v>30</v>
      </c>
      <c r="R34" s="2">
        <v>0</v>
      </c>
      <c r="S34" s="4">
        <f>IF(C34=0,0,N34/C34)</f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</row>
    <row r="35" spans="1:26">
      <c r="A35" s="2" t="s">
        <v>97</v>
      </c>
      <c r="B35" s="2" t="s">
        <v>98</v>
      </c>
      <c r="C35" s="3">
        <v>111590.33</v>
      </c>
      <c r="D35" s="3">
        <v>0</v>
      </c>
      <c r="E35" s="3">
        <v>0</v>
      </c>
      <c r="F35" s="3">
        <v>33000</v>
      </c>
      <c r="G35" s="3">
        <v>33000</v>
      </c>
      <c r="H35" s="3">
        <v>33000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f>SUM(D35:M35)</f>
        <v>0</v>
      </c>
      <c r="O35" s="3" t="s">
        <v>28</v>
      </c>
      <c r="P35" s="2" t="s">
        <v>29</v>
      </c>
      <c r="Q35" s="2" t="s">
        <v>30</v>
      </c>
      <c r="R35" s="2">
        <v>0</v>
      </c>
      <c r="S35" s="4">
        <f>IF(C35=0,0,N35/C35)</f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</row>
    <row r="36" spans="1:26">
      <c r="A36" s="2" t="s">
        <v>99</v>
      </c>
      <c r="B36" s="2" t="s">
        <v>100</v>
      </c>
      <c r="C36" s="3">
        <v>9892.17</v>
      </c>
      <c r="D36" s="3">
        <v>9892.17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f>SUM(D36:M36)</f>
        <v>0</v>
      </c>
      <c r="O36" s="3" t="s">
        <v>28</v>
      </c>
      <c r="P36" s="2" t="s">
        <v>29</v>
      </c>
      <c r="Q36" s="2" t="s">
        <v>30</v>
      </c>
      <c r="R36" s="2">
        <v>0</v>
      </c>
      <c r="S36" s="4">
        <f>IF(C36=0,0,N36/C36)</f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</row>
    <row r="37" spans="1:26">
      <c r="A37" s="2" t="s">
        <v>101</v>
      </c>
      <c r="B37" s="2" t="s">
        <v>102</v>
      </c>
      <c r="C37" s="3">
        <v>2879.760000000002</v>
      </c>
      <c r="D37" s="3">
        <v>-30038.69</v>
      </c>
      <c r="E37" s="3">
        <v>32918.45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f>SUM(D37:M37)</f>
        <v>0</v>
      </c>
      <c r="O37" s="3" t="s">
        <v>28</v>
      </c>
      <c r="P37" s="2" t="s">
        <v>29</v>
      </c>
      <c r="Q37" s="2" t="s">
        <v>30</v>
      </c>
      <c r="R37" s="2">
        <v>0</v>
      </c>
      <c r="S37" s="4">
        <f>IF(C37=0,0,N37/C37)</f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</row>
    <row r="38" spans="1:26">
      <c r="A38" s="2" t="s">
        <v>103</v>
      </c>
      <c r="B38" s="2" t="s">
        <v>104</v>
      </c>
      <c r="C38" s="3">
        <v>557295.88</v>
      </c>
      <c r="D38" s="3">
        <v>4726.71</v>
      </c>
      <c r="E38" s="3">
        <v>69071.14625000001</v>
      </c>
      <c r="F38" s="3">
        <v>69071.14625000001</v>
      </c>
      <c r="G38" s="3">
        <v>69071.14625000001</v>
      </c>
      <c r="H38" s="3">
        <v>69071.14625000001</v>
      </c>
      <c r="I38" s="3">
        <v>69071.14625000001</v>
      </c>
      <c r="J38" s="3">
        <v>69071.14625000001</v>
      </c>
      <c r="K38" s="3">
        <v>69071.14625000001</v>
      </c>
      <c r="L38" s="3">
        <v>0</v>
      </c>
      <c r="M38" s="3">
        <v>0</v>
      </c>
      <c r="N38" s="3">
        <f>SUM(D38:M38)</f>
        <v>0</v>
      </c>
      <c r="O38" s="3" t="s">
        <v>28</v>
      </c>
      <c r="P38" s="2" t="s">
        <v>29</v>
      </c>
      <c r="Q38" s="2" t="s">
        <v>30</v>
      </c>
      <c r="R38" s="2">
        <v>0</v>
      </c>
      <c r="S38" s="4">
        <f>IF(C38=0,0,N38/C38)</f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</row>
    <row r="39" spans="1:26">
      <c r="A39" s="2" t="s">
        <v>105</v>
      </c>
      <c r="B39" s="2" t="s">
        <v>106</v>
      </c>
      <c r="C39" s="3">
        <v>7582.95</v>
      </c>
      <c r="D39" s="3">
        <v>7582.95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f>SUM(D39:M39)</f>
        <v>0</v>
      </c>
      <c r="O39" s="3" t="s">
        <v>28</v>
      </c>
      <c r="P39" s="2" t="s">
        <v>29</v>
      </c>
      <c r="Q39" s="2" t="s">
        <v>30</v>
      </c>
      <c r="R39" s="2">
        <v>0</v>
      </c>
      <c r="S39" s="4">
        <f>IF(C39=0,0,N39/C39)</f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</row>
    <row r="40" spans="1:26">
      <c r="A40" s="2" t="s">
        <v>107</v>
      </c>
      <c r="B40" s="2" t="s">
        <v>108</v>
      </c>
      <c r="C40" s="3">
        <v>38953</v>
      </c>
      <c r="D40" s="3">
        <v>0</v>
      </c>
      <c r="E40" s="3">
        <v>4869.125</v>
      </c>
      <c r="F40" s="3">
        <v>4869.125</v>
      </c>
      <c r="G40" s="3">
        <v>4869.125</v>
      </c>
      <c r="H40" s="3">
        <v>4869.125</v>
      </c>
      <c r="I40" s="3">
        <v>4869.125</v>
      </c>
      <c r="J40" s="3">
        <v>4869.125</v>
      </c>
      <c r="K40" s="3">
        <v>4869.125</v>
      </c>
      <c r="L40" s="3">
        <v>0</v>
      </c>
      <c r="M40" s="3">
        <v>0</v>
      </c>
      <c r="N40" s="3">
        <f>SUM(D40:M40)</f>
        <v>0</v>
      </c>
      <c r="O40" s="3" t="s">
        <v>28</v>
      </c>
      <c r="P40" s="2" t="s">
        <v>29</v>
      </c>
      <c r="Q40" s="2" t="s">
        <v>30</v>
      </c>
      <c r="R40" s="2">
        <v>0</v>
      </c>
      <c r="S40" s="4">
        <f>IF(C40=0,0,N40/C40)</f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</row>
    <row r="41" spans="1:26">
      <c r="A41" s="2" t="s">
        <v>109</v>
      </c>
      <c r="B41" s="2" t="s">
        <v>110</v>
      </c>
      <c r="C41" s="3">
        <v>5922.43</v>
      </c>
      <c r="D41" s="3">
        <v>0</v>
      </c>
      <c r="E41" s="3">
        <v>5922.43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f>SUM(D41:M41)</f>
        <v>0</v>
      </c>
      <c r="O41" s="3" t="s">
        <v>28</v>
      </c>
      <c r="P41" s="2" t="s">
        <v>29</v>
      </c>
      <c r="Q41" s="2" t="s">
        <v>30</v>
      </c>
      <c r="R41" s="2">
        <v>0</v>
      </c>
      <c r="S41" s="4">
        <f>IF(C41=0,0,N41/C41)</f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</row>
    <row r="42" spans="1:26">
      <c r="A42" s="2" t="s">
        <v>111</v>
      </c>
      <c r="B42" s="2" t="s">
        <v>112</v>
      </c>
      <c r="C42" s="3">
        <v>10923.98</v>
      </c>
      <c r="D42" s="3">
        <v>0</v>
      </c>
      <c r="E42" s="3">
        <v>10923.98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f>SUM(D42:M42)</f>
        <v>0</v>
      </c>
      <c r="O42" s="3" t="s">
        <v>28</v>
      </c>
      <c r="P42" s="2" t="s">
        <v>29</v>
      </c>
      <c r="Q42" s="2" t="s">
        <v>30</v>
      </c>
      <c r="R42" s="2">
        <v>0</v>
      </c>
      <c r="S42" s="4">
        <f>IF(C42=0,0,N42/C42)</f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</row>
    <row r="43" spans="1:26">
      <c r="A43" s="2" t="s">
        <v>113</v>
      </c>
      <c r="B43" s="2" t="s">
        <v>114</v>
      </c>
      <c r="C43" s="3">
        <v>213.43</v>
      </c>
      <c r="D43" s="3">
        <v>213.43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f>SUM(D43:M43)</f>
        <v>0</v>
      </c>
      <c r="O43" s="3" t="s">
        <v>28</v>
      </c>
      <c r="P43" s="2" t="s">
        <v>29</v>
      </c>
      <c r="Q43" s="2" t="s">
        <v>30</v>
      </c>
      <c r="R43" s="2">
        <v>0</v>
      </c>
      <c r="S43" s="4">
        <f>IF(C43=0,0,N43/C43)</f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</row>
    <row r="44" spans="1:26">
      <c r="A44" s="2" t="s">
        <v>115</v>
      </c>
      <c r="B44" s="2" t="s">
        <v>116</v>
      </c>
      <c r="C44" s="3">
        <v>60248.81</v>
      </c>
      <c r="D44" s="3">
        <v>39449.71</v>
      </c>
      <c r="E44" s="3">
        <v>2599.8875</v>
      </c>
      <c r="F44" s="3">
        <v>2599.8875</v>
      </c>
      <c r="G44" s="3">
        <v>2599.8875</v>
      </c>
      <c r="H44" s="3">
        <v>2599.8875</v>
      </c>
      <c r="I44" s="3">
        <v>2599.8875</v>
      </c>
      <c r="J44" s="3">
        <v>2599.8875</v>
      </c>
      <c r="K44" s="3">
        <v>2599.8875</v>
      </c>
      <c r="L44" s="3">
        <v>0</v>
      </c>
      <c r="M44" s="3">
        <v>0</v>
      </c>
      <c r="N44" s="3">
        <f>SUM(D44:M44)</f>
        <v>0</v>
      </c>
      <c r="O44" s="3" t="s">
        <v>28</v>
      </c>
      <c r="P44" s="2" t="s">
        <v>29</v>
      </c>
      <c r="Q44" s="2" t="s">
        <v>30</v>
      </c>
      <c r="R44" s="2">
        <v>0</v>
      </c>
      <c r="S44" s="4">
        <f>IF(C44=0,0,N44/C44)</f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</row>
    <row r="45" spans="1:26">
      <c r="A45" s="2" t="s">
        <v>117</v>
      </c>
      <c r="B45" s="2" t="s">
        <v>118</v>
      </c>
      <c r="C45" s="3">
        <v>4500</v>
      </c>
      <c r="D45" s="3">
        <v>0</v>
      </c>
      <c r="E45" s="3">
        <v>4500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f>SUM(D45:M45)</f>
        <v>0</v>
      </c>
      <c r="O45" s="3" t="s">
        <v>28</v>
      </c>
      <c r="P45" s="2" t="s">
        <v>29</v>
      </c>
      <c r="Q45" s="2" t="s">
        <v>30</v>
      </c>
      <c r="R45" s="2">
        <v>0</v>
      </c>
      <c r="S45" s="4">
        <f>IF(C45=0,0,N45/C45)</f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</row>
    <row r="46" spans="1:26">
      <c r="A46" s="2" t="s">
        <v>119</v>
      </c>
      <c r="B46" s="2" t="s">
        <v>120</v>
      </c>
      <c r="C46" s="3">
        <v>75690.92</v>
      </c>
      <c r="D46" s="3">
        <v>0</v>
      </c>
      <c r="E46" s="3">
        <v>0</v>
      </c>
      <c r="F46" s="3">
        <v>25000</v>
      </c>
      <c r="G46" s="3">
        <v>25000</v>
      </c>
      <c r="H46" s="3">
        <v>25000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f>SUM(D46:M46)</f>
        <v>0</v>
      </c>
      <c r="O46" s="3" t="s">
        <v>28</v>
      </c>
      <c r="P46" s="2" t="s">
        <v>29</v>
      </c>
      <c r="Q46" s="2" t="s">
        <v>30</v>
      </c>
      <c r="R46" s="2">
        <v>0</v>
      </c>
      <c r="S46" s="4">
        <f>IF(C46=0,0,N46/C46)</f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</row>
    <row r="47" spans="1:26">
      <c r="A47" s="2" t="s">
        <v>121</v>
      </c>
      <c r="B47" s="2" t="s">
        <v>122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f>SUM(D47:M47)</f>
        <v>0</v>
      </c>
      <c r="O47" s="3" t="s">
        <v>28</v>
      </c>
      <c r="P47" s="2" t="s">
        <v>29</v>
      </c>
      <c r="Q47" s="2" t="s">
        <v>30</v>
      </c>
      <c r="R47" s="2">
        <v>0</v>
      </c>
      <c r="S47" s="4">
        <f>IF(C47=0,0,N47/C47)</f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</row>
    <row r="48" spans="1:26">
      <c r="A48" s="2" t="s">
        <v>123</v>
      </c>
      <c r="B48" s="2" t="s">
        <v>124</v>
      </c>
      <c r="C48" s="3">
        <v>154900.73</v>
      </c>
      <c r="D48" s="3">
        <v>0</v>
      </c>
      <c r="E48" s="3">
        <v>19362.59125</v>
      </c>
      <c r="F48" s="3">
        <v>19362.59125</v>
      </c>
      <c r="G48" s="3">
        <v>19362.59125</v>
      </c>
      <c r="H48" s="3">
        <v>19362.59125</v>
      </c>
      <c r="I48" s="3">
        <v>19362.59125</v>
      </c>
      <c r="J48" s="3">
        <v>19362.59125</v>
      </c>
      <c r="K48" s="3">
        <v>19362.59125</v>
      </c>
      <c r="L48" s="3">
        <v>0</v>
      </c>
      <c r="M48" s="3">
        <v>0</v>
      </c>
      <c r="N48" s="3">
        <f>SUM(D48:M48)</f>
        <v>0</v>
      </c>
      <c r="O48" s="3" t="s">
        <v>28</v>
      </c>
      <c r="P48" s="2" t="s">
        <v>29</v>
      </c>
      <c r="Q48" s="2" t="s">
        <v>30</v>
      </c>
      <c r="R48" s="2">
        <v>0</v>
      </c>
      <c r="S48" s="4">
        <f>IF(C48=0,0,N48/C48)</f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</row>
    <row r="49" spans="1:26">
      <c r="A49" s="2" t="s">
        <v>125</v>
      </c>
      <c r="B49" s="2" t="s">
        <v>126</v>
      </c>
      <c r="C49" s="3">
        <v>70919.49000000001</v>
      </c>
      <c r="D49" s="3">
        <v>0</v>
      </c>
      <c r="E49" s="3">
        <v>8864.936250000001</v>
      </c>
      <c r="F49" s="3">
        <v>8864.936250000001</v>
      </c>
      <c r="G49" s="3">
        <v>8864.936250000001</v>
      </c>
      <c r="H49" s="3">
        <v>8864.936250000001</v>
      </c>
      <c r="I49" s="3">
        <v>8864.936250000001</v>
      </c>
      <c r="J49" s="3">
        <v>8864.936250000001</v>
      </c>
      <c r="K49" s="3">
        <v>8864.936250000001</v>
      </c>
      <c r="L49" s="3">
        <v>0</v>
      </c>
      <c r="M49" s="3">
        <v>0</v>
      </c>
      <c r="N49" s="3">
        <f>SUM(D49:M49)</f>
        <v>0</v>
      </c>
      <c r="O49" s="3" t="s">
        <v>28</v>
      </c>
      <c r="P49" s="2" t="s">
        <v>29</v>
      </c>
      <c r="Q49" s="2" t="s">
        <v>30</v>
      </c>
      <c r="R49" s="2">
        <v>0</v>
      </c>
      <c r="S49" s="4">
        <f>IF(C49=0,0,N49/C49)</f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</row>
    <row r="50" spans="1:26">
      <c r="A50" s="2" t="s">
        <v>127</v>
      </c>
      <c r="B50" s="2" t="s">
        <v>128</v>
      </c>
      <c r="C50" s="3">
        <v>225393.38</v>
      </c>
      <c r="D50" s="3">
        <v>0</v>
      </c>
      <c r="E50" s="3">
        <v>28174.1725</v>
      </c>
      <c r="F50" s="3">
        <v>28174.1725</v>
      </c>
      <c r="G50" s="3">
        <v>28174.1725</v>
      </c>
      <c r="H50" s="3">
        <v>28174.1725</v>
      </c>
      <c r="I50" s="3">
        <v>28174.1725</v>
      </c>
      <c r="J50" s="3">
        <v>28174.1725</v>
      </c>
      <c r="K50" s="3">
        <v>28174.1725</v>
      </c>
      <c r="L50" s="3">
        <v>0</v>
      </c>
      <c r="M50" s="3">
        <v>0</v>
      </c>
      <c r="N50" s="3">
        <f>SUM(D50:M50)</f>
        <v>0</v>
      </c>
      <c r="O50" s="3" t="s">
        <v>28</v>
      </c>
      <c r="P50" s="2" t="s">
        <v>29</v>
      </c>
      <c r="Q50" s="2" t="s">
        <v>30</v>
      </c>
      <c r="R50" s="2">
        <v>0</v>
      </c>
      <c r="S50" s="4">
        <f>IF(C50=0,0,N50/C50)</f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</row>
    <row r="51" spans="1:26">
      <c r="A51" s="2" t="s">
        <v>129</v>
      </c>
      <c r="B51" s="2" t="s">
        <v>130</v>
      </c>
      <c r="C51" s="3">
        <v>9430.530000000001</v>
      </c>
      <c r="D51" s="3">
        <v>0</v>
      </c>
      <c r="E51" s="3">
        <v>1178.81625</v>
      </c>
      <c r="F51" s="3">
        <v>1178.81625</v>
      </c>
      <c r="G51" s="3">
        <v>1178.81625</v>
      </c>
      <c r="H51" s="3">
        <v>1178.81625</v>
      </c>
      <c r="I51" s="3">
        <v>1178.81625</v>
      </c>
      <c r="J51" s="3">
        <v>1178.81625</v>
      </c>
      <c r="K51" s="3">
        <v>1178.81625</v>
      </c>
      <c r="L51" s="3">
        <v>0</v>
      </c>
      <c r="M51" s="3">
        <v>0</v>
      </c>
      <c r="N51" s="3">
        <f>SUM(D51:M51)</f>
        <v>0</v>
      </c>
      <c r="O51" s="3" t="s">
        <v>28</v>
      </c>
      <c r="P51" s="2" t="s">
        <v>29</v>
      </c>
      <c r="Q51" s="2" t="s">
        <v>30</v>
      </c>
      <c r="R51" s="2">
        <v>0</v>
      </c>
      <c r="S51" s="4">
        <f>IF(C51=0,0,N51/C51)</f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</row>
    <row r="52" spans="1:26">
      <c r="A52" s="2" t="s">
        <v>131</v>
      </c>
      <c r="B52" s="2" t="s">
        <v>132</v>
      </c>
      <c r="C52" s="3">
        <v>125820.09</v>
      </c>
      <c r="D52" s="3">
        <v>9185.52</v>
      </c>
      <c r="E52" s="3">
        <v>14840.19125</v>
      </c>
      <c r="F52" s="3">
        <v>14840.19125</v>
      </c>
      <c r="G52" s="3">
        <v>14840.19125</v>
      </c>
      <c r="H52" s="3">
        <v>14840.19125</v>
      </c>
      <c r="I52" s="3">
        <v>14840.19125</v>
      </c>
      <c r="J52" s="3">
        <v>14840.19125</v>
      </c>
      <c r="K52" s="3">
        <v>14840.19125</v>
      </c>
      <c r="L52" s="3">
        <v>0</v>
      </c>
      <c r="M52" s="3">
        <v>0</v>
      </c>
      <c r="N52" s="3">
        <f>SUM(D52:M52)</f>
        <v>0</v>
      </c>
      <c r="O52" s="3" t="s">
        <v>28</v>
      </c>
      <c r="P52" s="2" t="s">
        <v>29</v>
      </c>
      <c r="Q52" s="2" t="s">
        <v>30</v>
      </c>
      <c r="R52" s="2">
        <v>0</v>
      </c>
      <c r="S52" s="4">
        <f>IF(C52=0,0,N52/C52)</f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</row>
    <row r="53" spans="1:26">
      <c r="A53" s="2" t="s">
        <v>133</v>
      </c>
      <c r="B53" s="2" t="s">
        <v>134</v>
      </c>
      <c r="C53" s="3">
        <v>204711.04</v>
      </c>
      <c r="D53" s="3">
        <v>0</v>
      </c>
      <c r="E53" s="3">
        <v>25588.88</v>
      </c>
      <c r="F53" s="3">
        <v>25588.88</v>
      </c>
      <c r="G53" s="3">
        <v>25588.88</v>
      </c>
      <c r="H53" s="3">
        <v>25588.88</v>
      </c>
      <c r="I53" s="3">
        <v>25588.88</v>
      </c>
      <c r="J53" s="3">
        <v>25588.88</v>
      </c>
      <c r="K53" s="3">
        <v>25588.88</v>
      </c>
      <c r="L53" s="3">
        <v>0</v>
      </c>
      <c r="M53" s="3">
        <v>0</v>
      </c>
      <c r="N53" s="3">
        <f>SUM(D53:M53)</f>
        <v>0</v>
      </c>
      <c r="O53" s="3" t="s">
        <v>28</v>
      </c>
      <c r="P53" s="2" t="s">
        <v>29</v>
      </c>
      <c r="Q53" s="2" t="s">
        <v>30</v>
      </c>
      <c r="R53" s="2">
        <v>0</v>
      </c>
      <c r="S53" s="4">
        <f>IF(C53=0,0,N53/C53)</f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</row>
    <row r="54" spans="1:26">
      <c r="A54" s="2" t="s">
        <v>135</v>
      </c>
      <c r="B54" s="2" t="s">
        <v>136</v>
      </c>
      <c r="C54" s="3">
        <v>5772.17</v>
      </c>
      <c r="D54" s="3">
        <v>9506.49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f>SUM(D54:M54)</f>
        <v>0</v>
      </c>
      <c r="O54" s="3" t="s">
        <v>28</v>
      </c>
      <c r="P54" s="2" t="s">
        <v>29</v>
      </c>
      <c r="Q54" s="2" t="s">
        <v>30</v>
      </c>
      <c r="R54" s="2">
        <v>0</v>
      </c>
      <c r="S54" s="4">
        <f>IF(C54=0,0,N54/C54)</f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</row>
    <row r="55" spans="1:26">
      <c r="A55" s="2" t="s">
        <v>137</v>
      </c>
      <c r="B55" s="2" t="s">
        <v>138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f>SUM(D55:M55)</f>
        <v>0</v>
      </c>
      <c r="O55" s="3" t="s">
        <v>28</v>
      </c>
      <c r="P55" s="2" t="s">
        <v>29</v>
      </c>
      <c r="Q55" s="2" t="s">
        <v>30</v>
      </c>
      <c r="R55" s="2">
        <v>0</v>
      </c>
      <c r="S55" s="4">
        <f>IF(C55=0,0,N55/C55)</f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</row>
    <row r="56" spans="1:26">
      <c r="A56" s="2" t="s">
        <v>139</v>
      </c>
      <c r="B56" s="2" t="s">
        <v>140</v>
      </c>
      <c r="C56" s="3">
        <v>94993.60000000001</v>
      </c>
      <c r="D56" s="3">
        <v>0</v>
      </c>
      <c r="E56" s="3">
        <v>11874.2</v>
      </c>
      <c r="F56" s="3">
        <v>11874.2</v>
      </c>
      <c r="G56" s="3">
        <v>11874.2</v>
      </c>
      <c r="H56" s="3">
        <v>11874.2</v>
      </c>
      <c r="I56" s="3">
        <v>11874.2</v>
      </c>
      <c r="J56" s="3">
        <v>11874.2</v>
      </c>
      <c r="K56" s="3">
        <v>11874.2</v>
      </c>
      <c r="L56" s="3">
        <v>0</v>
      </c>
      <c r="M56" s="3">
        <v>0</v>
      </c>
      <c r="N56" s="3">
        <f>SUM(D56:M56)</f>
        <v>0</v>
      </c>
      <c r="O56" s="3" t="s">
        <v>28</v>
      </c>
      <c r="P56" s="2" t="s">
        <v>29</v>
      </c>
      <c r="Q56" s="2" t="s">
        <v>30</v>
      </c>
      <c r="R56" s="2">
        <v>0</v>
      </c>
      <c r="S56" s="4">
        <f>IF(C56=0,0,N56/C56)</f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</row>
    <row r="57" spans="1:26">
      <c r="A57" s="2" t="s">
        <v>141</v>
      </c>
      <c r="B57" s="2" t="s">
        <v>142</v>
      </c>
      <c r="C57" s="3">
        <v>10884.19</v>
      </c>
      <c r="D57" s="3">
        <v>0</v>
      </c>
      <c r="E57" s="3">
        <v>10884.19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f>SUM(D57:M57)</f>
        <v>0</v>
      </c>
      <c r="O57" s="3" t="s">
        <v>28</v>
      </c>
      <c r="P57" s="2" t="s">
        <v>29</v>
      </c>
      <c r="Q57" s="2" t="s">
        <v>30</v>
      </c>
      <c r="R57" s="2">
        <v>0</v>
      </c>
      <c r="S57" s="4">
        <f>IF(C57=0,0,N57/C57)</f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</row>
    <row r="58" spans="1:26">
      <c r="A58" s="2" t="s">
        <v>143</v>
      </c>
      <c r="B58" s="2" t="s">
        <v>144</v>
      </c>
      <c r="C58" s="3">
        <v>6536.32</v>
      </c>
      <c r="D58" s="3">
        <v>1612.44</v>
      </c>
      <c r="E58" s="3">
        <v>4923.879999999999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f>SUM(D58:M58)</f>
        <v>0</v>
      </c>
      <c r="O58" s="3" t="s">
        <v>28</v>
      </c>
      <c r="P58" s="2" t="s">
        <v>29</v>
      </c>
      <c r="Q58" s="2" t="s">
        <v>30</v>
      </c>
      <c r="R58" s="2">
        <v>0</v>
      </c>
      <c r="S58" s="4">
        <f>IF(C58=0,0,N58/C58)</f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</row>
    <row r="59" spans="1:26">
      <c r="A59" s="2" t="s">
        <v>145</v>
      </c>
      <c r="B59" s="2" t="s">
        <v>146</v>
      </c>
      <c r="C59" s="3">
        <v>9555.809999999999</v>
      </c>
      <c r="D59" s="3">
        <v>9555.809999999999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f>SUM(D59:M59)</f>
        <v>0</v>
      </c>
      <c r="O59" s="3" t="s">
        <v>28</v>
      </c>
      <c r="P59" s="2" t="s">
        <v>29</v>
      </c>
      <c r="Q59" s="2" t="s">
        <v>30</v>
      </c>
      <c r="R59" s="2">
        <v>0</v>
      </c>
      <c r="S59" s="4">
        <f>IF(C59=0,0,N59/C59)</f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</row>
    <row r="60" spans="1:26">
      <c r="A60" s="2" t="s">
        <v>147</v>
      </c>
      <c r="B60" s="2" t="s">
        <v>148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f>SUM(D60:M60)</f>
        <v>0</v>
      </c>
      <c r="O60" s="3" t="s">
        <v>28</v>
      </c>
      <c r="P60" s="2" t="s">
        <v>29</v>
      </c>
      <c r="Q60" s="2" t="s">
        <v>30</v>
      </c>
      <c r="R60" s="2">
        <v>0</v>
      </c>
      <c r="S60" s="4">
        <f>IF(C60=0,0,N60/C60)</f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</row>
    <row r="61" spans="1:26">
      <c r="A61" s="2" t="s">
        <v>149</v>
      </c>
      <c r="B61" s="2" t="s">
        <v>150</v>
      </c>
      <c r="C61" s="3">
        <v>290768</v>
      </c>
      <c r="D61" s="3">
        <v>96922.67</v>
      </c>
      <c r="E61" s="3">
        <v>36346</v>
      </c>
      <c r="F61" s="3">
        <v>36346</v>
      </c>
      <c r="G61" s="3">
        <v>36346</v>
      </c>
      <c r="H61" s="3">
        <v>36346</v>
      </c>
      <c r="I61" s="3">
        <v>36346</v>
      </c>
      <c r="J61" s="3">
        <v>36346</v>
      </c>
      <c r="K61" s="3">
        <v>36346</v>
      </c>
      <c r="L61" s="3">
        <v>0</v>
      </c>
      <c r="M61" s="3">
        <v>0</v>
      </c>
      <c r="N61" s="3">
        <f>SUM(D61:M61)</f>
        <v>0</v>
      </c>
      <c r="O61" s="3" t="s">
        <v>28</v>
      </c>
      <c r="P61" s="2" t="s">
        <v>29</v>
      </c>
      <c r="Q61" s="2" t="s">
        <v>30</v>
      </c>
      <c r="R61" s="2">
        <v>0</v>
      </c>
      <c r="S61" s="4">
        <f>IF(C61=0,0,N61/C61)</f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</row>
    <row r="62" spans="1:26">
      <c r="A62" s="2" t="s">
        <v>151</v>
      </c>
      <c r="B62" s="2" t="s">
        <v>152</v>
      </c>
      <c r="C62" s="3">
        <v>0</v>
      </c>
      <c r="D62" s="3">
        <v>2073.66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f>SUM(D62:M62)</f>
        <v>0</v>
      </c>
      <c r="O62" s="3" t="s">
        <v>28</v>
      </c>
      <c r="P62" s="2" t="s">
        <v>29</v>
      </c>
      <c r="Q62" s="2" t="s">
        <v>30</v>
      </c>
      <c r="R62" s="2">
        <v>0</v>
      </c>
      <c r="S62" s="4">
        <f>IF(C62=0,0,N62/C62)</f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</row>
    <row r="63" spans="1:26">
      <c r="A63" s="2" t="s">
        <v>153</v>
      </c>
      <c r="B63" s="2" t="s">
        <v>154</v>
      </c>
      <c r="C63" s="3">
        <v>0</v>
      </c>
      <c r="D63" s="3">
        <v>17678.61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f>SUM(D63:M63)</f>
        <v>0</v>
      </c>
      <c r="O63" s="3" t="s">
        <v>28</v>
      </c>
      <c r="P63" s="2" t="s">
        <v>29</v>
      </c>
      <c r="Q63" s="2" t="s">
        <v>30</v>
      </c>
      <c r="R63" s="2">
        <v>0</v>
      </c>
      <c r="S63" s="4">
        <f>IF(C63=0,0,N63/C63)</f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</row>
    <row r="64" spans="1:26">
      <c r="A64" s="2" t="s">
        <v>155</v>
      </c>
      <c r="B64" s="2" t="s">
        <v>156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f>SUM(D64:M64)</f>
        <v>0</v>
      </c>
      <c r="O64" s="3" t="s">
        <v>28</v>
      </c>
      <c r="P64" s="2" t="s">
        <v>29</v>
      </c>
      <c r="Q64" s="2" t="s">
        <v>30</v>
      </c>
      <c r="R64" s="2">
        <v>0</v>
      </c>
      <c r="S64" s="4">
        <f>IF(C64=0,0,N64/C64)</f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</row>
    <row r="65" spans="1:26">
      <c r="A65" s="2" t="s">
        <v>157</v>
      </c>
      <c r="B65" s="2" t="s">
        <v>158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f>SUM(D65:M65)</f>
        <v>0</v>
      </c>
      <c r="O65" s="3" t="s">
        <v>28</v>
      </c>
      <c r="P65" s="2" t="s">
        <v>29</v>
      </c>
      <c r="Q65" s="2" t="s">
        <v>30</v>
      </c>
      <c r="R65" s="2">
        <v>0</v>
      </c>
      <c r="S65" s="4">
        <f>IF(C65=0,0,N65/C65)</f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</row>
    <row r="66" spans="1:26">
      <c r="A66" s="2" t="s">
        <v>159</v>
      </c>
      <c r="B66" s="2" t="s">
        <v>160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f>SUM(D66:M66)</f>
        <v>0</v>
      </c>
      <c r="O66" s="3" t="s">
        <v>28</v>
      </c>
      <c r="P66" s="2" t="s">
        <v>29</v>
      </c>
      <c r="Q66" s="2" t="s">
        <v>30</v>
      </c>
      <c r="R66" s="2">
        <v>0</v>
      </c>
      <c r="S66" s="4">
        <f>IF(C66=0,0,N66/C66)</f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</row>
    <row r="67" spans="1:26">
      <c r="A67" s="2" t="s">
        <v>161</v>
      </c>
      <c r="B67" s="2" t="s">
        <v>162</v>
      </c>
      <c r="C67" s="3">
        <v>16182.52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f>SUM(D67:M67)</f>
        <v>0</v>
      </c>
      <c r="O67" s="3" t="s">
        <v>28</v>
      </c>
      <c r="P67" s="2" t="s">
        <v>29</v>
      </c>
      <c r="Q67" s="2" t="s">
        <v>30</v>
      </c>
      <c r="R67" s="2">
        <v>0</v>
      </c>
      <c r="S67" s="4">
        <f>IF(C67=0,0,N67/C67)</f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</row>
    <row r="68" spans="1:26">
      <c r="A68" s="2" t="s">
        <v>163</v>
      </c>
      <c r="B68" s="2" t="s">
        <v>164</v>
      </c>
      <c r="C68" s="3">
        <v>19514.21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f>SUM(D68:M68)</f>
        <v>0</v>
      </c>
      <c r="O68" s="3" t="s">
        <v>28</v>
      </c>
      <c r="P68" s="2" t="s">
        <v>29</v>
      </c>
      <c r="Q68" s="2" t="s">
        <v>30</v>
      </c>
      <c r="R68" s="2">
        <v>0</v>
      </c>
      <c r="S68" s="4">
        <f>IF(C68=0,0,N68/C68)</f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</row>
    <row r="69" spans="1:26">
      <c r="A69" s="2" t="s">
        <v>165</v>
      </c>
      <c r="B69" s="2" t="s">
        <v>166</v>
      </c>
      <c r="C69" s="3">
        <v>14297.78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f>SUM(D69:M69)</f>
        <v>0</v>
      </c>
      <c r="O69" s="3" t="s">
        <v>28</v>
      </c>
      <c r="P69" s="2" t="s">
        <v>29</v>
      </c>
      <c r="Q69" s="2" t="s">
        <v>30</v>
      </c>
      <c r="R69" s="2">
        <v>0</v>
      </c>
      <c r="S69" s="4">
        <f>IF(C69=0,0,N69/C69)</f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</row>
    <row r="70" spans="1:26">
      <c r="A70" s="2" t="s">
        <v>167</v>
      </c>
      <c r="B70" s="2" t="s">
        <v>168</v>
      </c>
      <c r="C70" s="3">
        <v>16182.52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f>SUM(D70:M70)</f>
        <v>0</v>
      </c>
      <c r="O70" s="3" t="s">
        <v>28</v>
      </c>
      <c r="P70" s="2" t="s">
        <v>29</v>
      </c>
      <c r="Q70" s="2" t="s">
        <v>30</v>
      </c>
      <c r="R70" s="2">
        <v>0</v>
      </c>
      <c r="S70" s="4">
        <f>IF(C70=0,0,N70/C70)</f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</row>
    <row r="71" spans="1:26">
      <c r="A71" s="2" t="s">
        <v>169</v>
      </c>
      <c r="B71" s="2" t="s">
        <v>170</v>
      </c>
      <c r="C71" s="3">
        <v>13624.16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f>SUM(D71:M71)</f>
        <v>0</v>
      </c>
      <c r="O71" s="3" t="s">
        <v>28</v>
      </c>
      <c r="P71" s="2" t="s">
        <v>29</v>
      </c>
      <c r="Q71" s="2" t="s">
        <v>30</v>
      </c>
      <c r="R71" s="2">
        <v>0</v>
      </c>
      <c r="S71" s="4">
        <f>IF(C71=0,0,N71/C71)</f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</row>
    <row r="72" spans="1:26">
      <c r="A72" s="2" t="s">
        <v>171</v>
      </c>
      <c r="B72" s="2" t="s">
        <v>172</v>
      </c>
      <c r="C72" s="3">
        <v>28230.51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f>SUM(D72:M72)</f>
        <v>0</v>
      </c>
      <c r="O72" s="3" t="s">
        <v>28</v>
      </c>
      <c r="P72" s="2" t="s">
        <v>29</v>
      </c>
      <c r="Q72" s="2" t="s">
        <v>30</v>
      </c>
      <c r="R72" s="2">
        <v>0</v>
      </c>
      <c r="S72" s="4">
        <f>IF(C72=0,0,N72/C72)</f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</row>
    <row r="73" spans="1:26">
      <c r="A73" s="2" t="s">
        <v>173</v>
      </c>
      <c r="B73" s="2" t="s">
        <v>174</v>
      </c>
      <c r="C73" s="3">
        <v>0</v>
      </c>
      <c r="D73" s="3">
        <v>3225.23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f>SUM(D73:M73)</f>
        <v>0</v>
      </c>
      <c r="O73" s="3">
        <v>0</v>
      </c>
      <c r="P73" s="2">
        <v>0</v>
      </c>
      <c r="Q73" s="2">
        <v>0</v>
      </c>
      <c r="R73" s="2">
        <v>0</v>
      </c>
      <c r="S73" s="4">
        <f>IF(C73=0,0,N73/C73)</f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</row>
    <row r="74" spans="1:26">
      <c r="A74" s="2" t="s">
        <v>175</v>
      </c>
      <c r="B74" s="2" t="s">
        <v>176</v>
      </c>
      <c r="C74" s="3">
        <v>0</v>
      </c>
      <c r="D74" s="3">
        <v>1566.35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f>SUM(D74:M74)</f>
        <v>0</v>
      </c>
      <c r="O74" s="3">
        <v>0</v>
      </c>
      <c r="P74" s="2">
        <v>0</v>
      </c>
      <c r="Q74" s="2">
        <v>0</v>
      </c>
      <c r="R74" s="2">
        <v>0</v>
      </c>
      <c r="S74" s="4">
        <f>IF(C74=0,0,N74/C74)</f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</row>
    <row r="75" spans="1:26">
      <c r="A75" s="2" t="s">
        <v>177</v>
      </c>
      <c r="B75" s="2" t="s">
        <v>178</v>
      </c>
      <c r="C75" s="3">
        <v>97275.78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f>SUM(D75:M75)</f>
        <v>0</v>
      </c>
      <c r="O75" s="3">
        <v>0</v>
      </c>
      <c r="P75" s="2">
        <v>0</v>
      </c>
      <c r="Q75" s="2">
        <v>0</v>
      </c>
      <c r="R75" s="2">
        <v>0</v>
      </c>
      <c r="S75" s="4">
        <f>IF(C75=0,0,N75/C75)</f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</row>
    <row r="76" spans="1:26">
      <c r="A76" s="2" t="s">
        <v>179</v>
      </c>
      <c r="B76" s="2" t="s">
        <v>180</v>
      </c>
      <c r="C76" s="3">
        <v>420000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f>SUM(D76:M76)</f>
        <v>0</v>
      </c>
      <c r="O76" s="3">
        <v>0</v>
      </c>
      <c r="P76" s="2">
        <v>0</v>
      </c>
      <c r="Q76" s="2">
        <v>0</v>
      </c>
      <c r="R76" s="2">
        <v>0</v>
      </c>
      <c r="S76" s="4">
        <f>IF(C76=0,0,N76/C76)</f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</row>
    <row r="77" spans="1:26">
      <c r="A77" s="2" t="s">
        <v>181</v>
      </c>
      <c r="B77" s="2" t="s">
        <v>182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f>SUM(D77:M77)</f>
        <v>0</v>
      </c>
      <c r="O77" s="3">
        <v>0</v>
      </c>
      <c r="P77" s="2">
        <v>0</v>
      </c>
      <c r="Q77" s="2">
        <v>0</v>
      </c>
      <c r="R77" s="2">
        <v>0</v>
      </c>
      <c r="S77" s="4">
        <f>IF(C77=0,0,N77/C77)</f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</row>
    <row r="78" spans="1:26">
      <c r="A78" s="2" t="s">
        <v>183</v>
      </c>
      <c r="B78" s="2" t="s">
        <v>184</v>
      </c>
      <c r="C78" s="3">
        <v>1919.86</v>
      </c>
      <c r="D78" s="3">
        <v>1919.86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f>SUM(D78:M78)</f>
        <v>0</v>
      </c>
      <c r="O78" s="3">
        <v>0</v>
      </c>
      <c r="P78" s="2">
        <v>0</v>
      </c>
      <c r="Q78" s="2">
        <v>0</v>
      </c>
      <c r="R78" s="2">
        <v>0</v>
      </c>
      <c r="S78" s="4">
        <f>IF(C78=0,0,N78/C78)</f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</row>
    <row r="79" spans="1:26">
      <c r="A79" s="2" t="s">
        <v>185</v>
      </c>
      <c r="B79" s="2" t="s">
        <v>186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f>SUM(D79:M79)</f>
        <v>0</v>
      </c>
      <c r="O79" s="3" t="s">
        <v>187</v>
      </c>
      <c r="P79" s="2" t="s">
        <v>187</v>
      </c>
      <c r="Q79" s="2">
        <v>0</v>
      </c>
      <c r="R79" s="2">
        <v>0</v>
      </c>
      <c r="S79" s="4">
        <f>IF(C79=0,0,N79/C79)</f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</row>
    <row r="80" spans="1:26">
      <c r="A80" s="2" t="s">
        <v>188</v>
      </c>
      <c r="B80" s="2" t="s">
        <v>189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f>SUM(D80:M80)</f>
        <v>0</v>
      </c>
      <c r="O80" s="3" t="s">
        <v>187</v>
      </c>
      <c r="P80" s="2" t="s">
        <v>187</v>
      </c>
      <c r="Q80" s="2">
        <v>0</v>
      </c>
      <c r="R80" s="2">
        <v>0</v>
      </c>
      <c r="S80" s="4">
        <f>IF(C80=0,0,N80/C80)</f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</row>
    <row r="81" spans="1:26">
      <c r="A81" s="2" t="s">
        <v>190</v>
      </c>
      <c r="B81" s="2" t="s">
        <v>191</v>
      </c>
      <c r="C81" s="3">
        <v>73150</v>
      </c>
      <c r="D81" s="3">
        <v>61170</v>
      </c>
      <c r="E81" s="3">
        <v>1299.090909090909</v>
      </c>
      <c r="F81" s="3">
        <v>1299.090909090909</v>
      </c>
      <c r="G81" s="3">
        <v>1299.090909090909</v>
      </c>
      <c r="H81" s="3">
        <v>1299.090909090909</v>
      </c>
      <c r="I81" s="3">
        <v>1299.090909090909</v>
      </c>
      <c r="J81" s="3">
        <v>1299.090909090909</v>
      </c>
      <c r="K81" s="3">
        <v>1299.090909090909</v>
      </c>
      <c r="L81" s="3">
        <v>1299.090909090909</v>
      </c>
      <c r="M81" s="3">
        <v>1299.090909090909</v>
      </c>
      <c r="N81" s="3">
        <f>SUM(D81:M81)</f>
        <v>0</v>
      </c>
      <c r="O81" s="3" t="s">
        <v>192</v>
      </c>
      <c r="P81" s="2" t="s">
        <v>193</v>
      </c>
      <c r="Q81" s="2">
        <v>0</v>
      </c>
      <c r="R81" s="2">
        <v>0</v>
      </c>
      <c r="S81" s="4">
        <f>IF(C81=0,0,N81/C81)</f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</row>
    <row r="82" spans="1:26">
      <c r="A82" s="2" t="s">
        <v>194</v>
      </c>
      <c r="B82" s="2" t="s">
        <v>195</v>
      </c>
      <c r="C82" s="3">
        <v>87990</v>
      </c>
      <c r="D82" s="3">
        <v>46410</v>
      </c>
      <c r="E82" s="3">
        <v>3983.636363636364</v>
      </c>
      <c r="F82" s="3">
        <v>3983.636363636364</v>
      </c>
      <c r="G82" s="3">
        <v>3983.636363636364</v>
      </c>
      <c r="H82" s="3">
        <v>3983.636363636364</v>
      </c>
      <c r="I82" s="3">
        <v>3983.636363636364</v>
      </c>
      <c r="J82" s="3">
        <v>3983.636363636364</v>
      </c>
      <c r="K82" s="3">
        <v>3983.636363636364</v>
      </c>
      <c r="L82" s="3">
        <v>3983.636363636364</v>
      </c>
      <c r="M82" s="3">
        <v>3983.636363636364</v>
      </c>
      <c r="N82" s="3">
        <f>SUM(D82:M82)</f>
        <v>0</v>
      </c>
      <c r="O82" s="3" t="s">
        <v>192</v>
      </c>
      <c r="P82" s="2" t="s">
        <v>193</v>
      </c>
      <c r="Q82" s="2">
        <v>0</v>
      </c>
      <c r="R82" s="2">
        <v>0</v>
      </c>
      <c r="S82" s="4">
        <f>IF(C82=0,0,N82/C82)</f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</row>
    <row r="83" spans="1:26">
      <c r="A83" s="2" t="s">
        <v>196</v>
      </c>
      <c r="B83" s="2" t="s">
        <v>197</v>
      </c>
      <c r="C83" s="3">
        <v>1472.69</v>
      </c>
      <c r="D83" s="3">
        <v>1472.69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f>SUM(D83:M83)</f>
        <v>0</v>
      </c>
      <c r="O83" s="3" t="s">
        <v>187</v>
      </c>
      <c r="P83" s="2" t="s">
        <v>187</v>
      </c>
      <c r="Q83" s="2">
        <v>0</v>
      </c>
      <c r="R83" s="2">
        <v>0</v>
      </c>
      <c r="S83" s="4">
        <f>IF(C83=0,0,N83/C83)</f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</row>
    <row r="84" spans="1:26">
      <c r="A84" s="2" t="s">
        <v>198</v>
      </c>
      <c r="B84" s="2" t="s">
        <v>199</v>
      </c>
      <c r="C84" s="3">
        <v>4491.110000000001</v>
      </c>
      <c r="D84" s="3">
        <v>4491.110000000001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f>SUM(D84:M84)</f>
        <v>0</v>
      </c>
      <c r="O84" s="3" t="s">
        <v>187</v>
      </c>
      <c r="P84" s="2" t="s">
        <v>187</v>
      </c>
      <c r="Q84" s="2">
        <v>0</v>
      </c>
      <c r="R84" s="2">
        <v>0</v>
      </c>
      <c r="S84" s="4">
        <f>IF(C84=0,0,N84/C84)</f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</row>
    <row r="85" spans="1:26">
      <c r="A85" s="2" t="s">
        <v>200</v>
      </c>
      <c r="B85" s="2" t="s">
        <v>201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f>SUM(D85:M85)</f>
        <v>0</v>
      </c>
      <c r="O85" s="3" t="s">
        <v>187</v>
      </c>
      <c r="P85" s="2" t="s">
        <v>187</v>
      </c>
      <c r="Q85" s="2">
        <v>0</v>
      </c>
      <c r="R85" s="2">
        <v>0</v>
      </c>
      <c r="S85" s="4">
        <f>IF(C85=0,0,N85/C85)</f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</row>
    <row r="86" spans="1:26">
      <c r="A86" s="2" t="s">
        <v>202</v>
      </c>
      <c r="B86" s="2" t="s">
        <v>203</v>
      </c>
      <c r="C86" s="3">
        <v>28596.9</v>
      </c>
      <c r="D86" s="3">
        <v>14953.9</v>
      </c>
      <c r="E86" s="3">
        <v>2000</v>
      </c>
      <c r="F86" s="3">
        <v>2000</v>
      </c>
      <c r="G86" s="3">
        <v>1223</v>
      </c>
      <c r="H86" s="3">
        <v>1000</v>
      </c>
      <c r="I86" s="3">
        <v>1000</v>
      </c>
      <c r="J86" s="3">
        <v>1000</v>
      </c>
      <c r="K86" s="3">
        <v>1000</v>
      </c>
      <c r="L86" s="3">
        <v>2900.000000000002</v>
      </c>
      <c r="M86" s="3">
        <v>0</v>
      </c>
      <c r="N86" s="3">
        <f>SUM(D86:M86)</f>
        <v>0</v>
      </c>
      <c r="O86" s="3" t="s">
        <v>28</v>
      </c>
      <c r="P86" s="2" t="s">
        <v>193</v>
      </c>
      <c r="Q86" s="2">
        <v>0</v>
      </c>
      <c r="R86" s="2">
        <v>0</v>
      </c>
      <c r="S86" s="4">
        <f>IF(C86=0,0,N86/C86)</f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</row>
    <row r="87" spans="1:26">
      <c r="A87" s="2" t="s">
        <v>204</v>
      </c>
      <c r="B87" s="2" t="s">
        <v>205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f>SUM(D87:M87)</f>
        <v>0</v>
      </c>
      <c r="O87" s="3" t="s">
        <v>187</v>
      </c>
      <c r="P87" s="2" t="s">
        <v>187</v>
      </c>
      <c r="Q87" s="2">
        <v>0</v>
      </c>
      <c r="R87" s="2">
        <v>0</v>
      </c>
      <c r="S87" s="4">
        <f>IF(C87=0,0,N87/C87)</f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</row>
    <row r="88" spans="1:26">
      <c r="A88" s="2" t="s">
        <v>206</v>
      </c>
      <c r="B88" s="2" t="s">
        <v>207</v>
      </c>
      <c r="C88" s="3">
        <v>970.55</v>
      </c>
      <c r="D88" s="3">
        <v>970.55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f>SUM(D88:M88)</f>
        <v>0</v>
      </c>
      <c r="O88" s="3" t="s">
        <v>187</v>
      </c>
      <c r="P88" s="2" t="s">
        <v>187</v>
      </c>
      <c r="Q88" s="2">
        <v>0</v>
      </c>
      <c r="R88" s="2">
        <v>0</v>
      </c>
      <c r="S88" s="4">
        <f>IF(C88=0,0,N88/C88)</f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</row>
    <row r="89" spans="1:26">
      <c r="A89" s="2" t="s">
        <v>208</v>
      </c>
      <c r="B89" s="2" t="s">
        <v>209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f>SUM(D89:M89)</f>
        <v>0</v>
      </c>
      <c r="O89" s="3" t="s">
        <v>187</v>
      </c>
      <c r="P89" s="2" t="s">
        <v>187</v>
      </c>
      <c r="Q89" s="2">
        <v>0</v>
      </c>
      <c r="R89" s="2">
        <v>0</v>
      </c>
      <c r="S89" s="4">
        <f>IF(C89=0,0,N89/C89)</f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</row>
    <row r="90" spans="1:26">
      <c r="A90" s="2" t="s">
        <v>210</v>
      </c>
      <c r="B90" s="2" t="s">
        <v>211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f>SUM(D90:M90)</f>
        <v>0</v>
      </c>
      <c r="O90" s="3" t="s">
        <v>187</v>
      </c>
      <c r="P90" s="2" t="s">
        <v>187</v>
      </c>
      <c r="Q90" s="2">
        <v>0</v>
      </c>
      <c r="R90" s="2">
        <v>0</v>
      </c>
      <c r="S90" s="4">
        <f>IF(C90=0,0,N90/C90)</f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</row>
    <row r="91" spans="1:26">
      <c r="A91" s="2" t="s">
        <v>212</v>
      </c>
      <c r="B91" s="2" t="s">
        <v>213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f>SUM(D91:M91)</f>
        <v>0</v>
      </c>
      <c r="O91" s="3" t="s">
        <v>187</v>
      </c>
      <c r="P91" s="2" t="s">
        <v>187</v>
      </c>
      <c r="Q91" s="2">
        <v>0</v>
      </c>
      <c r="R91" s="2">
        <v>0</v>
      </c>
      <c r="S91" s="4">
        <f>IF(C91=0,0,N91/C91)</f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</row>
    <row r="92" spans="1:26">
      <c r="A92" s="2" t="s">
        <v>214</v>
      </c>
      <c r="B92" s="2" t="s">
        <v>215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f>SUM(D92:M92)</f>
        <v>0</v>
      </c>
      <c r="O92" s="3" t="s">
        <v>187</v>
      </c>
      <c r="P92" s="2" t="s">
        <v>187</v>
      </c>
      <c r="Q92" s="2">
        <v>0</v>
      </c>
      <c r="R92" s="2">
        <v>0</v>
      </c>
      <c r="S92" s="4">
        <f>IF(C92=0,0,N92/C92)</f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</row>
    <row r="93" spans="1:26">
      <c r="A93" s="2" t="s">
        <v>216</v>
      </c>
      <c r="B93" s="2" t="s">
        <v>217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f>SUM(D93:M93)</f>
        <v>0</v>
      </c>
      <c r="O93" s="3" t="s">
        <v>187</v>
      </c>
      <c r="P93" s="2" t="s">
        <v>187</v>
      </c>
      <c r="Q93" s="2">
        <v>0</v>
      </c>
      <c r="R93" s="2">
        <v>0</v>
      </c>
      <c r="S93" s="4">
        <f>IF(C93=0,0,N93/C93)</f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</row>
    <row r="94" spans="1:26">
      <c r="A94" s="2" t="s">
        <v>218</v>
      </c>
      <c r="B94" s="2" t="s">
        <v>219</v>
      </c>
      <c r="C94" s="3">
        <v>4496.62</v>
      </c>
      <c r="D94" s="3">
        <v>4496.62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f>SUM(D94:M94)</f>
        <v>0</v>
      </c>
      <c r="O94" s="3" t="s">
        <v>187</v>
      </c>
      <c r="P94" s="2" t="s">
        <v>187</v>
      </c>
      <c r="Q94" s="2">
        <v>0</v>
      </c>
      <c r="R94" s="2">
        <v>0</v>
      </c>
      <c r="S94" s="4">
        <f>IF(C94=0,0,N94/C94)</f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</row>
    <row r="95" spans="1:26">
      <c r="A95" s="2" t="s">
        <v>220</v>
      </c>
      <c r="B95" s="2" t="s">
        <v>221</v>
      </c>
      <c r="C95" s="3">
        <v>62785.26</v>
      </c>
      <c r="D95" s="3">
        <v>24231.19</v>
      </c>
      <c r="E95" s="3">
        <v>7879.8</v>
      </c>
      <c r="F95" s="3">
        <v>7879.8</v>
      </c>
      <c r="G95" s="3">
        <v>5000</v>
      </c>
      <c r="H95" s="3">
        <v>9914.670000000006</v>
      </c>
      <c r="I95" s="3">
        <v>7879.799999999996</v>
      </c>
      <c r="J95" s="3">
        <v>0</v>
      </c>
      <c r="K95" s="3">
        <v>0</v>
      </c>
      <c r="L95" s="3">
        <v>0</v>
      </c>
      <c r="M95" s="3">
        <v>0</v>
      </c>
      <c r="N95" s="3">
        <f>SUM(D95:M95)</f>
        <v>0</v>
      </c>
      <c r="O95" s="3" t="s">
        <v>28</v>
      </c>
      <c r="P95" s="2" t="s">
        <v>29</v>
      </c>
      <c r="Q95" s="2" t="s">
        <v>222</v>
      </c>
      <c r="R95" s="2" t="s">
        <v>223</v>
      </c>
      <c r="S95" s="4">
        <f>IF(C95=0,0,N95/C95)</f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</row>
    <row r="96" spans="1:26">
      <c r="A96" s="2" t="s">
        <v>224</v>
      </c>
      <c r="B96" s="2" t="s">
        <v>225</v>
      </c>
      <c r="C96" s="3">
        <v>51378.15</v>
      </c>
      <c r="D96" s="3">
        <v>627.92</v>
      </c>
      <c r="E96" s="3">
        <v>8458.371666666668</v>
      </c>
      <c r="F96" s="3">
        <v>8458.371666666668</v>
      </c>
      <c r="G96" s="3">
        <v>8458.371666666668</v>
      </c>
      <c r="H96" s="3">
        <v>8458.371666666668</v>
      </c>
      <c r="I96" s="3">
        <v>8458.371666666668</v>
      </c>
      <c r="J96" s="3">
        <v>8458.371666666668</v>
      </c>
      <c r="K96" s="3">
        <v>0</v>
      </c>
      <c r="L96" s="3">
        <v>0</v>
      </c>
      <c r="M96" s="3">
        <v>0</v>
      </c>
      <c r="N96" s="3">
        <f>SUM(D96:M96)</f>
        <v>0</v>
      </c>
      <c r="O96" s="3" t="s">
        <v>28</v>
      </c>
      <c r="P96" s="2" t="s">
        <v>29</v>
      </c>
      <c r="Q96" s="2" t="s">
        <v>222</v>
      </c>
      <c r="R96" s="2" t="s">
        <v>223</v>
      </c>
      <c r="S96" s="4">
        <f>IF(C96=0,0,N96/C96)</f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</row>
    <row r="97" spans="1:26">
      <c r="A97" s="2" t="s">
        <v>226</v>
      </c>
      <c r="B97" s="2" t="s">
        <v>227</v>
      </c>
      <c r="C97" s="3">
        <v>85977.83</v>
      </c>
      <c r="D97" s="3">
        <v>82630</v>
      </c>
      <c r="E97" s="3">
        <v>500</v>
      </c>
      <c r="F97" s="3">
        <v>500</v>
      </c>
      <c r="G97" s="3">
        <v>500</v>
      </c>
      <c r="H97" s="3">
        <v>1070.718333333336</v>
      </c>
      <c r="I97" s="3">
        <v>777.111666666664</v>
      </c>
      <c r="J97" s="3">
        <v>0</v>
      </c>
      <c r="K97" s="3">
        <v>0</v>
      </c>
      <c r="L97" s="3">
        <v>0</v>
      </c>
      <c r="M97" s="3">
        <v>0</v>
      </c>
      <c r="N97" s="3">
        <f>SUM(D97:M97)</f>
        <v>0</v>
      </c>
      <c r="O97" s="3" t="s">
        <v>28</v>
      </c>
      <c r="P97" s="2" t="s">
        <v>29</v>
      </c>
      <c r="Q97" s="2" t="s">
        <v>222</v>
      </c>
      <c r="R97" s="2" t="s">
        <v>223</v>
      </c>
      <c r="S97" s="4">
        <f>IF(C97=0,0,N97/C97)</f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</row>
    <row r="98" spans="1:26">
      <c r="A98" s="2" t="s">
        <v>228</v>
      </c>
      <c r="B98" s="2" t="s">
        <v>229</v>
      </c>
      <c r="C98" s="3">
        <v>77397.60000000001</v>
      </c>
      <c r="D98" s="3">
        <v>37619.77</v>
      </c>
      <c r="E98" s="3">
        <v>6875.563333333334</v>
      </c>
      <c r="F98" s="3">
        <v>6875.563333333334</v>
      </c>
      <c r="G98" s="3">
        <v>6875.563333333334</v>
      </c>
      <c r="H98" s="3">
        <v>6875.563333333334</v>
      </c>
      <c r="I98" s="3">
        <v>6875.563333333334</v>
      </c>
      <c r="J98" s="3">
        <v>5400.013333333351</v>
      </c>
      <c r="K98" s="3">
        <v>0</v>
      </c>
      <c r="L98" s="3">
        <v>0</v>
      </c>
      <c r="M98" s="3">
        <v>0</v>
      </c>
      <c r="N98" s="3">
        <f>SUM(D98:M98)</f>
        <v>0</v>
      </c>
      <c r="O98" s="3" t="s">
        <v>28</v>
      </c>
      <c r="P98" s="2" t="s">
        <v>29</v>
      </c>
      <c r="Q98" s="2" t="s">
        <v>222</v>
      </c>
      <c r="R98" s="2" t="s">
        <v>223</v>
      </c>
      <c r="S98" s="4">
        <f>IF(C98=0,0,N98/C98)</f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</row>
    <row r="99" spans="1:26">
      <c r="A99" s="2" t="s">
        <v>230</v>
      </c>
      <c r="B99" s="2" t="s">
        <v>231</v>
      </c>
      <c r="C99" s="3">
        <v>93000</v>
      </c>
      <c r="D99" s="3">
        <v>85502.3</v>
      </c>
      <c r="E99" s="3">
        <v>1833.393333333333</v>
      </c>
      <c r="F99" s="3">
        <v>1833.393333333333</v>
      </c>
      <c r="G99" s="3">
        <v>1833.393333333333</v>
      </c>
      <c r="H99" s="3">
        <v>622.7966666666616</v>
      </c>
      <c r="I99" s="3">
        <v>1374.723333333357</v>
      </c>
      <c r="J99" s="3">
        <v>0</v>
      </c>
      <c r="K99" s="3">
        <v>0</v>
      </c>
      <c r="L99" s="3">
        <v>0</v>
      </c>
      <c r="M99" s="3">
        <v>0</v>
      </c>
      <c r="N99" s="3">
        <f>SUM(D99:M99)</f>
        <v>0</v>
      </c>
      <c r="O99" s="3" t="s">
        <v>28</v>
      </c>
      <c r="P99" s="2" t="s">
        <v>29</v>
      </c>
      <c r="Q99" s="2" t="s">
        <v>222</v>
      </c>
      <c r="R99" s="2" t="s">
        <v>223</v>
      </c>
      <c r="S99" s="4">
        <f>IF(C99=0,0,N99/C99)</f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</row>
    <row r="100" spans="1:26">
      <c r="A100" s="2" t="s">
        <v>232</v>
      </c>
      <c r="B100" s="2" t="s">
        <v>233</v>
      </c>
      <c r="C100" s="3">
        <v>97421.11</v>
      </c>
      <c r="D100" s="3">
        <v>87670.24000000001</v>
      </c>
      <c r="E100" s="3">
        <v>4443.095000000001</v>
      </c>
      <c r="F100" s="3">
        <v>4721.059999999998</v>
      </c>
      <c r="G100" s="3">
        <v>586.7149999999965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f>SUM(D100:M100)</f>
        <v>0</v>
      </c>
      <c r="O100" s="3" t="s">
        <v>28</v>
      </c>
      <c r="P100" s="2" t="s">
        <v>29</v>
      </c>
      <c r="Q100" s="2" t="s">
        <v>222</v>
      </c>
      <c r="R100" s="2" t="s">
        <v>234</v>
      </c>
      <c r="S100" s="4">
        <f>IF(C100=0,0,N100/C100)</f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</row>
    <row r="101" spans="1:26">
      <c r="A101" s="2" t="s">
        <v>235</v>
      </c>
      <c r="B101" s="2" t="s">
        <v>236</v>
      </c>
      <c r="C101" s="3">
        <v>312373.79</v>
      </c>
      <c r="D101" s="3">
        <v>249803.48</v>
      </c>
      <c r="E101" s="3">
        <v>8640</v>
      </c>
      <c r="F101" s="3">
        <v>8640</v>
      </c>
      <c r="G101" s="3">
        <v>8640</v>
      </c>
      <c r="H101" s="3">
        <v>8640</v>
      </c>
      <c r="I101" s="3">
        <v>8640</v>
      </c>
      <c r="J101" s="3">
        <v>4320</v>
      </c>
      <c r="K101" s="3">
        <v>4320</v>
      </c>
      <c r="L101" s="3">
        <v>4320</v>
      </c>
      <c r="M101" s="3">
        <v>6410.309999999998</v>
      </c>
      <c r="N101" s="3">
        <f>SUM(D101:M101)</f>
        <v>0</v>
      </c>
      <c r="O101" s="3" t="s">
        <v>28</v>
      </c>
      <c r="P101" s="2" t="s">
        <v>29</v>
      </c>
      <c r="Q101" s="2" t="s">
        <v>237</v>
      </c>
      <c r="R101" s="2" t="s">
        <v>238</v>
      </c>
      <c r="S101" s="4">
        <f>IF(C101=0,0,N101/C101)</f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</row>
    <row r="102" spans="1:26">
      <c r="A102" s="2" t="s">
        <v>239</v>
      </c>
      <c r="B102" s="2" t="s">
        <v>240</v>
      </c>
      <c r="C102" s="3">
        <v>578853.58</v>
      </c>
      <c r="D102" s="3">
        <v>528822.04</v>
      </c>
      <c r="E102" s="3">
        <v>10000</v>
      </c>
      <c r="F102" s="3">
        <v>10000</v>
      </c>
      <c r="G102" s="3">
        <v>10000</v>
      </c>
      <c r="H102" s="3">
        <v>10000</v>
      </c>
      <c r="I102" s="3">
        <v>10031.53999999992</v>
      </c>
      <c r="J102" s="3">
        <v>0</v>
      </c>
      <c r="K102" s="3">
        <v>0</v>
      </c>
      <c r="L102" s="3">
        <v>0</v>
      </c>
      <c r="M102" s="3">
        <v>0</v>
      </c>
      <c r="N102" s="3">
        <f>SUM(D102:M102)</f>
        <v>0</v>
      </c>
      <c r="O102" s="3" t="s">
        <v>28</v>
      </c>
      <c r="P102" s="2" t="s">
        <v>29</v>
      </c>
      <c r="Q102" s="2" t="s">
        <v>222</v>
      </c>
      <c r="R102" s="2" t="s">
        <v>234</v>
      </c>
      <c r="S102" s="4">
        <f>IF(C102=0,0,N102/C102)</f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</row>
    <row r="103" spans="1:26">
      <c r="A103" s="2" t="s">
        <v>241</v>
      </c>
      <c r="B103" s="2" t="s">
        <v>242</v>
      </c>
      <c r="C103" s="3">
        <v>21560.01</v>
      </c>
      <c r="D103" s="3">
        <v>21560.01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f>SUM(D103:M103)</f>
        <v>0</v>
      </c>
      <c r="O103" s="3" t="s">
        <v>187</v>
      </c>
      <c r="P103" s="2" t="s">
        <v>187</v>
      </c>
      <c r="Q103" s="2">
        <v>0</v>
      </c>
      <c r="R103" s="2">
        <v>0</v>
      </c>
      <c r="S103" s="4">
        <f>IF(C103=0,0,N103/C103)</f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</row>
    <row r="104" spans="1:26">
      <c r="A104" s="2" t="s">
        <v>243</v>
      </c>
      <c r="B104" s="2" t="s">
        <v>244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f>SUM(D104:M104)</f>
        <v>0</v>
      </c>
      <c r="O104" s="3" t="s">
        <v>187</v>
      </c>
      <c r="P104" s="2" t="s">
        <v>187</v>
      </c>
      <c r="Q104" s="2">
        <v>0</v>
      </c>
      <c r="R104" s="2">
        <v>0</v>
      </c>
      <c r="S104" s="4">
        <f>IF(C104=0,0,N104/C104)</f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</row>
    <row r="105" spans="1:26">
      <c r="A105" s="2" t="s">
        <v>245</v>
      </c>
      <c r="B105" s="2" t="s">
        <v>246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f>SUM(D105:M105)</f>
        <v>0</v>
      </c>
      <c r="O105" s="3" t="s">
        <v>187</v>
      </c>
      <c r="P105" s="2" t="s">
        <v>187</v>
      </c>
      <c r="Q105" s="2">
        <v>0</v>
      </c>
      <c r="R105" s="2">
        <v>0</v>
      </c>
      <c r="S105" s="4">
        <f>IF(C105=0,0,N105/C105)</f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</row>
    <row r="106" spans="1:26">
      <c r="A106" s="2" t="s">
        <v>247</v>
      </c>
      <c r="B106" s="2" t="s">
        <v>248</v>
      </c>
      <c r="C106" s="3">
        <v>373189.17</v>
      </c>
      <c r="D106" s="3">
        <v>333301.09</v>
      </c>
      <c r="E106" s="3">
        <v>0</v>
      </c>
      <c r="F106" s="3">
        <v>0</v>
      </c>
      <c r="G106" s="3">
        <v>45221.28999999998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f>SUM(D106:M106)</f>
        <v>0</v>
      </c>
      <c r="O106" s="3" t="s">
        <v>61</v>
      </c>
      <c r="P106" s="2" t="s">
        <v>249</v>
      </c>
      <c r="Q106" s="2" t="s">
        <v>222</v>
      </c>
      <c r="R106" s="2" t="s">
        <v>234</v>
      </c>
      <c r="S106" s="4">
        <f>IF(C106=0,0,N106/C106)</f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</row>
    <row r="107" spans="1:26">
      <c r="A107" s="2" t="s">
        <v>250</v>
      </c>
      <c r="B107" s="2" t="s">
        <v>251</v>
      </c>
      <c r="C107" s="3">
        <v>19466.75</v>
      </c>
      <c r="D107" s="3">
        <v>19466.75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f>SUM(D107:M107)</f>
        <v>0</v>
      </c>
      <c r="O107" s="3" t="s">
        <v>187</v>
      </c>
      <c r="P107" s="2" t="s">
        <v>187</v>
      </c>
      <c r="Q107" s="2">
        <v>0</v>
      </c>
      <c r="R107" s="2">
        <v>0</v>
      </c>
      <c r="S107" s="4">
        <f>IF(C107=0,0,N107/C107)</f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</row>
    <row r="108" spans="1:26">
      <c r="A108" s="2" t="s">
        <v>252</v>
      </c>
      <c r="B108" s="2" t="s">
        <v>253</v>
      </c>
      <c r="C108" s="3">
        <v>5400.21</v>
      </c>
      <c r="D108" s="3">
        <v>5400.21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f>SUM(D108:M108)</f>
        <v>0</v>
      </c>
      <c r="O108" s="3" t="s">
        <v>187</v>
      </c>
      <c r="P108" s="2" t="s">
        <v>187</v>
      </c>
      <c r="Q108" s="2">
        <v>0</v>
      </c>
      <c r="R108" s="2">
        <v>0</v>
      </c>
      <c r="S108" s="4">
        <f>IF(C108=0,0,N108/C108)</f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</row>
    <row r="109" spans="1:26">
      <c r="A109" s="2" t="s">
        <v>254</v>
      </c>
      <c r="B109" s="2" t="s">
        <v>255</v>
      </c>
      <c r="C109" s="3">
        <v>8413.33</v>
      </c>
      <c r="D109" s="3">
        <v>8413.33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f>SUM(D109:M109)</f>
        <v>0</v>
      </c>
      <c r="O109" s="3" t="s">
        <v>187</v>
      </c>
      <c r="P109" s="2" t="s">
        <v>187</v>
      </c>
      <c r="Q109" s="2">
        <v>0</v>
      </c>
      <c r="R109" s="2">
        <v>0</v>
      </c>
      <c r="S109" s="4">
        <f>IF(C109=0,0,N109/C109)</f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</row>
    <row r="110" spans="1:26">
      <c r="A110" s="2" t="s">
        <v>256</v>
      </c>
      <c r="B110" s="2" t="s">
        <v>257</v>
      </c>
      <c r="C110" s="3">
        <v>67036</v>
      </c>
      <c r="D110" s="3">
        <v>1052.44</v>
      </c>
      <c r="E110" s="3">
        <v>0</v>
      </c>
      <c r="F110" s="3">
        <v>0</v>
      </c>
      <c r="G110" s="3">
        <v>66147.56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f>SUM(D110:M110)</f>
        <v>0</v>
      </c>
      <c r="O110" s="3" t="s">
        <v>61</v>
      </c>
      <c r="P110" s="2" t="s">
        <v>249</v>
      </c>
      <c r="Q110" s="2" t="s">
        <v>222</v>
      </c>
      <c r="R110" s="2" t="s">
        <v>234</v>
      </c>
      <c r="S110" s="4">
        <f>IF(C110=0,0,N110/C110)</f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</row>
    <row r="111" spans="1:26">
      <c r="A111" s="2" t="s">
        <v>258</v>
      </c>
      <c r="B111" s="2" t="s">
        <v>259</v>
      </c>
      <c r="C111" s="3">
        <v>36030</v>
      </c>
      <c r="D111" s="3">
        <v>27496.03</v>
      </c>
      <c r="E111" s="3">
        <v>1805.515</v>
      </c>
      <c r="F111" s="3">
        <v>1805.515</v>
      </c>
      <c r="G111" s="3">
        <v>1805.515</v>
      </c>
      <c r="H111" s="3">
        <v>3117.43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f>SUM(D111:M111)</f>
        <v>0</v>
      </c>
      <c r="O111" s="3" t="s">
        <v>28</v>
      </c>
      <c r="P111" s="2" t="s">
        <v>29</v>
      </c>
      <c r="Q111" s="2" t="s">
        <v>222</v>
      </c>
      <c r="R111" s="2" t="s">
        <v>234</v>
      </c>
      <c r="S111" s="4">
        <f>IF(C111=0,0,N111/C111)</f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</row>
    <row r="112" spans="1:26">
      <c r="A112" s="2" t="s">
        <v>260</v>
      </c>
      <c r="B112" s="2" t="s">
        <v>261</v>
      </c>
      <c r="C112" s="3">
        <v>102770</v>
      </c>
      <c r="D112" s="3">
        <v>73904.8</v>
      </c>
      <c r="E112" s="3">
        <v>5369.995</v>
      </c>
      <c r="F112" s="3">
        <v>5369.995</v>
      </c>
      <c r="G112" s="3">
        <v>5369.995</v>
      </c>
      <c r="H112" s="3">
        <v>5369.995</v>
      </c>
      <c r="I112" s="3">
        <v>7385.220000000016</v>
      </c>
      <c r="J112" s="3">
        <v>0</v>
      </c>
      <c r="K112" s="3">
        <v>0</v>
      </c>
      <c r="L112" s="3">
        <v>0</v>
      </c>
      <c r="M112" s="3">
        <v>0</v>
      </c>
      <c r="N112" s="3">
        <f>SUM(D112:M112)</f>
        <v>0</v>
      </c>
      <c r="O112" s="3" t="s">
        <v>28</v>
      </c>
      <c r="P112" s="2" t="s">
        <v>29</v>
      </c>
      <c r="Q112" s="2" t="s">
        <v>222</v>
      </c>
      <c r="R112" s="2" t="s">
        <v>234</v>
      </c>
      <c r="S112" s="4">
        <f>IF(C112=0,0,N112/C112)</f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</row>
    <row r="113" spans="1:26">
      <c r="A113" s="2" t="s">
        <v>262</v>
      </c>
      <c r="B113" s="2" t="s">
        <v>263</v>
      </c>
      <c r="C113" s="3">
        <v>19766.24</v>
      </c>
      <c r="D113" s="3">
        <v>6308.67</v>
      </c>
      <c r="E113" s="3">
        <v>3112.961666666667</v>
      </c>
      <c r="F113" s="3">
        <v>3112.961666666667</v>
      </c>
      <c r="G113" s="3">
        <v>3112.961666666667</v>
      </c>
      <c r="H113" s="3">
        <v>3112.961666666667</v>
      </c>
      <c r="I113" s="3">
        <v>1005.723333333335</v>
      </c>
      <c r="J113" s="3">
        <v>0</v>
      </c>
      <c r="K113" s="3">
        <v>0</v>
      </c>
      <c r="L113" s="3">
        <v>0</v>
      </c>
      <c r="M113" s="3">
        <v>0</v>
      </c>
      <c r="N113" s="3">
        <f>SUM(D113:M113)</f>
        <v>0</v>
      </c>
      <c r="O113" s="3" t="s">
        <v>28</v>
      </c>
      <c r="P113" s="2" t="s">
        <v>29</v>
      </c>
      <c r="Q113" s="2" t="s">
        <v>222</v>
      </c>
      <c r="R113" s="2" t="s">
        <v>234</v>
      </c>
      <c r="S113" s="4">
        <f>IF(C113=0,0,N113/C113)</f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</row>
    <row r="114" spans="1:26">
      <c r="A114" s="2" t="s">
        <v>264</v>
      </c>
      <c r="B114" s="2" t="s">
        <v>265</v>
      </c>
      <c r="C114" s="3">
        <v>82000</v>
      </c>
      <c r="D114" s="3">
        <v>71381.46000000001</v>
      </c>
      <c r="E114" s="3">
        <v>2050.323333333334</v>
      </c>
      <c r="F114" s="3">
        <v>2050.323333333334</v>
      </c>
      <c r="G114" s="3">
        <v>2050.323333333334</v>
      </c>
      <c r="H114" s="3">
        <v>2417.246666666659</v>
      </c>
      <c r="I114" s="3">
        <v>2050.323333333334</v>
      </c>
      <c r="J114" s="3">
        <v>0</v>
      </c>
      <c r="K114" s="3">
        <v>0</v>
      </c>
      <c r="L114" s="3">
        <v>0</v>
      </c>
      <c r="M114" s="3">
        <v>0</v>
      </c>
      <c r="N114" s="3">
        <f>SUM(D114:M114)</f>
        <v>0</v>
      </c>
      <c r="O114" s="3" t="s">
        <v>28</v>
      </c>
      <c r="P114" s="2" t="s">
        <v>29</v>
      </c>
      <c r="Q114" s="2" t="s">
        <v>222</v>
      </c>
      <c r="R114" s="2" t="s">
        <v>234</v>
      </c>
      <c r="S114" s="4">
        <f>IF(C114=0,0,N114/C114)</f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</row>
    <row r="115" spans="1:26">
      <c r="A115" s="2" t="s">
        <v>266</v>
      </c>
      <c r="B115" s="2" t="s">
        <v>267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f>SUM(D115:M115)</f>
        <v>0</v>
      </c>
      <c r="O115" s="3" t="s">
        <v>187</v>
      </c>
      <c r="P115" s="2" t="s">
        <v>187</v>
      </c>
      <c r="Q115" s="2">
        <v>0</v>
      </c>
      <c r="R115" s="2">
        <v>0</v>
      </c>
      <c r="S115" s="4">
        <f>IF(C115=0,0,N115/C115)</f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</row>
    <row r="116" spans="1:26">
      <c r="A116" s="2" t="s">
        <v>268</v>
      </c>
      <c r="B116" s="2" t="s">
        <v>269</v>
      </c>
      <c r="C116" s="3">
        <v>227761.46</v>
      </c>
      <c r="D116" s="3">
        <v>385.53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f>SUM(D116:M116)</f>
        <v>0</v>
      </c>
      <c r="O116" s="3" t="s">
        <v>61</v>
      </c>
      <c r="P116" s="2" t="s">
        <v>29</v>
      </c>
      <c r="Q116" s="2" t="s">
        <v>222</v>
      </c>
      <c r="R116" s="2" t="s">
        <v>234</v>
      </c>
      <c r="S116" s="4">
        <f>IF(C116=0,0,N116/C116)</f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</row>
    <row r="117" spans="1:26">
      <c r="A117" s="2" t="s">
        <v>270</v>
      </c>
      <c r="B117" s="2" t="s">
        <v>271</v>
      </c>
      <c r="C117" s="3">
        <v>1520.48</v>
      </c>
      <c r="D117" s="3">
        <v>0</v>
      </c>
      <c r="E117" s="3">
        <v>253.4133333333333</v>
      </c>
      <c r="F117" s="3">
        <v>253.4133333333333</v>
      </c>
      <c r="G117" s="3">
        <v>253.4133333333333</v>
      </c>
      <c r="H117" s="3">
        <v>253.4133333333333</v>
      </c>
      <c r="I117" s="3">
        <v>253.41</v>
      </c>
      <c r="J117" s="3">
        <v>253.4166666666667</v>
      </c>
      <c r="K117" s="3">
        <v>0</v>
      </c>
      <c r="L117" s="3">
        <v>0</v>
      </c>
      <c r="M117" s="3">
        <v>0</v>
      </c>
      <c r="N117" s="3">
        <f>SUM(D117:M117)</f>
        <v>0</v>
      </c>
      <c r="O117" s="3" t="s">
        <v>28</v>
      </c>
      <c r="P117" s="2" t="s">
        <v>29</v>
      </c>
      <c r="Q117" s="2" t="s">
        <v>222</v>
      </c>
      <c r="R117" s="2" t="s">
        <v>234</v>
      </c>
      <c r="S117" s="4">
        <f>IF(C117=0,0,N117/C117)</f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</row>
    <row r="118" spans="1:26">
      <c r="A118" s="2" t="s">
        <v>272</v>
      </c>
      <c r="B118" s="2" t="s">
        <v>273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f>SUM(D118:M118)</f>
        <v>0</v>
      </c>
      <c r="O118" s="3" t="s">
        <v>187</v>
      </c>
      <c r="P118" s="2" t="s">
        <v>187</v>
      </c>
      <c r="Q118" s="2">
        <v>0</v>
      </c>
      <c r="R118" s="2">
        <v>0</v>
      </c>
      <c r="S118" s="4">
        <f>IF(C118=0,0,N118/C118)</f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</row>
    <row r="119" spans="1:26">
      <c r="A119" s="2" t="s">
        <v>274</v>
      </c>
      <c r="B119" s="2" t="s">
        <v>275</v>
      </c>
      <c r="C119" s="3">
        <v>15000</v>
      </c>
      <c r="D119" s="3">
        <v>3487.09</v>
      </c>
      <c r="E119" s="3">
        <v>1918.818333333333</v>
      </c>
      <c r="F119" s="3">
        <v>1918.818333333333</v>
      </c>
      <c r="G119" s="3">
        <v>1918.818333333333</v>
      </c>
      <c r="H119" s="3">
        <v>1918.818333333333</v>
      </c>
      <c r="I119" s="3">
        <v>1918.82</v>
      </c>
      <c r="J119" s="3">
        <v>1918.816666666669</v>
      </c>
      <c r="K119" s="3">
        <v>0</v>
      </c>
      <c r="L119" s="3">
        <v>0</v>
      </c>
      <c r="M119" s="3">
        <v>0</v>
      </c>
      <c r="N119" s="3">
        <f>SUM(D119:M119)</f>
        <v>0</v>
      </c>
      <c r="O119" s="3" t="s">
        <v>28</v>
      </c>
      <c r="P119" s="2" t="s">
        <v>29</v>
      </c>
      <c r="Q119" s="2" t="s">
        <v>222</v>
      </c>
      <c r="R119" s="2" t="s">
        <v>234</v>
      </c>
      <c r="S119" s="4">
        <f>IF(C119=0,0,N119/C119)</f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</row>
    <row r="120" spans="1:26">
      <c r="A120" s="2" t="s">
        <v>276</v>
      </c>
      <c r="B120" s="2" t="s">
        <v>277</v>
      </c>
      <c r="C120" s="3">
        <v>17116.64</v>
      </c>
      <c r="D120" s="3">
        <v>12850.76</v>
      </c>
      <c r="E120" s="3">
        <v>710.9799999999999</v>
      </c>
      <c r="F120" s="3">
        <v>710.9799999999999</v>
      </c>
      <c r="G120" s="3">
        <v>710.9799999999999</v>
      </c>
      <c r="H120" s="3">
        <v>710.9799999999999</v>
      </c>
      <c r="I120" s="3">
        <v>710.98</v>
      </c>
      <c r="J120" s="3">
        <v>710.9799999999996</v>
      </c>
      <c r="K120" s="3">
        <v>0</v>
      </c>
      <c r="L120" s="3">
        <v>0</v>
      </c>
      <c r="M120" s="3">
        <v>0</v>
      </c>
      <c r="N120" s="3">
        <f>SUM(D120:M120)</f>
        <v>0</v>
      </c>
      <c r="O120" s="3" t="s">
        <v>28</v>
      </c>
      <c r="P120" s="2" t="s">
        <v>29</v>
      </c>
      <c r="Q120" s="2" t="s">
        <v>222</v>
      </c>
      <c r="R120" s="2" t="s">
        <v>234</v>
      </c>
      <c r="S120" s="4">
        <f>IF(C120=0,0,N120/C120)</f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</row>
    <row r="121" spans="1:26">
      <c r="A121" s="2" t="s">
        <v>278</v>
      </c>
      <c r="B121" s="2" t="s">
        <v>279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f>SUM(D121:M121)</f>
        <v>0</v>
      </c>
      <c r="O121" s="3" t="s">
        <v>187</v>
      </c>
      <c r="P121" s="2" t="s">
        <v>187</v>
      </c>
      <c r="Q121" s="2">
        <v>0</v>
      </c>
      <c r="R121" s="2">
        <v>0</v>
      </c>
      <c r="S121" s="4">
        <f>IF(C121=0,0,N121/C121)</f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</row>
    <row r="122" spans="1:26">
      <c r="A122" s="2" t="s">
        <v>280</v>
      </c>
      <c r="B122" s="2" t="s">
        <v>281</v>
      </c>
      <c r="C122" s="3">
        <v>2259.95</v>
      </c>
      <c r="D122" s="3">
        <v>2259.95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f>SUM(D122:M122)</f>
        <v>0</v>
      </c>
      <c r="O122" s="3" t="s">
        <v>187</v>
      </c>
      <c r="P122" s="2" t="s">
        <v>187</v>
      </c>
      <c r="Q122" s="2">
        <v>0</v>
      </c>
      <c r="R122" s="2">
        <v>0</v>
      </c>
      <c r="S122" s="4">
        <f>IF(C122=0,0,N122/C122)</f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</row>
    <row r="123" spans="1:26">
      <c r="A123" s="2" t="s">
        <v>282</v>
      </c>
      <c r="B123" s="2" t="s">
        <v>283</v>
      </c>
      <c r="C123" s="3">
        <v>150000</v>
      </c>
      <c r="D123" s="3">
        <v>130767.81</v>
      </c>
      <c r="E123" s="3">
        <v>4808.047500000001</v>
      </c>
      <c r="F123" s="3">
        <v>4808.047500000001</v>
      </c>
      <c r="G123" s="3">
        <v>4808.05</v>
      </c>
      <c r="H123" s="3">
        <v>4808.045000000042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f>SUM(D123:M123)</f>
        <v>0</v>
      </c>
      <c r="O123" s="3" t="s">
        <v>28</v>
      </c>
      <c r="P123" s="2" t="s">
        <v>29</v>
      </c>
      <c r="Q123" s="2" t="s">
        <v>222</v>
      </c>
      <c r="R123" s="2" t="s">
        <v>234</v>
      </c>
      <c r="S123" s="4">
        <f>IF(C123=0,0,N123/C123)</f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</row>
    <row r="124" spans="1:26">
      <c r="A124" s="2" t="s">
        <v>284</v>
      </c>
      <c r="B124" s="2" t="s">
        <v>285</v>
      </c>
      <c r="C124" s="3">
        <v>200000</v>
      </c>
      <c r="D124" s="3">
        <v>13880.04</v>
      </c>
      <c r="E124" s="3">
        <v>2500</v>
      </c>
      <c r="F124" s="3">
        <v>2500</v>
      </c>
      <c r="G124" s="3">
        <v>45000</v>
      </c>
      <c r="H124" s="3">
        <v>45000</v>
      </c>
      <c r="I124" s="3">
        <v>45000</v>
      </c>
      <c r="J124" s="3">
        <v>45000</v>
      </c>
      <c r="K124" s="3">
        <v>1119.96</v>
      </c>
      <c r="L124" s="3">
        <v>0</v>
      </c>
      <c r="M124" s="3">
        <v>0</v>
      </c>
      <c r="N124" s="3">
        <f>SUM(D124:M124)</f>
        <v>0</v>
      </c>
      <c r="O124" s="3" t="s">
        <v>28</v>
      </c>
      <c r="P124" s="2" t="s">
        <v>29</v>
      </c>
      <c r="Q124" s="2" t="s">
        <v>222</v>
      </c>
      <c r="R124" s="2" t="s">
        <v>234</v>
      </c>
      <c r="S124" s="4">
        <f>IF(C124=0,0,N124/C124)</f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</row>
    <row r="125" spans="1:26">
      <c r="A125" s="2" t="s">
        <v>286</v>
      </c>
      <c r="B125" s="2" t="s">
        <v>287</v>
      </c>
      <c r="C125" s="3">
        <v>70083.35000000001</v>
      </c>
      <c r="D125" s="3">
        <v>70083.35000000001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f>SUM(D125:M125)</f>
        <v>0</v>
      </c>
      <c r="O125" s="3" t="s">
        <v>187</v>
      </c>
      <c r="P125" s="2" t="s">
        <v>187</v>
      </c>
      <c r="Q125" s="2">
        <v>0</v>
      </c>
      <c r="R125" s="2">
        <v>0</v>
      </c>
      <c r="S125" s="4">
        <f>IF(C125=0,0,N125/C125)</f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</row>
    <row r="126" spans="1:26">
      <c r="A126" s="2" t="s">
        <v>288</v>
      </c>
      <c r="B126" s="2" t="s">
        <v>289</v>
      </c>
      <c r="C126" s="3">
        <v>156200</v>
      </c>
      <c r="D126" s="3">
        <v>29589.93</v>
      </c>
      <c r="E126" s="3">
        <v>5000</v>
      </c>
      <c r="F126" s="3">
        <v>5000</v>
      </c>
      <c r="G126" s="3">
        <v>5000</v>
      </c>
      <c r="H126" s="3">
        <v>40000</v>
      </c>
      <c r="I126" s="3">
        <v>40000</v>
      </c>
      <c r="J126" s="3">
        <v>31610.07000000001</v>
      </c>
      <c r="K126" s="3">
        <v>0</v>
      </c>
      <c r="L126" s="3">
        <v>0</v>
      </c>
      <c r="M126" s="3">
        <v>0</v>
      </c>
      <c r="N126" s="3">
        <f>SUM(D126:M126)</f>
        <v>0</v>
      </c>
      <c r="O126" s="3" t="s">
        <v>28</v>
      </c>
      <c r="P126" s="2" t="s">
        <v>29</v>
      </c>
      <c r="Q126" s="2" t="s">
        <v>222</v>
      </c>
      <c r="R126" s="2" t="s">
        <v>234</v>
      </c>
      <c r="S126" s="4">
        <f>IF(C126=0,0,N126/C126)</f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</row>
    <row r="127" spans="1:26">
      <c r="A127" s="2" t="s">
        <v>290</v>
      </c>
      <c r="B127" s="2" t="s">
        <v>291</v>
      </c>
      <c r="C127" s="3">
        <v>161879.62</v>
      </c>
      <c r="D127" s="3">
        <v>16967.27</v>
      </c>
      <c r="E127" s="3">
        <v>5000</v>
      </c>
      <c r="F127" s="3">
        <v>5000</v>
      </c>
      <c r="G127" s="3">
        <v>5000</v>
      </c>
      <c r="H127" s="3">
        <v>40000</v>
      </c>
      <c r="I127" s="3">
        <v>40000</v>
      </c>
      <c r="J127" s="3">
        <v>49912.34999999999</v>
      </c>
      <c r="K127" s="3">
        <v>0</v>
      </c>
      <c r="L127" s="3">
        <v>0</v>
      </c>
      <c r="M127" s="3">
        <v>0</v>
      </c>
      <c r="N127" s="3">
        <f>SUM(D127:M127)</f>
        <v>0</v>
      </c>
      <c r="O127" s="3" t="s">
        <v>28</v>
      </c>
      <c r="P127" s="2" t="s">
        <v>29</v>
      </c>
      <c r="Q127" s="2" t="s">
        <v>222</v>
      </c>
      <c r="R127" s="2" t="s">
        <v>234</v>
      </c>
      <c r="S127" s="4">
        <f>IF(C127=0,0,N127/C127)</f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</row>
    <row r="128" spans="1:26">
      <c r="A128" s="2" t="s">
        <v>292</v>
      </c>
      <c r="B128" s="2" t="s">
        <v>293</v>
      </c>
      <c r="C128" s="3">
        <v>118800</v>
      </c>
      <c r="D128" s="3">
        <v>46426.87</v>
      </c>
      <c r="E128" s="3">
        <v>27937.11</v>
      </c>
      <c r="F128" s="3">
        <v>25195.34999999999</v>
      </c>
      <c r="G128" s="3">
        <v>19240.67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f>SUM(D128:M128)</f>
        <v>0</v>
      </c>
      <c r="O128" s="3" t="s">
        <v>28</v>
      </c>
      <c r="P128" s="2" t="s">
        <v>29</v>
      </c>
      <c r="Q128" s="2" t="s">
        <v>222</v>
      </c>
      <c r="R128" s="2" t="s">
        <v>234</v>
      </c>
      <c r="S128" s="4">
        <f>IF(C128=0,0,N128/C128)</f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</row>
    <row r="129" spans="1:26">
      <c r="A129" s="2" t="s">
        <v>294</v>
      </c>
      <c r="B129" s="2" t="s">
        <v>295</v>
      </c>
      <c r="C129" s="3">
        <v>1554903.14</v>
      </c>
      <c r="D129" s="3">
        <v>1302498.98</v>
      </c>
      <c r="E129" s="3">
        <v>27745.7</v>
      </c>
      <c r="F129" s="3">
        <v>34819.5</v>
      </c>
      <c r="G129" s="3">
        <v>34316.66666666666</v>
      </c>
      <c r="H129" s="3">
        <v>34316.66666666666</v>
      </c>
      <c r="I129" s="3">
        <v>75119.06666666667</v>
      </c>
      <c r="J129" s="3">
        <v>41802.4</v>
      </c>
      <c r="K129" s="3">
        <v>38802.4</v>
      </c>
      <c r="L129" s="3">
        <v>36177.4</v>
      </c>
      <c r="M129" s="3">
        <v>0</v>
      </c>
      <c r="N129" s="3">
        <f>SUM(D129:M129)</f>
        <v>0</v>
      </c>
      <c r="O129" s="3" t="s">
        <v>296</v>
      </c>
      <c r="P129" s="2" t="s">
        <v>193</v>
      </c>
      <c r="Q129" s="2">
        <v>0</v>
      </c>
      <c r="R129" s="2">
        <v>0</v>
      </c>
      <c r="S129" s="4">
        <f>IF(C129=0,0,N129/C129)</f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</row>
    <row r="130" spans="1:26">
      <c r="A130" s="2" t="s">
        <v>297</v>
      </c>
      <c r="B130" s="2" t="s">
        <v>298</v>
      </c>
      <c r="C130" s="3">
        <v>79333.7</v>
      </c>
      <c r="D130" s="3">
        <v>0</v>
      </c>
      <c r="E130" s="3">
        <v>10000</v>
      </c>
      <c r="F130" s="3">
        <v>10000</v>
      </c>
      <c r="G130" s="3">
        <v>10000</v>
      </c>
      <c r="H130" s="3">
        <v>10000</v>
      </c>
      <c r="I130" s="3">
        <v>10000</v>
      </c>
      <c r="J130" s="3">
        <v>10000</v>
      </c>
      <c r="K130" s="3">
        <v>9333.699999999997</v>
      </c>
      <c r="L130" s="3">
        <v>0</v>
      </c>
      <c r="M130" s="3">
        <v>0</v>
      </c>
      <c r="N130" s="3">
        <f>SUM(D130:M130)</f>
        <v>0</v>
      </c>
      <c r="O130" s="3" t="s">
        <v>61</v>
      </c>
      <c r="P130" s="2" t="s">
        <v>29</v>
      </c>
      <c r="Q130" s="2" t="s">
        <v>299</v>
      </c>
      <c r="R130" s="2" t="s">
        <v>193</v>
      </c>
      <c r="S130" s="4">
        <f>IF(C130=0,0,N130/C130)</f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</row>
    <row r="131" spans="1:26">
      <c r="A131" s="2" t="s">
        <v>300</v>
      </c>
      <c r="B131" s="2" t="s">
        <v>301</v>
      </c>
      <c r="C131" s="3">
        <v>23896.55</v>
      </c>
      <c r="D131" s="3">
        <v>23896.55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f>SUM(D131:M131)</f>
        <v>0</v>
      </c>
      <c r="O131" s="3" t="s">
        <v>187</v>
      </c>
      <c r="P131" s="2" t="s">
        <v>187</v>
      </c>
      <c r="Q131" s="2">
        <v>0</v>
      </c>
      <c r="R131" s="2">
        <v>0</v>
      </c>
      <c r="S131" s="4">
        <f>IF(C131=0,0,N131/C131)</f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</row>
    <row r="132" spans="1:26">
      <c r="A132" s="2" t="s">
        <v>302</v>
      </c>
      <c r="B132" s="2" t="s">
        <v>303</v>
      </c>
      <c r="C132" s="3">
        <v>25543.46</v>
      </c>
      <c r="D132" s="3">
        <v>21820.5</v>
      </c>
      <c r="E132" s="3">
        <v>465.3699999999999</v>
      </c>
      <c r="F132" s="3">
        <v>465.3699999999999</v>
      </c>
      <c r="G132" s="3">
        <v>465.3699999999999</v>
      </c>
      <c r="H132" s="3">
        <v>465.3699999999999</v>
      </c>
      <c r="I132" s="3">
        <v>465.3699999999999</v>
      </c>
      <c r="J132" s="3">
        <v>465.3699999999999</v>
      </c>
      <c r="K132" s="3">
        <v>465.3699999999999</v>
      </c>
      <c r="L132" s="3">
        <v>465.3700000000063</v>
      </c>
      <c r="M132" s="3">
        <v>0</v>
      </c>
      <c r="N132" s="3">
        <f>SUM(D132:M132)</f>
        <v>0</v>
      </c>
      <c r="O132" s="3" t="s">
        <v>28</v>
      </c>
      <c r="P132" s="2" t="s">
        <v>29</v>
      </c>
      <c r="Q132" s="2" t="s">
        <v>299</v>
      </c>
      <c r="R132" s="2" t="s">
        <v>193</v>
      </c>
      <c r="S132" s="4">
        <f>IF(C132=0,0,N132/C132)</f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</row>
    <row r="133" spans="1:26">
      <c r="A133" s="2" t="s">
        <v>304</v>
      </c>
      <c r="B133" s="2" t="s">
        <v>305</v>
      </c>
      <c r="C133" s="3">
        <v>1900.42</v>
      </c>
      <c r="D133" s="3">
        <v>1900.42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f>SUM(D133:M133)</f>
        <v>0</v>
      </c>
      <c r="O133" s="3" t="s">
        <v>187</v>
      </c>
      <c r="P133" s="2" t="s">
        <v>187</v>
      </c>
      <c r="Q133" s="2">
        <v>0</v>
      </c>
      <c r="R133" s="2">
        <v>0</v>
      </c>
      <c r="S133" s="4">
        <f>IF(C133=0,0,N133/C133)</f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</row>
    <row r="134" spans="1:26">
      <c r="A134" s="2" t="s">
        <v>306</v>
      </c>
      <c r="B134" s="2" t="s">
        <v>307</v>
      </c>
      <c r="C134" s="3">
        <v>32382.03</v>
      </c>
      <c r="D134" s="3">
        <v>32382.03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f>SUM(D134:M134)</f>
        <v>0</v>
      </c>
      <c r="O134" s="3" t="s">
        <v>187</v>
      </c>
      <c r="P134" s="2" t="s">
        <v>187</v>
      </c>
      <c r="Q134" s="2">
        <v>0</v>
      </c>
      <c r="R134" s="2">
        <v>0</v>
      </c>
      <c r="S134" s="4">
        <f>IF(C134=0,0,N134/C134)</f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</row>
    <row r="135" spans="1:26">
      <c r="A135" s="2" t="s">
        <v>308</v>
      </c>
      <c r="B135" s="2" t="s">
        <v>309</v>
      </c>
      <c r="C135" s="3">
        <v>83535</v>
      </c>
      <c r="D135" s="3">
        <v>83535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f>SUM(D135:M135)</f>
        <v>0</v>
      </c>
      <c r="O135" s="3" t="s">
        <v>187</v>
      </c>
      <c r="P135" s="2" t="s">
        <v>187</v>
      </c>
      <c r="Q135" s="2">
        <v>0</v>
      </c>
      <c r="R135" s="2">
        <v>0</v>
      </c>
      <c r="S135" s="4">
        <f>IF(C135=0,0,N135/C135)</f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</row>
    <row r="136" spans="1:26">
      <c r="A136" s="2" t="s">
        <v>310</v>
      </c>
      <c r="B136" s="2" t="s">
        <v>311</v>
      </c>
      <c r="C136" s="3">
        <v>2150000</v>
      </c>
      <c r="D136" s="3">
        <v>2148203.85</v>
      </c>
      <c r="E136" s="3">
        <v>12787.035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f>SUM(D136:M136)</f>
        <v>0</v>
      </c>
      <c r="O136" s="3" t="s">
        <v>28</v>
      </c>
      <c r="P136" s="2" t="s">
        <v>29</v>
      </c>
      <c r="Q136" s="2" t="s">
        <v>312</v>
      </c>
      <c r="R136" s="2" t="s">
        <v>313</v>
      </c>
      <c r="S136" s="4">
        <f>IF(C136=0,0,N136/C136)</f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</row>
    <row r="137" spans="1:26">
      <c r="A137" s="2" t="s">
        <v>314</v>
      </c>
      <c r="B137" s="2" t="s">
        <v>315</v>
      </c>
      <c r="C137" s="3">
        <v>786238.54</v>
      </c>
      <c r="D137" s="3">
        <v>546850.51</v>
      </c>
      <c r="E137" s="3">
        <v>40000</v>
      </c>
      <c r="F137" s="3">
        <v>40000</v>
      </c>
      <c r="G137" s="3">
        <v>40000</v>
      </c>
      <c r="H137" s="3">
        <v>40000</v>
      </c>
      <c r="I137" s="3">
        <v>40000</v>
      </c>
      <c r="J137" s="3">
        <v>15006.95000000007</v>
      </c>
      <c r="K137" s="3">
        <v>24381.07999999996</v>
      </c>
      <c r="L137" s="3">
        <v>0</v>
      </c>
      <c r="M137" s="3">
        <v>0</v>
      </c>
      <c r="N137" s="3">
        <f>SUM(D137:M137)</f>
        <v>0</v>
      </c>
      <c r="O137" s="3" t="s">
        <v>28</v>
      </c>
      <c r="P137" s="2" t="s">
        <v>29</v>
      </c>
      <c r="Q137" s="2" t="s">
        <v>316</v>
      </c>
      <c r="R137" s="2" t="s">
        <v>234</v>
      </c>
      <c r="S137" s="4">
        <f>IF(C137=0,0,N137/C137)</f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</row>
    <row r="138" spans="1:26">
      <c r="A138" s="2" t="s">
        <v>317</v>
      </c>
      <c r="B138" s="2" t="s">
        <v>318</v>
      </c>
      <c r="C138" s="3">
        <v>138600</v>
      </c>
      <c r="D138" s="3">
        <v>97818.95</v>
      </c>
      <c r="E138" s="3">
        <v>20000</v>
      </c>
      <c r="F138" s="3">
        <v>20000</v>
      </c>
      <c r="G138" s="3">
        <v>20000</v>
      </c>
      <c r="H138" s="3">
        <v>5427.149999999994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f>SUM(D138:M138)</f>
        <v>0</v>
      </c>
      <c r="O138" s="3" t="s">
        <v>28</v>
      </c>
      <c r="P138" s="2" t="s">
        <v>29</v>
      </c>
      <c r="Q138" s="2" t="s">
        <v>316</v>
      </c>
      <c r="R138" s="2" t="s">
        <v>234</v>
      </c>
      <c r="S138" s="4">
        <f>IF(C138=0,0,N138/C138)</f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</row>
    <row r="139" spans="1:26">
      <c r="A139" s="2" t="s">
        <v>319</v>
      </c>
      <c r="B139" s="2" t="s">
        <v>320</v>
      </c>
      <c r="C139" s="3">
        <v>29756.82</v>
      </c>
      <c r="D139" s="3">
        <v>29756.82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f>SUM(D139:M139)</f>
        <v>0</v>
      </c>
      <c r="O139" s="3" t="s">
        <v>187</v>
      </c>
      <c r="P139" s="2" t="s">
        <v>187</v>
      </c>
      <c r="Q139" s="2">
        <v>0</v>
      </c>
      <c r="R139" s="2">
        <v>0</v>
      </c>
      <c r="S139" s="4">
        <f>IF(C139=0,0,N139/C139)</f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</row>
    <row r="140" spans="1:26">
      <c r="A140" s="2" t="s">
        <v>321</v>
      </c>
      <c r="B140" s="2" t="s">
        <v>322</v>
      </c>
      <c r="C140" s="3">
        <v>63065.21</v>
      </c>
      <c r="D140" s="3">
        <v>63065.21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f>SUM(D140:M140)</f>
        <v>0</v>
      </c>
      <c r="O140" s="3" t="s">
        <v>187</v>
      </c>
      <c r="P140" s="2" t="s">
        <v>187</v>
      </c>
      <c r="Q140" s="2">
        <v>0</v>
      </c>
      <c r="R140" s="2">
        <v>0</v>
      </c>
      <c r="S140" s="4">
        <f>IF(C140=0,0,N140/C140)</f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</row>
    <row r="141" spans="1:26">
      <c r="A141" s="2" t="s">
        <v>323</v>
      </c>
      <c r="B141" s="2" t="s">
        <v>324</v>
      </c>
      <c r="C141" s="3">
        <v>274808.11</v>
      </c>
      <c r="D141" s="3">
        <v>263152.93</v>
      </c>
      <c r="E141" s="3">
        <v>6475.151999999996</v>
      </c>
      <c r="F141" s="3">
        <v>6475.151999999996</v>
      </c>
      <c r="G141" s="3">
        <v>6475.151999999996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f>SUM(D141:M141)</f>
        <v>0</v>
      </c>
      <c r="O141" s="3" t="s">
        <v>28</v>
      </c>
      <c r="P141" s="2" t="s">
        <v>29</v>
      </c>
      <c r="Q141" s="2" t="s">
        <v>316</v>
      </c>
      <c r="R141" s="2" t="s">
        <v>234</v>
      </c>
      <c r="S141" s="4">
        <f>IF(C141=0,0,N141/C141)</f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</row>
    <row r="142" spans="1:26">
      <c r="A142" s="2" t="s">
        <v>325</v>
      </c>
      <c r="B142" s="2" t="s">
        <v>326</v>
      </c>
      <c r="C142" s="3">
        <v>162759.19</v>
      </c>
      <c r="D142" s="3">
        <v>143861.99</v>
      </c>
      <c r="E142" s="3">
        <v>6432.236000000002</v>
      </c>
      <c r="F142" s="3">
        <v>6432.236000000002</v>
      </c>
      <c r="G142" s="3">
        <v>3000</v>
      </c>
      <c r="H142" s="3">
        <v>3032.728000000003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f>SUM(D142:M142)</f>
        <v>0</v>
      </c>
      <c r="O142" s="3" t="s">
        <v>28</v>
      </c>
      <c r="P142" s="2" t="s">
        <v>29</v>
      </c>
      <c r="Q142" s="2" t="s">
        <v>316</v>
      </c>
      <c r="R142" s="2" t="s">
        <v>234</v>
      </c>
      <c r="S142" s="4">
        <f>IF(C142=0,0,N142/C142)</f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</row>
    <row r="143" spans="1:26">
      <c r="A143" s="2" t="s">
        <v>327</v>
      </c>
      <c r="B143" s="2" t="s">
        <v>328</v>
      </c>
      <c r="C143" s="3">
        <v>150000</v>
      </c>
      <c r="D143" s="3">
        <v>126752.74</v>
      </c>
      <c r="E143" s="3">
        <v>6500</v>
      </c>
      <c r="F143" s="3">
        <v>6500</v>
      </c>
      <c r="G143" s="3">
        <v>6500</v>
      </c>
      <c r="H143" s="3">
        <v>3747.260000000009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f>SUM(D143:M143)</f>
        <v>0</v>
      </c>
      <c r="O143" s="3" t="s">
        <v>28</v>
      </c>
      <c r="P143" s="2" t="s">
        <v>29</v>
      </c>
      <c r="Q143" s="2" t="s">
        <v>329</v>
      </c>
      <c r="R143" s="2" t="s">
        <v>223</v>
      </c>
      <c r="S143" s="4">
        <f>IF(C143=0,0,N143/C143)</f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</row>
    <row r="144" spans="1:26">
      <c r="A144" s="2" t="s">
        <v>330</v>
      </c>
      <c r="B144" s="2" t="s">
        <v>331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f>SUM(D144:M144)</f>
        <v>0</v>
      </c>
      <c r="O144" s="3" t="s">
        <v>187</v>
      </c>
      <c r="P144" s="2" t="s">
        <v>187</v>
      </c>
      <c r="Q144" s="2">
        <v>0</v>
      </c>
      <c r="R144" s="2">
        <v>0</v>
      </c>
      <c r="S144" s="4">
        <f>IF(C144=0,0,N144/C144)</f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</row>
    <row r="145" spans="1:26">
      <c r="A145" s="2" t="s">
        <v>332</v>
      </c>
      <c r="B145" s="2" t="s">
        <v>333</v>
      </c>
      <c r="C145" s="3">
        <v>56763.12</v>
      </c>
      <c r="D145" s="3">
        <v>56763.12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f>SUM(D145:M145)</f>
        <v>0</v>
      </c>
      <c r="O145" s="3" t="s">
        <v>187</v>
      </c>
      <c r="P145" s="2" t="s">
        <v>187</v>
      </c>
      <c r="Q145" s="2">
        <v>0</v>
      </c>
      <c r="R145" s="2">
        <v>0</v>
      </c>
      <c r="S145" s="4">
        <f>IF(C145=0,0,N145/C145)</f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</row>
    <row r="146" spans="1:26">
      <c r="A146" s="2" t="s">
        <v>334</v>
      </c>
      <c r="B146" s="2" t="s">
        <v>335</v>
      </c>
      <c r="C146" s="3">
        <v>45000</v>
      </c>
      <c r="D146" s="3">
        <v>38208.34</v>
      </c>
      <c r="E146" s="3">
        <v>1455.675999999999</v>
      </c>
      <c r="F146" s="3">
        <v>1455.675999999999</v>
      </c>
      <c r="G146" s="3">
        <v>1455.675999999999</v>
      </c>
      <c r="H146" s="3">
        <v>1455.675999999999</v>
      </c>
      <c r="I146" s="3">
        <v>968.9560000000056</v>
      </c>
      <c r="J146" s="3">
        <v>0</v>
      </c>
      <c r="K146" s="3">
        <v>0</v>
      </c>
      <c r="L146" s="3">
        <v>0</v>
      </c>
      <c r="M146" s="3">
        <v>0</v>
      </c>
      <c r="N146" s="3">
        <f>SUM(D146:M146)</f>
        <v>0</v>
      </c>
      <c r="O146" s="3" t="s">
        <v>28</v>
      </c>
      <c r="P146" s="2" t="s">
        <v>29</v>
      </c>
      <c r="Q146" s="2" t="s">
        <v>299</v>
      </c>
      <c r="R146" s="2" t="s">
        <v>193</v>
      </c>
      <c r="S146" s="4">
        <f>IF(C146=0,0,N146/C146)</f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</row>
    <row r="147" spans="1:26">
      <c r="A147" s="2" t="s">
        <v>336</v>
      </c>
      <c r="B147" s="2" t="s">
        <v>337</v>
      </c>
      <c r="C147" s="3">
        <v>530000</v>
      </c>
      <c r="D147" s="3">
        <v>525785.09</v>
      </c>
      <c r="E147" s="3">
        <v>4214.910000000033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f>SUM(D147:M147)</f>
        <v>0</v>
      </c>
      <c r="O147" s="3" t="s">
        <v>28</v>
      </c>
      <c r="P147" s="2" t="s">
        <v>29</v>
      </c>
      <c r="Q147" s="2" t="s">
        <v>312</v>
      </c>
      <c r="R147" s="2" t="s">
        <v>313</v>
      </c>
      <c r="S147" s="4">
        <f>IF(C147=0,0,N147/C147)</f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</row>
    <row r="148" spans="1:26">
      <c r="A148" s="2" t="s">
        <v>338</v>
      </c>
      <c r="B148" s="2" t="s">
        <v>339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f>SUM(D148:M148)</f>
        <v>0</v>
      </c>
      <c r="O148" s="3" t="s">
        <v>187</v>
      </c>
      <c r="P148" s="2" t="s">
        <v>187</v>
      </c>
      <c r="Q148" s="2">
        <v>0</v>
      </c>
      <c r="R148" s="2">
        <v>0</v>
      </c>
      <c r="S148" s="4">
        <f>IF(C148=0,0,N148/C148)</f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</row>
    <row r="149" spans="1:26">
      <c r="A149" s="2" t="s">
        <v>340</v>
      </c>
      <c r="B149" s="2" t="s">
        <v>341</v>
      </c>
      <c r="C149" s="3">
        <v>205190.25</v>
      </c>
      <c r="D149" s="3">
        <v>189150.65</v>
      </c>
      <c r="E149" s="3">
        <v>5000</v>
      </c>
      <c r="F149" s="3">
        <v>5000</v>
      </c>
      <c r="G149" s="3">
        <v>5000</v>
      </c>
      <c r="H149" s="3">
        <v>1039.600000000006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f>SUM(D149:M149)</f>
        <v>0</v>
      </c>
      <c r="O149" s="3" t="s">
        <v>28</v>
      </c>
      <c r="P149" s="2" t="s">
        <v>29</v>
      </c>
      <c r="Q149" s="2" t="s">
        <v>316</v>
      </c>
      <c r="R149" s="2" t="s">
        <v>234</v>
      </c>
      <c r="S149" s="4">
        <f>IF(C149=0,0,N149/C149)</f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</row>
    <row r="150" spans="1:26">
      <c r="A150" s="2" t="s">
        <v>342</v>
      </c>
      <c r="B150" s="2" t="s">
        <v>343</v>
      </c>
      <c r="C150" s="3">
        <v>166500</v>
      </c>
      <c r="D150" s="3">
        <v>90593.84</v>
      </c>
      <c r="E150" s="3">
        <v>25302.05333333333</v>
      </c>
      <c r="F150" s="3">
        <v>25302.05333333333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f>SUM(D150:M150)</f>
        <v>0</v>
      </c>
      <c r="O150" s="3" t="s">
        <v>28</v>
      </c>
      <c r="P150" s="2" t="s">
        <v>193</v>
      </c>
      <c r="Q150" s="2">
        <v>0</v>
      </c>
      <c r="R150" s="2">
        <v>0</v>
      </c>
      <c r="S150" s="4">
        <f>IF(C150=0,0,N150/C150)</f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</row>
    <row r="151" spans="1:26">
      <c r="A151" s="2" t="s">
        <v>344</v>
      </c>
      <c r="B151" s="2" t="s">
        <v>345</v>
      </c>
      <c r="C151" s="3">
        <v>30000</v>
      </c>
      <c r="D151" s="3">
        <v>27911.35</v>
      </c>
      <c r="E151" s="3">
        <v>2088.650000000001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f>SUM(D151:M151)</f>
        <v>0</v>
      </c>
      <c r="O151" s="3" t="s">
        <v>28</v>
      </c>
      <c r="P151" s="2" t="s">
        <v>29</v>
      </c>
      <c r="Q151" s="2" t="s">
        <v>299</v>
      </c>
      <c r="R151" s="2" t="s">
        <v>193</v>
      </c>
      <c r="S151" s="4">
        <f>IF(C151=0,0,N151/C151)</f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</row>
    <row r="152" spans="1:26">
      <c r="A152" s="2" t="s">
        <v>346</v>
      </c>
      <c r="B152" s="2" t="s">
        <v>347</v>
      </c>
      <c r="C152" s="3">
        <v>13759.32</v>
      </c>
      <c r="D152" s="3">
        <v>0</v>
      </c>
      <c r="E152" s="3">
        <v>0</v>
      </c>
      <c r="F152" s="3">
        <v>3439.83</v>
      </c>
      <c r="G152" s="3">
        <v>3439.83</v>
      </c>
      <c r="H152" s="3">
        <v>3439.83</v>
      </c>
      <c r="I152" s="3">
        <v>3439.83</v>
      </c>
      <c r="J152" s="3">
        <v>0</v>
      </c>
      <c r="K152" s="3">
        <v>0</v>
      </c>
      <c r="L152" s="3">
        <v>0</v>
      </c>
      <c r="M152" s="3">
        <v>0</v>
      </c>
      <c r="N152" s="3">
        <f>SUM(D152:M152)</f>
        <v>0</v>
      </c>
      <c r="O152" s="3" t="s">
        <v>28</v>
      </c>
      <c r="P152" s="2" t="s">
        <v>29</v>
      </c>
      <c r="Q152" s="2" t="s">
        <v>329</v>
      </c>
      <c r="R152" s="2" t="s">
        <v>223</v>
      </c>
      <c r="S152" s="4">
        <f>IF(C152=0,0,N152/C152)</f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</row>
    <row r="153" spans="1:26">
      <c r="A153" s="2" t="s">
        <v>348</v>
      </c>
      <c r="B153" s="2" t="s">
        <v>349</v>
      </c>
      <c r="C153" s="3">
        <v>225000</v>
      </c>
      <c r="D153" s="3">
        <v>218768.34</v>
      </c>
      <c r="E153" s="3">
        <v>6231.660000000003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f>SUM(D153:M153)</f>
        <v>0</v>
      </c>
      <c r="O153" s="3" t="s">
        <v>28</v>
      </c>
      <c r="P153" s="2" t="s">
        <v>29</v>
      </c>
      <c r="Q153" s="2" t="s">
        <v>350</v>
      </c>
      <c r="R153" s="2" t="s">
        <v>223</v>
      </c>
      <c r="S153" s="4">
        <f>IF(C153=0,0,N153/C153)</f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</row>
    <row r="154" spans="1:26">
      <c r="A154" s="2" t="s">
        <v>351</v>
      </c>
      <c r="B154" s="2" t="s">
        <v>352</v>
      </c>
      <c r="C154" s="3">
        <v>36435.9</v>
      </c>
      <c r="D154" s="3">
        <v>25421.31</v>
      </c>
      <c r="E154" s="3">
        <v>11014.59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f>SUM(D154:M154)</f>
        <v>0</v>
      </c>
      <c r="O154" s="3" t="s">
        <v>28</v>
      </c>
      <c r="P154" s="2" t="s">
        <v>29</v>
      </c>
      <c r="Q154" s="2" t="s">
        <v>329</v>
      </c>
      <c r="R154" s="2" t="s">
        <v>223</v>
      </c>
      <c r="S154" s="4">
        <f>IF(C154=0,0,N154/C154)</f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</row>
    <row r="155" spans="1:26">
      <c r="A155" s="2" t="s">
        <v>353</v>
      </c>
      <c r="B155" s="2" t="s">
        <v>354</v>
      </c>
      <c r="C155" s="3">
        <v>108745</v>
      </c>
      <c r="D155" s="3">
        <v>103915.02</v>
      </c>
      <c r="E155" s="3">
        <v>2658.220000000001</v>
      </c>
      <c r="F155" s="3">
        <v>2171.759999999995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f>SUM(D155:M155)</f>
        <v>0</v>
      </c>
      <c r="O155" s="3" t="s">
        <v>28</v>
      </c>
      <c r="P155" s="2" t="s">
        <v>29</v>
      </c>
      <c r="Q155" s="2" t="s">
        <v>316</v>
      </c>
      <c r="R155" s="2" t="s">
        <v>234</v>
      </c>
      <c r="S155" s="4">
        <f>IF(C155=0,0,N155/C155)</f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</row>
    <row r="156" spans="1:26">
      <c r="A156" s="2" t="s">
        <v>355</v>
      </c>
      <c r="B156" s="2" t="s">
        <v>356</v>
      </c>
      <c r="C156" s="3">
        <v>13834.32</v>
      </c>
      <c r="D156" s="3">
        <v>726.04</v>
      </c>
      <c r="E156" s="3">
        <v>0</v>
      </c>
      <c r="F156" s="3">
        <v>0</v>
      </c>
      <c r="G156" s="3">
        <v>0</v>
      </c>
      <c r="H156" s="3">
        <v>3277.07</v>
      </c>
      <c r="I156" s="3">
        <v>3277.07</v>
      </c>
      <c r="J156" s="3">
        <v>3277.07</v>
      </c>
      <c r="K156" s="3">
        <v>3277.07</v>
      </c>
      <c r="L156" s="3">
        <v>0</v>
      </c>
      <c r="M156" s="3">
        <v>0</v>
      </c>
      <c r="N156" s="3">
        <f>SUM(D156:M156)</f>
        <v>0</v>
      </c>
      <c r="O156" s="3" t="s">
        <v>28</v>
      </c>
      <c r="P156" s="2" t="s">
        <v>29</v>
      </c>
      <c r="Q156" s="2" t="s">
        <v>316</v>
      </c>
      <c r="R156" s="2" t="s">
        <v>234</v>
      </c>
      <c r="S156" s="4">
        <f>IF(C156=0,0,N156/C156)</f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</row>
    <row r="157" spans="1:26">
      <c r="A157" s="2" t="s">
        <v>357</v>
      </c>
      <c r="B157" s="2" t="s">
        <v>358</v>
      </c>
      <c r="C157" s="3">
        <v>95.84</v>
      </c>
      <c r="D157" s="3">
        <v>95.84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f>SUM(D157:M157)</f>
        <v>0</v>
      </c>
      <c r="O157" s="3" t="s">
        <v>187</v>
      </c>
      <c r="P157" s="2" t="s">
        <v>187</v>
      </c>
      <c r="Q157" s="2">
        <v>0</v>
      </c>
      <c r="R157" s="2">
        <v>0</v>
      </c>
      <c r="S157" s="4">
        <f>IF(C157=0,0,N157/C157)</f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</row>
    <row r="158" spans="1:26">
      <c r="A158" s="2" t="s">
        <v>359</v>
      </c>
      <c r="B158" s="2" t="s">
        <v>360</v>
      </c>
      <c r="C158" s="3">
        <v>1749303.72</v>
      </c>
      <c r="D158" s="3">
        <v>1435171.81</v>
      </c>
      <c r="E158" s="3">
        <v>40000</v>
      </c>
      <c r="F158" s="3">
        <v>40000</v>
      </c>
      <c r="G158" s="3">
        <v>40000</v>
      </c>
      <c r="H158" s="3">
        <v>40000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f>SUM(D158:M158)</f>
        <v>0</v>
      </c>
      <c r="O158" s="3" t="s">
        <v>361</v>
      </c>
      <c r="P158" s="2" t="s">
        <v>362</v>
      </c>
      <c r="Q158" s="2">
        <v>0</v>
      </c>
      <c r="R158" s="2">
        <v>0</v>
      </c>
      <c r="S158" s="4">
        <f>IF(C158=0,0,N158/C158)</f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</row>
    <row r="159" spans="1:26">
      <c r="A159" s="2" t="s">
        <v>363</v>
      </c>
      <c r="B159" s="2" t="s">
        <v>364</v>
      </c>
      <c r="C159" s="3">
        <v>39414.64</v>
      </c>
      <c r="D159" s="3">
        <v>39414.64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f>SUM(D159:M159)</f>
        <v>0</v>
      </c>
      <c r="O159" s="3" t="s">
        <v>187</v>
      </c>
      <c r="P159" s="2" t="s">
        <v>187</v>
      </c>
      <c r="Q159" s="2">
        <v>0</v>
      </c>
      <c r="R159" s="2">
        <v>0</v>
      </c>
      <c r="S159" s="4">
        <f>IF(C159=0,0,N159/C159)</f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</row>
    <row r="160" spans="1:26">
      <c r="A160" s="2" t="s">
        <v>365</v>
      </c>
      <c r="B160" s="2" t="s">
        <v>366</v>
      </c>
      <c r="C160" s="3">
        <v>14662.42</v>
      </c>
      <c r="D160" s="3">
        <v>13710.55</v>
      </c>
      <c r="E160" s="3">
        <v>200</v>
      </c>
      <c r="F160" s="3">
        <v>118.9837500000001</v>
      </c>
      <c r="G160" s="3">
        <v>59.49187500000005</v>
      </c>
      <c r="H160" s="3">
        <v>373.3943750000007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f>SUM(D160:M160)</f>
        <v>0</v>
      </c>
      <c r="O160" s="3" t="s">
        <v>361</v>
      </c>
      <c r="P160" s="2" t="s">
        <v>362</v>
      </c>
      <c r="Q160" s="2">
        <v>0</v>
      </c>
      <c r="R160" s="2">
        <v>0</v>
      </c>
      <c r="S160" s="4">
        <f>IF(C160=0,0,N160/C160)</f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</row>
    <row r="161" spans="1:26">
      <c r="A161" s="2" t="s">
        <v>367</v>
      </c>
      <c r="B161" s="2" t="s">
        <v>368</v>
      </c>
      <c r="C161" s="3">
        <v>47762.13</v>
      </c>
      <c r="D161" s="3">
        <v>35283.88</v>
      </c>
      <c r="E161" s="3">
        <v>2500</v>
      </c>
      <c r="F161" s="3">
        <v>1559.78125</v>
      </c>
      <c r="G161" s="3">
        <v>1200</v>
      </c>
      <c r="H161" s="3">
        <v>4218.46875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f>SUM(D161:M161)</f>
        <v>0</v>
      </c>
      <c r="O161" s="3" t="s">
        <v>361</v>
      </c>
      <c r="P161" s="2" t="s">
        <v>362</v>
      </c>
      <c r="Q161" s="2">
        <v>0</v>
      </c>
      <c r="R161" s="2">
        <v>0</v>
      </c>
      <c r="S161" s="4">
        <f>IF(C161=0,0,N161/C161)</f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</row>
    <row r="162" spans="1:26">
      <c r="A162" s="2" t="s">
        <v>369</v>
      </c>
      <c r="B162" s="2" t="s">
        <v>370</v>
      </c>
      <c r="C162" s="3">
        <v>0</v>
      </c>
      <c r="D162" s="3">
        <v>0</v>
      </c>
      <c r="E162" s="3">
        <v>30000</v>
      </c>
      <c r="F162" s="3">
        <v>30000</v>
      </c>
      <c r="G162" s="3">
        <v>30000</v>
      </c>
      <c r="H162" s="3">
        <v>30000</v>
      </c>
      <c r="I162" s="3">
        <v>31500</v>
      </c>
      <c r="J162" s="3">
        <v>0</v>
      </c>
      <c r="K162" s="3">
        <v>0</v>
      </c>
      <c r="L162" s="3">
        <v>0</v>
      </c>
      <c r="M162" s="3">
        <v>0</v>
      </c>
      <c r="N162" s="3">
        <f>SUM(D162:M162)</f>
        <v>0</v>
      </c>
      <c r="O162" s="3" t="s">
        <v>361</v>
      </c>
      <c r="P162" s="2" t="s">
        <v>362</v>
      </c>
      <c r="Q162" s="2">
        <v>0</v>
      </c>
      <c r="R162" s="2">
        <v>0</v>
      </c>
      <c r="S162" s="4">
        <f>IF(C162=0,0,N162/C162)</f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</row>
    <row r="163" spans="1:26">
      <c r="A163" s="2" t="s">
        <v>371</v>
      </c>
      <c r="B163" s="2" t="s">
        <v>372</v>
      </c>
      <c r="C163" s="3">
        <v>9174.5</v>
      </c>
      <c r="D163" s="3">
        <v>9174.5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f>SUM(D163:M163)</f>
        <v>0</v>
      </c>
      <c r="O163" s="3" t="s">
        <v>187</v>
      </c>
      <c r="P163" s="2" t="s">
        <v>187</v>
      </c>
      <c r="Q163" s="2">
        <v>0</v>
      </c>
      <c r="R163" s="2">
        <v>0</v>
      </c>
      <c r="S163" s="4">
        <f>IF(C163=0,0,N163/C163)</f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</row>
    <row r="164" spans="1:26">
      <c r="A164" s="2" t="s">
        <v>373</v>
      </c>
      <c r="B164" s="2" t="s">
        <v>374</v>
      </c>
      <c r="C164" s="3">
        <v>420253.96</v>
      </c>
      <c r="D164" s="3">
        <v>407746.27</v>
      </c>
      <c r="E164" s="3">
        <v>12507.69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f>SUM(D164:M164)</f>
        <v>0</v>
      </c>
      <c r="O164" s="3" t="s">
        <v>28</v>
      </c>
      <c r="P164" s="2" t="s">
        <v>29</v>
      </c>
      <c r="Q164" s="2" t="s">
        <v>316</v>
      </c>
      <c r="R164" s="2" t="s">
        <v>234</v>
      </c>
      <c r="S164" s="4">
        <f>IF(C164=0,0,N164/C164)</f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</row>
    <row r="165" spans="1:26">
      <c r="A165" s="2" t="s">
        <v>375</v>
      </c>
      <c r="B165" s="2" t="s">
        <v>376</v>
      </c>
      <c r="C165" s="3">
        <v>35296.6</v>
      </c>
      <c r="D165" s="3">
        <v>35296.6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f>SUM(D165:M165)</f>
        <v>0</v>
      </c>
      <c r="O165" s="3" t="s">
        <v>187</v>
      </c>
      <c r="P165" s="2" t="s">
        <v>187</v>
      </c>
      <c r="Q165" s="2">
        <v>0</v>
      </c>
      <c r="R165" s="2">
        <v>0</v>
      </c>
      <c r="S165" s="4">
        <f>IF(C165=0,0,N165/C165)</f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</row>
    <row r="166" spans="1:26">
      <c r="A166" s="2" t="s">
        <v>377</v>
      </c>
      <c r="B166" s="2" t="s">
        <v>378</v>
      </c>
      <c r="C166" s="3">
        <v>1494408.08</v>
      </c>
      <c r="D166" s="3">
        <v>1256293.37</v>
      </c>
      <c r="E166" s="3">
        <v>41898.93714285715</v>
      </c>
      <c r="F166" s="3">
        <v>41898.93714285715</v>
      </c>
      <c r="G166" s="3">
        <v>41898.93714285715</v>
      </c>
      <c r="H166" s="3">
        <v>94874.65142857152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f>SUM(D166:M166)</f>
        <v>0</v>
      </c>
      <c r="O166" s="3" t="s">
        <v>28</v>
      </c>
      <c r="P166" s="2" t="s">
        <v>193</v>
      </c>
      <c r="Q166" s="2">
        <v>0</v>
      </c>
      <c r="R166" s="2">
        <v>0</v>
      </c>
      <c r="S166" s="4">
        <f>IF(C166=0,0,N166/C166)</f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</row>
    <row r="167" spans="1:26">
      <c r="A167" s="2" t="s">
        <v>379</v>
      </c>
      <c r="B167" s="2" t="s">
        <v>380</v>
      </c>
      <c r="C167" s="3">
        <v>4416.84</v>
      </c>
      <c r="D167" s="3">
        <v>3071.9</v>
      </c>
      <c r="E167" s="3">
        <v>4069.69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f>SUM(D167:M167)</f>
        <v>0</v>
      </c>
      <c r="O167" s="3" t="s">
        <v>61</v>
      </c>
      <c r="P167" s="2" t="s">
        <v>29</v>
      </c>
      <c r="Q167" s="2" t="s">
        <v>299</v>
      </c>
      <c r="R167" s="2" t="s">
        <v>193</v>
      </c>
      <c r="S167" s="4">
        <f>IF(C167=0,0,N167/C167)</f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</row>
    <row r="168" spans="1:26">
      <c r="A168" s="2" t="s">
        <v>381</v>
      </c>
      <c r="B168" s="2" t="s">
        <v>382</v>
      </c>
      <c r="C168" s="3">
        <v>4041.34</v>
      </c>
      <c r="D168" s="3">
        <v>4041.34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f>SUM(D168:M168)</f>
        <v>0</v>
      </c>
      <c r="O168" s="3" t="s">
        <v>187</v>
      </c>
      <c r="P168" s="2" t="s">
        <v>187</v>
      </c>
      <c r="Q168" s="2">
        <v>0</v>
      </c>
      <c r="R168" s="2">
        <v>0</v>
      </c>
      <c r="S168" s="4">
        <f>IF(C168=0,0,N168/C168)</f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</row>
    <row r="169" spans="1:26">
      <c r="A169" s="2" t="s">
        <v>383</v>
      </c>
      <c r="B169" s="2" t="s">
        <v>384</v>
      </c>
      <c r="C169" s="3">
        <v>709305.66</v>
      </c>
      <c r="D169" s="3">
        <v>551390.2999999999</v>
      </c>
      <c r="E169" s="3">
        <v>28000</v>
      </c>
      <c r="F169" s="3">
        <v>28000</v>
      </c>
      <c r="G169" s="3">
        <v>28000</v>
      </c>
      <c r="H169" s="3">
        <v>28000</v>
      </c>
      <c r="I169" s="3">
        <v>33397.62000000011</v>
      </c>
      <c r="J169" s="3">
        <v>0</v>
      </c>
      <c r="K169" s="3">
        <v>0</v>
      </c>
      <c r="L169" s="3">
        <v>0</v>
      </c>
      <c r="M169" s="3">
        <v>0</v>
      </c>
      <c r="N169" s="3">
        <f>SUM(D169:M169)</f>
        <v>0</v>
      </c>
      <c r="O169" s="3" t="s">
        <v>361</v>
      </c>
      <c r="P169" s="2" t="s">
        <v>362</v>
      </c>
      <c r="Q169" s="2">
        <v>0</v>
      </c>
      <c r="R169" s="2">
        <v>0</v>
      </c>
      <c r="S169" s="4">
        <f>IF(C169=0,0,N169/C169)</f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</row>
    <row r="170" spans="1:26">
      <c r="A170" s="2" t="s">
        <v>385</v>
      </c>
      <c r="B170" s="2" t="s">
        <v>386</v>
      </c>
      <c r="C170" s="3">
        <v>152745.59</v>
      </c>
      <c r="D170" s="3">
        <v>152745.59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f>SUM(D170:M170)</f>
        <v>0</v>
      </c>
      <c r="O170" s="3" t="s">
        <v>187</v>
      </c>
      <c r="P170" s="2" t="s">
        <v>187</v>
      </c>
      <c r="Q170" s="2">
        <v>0</v>
      </c>
      <c r="R170" s="2">
        <v>0</v>
      </c>
      <c r="S170" s="4">
        <f>IF(C170=0,0,N170/C170)</f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</row>
    <row r="171" spans="1:26">
      <c r="A171" s="2" t="s">
        <v>387</v>
      </c>
      <c r="B171" s="2" t="s">
        <v>388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f>SUM(D171:M171)</f>
        <v>0</v>
      </c>
      <c r="O171" s="3" t="s">
        <v>187</v>
      </c>
      <c r="P171" s="2" t="s">
        <v>187</v>
      </c>
      <c r="Q171" s="2">
        <v>0</v>
      </c>
      <c r="R171" s="2">
        <v>0</v>
      </c>
      <c r="S171" s="4">
        <f>IF(C171=0,0,N171/C171)</f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</row>
    <row r="172" spans="1:26">
      <c r="A172" s="2" t="s">
        <v>389</v>
      </c>
      <c r="B172" s="2" t="s">
        <v>390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f>SUM(D172:M172)</f>
        <v>0</v>
      </c>
      <c r="O172" s="3" t="s">
        <v>187</v>
      </c>
      <c r="P172" s="2" t="s">
        <v>187</v>
      </c>
      <c r="Q172" s="2">
        <v>0</v>
      </c>
      <c r="R172" s="2">
        <v>0</v>
      </c>
      <c r="S172" s="4">
        <f>IF(C172=0,0,N172/C172)</f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</row>
    <row r="173" spans="1:26">
      <c r="A173" s="2" t="s">
        <v>391</v>
      </c>
      <c r="B173" s="2" t="s">
        <v>392</v>
      </c>
      <c r="C173" s="3">
        <v>9090000</v>
      </c>
      <c r="D173" s="3">
        <v>6613749.56</v>
      </c>
      <c r="E173" s="3">
        <v>403372.1412085329</v>
      </c>
      <c r="F173" s="3">
        <v>377150.6341691047</v>
      </c>
      <c r="G173" s="3">
        <v>309000.6341691047</v>
      </c>
      <c r="H173" s="3">
        <v>309000.6341691047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f>SUM(D173:M173)</f>
        <v>0</v>
      </c>
      <c r="O173" s="3" t="s">
        <v>296</v>
      </c>
      <c r="P173" s="2" t="s">
        <v>193</v>
      </c>
      <c r="Q173" s="2">
        <v>0</v>
      </c>
      <c r="R173" s="2">
        <v>0</v>
      </c>
      <c r="S173" s="4">
        <f>IF(C173=0,0,N173/C173)</f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</row>
    <row r="174" spans="1:26">
      <c r="A174" s="2" t="s">
        <v>393</v>
      </c>
      <c r="B174" s="2" t="s">
        <v>394</v>
      </c>
      <c r="C174" s="3">
        <v>150000</v>
      </c>
      <c r="D174" s="3">
        <v>25393.2</v>
      </c>
      <c r="E174" s="3">
        <v>30000</v>
      </c>
      <c r="F174" s="3">
        <v>30000</v>
      </c>
      <c r="G174" s="3">
        <v>30000</v>
      </c>
      <c r="H174" s="3">
        <v>30000</v>
      </c>
      <c r="I174" s="3">
        <v>4606.800000000003</v>
      </c>
      <c r="J174" s="3">
        <v>0</v>
      </c>
      <c r="K174" s="3">
        <v>0</v>
      </c>
      <c r="L174" s="3">
        <v>0</v>
      </c>
      <c r="M174" s="3">
        <v>0</v>
      </c>
      <c r="N174" s="3">
        <f>SUM(D174:M174)</f>
        <v>0</v>
      </c>
      <c r="O174" s="3" t="s">
        <v>61</v>
      </c>
      <c r="P174" s="2" t="s">
        <v>29</v>
      </c>
      <c r="Q174" s="2" t="s">
        <v>299</v>
      </c>
      <c r="R174" s="2" t="s">
        <v>193</v>
      </c>
      <c r="S174" s="4">
        <f>IF(C174=0,0,N174/C174)</f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</row>
    <row r="175" spans="1:26">
      <c r="A175" s="2" t="s">
        <v>395</v>
      </c>
      <c r="B175" s="2" t="s">
        <v>396</v>
      </c>
      <c r="C175" s="3">
        <v>62569.54</v>
      </c>
      <c r="D175" s="3">
        <v>62569.54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f>SUM(D175:M175)</f>
        <v>0</v>
      </c>
      <c r="O175" s="3" t="s">
        <v>187</v>
      </c>
      <c r="P175" s="2" t="s">
        <v>187</v>
      </c>
      <c r="Q175" s="2">
        <v>0</v>
      </c>
      <c r="R175" s="2">
        <v>0</v>
      </c>
      <c r="S175" s="4">
        <f>IF(C175=0,0,N175/C175)</f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</row>
    <row r="176" spans="1:26">
      <c r="A176" s="2" t="s">
        <v>397</v>
      </c>
      <c r="B176" s="2" t="s">
        <v>398</v>
      </c>
      <c r="C176" s="3">
        <v>103266.58</v>
      </c>
      <c r="D176" s="3">
        <v>69102.74000000001</v>
      </c>
      <c r="E176" s="3">
        <v>5000</v>
      </c>
      <c r="F176" s="3">
        <v>5000</v>
      </c>
      <c r="G176" s="3">
        <v>5000</v>
      </c>
      <c r="H176" s="3">
        <v>19163.84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f>SUM(D176:M176)</f>
        <v>0</v>
      </c>
      <c r="O176" s="3" t="s">
        <v>28</v>
      </c>
      <c r="P176" s="2" t="s">
        <v>29</v>
      </c>
      <c r="Q176" s="2" t="s">
        <v>316</v>
      </c>
      <c r="R176" s="2" t="s">
        <v>234</v>
      </c>
      <c r="S176" s="4">
        <f>IF(C176=0,0,N176/C176)</f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</row>
    <row r="177" spans="1:26">
      <c r="A177" s="2" t="s">
        <v>399</v>
      </c>
      <c r="B177" s="2" t="s">
        <v>400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f>SUM(D177:M177)</f>
        <v>0</v>
      </c>
      <c r="O177" s="3" t="s">
        <v>187</v>
      </c>
      <c r="P177" s="2" t="s">
        <v>187</v>
      </c>
      <c r="Q177" s="2">
        <v>0</v>
      </c>
      <c r="R177" s="2">
        <v>0</v>
      </c>
      <c r="S177" s="4">
        <f>IF(C177=0,0,N177/C177)</f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</row>
    <row r="178" spans="1:26">
      <c r="A178" s="2" t="s">
        <v>401</v>
      </c>
      <c r="B178" s="2" t="s">
        <v>402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f>SUM(D178:M178)</f>
        <v>0</v>
      </c>
      <c r="O178" s="3" t="s">
        <v>187</v>
      </c>
      <c r="P178" s="2" t="s">
        <v>187</v>
      </c>
      <c r="Q178" s="2">
        <v>0</v>
      </c>
      <c r="R178" s="2">
        <v>0</v>
      </c>
      <c r="S178" s="4">
        <f>IF(C178=0,0,N178/C178)</f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</row>
    <row r="179" spans="1:26">
      <c r="A179" s="2" t="s">
        <v>403</v>
      </c>
      <c r="B179" s="2" t="s">
        <v>404</v>
      </c>
      <c r="C179" s="3">
        <v>5918133.95</v>
      </c>
      <c r="D179" s="3">
        <v>5907478.54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f>SUM(D179:M179)</f>
        <v>0</v>
      </c>
      <c r="O179" s="3" t="s">
        <v>296</v>
      </c>
      <c r="P179" s="2" t="s">
        <v>193</v>
      </c>
      <c r="Q179" s="2">
        <v>0</v>
      </c>
      <c r="R179" s="2">
        <v>0</v>
      </c>
      <c r="S179" s="4">
        <f>IF(C179=0,0,N179/C179)</f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</row>
    <row r="180" spans="1:26">
      <c r="A180" s="2" t="s">
        <v>405</v>
      </c>
      <c r="B180" s="2" t="s">
        <v>406</v>
      </c>
      <c r="C180" s="3">
        <v>22760.18</v>
      </c>
      <c r="D180" s="3">
        <v>15158.89</v>
      </c>
      <c r="E180" s="3">
        <v>7601.290000000001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f>SUM(D180:M180)</f>
        <v>0</v>
      </c>
      <c r="O180" s="3" t="s">
        <v>61</v>
      </c>
      <c r="P180" s="2" t="s">
        <v>29</v>
      </c>
      <c r="Q180" s="2" t="s">
        <v>299</v>
      </c>
      <c r="R180" s="2" t="s">
        <v>193</v>
      </c>
      <c r="S180" s="4">
        <f>IF(C180=0,0,N180/C180)</f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</row>
    <row r="181" spans="1:26">
      <c r="A181" s="2" t="s">
        <v>407</v>
      </c>
      <c r="B181" s="2" t="s">
        <v>408</v>
      </c>
      <c r="C181" s="3">
        <v>30000</v>
      </c>
      <c r="D181" s="3">
        <v>27222.11</v>
      </c>
      <c r="E181" s="3">
        <v>2070.29</v>
      </c>
      <c r="F181" s="3">
        <v>707.5999999999985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f>SUM(D181:M181)</f>
        <v>0</v>
      </c>
      <c r="O181" s="3" t="s">
        <v>28</v>
      </c>
      <c r="P181" s="2" t="s">
        <v>29</v>
      </c>
      <c r="Q181" s="2" t="s">
        <v>316</v>
      </c>
      <c r="R181" s="2" t="s">
        <v>234</v>
      </c>
      <c r="S181" s="4">
        <f>IF(C181=0,0,N181/C181)</f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</row>
    <row r="182" spans="1:26">
      <c r="A182" s="2" t="s">
        <v>409</v>
      </c>
      <c r="B182" s="2" t="s">
        <v>410</v>
      </c>
      <c r="C182" s="3">
        <v>9097.959999999999</v>
      </c>
      <c r="D182" s="3">
        <v>9097.959999999999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f>SUM(D182:M182)</f>
        <v>0</v>
      </c>
      <c r="O182" s="3" t="s">
        <v>187</v>
      </c>
      <c r="P182" s="2" t="s">
        <v>187</v>
      </c>
      <c r="Q182" s="2">
        <v>0</v>
      </c>
      <c r="R182" s="2">
        <v>0</v>
      </c>
      <c r="S182" s="4">
        <f>IF(C182=0,0,N182/C182)</f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</row>
    <row r="183" spans="1:26">
      <c r="A183" s="2" t="s">
        <v>411</v>
      </c>
      <c r="B183" s="2" t="s">
        <v>412</v>
      </c>
      <c r="C183" s="3">
        <v>8898.32</v>
      </c>
      <c r="D183" s="3">
        <v>8898.32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f>SUM(D183:M183)</f>
        <v>0</v>
      </c>
      <c r="O183" s="3" t="s">
        <v>187</v>
      </c>
      <c r="P183" s="2" t="s">
        <v>187</v>
      </c>
      <c r="Q183" s="2">
        <v>0</v>
      </c>
      <c r="R183" s="2">
        <v>0</v>
      </c>
      <c r="S183" s="4">
        <f>IF(C183=0,0,N183/C183)</f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</row>
    <row r="184" spans="1:26">
      <c r="A184" s="2" t="s">
        <v>413</v>
      </c>
      <c r="B184" s="2" t="s">
        <v>414</v>
      </c>
      <c r="C184" s="3">
        <v>2237.81</v>
      </c>
      <c r="D184" s="3">
        <v>2237.81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f>SUM(D184:M184)</f>
        <v>0</v>
      </c>
      <c r="O184" s="3" t="s">
        <v>187</v>
      </c>
      <c r="P184" s="2" t="s">
        <v>187</v>
      </c>
      <c r="Q184" s="2">
        <v>0</v>
      </c>
      <c r="R184" s="2">
        <v>0</v>
      </c>
      <c r="S184" s="4">
        <f>IF(C184=0,0,N184/C184)</f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</row>
    <row r="185" spans="1:26">
      <c r="A185" s="2" t="s">
        <v>415</v>
      </c>
      <c r="B185" s="2" t="s">
        <v>416</v>
      </c>
      <c r="C185" s="3">
        <v>2010175</v>
      </c>
      <c r="D185" s="3">
        <v>871189.78</v>
      </c>
      <c r="E185" s="3">
        <v>142327.9629554719</v>
      </c>
      <c r="F185" s="3">
        <v>70295.25</v>
      </c>
      <c r="G185" s="3">
        <v>155988</v>
      </c>
      <c r="H185" s="3">
        <v>103992</v>
      </c>
      <c r="I185" s="3">
        <v>12999</v>
      </c>
      <c r="J185" s="3">
        <v>38997</v>
      </c>
      <c r="K185" s="3">
        <v>0</v>
      </c>
      <c r="L185" s="3">
        <v>0</v>
      </c>
      <c r="M185" s="3">
        <v>0</v>
      </c>
      <c r="N185" s="3">
        <f>SUM(D185:M185)</f>
        <v>0</v>
      </c>
      <c r="O185" s="3" t="s">
        <v>296</v>
      </c>
      <c r="P185" s="2" t="s">
        <v>193</v>
      </c>
      <c r="Q185" s="2">
        <v>0</v>
      </c>
      <c r="R185" s="2">
        <v>0</v>
      </c>
      <c r="S185" s="4">
        <f>IF(C185=0,0,N185/C185)</f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</row>
    <row r="186" spans="1:26">
      <c r="A186" s="2" t="s">
        <v>417</v>
      </c>
      <c r="B186" s="2" t="s">
        <v>418</v>
      </c>
      <c r="C186" s="3">
        <v>100040.22</v>
      </c>
      <c r="D186" s="3">
        <v>7104.35</v>
      </c>
      <c r="E186" s="3">
        <v>0</v>
      </c>
      <c r="F186" s="3">
        <v>92935.87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f>SUM(D186:M186)</f>
        <v>0</v>
      </c>
      <c r="O186" s="3" t="s">
        <v>61</v>
      </c>
      <c r="P186" s="2" t="s">
        <v>29</v>
      </c>
      <c r="Q186" s="2" t="s">
        <v>299</v>
      </c>
      <c r="R186" s="2" t="s">
        <v>193</v>
      </c>
      <c r="S186" s="4">
        <f>IF(C186=0,0,N186/C186)</f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</row>
    <row r="187" spans="1:26">
      <c r="A187" s="2" t="s">
        <v>419</v>
      </c>
      <c r="B187" s="2" t="s">
        <v>420</v>
      </c>
      <c r="C187" s="3">
        <v>1174.65</v>
      </c>
      <c r="D187" s="3">
        <v>1174.65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f>SUM(D187:M187)</f>
        <v>0</v>
      </c>
      <c r="O187" s="3" t="s">
        <v>187</v>
      </c>
      <c r="P187" s="2" t="s">
        <v>187</v>
      </c>
      <c r="Q187" s="2">
        <v>0</v>
      </c>
      <c r="R187" s="2">
        <v>0</v>
      </c>
      <c r="S187" s="4">
        <f>IF(C187=0,0,N187/C187)</f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</row>
    <row r="188" spans="1:26">
      <c r="A188" s="2" t="s">
        <v>421</v>
      </c>
      <c r="B188" s="2" t="s">
        <v>422</v>
      </c>
      <c r="C188" s="3">
        <v>138024</v>
      </c>
      <c r="D188" s="3">
        <v>21000</v>
      </c>
      <c r="E188" s="3">
        <v>0</v>
      </c>
      <c r="F188" s="3">
        <v>11316</v>
      </c>
      <c r="G188" s="3">
        <v>11316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f>SUM(D188:M188)</f>
        <v>0</v>
      </c>
      <c r="O188" s="3" t="s">
        <v>296</v>
      </c>
      <c r="P188" s="2" t="s">
        <v>193</v>
      </c>
      <c r="Q188" s="2">
        <v>0</v>
      </c>
      <c r="R188" s="2">
        <v>0</v>
      </c>
      <c r="S188" s="4">
        <f>IF(C188=0,0,N188/C188)</f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</row>
    <row r="189" spans="1:26">
      <c r="A189" s="2" t="s">
        <v>423</v>
      </c>
      <c r="B189" s="2" t="s">
        <v>424</v>
      </c>
      <c r="C189" s="3">
        <v>10000</v>
      </c>
      <c r="D189" s="3">
        <v>0</v>
      </c>
      <c r="E189" s="3">
        <v>2000</v>
      </c>
      <c r="F189" s="3">
        <v>2000</v>
      </c>
      <c r="G189" s="3">
        <v>2000</v>
      </c>
      <c r="H189" s="3">
        <v>2000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f>SUM(D189:M189)</f>
        <v>0</v>
      </c>
      <c r="O189" s="3" t="s">
        <v>61</v>
      </c>
      <c r="P189" s="2" t="s">
        <v>29</v>
      </c>
      <c r="Q189" s="2" t="s">
        <v>299</v>
      </c>
      <c r="R189" s="2" t="s">
        <v>193</v>
      </c>
      <c r="S189" s="4">
        <f>IF(C189=0,0,N189/C189)</f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</row>
    <row r="190" spans="1:26">
      <c r="A190" s="2" t="s">
        <v>425</v>
      </c>
      <c r="B190" s="2" t="s">
        <v>426</v>
      </c>
      <c r="C190" s="3">
        <v>1840000</v>
      </c>
      <c r="D190" s="3">
        <v>1540449.87</v>
      </c>
      <c r="E190" s="3">
        <v>117420.1924905246</v>
      </c>
      <c r="F190" s="3">
        <v>67082.06604880236</v>
      </c>
      <c r="G190" s="3">
        <v>101775.2295124751</v>
      </c>
      <c r="H190" s="3">
        <v>105521.1710086443</v>
      </c>
      <c r="I190" s="3">
        <v>57710.58550432217</v>
      </c>
      <c r="J190" s="3">
        <v>0</v>
      </c>
      <c r="K190" s="3">
        <v>0</v>
      </c>
      <c r="L190" s="3">
        <v>0</v>
      </c>
      <c r="M190" s="3">
        <v>0</v>
      </c>
      <c r="N190" s="3">
        <f>SUM(D190:M190)</f>
        <v>0</v>
      </c>
      <c r="O190" s="3" t="s">
        <v>296</v>
      </c>
      <c r="P190" s="2" t="s">
        <v>193</v>
      </c>
      <c r="Q190" s="2">
        <v>0</v>
      </c>
      <c r="R190" s="2">
        <v>0</v>
      </c>
      <c r="S190" s="4">
        <f>IF(C190=0,0,N190/C190)</f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</row>
    <row r="191" spans="1:26">
      <c r="A191" s="2" t="s">
        <v>427</v>
      </c>
      <c r="B191" s="2" t="s">
        <v>428</v>
      </c>
      <c r="C191" s="3">
        <v>50000</v>
      </c>
      <c r="D191" s="3">
        <v>0</v>
      </c>
      <c r="E191" s="3">
        <v>10000</v>
      </c>
      <c r="F191" s="3">
        <v>10000</v>
      </c>
      <c r="G191" s="3">
        <v>10000</v>
      </c>
      <c r="H191" s="3">
        <v>10000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f>SUM(D191:M191)</f>
        <v>0</v>
      </c>
      <c r="O191" s="3" t="s">
        <v>61</v>
      </c>
      <c r="P191" s="2" t="s">
        <v>29</v>
      </c>
      <c r="Q191" s="2" t="s">
        <v>299</v>
      </c>
      <c r="R191" s="2" t="s">
        <v>193</v>
      </c>
      <c r="S191" s="4">
        <f>IF(C191=0,0,N191/C191)</f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</row>
    <row r="192" spans="1:26">
      <c r="A192" s="2" t="s">
        <v>429</v>
      </c>
      <c r="B192" s="2" t="s">
        <v>430</v>
      </c>
      <c r="C192" s="3">
        <v>90000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f>SUM(D192:M192)</f>
        <v>0</v>
      </c>
      <c r="O192" s="3">
        <v>0</v>
      </c>
      <c r="P192" s="2">
        <v>0</v>
      </c>
      <c r="Q192" s="2">
        <v>0</v>
      </c>
      <c r="R192" s="2">
        <v>0</v>
      </c>
      <c r="S192" s="4">
        <f>IF(C192=0,0,N192/C192)</f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</row>
    <row r="193" spans="1:26">
      <c r="A193" s="2" t="s">
        <v>431</v>
      </c>
      <c r="B193" s="2" t="s">
        <v>432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f>SUM(D193:M193)</f>
        <v>0</v>
      </c>
      <c r="O193" s="3" t="s">
        <v>187</v>
      </c>
      <c r="P193" s="2" t="s">
        <v>187</v>
      </c>
      <c r="Q193" s="2">
        <v>0</v>
      </c>
      <c r="R193" s="2">
        <v>0</v>
      </c>
      <c r="S193" s="4">
        <f>IF(C193=0,0,N193/C193)</f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</row>
    <row r="194" spans="1:26">
      <c r="A194" s="2" t="s">
        <v>433</v>
      </c>
      <c r="B194" s="2" t="s">
        <v>434</v>
      </c>
      <c r="C194" s="3">
        <v>34098.54</v>
      </c>
      <c r="D194" s="3">
        <v>34098.54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f>SUM(D194:M194)</f>
        <v>0</v>
      </c>
      <c r="O194" s="3" t="s">
        <v>187</v>
      </c>
      <c r="P194" s="2" t="s">
        <v>187</v>
      </c>
      <c r="Q194" s="2">
        <v>0</v>
      </c>
      <c r="R194" s="2">
        <v>0</v>
      </c>
      <c r="S194" s="4">
        <f>IF(C194=0,0,N194/C194)</f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</row>
    <row r="195" spans="1:26">
      <c r="A195" s="2" t="s">
        <v>435</v>
      </c>
      <c r="B195" s="2" t="s">
        <v>436</v>
      </c>
      <c r="C195" s="3">
        <v>55337.28</v>
      </c>
      <c r="D195" s="3">
        <v>0</v>
      </c>
      <c r="E195" s="3">
        <v>3458.58</v>
      </c>
      <c r="F195" s="3">
        <v>6917.16</v>
      </c>
      <c r="G195" s="3">
        <v>6917.16</v>
      </c>
      <c r="H195" s="3">
        <v>13834.32</v>
      </c>
      <c r="I195" s="3">
        <v>13834.32</v>
      </c>
      <c r="J195" s="3">
        <v>3458.58</v>
      </c>
      <c r="K195" s="3">
        <v>3458.58</v>
      </c>
      <c r="L195" s="3">
        <v>3458.579999999994</v>
      </c>
      <c r="M195" s="3">
        <v>0</v>
      </c>
      <c r="N195" s="3">
        <f>SUM(D195:M195)</f>
        <v>0</v>
      </c>
      <c r="O195" s="3" t="s">
        <v>28</v>
      </c>
      <c r="P195" s="2" t="s">
        <v>29</v>
      </c>
      <c r="Q195" s="2" t="s">
        <v>316</v>
      </c>
      <c r="R195" s="2" t="s">
        <v>234</v>
      </c>
      <c r="S195" s="4">
        <f>IF(C195=0,0,N195/C195)</f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</row>
    <row r="196" spans="1:26">
      <c r="A196" s="2" t="s">
        <v>437</v>
      </c>
      <c r="B196" s="2" t="s">
        <v>438</v>
      </c>
      <c r="C196" s="3">
        <v>27668.64</v>
      </c>
      <c r="D196" s="3">
        <v>0</v>
      </c>
      <c r="E196" s="3">
        <v>0</v>
      </c>
      <c r="F196" s="3">
        <v>4611.44</v>
      </c>
      <c r="G196" s="3">
        <v>4611.44</v>
      </c>
      <c r="H196" s="3">
        <v>4611.44</v>
      </c>
      <c r="I196" s="3">
        <v>4611.44</v>
      </c>
      <c r="J196" s="3">
        <v>4611.44</v>
      </c>
      <c r="K196" s="3">
        <v>4611.44</v>
      </c>
      <c r="L196" s="3">
        <v>0</v>
      </c>
      <c r="M196" s="3">
        <v>0</v>
      </c>
      <c r="N196" s="3">
        <f>SUM(D196:M196)</f>
        <v>0</v>
      </c>
      <c r="O196" s="3" t="s">
        <v>28</v>
      </c>
      <c r="P196" s="2" t="s">
        <v>29</v>
      </c>
      <c r="Q196" s="2" t="s">
        <v>312</v>
      </c>
      <c r="R196" s="2" t="s">
        <v>313</v>
      </c>
      <c r="S196" s="4">
        <f>IF(C196=0,0,N196/C196)</f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</row>
    <row r="197" spans="1:26">
      <c r="A197" s="2" t="s">
        <v>439</v>
      </c>
      <c r="B197" s="2" t="s">
        <v>440</v>
      </c>
      <c r="C197" s="3">
        <v>55337.28</v>
      </c>
      <c r="D197" s="3">
        <v>12860.73</v>
      </c>
      <c r="E197" s="3">
        <v>2654.784375</v>
      </c>
      <c r="F197" s="3">
        <v>5309.56875</v>
      </c>
      <c r="G197" s="3">
        <v>5309.56875</v>
      </c>
      <c r="H197" s="3">
        <v>10619.1375</v>
      </c>
      <c r="I197" s="3">
        <v>10619.1375</v>
      </c>
      <c r="J197" s="3">
        <v>2654.784375</v>
      </c>
      <c r="K197" s="3">
        <v>2654.784375</v>
      </c>
      <c r="L197" s="3">
        <v>2654.784375000003</v>
      </c>
      <c r="M197" s="3">
        <v>0</v>
      </c>
      <c r="N197" s="3">
        <f>SUM(D197:M197)</f>
        <v>0</v>
      </c>
      <c r="O197" s="3" t="s">
        <v>28</v>
      </c>
      <c r="P197" s="2" t="s">
        <v>29</v>
      </c>
      <c r="Q197" s="2" t="s">
        <v>316</v>
      </c>
      <c r="R197" s="2" t="s">
        <v>234</v>
      </c>
      <c r="S197" s="4">
        <f>IF(C197=0,0,N197/C197)</f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</row>
    <row r="198" spans="1:26">
      <c r="A198" s="2" t="s">
        <v>441</v>
      </c>
      <c r="B198" s="2" t="s">
        <v>442</v>
      </c>
      <c r="C198" s="3">
        <v>27668.64</v>
      </c>
      <c r="D198" s="3">
        <v>0</v>
      </c>
      <c r="E198" s="3">
        <v>0</v>
      </c>
      <c r="F198" s="3">
        <v>4611.44</v>
      </c>
      <c r="G198" s="3">
        <v>4611.44</v>
      </c>
      <c r="H198" s="3">
        <v>4611.44</v>
      </c>
      <c r="I198" s="3">
        <v>4611.44</v>
      </c>
      <c r="J198" s="3">
        <v>4611.44</v>
      </c>
      <c r="K198" s="3">
        <v>4611.44</v>
      </c>
      <c r="L198" s="3">
        <v>0</v>
      </c>
      <c r="M198" s="3">
        <v>0</v>
      </c>
      <c r="N198" s="3">
        <f>SUM(D198:M198)</f>
        <v>0</v>
      </c>
      <c r="O198" s="3" t="s">
        <v>28</v>
      </c>
      <c r="P198" s="2" t="s">
        <v>29</v>
      </c>
      <c r="Q198" s="2" t="s">
        <v>312</v>
      </c>
      <c r="R198" s="2" t="s">
        <v>313</v>
      </c>
      <c r="S198" s="4">
        <f>IF(C198=0,0,N198/C198)</f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</row>
    <row r="199" spans="1:26">
      <c r="A199" s="2" t="s">
        <v>443</v>
      </c>
      <c r="B199" s="2" t="s">
        <v>444</v>
      </c>
      <c r="C199" s="3">
        <v>3491.54</v>
      </c>
      <c r="D199" s="3">
        <v>3491.54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f>SUM(D199:M199)</f>
        <v>0</v>
      </c>
      <c r="O199" s="3" t="s">
        <v>187</v>
      </c>
      <c r="P199" s="2" t="s">
        <v>187</v>
      </c>
      <c r="Q199" s="2">
        <v>0</v>
      </c>
      <c r="R199" s="2">
        <v>0</v>
      </c>
      <c r="S199" s="4">
        <f>IF(C199=0,0,N199/C199)</f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</row>
    <row r="200" spans="1:26">
      <c r="A200" s="2" t="s">
        <v>445</v>
      </c>
      <c r="B200" s="2" t="s">
        <v>446</v>
      </c>
      <c r="C200" s="3">
        <v>90000</v>
      </c>
      <c r="D200" s="3">
        <v>0</v>
      </c>
      <c r="E200" s="3">
        <v>0</v>
      </c>
      <c r="F200" s="3">
        <v>18000</v>
      </c>
      <c r="G200" s="3">
        <v>18000</v>
      </c>
      <c r="H200" s="3">
        <v>18000</v>
      </c>
      <c r="I200" s="3">
        <v>18000</v>
      </c>
      <c r="J200" s="3">
        <v>18000</v>
      </c>
      <c r="K200" s="3">
        <v>0</v>
      </c>
      <c r="L200" s="3">
        <v>0</v>
      </c>
      <c r="M200" s="3">
        <v>0</v>
      </c>
      <c r="N200" s="3">
        <f>SUM(D200:M200)</f>
        <v>0</v>
      </c>
      <c r="O200" s="3" t="s">
        <v>361</v>
      </c>
      <c r="P200" s="2" t="s">
        <v>362</v>
      </c>
      <c r="Q200" s="2">
        <v>0</v>
      </c>
      <c r="R200" s="2">
        <v>0</v>
      </c>
      <c r="S200" s="4">
        <f>IF(C200=0,0,N200/C200)</f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</row>
    <row r="201" spans="1:26">
      <c r="A201" s="2" t="s">
        <v>447</v>
      </c>
      <c r="B201" s="2" t="s">
        <v>448</v>
      </c>
      <c r="C201" s="3">
        <v>90000</v>
      </c>
      <c r="D201" s="3">
        <v>0</v>
      </c>
      <c r="E201" s="3">
        <v>0</v>
      </c>
      <c r="F201" s="3">
        <v>18000</v>
      </c>
      <c r="G201" s="3">
        <v>18000</v>
      </c>
      <c r="H201" s="3">
        <v>18000</v>
      </c>
      <c r="I201" s="3">
        <v>18000</v>
      </c>
      <c r="J201" s="3">
        <v>18000</v>
      </c>
      <c r="K201" s="3">
        <v>0</v>
      </c>
      <c r="L201" s="3">
        <v>0</v>
      </c>
      <c r="M201" s="3">
        <v>0</v>
      </c>
      <c r="N201" s="3">
        <f>SUM(D201:M201)</f>
        <v>0</v>
      </c>
      <c r="O201" s="3" t="s">
        <v>361</v>
      </c>
      <c r="P201" s="2" t="s">
        <v>362</v>
      </c>
      <c r="Q201" s="2">
        <v>0</v>
      </c>
      <c r="R201" s="2">
        <v>0</v>
      </c>
      <c r="S201" s="4">
        <f>IF(C201=0,0,N201/C201)</f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</row>
    <row r="202" spans="1:26">
      <c r="A202" s="2" t="s">
        <v>449</v>
      </c>
      <c r="B202" s="2" t="s">
        <v>450</v>
      </c>
      <c r="C202" s="3">
        <v>1007406.25</v>
      </c>
      <c r="D202" s="3">
        <v>27305.01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f>SUM(D202:M202)</f>
        <v>0</v>
      </c>
      <c r="O202" s="3" t="s">
        <v>296</v>
      </c>
      <c r="P202" s="2" t="s">
        <v>193</v>
      </c>
      <c r="Q202" s="2">
        <v>0</v>
      </c>
      <c r="R202" s="2">
        <v>0</v>
      </c>
      <c r="S202" s="4">
        <f>IF(C202=0,0,N202/C202)</f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</row>
    <row r="203" spans="1:26">
      <c r="A203" s="2" t="s">
        <v>451</v>
      </c>
      <c r="B203" s="2" t="s">
        <v>452</v>
      </c>
      <c r="C203" s="3">
        <v>103510.13</v>
      </c>
      <c r="D203" s="3">
        <v>1172.93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f>SUM(D203:M203)</f>
        <v>0</v>
      </c>
      <c r="O203" s="3" t="s">
        <v>61</v>
      </c>
      <c r="P203" s="2" t="s">
        <v>29</v>
      </c>
      <c r="Q203" s="2" t="s">
        <v>299</v>
      </c>
      <c r="R203" s="2" t="s">
        <v>193</v>
      </c>
      <c r="S203" s="4">
        <f>IF(C203=0,0,N203/C203)</f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</row>
    <row r="204" spans="1:26">
      <c r="A204" s="2" t="s">
        <v>453</v>
      </c>
      <c r="B204" s="2" t="s">
        <v>454</v>
      </c>
      <c r="C204" s="3">
        <v>51520.23</v>
      </c>
      <c r="D204" s="3">
        <v>53225.48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f>SUM(D204:M204)</f>
        <v>0</v>
      </c>
      <c r="O204" s="3" t="s">
        <v>28</v>
      </c>
      <c r="P204" s="2" t="s">
        <v>29</v>
      </c>
      <c r="Q204" s="2" t="s">
        <v>312</v>
      </c>
      <c r="R204" s="2" t="s">
        <v>313</v>
      </c>
      <c r="S204" s="4">
        <f>IF(C204=0,0,N204/C204)</f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</row>
    <row r="205" spans="1:26">
      <c r="A205" s="2" t="s">
        <v>455</v>
      </c>
      <c r="B205" s="2" t="s">
        <v>456</v>
      </c>
      <c r="C205" s="3">
        <v>3381506.41</v>
      </c>
      <c r="D205" s="3">
        <v>1774255.81</v>
      </c>
      <c r="E205" s="3">
        <v>245213.7583333333</v>
      </c>
      <c r="F205" s="3">
        <v>346257.0916666667</v>
      </c>
      <c r="G205" s="3">
        <v>420549.1250000001</v>
      </c>
      <c r="H205" s="3">
        <v>235327.9583333333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f>SUM(D205:M205)</f>
        <v>0</v>
      </c>
      <c r="O205" s="3" t="s">
        <v>296</v>
      </c>
      <c r="P205" s="2" t="s">
        <v>193</v>
      </c>
      <c r="Q205" s="2">
        <v>0</v>
      </c>
      <c r="R205" s="2">
        <v>0</v>
      </c>
      <c r="S205" s="4">
        <f>IF(C205=0,0,N205/C205)</f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</row>
    <row r="206" spans="1:26">
      <c r="A206" s="2" t="s">
        <v>457</v>
      </c>
      <c r="B206" s="2" t="s">
        <v>458</v>
      </c>
      <c r="C206" s="3">
        <v>68493.59</v>
      </c>
      <c r="D206" s="3">
        <v>10719.51</v>
      </c>
      <c r="E206" s="3">
        <v>57774.07999999999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f>SUM(D206:M206)</f>
        <v>0</v>
      </c>
      <c r="O206" s="3" t="s">
        <v>61</v>
      </c>
      <c r="P206" s="2" t="s">
        <v>29</v>
      </c>
      <c r="Q206" s="2" t="s">
        <v>299</v>
      </c>
      <c r="R206" s="2" t="s">
        <v>193</v>
      </c>
      <c r="S206" s="4">
        <f>IF(C206=0,0,N206/C206)</f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</row>
    <row r="207" spans="1:26">
      <c r="A207" s="2" t="s">
        <v>459</v>
      </c>
      <c r="B207" s="2" t="s">
        <v>460</v>
      </c>
      <c r="C207" s="3">
        <v>1135000</v>
      </c>
      <c r="D207" s="3">
        <v>705799.78</v>
      </c>
      <c r="E207" s="3">
        <v>355028</v>
      </c>
      <c r="F207" s="3">
        <v>145814.3709246825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f>SUM(D207:M207)</f>
        <v>0</v>
      </c>
      <c r="O207" s="3" t="s">
        <v>296</v>
      </c>
      <c r="P207" s="2" t="s">
        <v>193</v>
      </c>
      <c r="Q207" s="2">
        <v>0</v>
      </c>
      <c r="R207" s="2">
        <v>0</v>
      </c>
      <c r="S207" s="4">
        <f>IF(C207=0,0,N207/C207)</f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</row>
    <row r="208" spans="1:26">
      <c r="A208" s="2" t="s">
        <v>461</v>
      </c>
      <c r="B208" s="2" t="s">
        <v>462</v>
      </c>
      <c r="C208" s="3">
        <v>60000</v>
      </c>
      <c r="D208" s="3">
        <v>1171.78</v>
      </c>
      <c r="E208" s="3">
        <v>58828.22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f>SUM(D208:M208)</f>
        <v>0</v>
      </c>
      <c r="O208" s="3" t="s">
        <v>61</v>
      </c>
      <c r="P208" s="2" t="s">
        <v>29</v>
      </c>
      <c r="Q208" s="2" t="s">
        <v>299</v>
      </c>
      <c r="R208" s="2" t="s">
        <v>193</v>
      </c>
      <c r="S208" s="4">
        <f>IF(C208=0,0,N208/C208)</f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</row>
    <row r="209" spans="1:26">
      <c r="A209" s="2" t="s">
        <v>463</v>
      </c>
      <c r="B209" s="2" t="s">
        <v>464</v>
      </c>
      <c r="C209" s="3">
        <v>40000</v>
      </c>
      <c r="D209" s="3">
        <v>26323.7</v>
      </c>
      <c r="E209" s="3">
        <v>0</v>
      </c>
      <c r="F209" s="3">
        <v>13676.3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f>SUM(D209:M209)</f>
        <v>0</v>
      </c>
      <c r="O209" s="3" t="s">
        <v>28</v>
      </c>
      <c r="P209" s="2" t="s">
        <v>29</v>
      </c>
      <c r="Q209" s="2" t="s">
        <v>312</v>
      </c>
      <c r="R209" s="2" t="s">
        <v>313</v>
      </c>
      <c r="S209" s="4">
        <f>IF(C209=0,0,N209/C209)</f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</row>
    <row r="210" spans="1:26">
      <c r="A210" s="2" t="s">
        <v>465</v>
      </c>
      <c r="B210" s="2" t="s">
        <v>466</v>
      </c>
      <c r="C210" s="3">
        <v>254755.38</v>
      </c>
      <c r="D210" s="3">
        <v>247755.38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f>SUM(D210:M210)</f>
        <v>0</v>
      </c>
      <c r="O210" s="3" t="s">
        <v>28</v>
      </c>
      <c r="P210" s="2" t="s">
        <v>193</v>
      </c>
      <c r="Q210" s="2">
        <v>0</v>
      </c>
      <c r="R210" s="2">
        <v>0</v>
      </c>
      <c r="S210" s="4">
        <f>IF(C210=0,0,N210/C210)</f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</row>
    <row r="211" spans="1:26">
      <c r="A211" s="2" t="s">
        <v>467</v>
      </c>
      <c r="B211" s="2" t="s">
        <v>468</v>
      </c>
      <c r="C211" s="3">
        <v>21837.92</v>
      </c>
      <c r="D211" s="3">
        <v>1377.92</v>
      </c>
      <c r="E211" s="3">
        <v>20000</v>
      </c>
      <c r="F211" s="3">
        <v>460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f>SUM(D211:M211)</f>
        <v>0</v>
      </c>
      <c r="O211" s="3" t="s">
        <v>61</v>
      </c>
      <c r="P211" s="2" t="s">
        <v>469</v>
      </c>
      <c r="Q211" s="2">
        <v>0</v>
      </c>
      <c r="R211" s="2">
        <v>0</v>
      </c>
      <c r="S211" s="4">
        <f>IF(C211=0,0,N211/C211)</f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</row>
    <row r="212" spans="1:26">
      <c r="A212" s="2" t="s">
        <v>470</v>
      </c>
      <c r="B212" s="2" t="s">
        <v>471</v>
      </c>
      <c r="C212" s="3">
        <v>9196.969999999999</v>
      </c>
      <c r="D212" s="3">
        <v>9196.969999999999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f>SUM(D212:M212)</f>
        <v>0</v>
      </c>
      <c r="O212" s="3" t="s">
        <v>187</v>
      </c>
      <c r="P212" s="2" t="s">
        <v>187</v>
      </c>
      <c r="Q212" s="2">
        <v>0</v>
      </c>
      <c r="R212" s="2">
        <v>0</v>
      </c>
      <c r="S212" s="4">
        <f>IF(C212=0,0,N212/C212)</f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</row>
    <row r="213" spans="1:26">
      <c r="A213" s="2" t="s">
        <v>472</v>
      </c>
      <c r="B213" s="2" t="s">
        <v>473</v>
      </c>
      <c r="C213" s="3">
        <v>2771.84</v>
      </c>
      <c r="D213" s="3">
        <v>2771.84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f>SUM(D213:M213)</f>
        <v>0</v>
      </c>
      <c r="O213" s="3" t="s">
        <v>187</v>
      </c>
      <c r="P213" s="2" t="s">
        <v>187</v>
      </c>
      <c r="Q213" s="2">
        <v>0</v>
      </c>
      <c r="R213" s="2">
        <v>0</v>
      </c>
      <c r="S213" s="4">
        <f>IF(C213=0,0,N213/C213)</f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</row>
    <row r="214" spans="1:26">
      <c r="A214" s="2" t="s">
        <v>474</v>
      </c>
      <c r="B214" s="2" t="s">
        <v>475</v>
      </c>
      <c r="C214" s="3">
        <v>114418.44</v>
      </c>
      <c r="D214" s="3">
        <v>0</v>
      </c>
      <c r="E214" s="3">
        <v>7151.1525</v>
      </c>
      <c r="F214" s="3">
        <v>14302.305</v>
      </c>
      <c r="G214" s="3">
        <v>14302.305</v>
      </c>
      <c r="H214" s="3">
        <v>28604.61</v>
      </c>
      <c r="I214" s="3">
        <v>28604.61</v>
      </c>
      <c r="J214" s="3">
        <v>7151.1525</v>
      </c>
      <c r="K214" s="3">
        <v>7151.1525</v>
      </c>
      <c r="L214" s="3">
        <v>7151.152500000011</v>
      </c>
      <c r="M214" s="3">
        <v>0</v>
      </c>
      <c r="N214" s="3">
        <f>SUM(D214:M214)</f>
        <v>0</v>
      </c>
      <c r="O214" s="3" t="s">
        <v>28</v>
      </c>
      <c r="P214" s="2" t="s">
        <v>29</v>
      </c>
      <c r="Q214" s="2" t="s">
        <v>316</v>
      </c>
      <c r="R214" s="2" t="s">
        <v>234</v>
      </c>
      <c r="S214" s="4">
        <f>IF(C214=0,0,N214/C214)</f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</row>
    <row r="215" spans="1:26">
      <c r="A215" s="2" t="s">
        <v>476</v>
      </c>
      <c r="B215" s="2" t="s">
        <v>477</v>
      </c>
      <c r="C215" s="3">
        <v>19069.74</v>
      </c>
      <c r="D215" s="3">
        <v>0</v>
      </c>
      <c r="E215" s="3">
        <v>1191.85875</v>
      </c>
      <c r="F215" s="3">
        <v>2383.7175</v>
      </c>
      <c r="G215" s="3">
        <v>2383.7175</v>
      </c>
      <c r="H215" s="3">
        <v>4767.435</v>
      </c>
      <c r="I215" s="3">
        <v>4767.435</v>
      </c>
      <c r="J215" s="3">
        <v>1191.85875</v>
      </c>
      <c r="K215" s="3">
        <v>1191.85875</v>
      </c>
      <c r="L215" s="3">
        <v>1191.858749999999</v>
      </c>
      <c r="M215" s="3">
        <v>0</v>
      </c>
      <c r="N215" s="3">
        <f>SUM(D215:M215)</f>
        <v>0</v>
      </c>
      <c r="O215" s="3" t="s">
        <v>28</v>
      </c>
      <c r="P215" s="2" t="s">
        <v>29</v>
      </c>
      <c r="Q215" s="2" t="s">
        <v>316</v>
      </c>
      <c r="R215" s="2" t="s">
        <v>234</v>
      </c>
      <c r="S215" s="4">
        <f>IF(C215=0,0,N215/C215)</f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</row>
    <row r="216" spans="1:26">
      <c r="A216" s="2" t="s">
        <v>478</v>
      </c>
      <c r="B216" s="2" t="s">
        <v>479</v>
      </c>
      <c r="C216" s="3">
        <v>6356.58</v>
      </c>
      <c r="D216" s="3">
        <v>0</v>
      </c>
      <c r="E216" s="3">
        <v>397.28625</v>
      </c>
      <c r="F216" s="3">
        <v>794.5725</v>
      </c>
      <c r="G216" s="3">
        <v>794.5725</v>
      </c>
      <c r="H216" s="3">
        <v>1589.145</v>
      </c>
      <c r="I216" s="3">
        <v>1589.145</v>
      </c>
      <c r="J216" s="3">
        <v>397.28625</v>
      </c>
      <c r="K216" s="3">
        <v>397.28625</v>
      </c>
      <c r="L216" s="3">
        <v>397.2862499999992</v>
      </c>
      <c r="M216" s="3">
        <v>0</v>
      </c>
      <c r="N216" s="3">
        <f>SUM(D216:M216)</f>
        <v>0</v>
      </c>
      <c r="O216" s="3" t="s">
        <v>28</v>
      </c>
      <c r="P216" s="2" t="s">
        <v>29</v>
      </c>
      <c r="Q216" s="2" t="s">
        <v>316</v>
      </c>
      <c r="R216" s="2" t="s">
        <v>234</v>
      </c>
      <c r="S216" s="4">
        <f>IF(C216=0,0,N216/C216)</f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</row>
    <row r="217" spans="1:26">
      <c r="A217" s="2" t="s">
        <v>480</v>
      </c>
      <c r="B217" s="2" t="s">
        <v>481</v>
      </c>
      <c r="C217" s="3">
        <v>191266.4</v>
      </c>
      <c r="D217" s="3">
        <v>83834.36</v>
      </c>
      <c r="E217" s="3">
        <v>26858.01</v>
      </c>
      <c r="F217" s="3">
        <v>26858.01</v>
      </c>
      <c r="G217" s="3">
        <v>26858.01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f>SUM(D217:M217)</f>
        <v>0</v>
      </c>
      <c r="O217" s="3" t="s">
        <v>361</v>
      </c>
      <c r="P217" s="2" t="s">
        <v>362</v>
      </c>
      <c r="Q217" s="2">
        <v>0</v>
      </c>
      <c r="R217" s="2">
        <v>0</v>
      </c>
      <c r="S217" s="4">
        <f>IF(C217=0,0,N217/C217)</f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</row>
    <row r="218" spans="1:26">
      <c r="A218" s="2" t="s">
        <v>482</v>
      </c>
      <c r="B218" s="2" t="s">
        <v>483</v>
      </c>
      <c r="C218" s="3">
        <v>50313.29</v>
      </c>
      <c r="D218" s="3">
        <v>313.29</v>
      </c>
      <c r="E218" s="3">
        <v>3125</v>
      </c>
      <c r="F218" s="3">
        <v>6250</v>
      </c>
      <c r="G218" s="3">
        <v>6250</v>
      </c>
      <c r="H218" s="3">
        <v>12500</v>
      </c>
      <c r="I218" s="3">
        <v>12500</v>
      </c>
      <c r="J218" s="3">
        <v>3125</v>
      </c>
      <c r="K218" s="3">
        <v>3125</v>
      </c>
      <c r="L218" s="3">
        <v>3125</v>
      </c>
      <c r="M218" s="3">
        <v>0</v>
      </c>
      <c r="N218" s="3">
        <f>SUM(D218:M218)</f>
        <v>0</v>
      </c>
      <c r="O218" s="3" t="s">
        <v>28</v>
      </c>
      <c r="P218" s="2" t="s">
        <v>29</v>
      </c>
      <c r="Q218" s="2" t="s">
        <v>316</v>
      </c>
      <c r="R218" s="2" t="s">
        <v>234</v>
      </c>
      <c r="S218" s="4">
        <f>IF(C218=0,0,N218/C218)</f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</row>
    <row r="219" spans="1:26">
      <c r="A219" s="2" t="s">
        <v>484</v>
      </c>
      <c r="B219" s="2" t="s">
        <v>485</v>
      </c>
      <c r="C219" s="3">
        <v>91781</v>
      </c>
      <c r="D219" s="3">
        <v>91781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f>SUM(D219:M219)</f>
        <v>0</v>
      </c>
      <c r="O219" s="3" t="s">
        <v>187</v>
      </c>
      <c r="P219" s="2" t="s">
        <v>187</v>
      </c>
      <c r="Q219" s="2">
        <v>0</v>
      </c>
      <c r="R219" s="2">
        <v>0</v>
      </c>
      <c r="S219" s="4">
        <f>IF(C219=0,0,N219/C219)</f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</row>
    <row r="220" spans="1:26">
      <c r="A220" s="2" t="s">
        <v>486</v>
      </c>
      <c r="B220" s="2" t="s">
        <v>487</v>
      </c>
      <c r="C220" s="3">
        <v>22632</v>
      </c>
      <c r="D220" s="3">
        <v>5658</v>
      </c>
      <c r="E220" s="3">
        <v>0</v>
      </c>
      <c r="F220" s="3">
        <v>0</v>
      </c>
      <c r="G220" s="3">
        <v>0</v>
      </c>
      <c r="H220" s="3">
        <v>0</v>
      </c>
      <c r="I220" s="3">
        <v>16974</v>
      </c>
      <c r="J220" s="3">
        <v>0</v>
      </c>
      <c r="K220" s="3">
        <v>0</v>
      </c>
      <c r="L220" s="3">
        <v>0</v>
      </c>
      <c r="M220" s="3">
        <v>0</v>
      </c>
      <c r="N220" s="3">
        <f>SUM(D220:M220)</f>
        <v>0</v>
      </c>
      <c r="O220" s="3" t="s">
        <v>28</v>
      </c>
      <c r="P220" s="2" t="s">
        <v>193</v>
      </c>
      <c r="Q220" s="2">
        <v>0</v>
      </c>
      <c r="R220" s="2">
        <v>0</v>
      </c>
      <c r="S220" s="4">
        <f>IF(C220=0,0,N220/C220)</f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</row>
    <row r="221" spans="1:26">
      <c r="A221" s="2" t="s">
        <v>488</v>
      </c>
      <c r="B221" s="2" t="s">
        <v>489</v>
      </c>
      <c r="C221" s="3">
        <v>5000</v>
      </c>
      <c r="D221" s="3">
        <v>0</v>
      </c>
      <c r="E221" s="3">
        <v>1000</v>
      </c>
      <c r="F221" s="3">
        <v>1000</v>
      </c>
      <c r="G221" s="3">
        <v>1000</v>
      </c>
      <c r="H221" s="3">
        <v>1000</v>
      </c>
      <c r="I221" s="3">
        <v>1000</v>
      </c>
      <c r="J221" s="3">
        <v>0</v>
      </c>
      <c r="K221" s="3">
        <v>0</v>
      </c>
      <c r="L221" s="3">
        <v>0</v>
      </c>
      <c r="M221" s="3">
        <v>0</v>
      </c>
      <c r="N221" s="3">
        <f>SUM(D221:M221)</f>
        <v>0</v>
      </c>
      <c r="O221" s="3" t="s">
        <v>61</v>
      </c>
      <c r="P221" s="2" t="s">
        <v>469</v>
      </c>
      <c r="Q221" s="2">
        <v>0</v>
      </c>
      <c r="R221" s="2">
        <v>0</v>
      </c>
      <c r="S221" s="4">
        <f>IF(C221=0,0,N221/C221)</f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</row>
    <row r="222" spans="1:26">
      <c r="A222" s="2" t="s">
        <v>490</v>
      </c>
      <c r="B222" s="2" t="s">
        <v>491</v>
      </c>
      <c r="C222" s="3">
        <v>28000</v>
      </c>
      <c r="D222" s="3">
        <v>0</v>
      </c>
      <c r="E222" s="3">
        <v>0</v>
      </c>
      <c r="F222" s="3">
        <v>0</v>
      </c>
      <c r="G222" s="3">
        <v>9333.333333333334</v>
      </c>
      <c r="H222" s="3">
        <v>9333.333333333334</v>
      </c>
      <c r="I222" s="3">
        <v>9333.333333333334</v>
      </c>
      <c r="J222" s="3">
        <v>0</v>
      </c>
      <c r="K222" s="3">
        <v>0</v>
      </c>
      <c r="L222" s="3">
        <v>0</v>
      </c>
      <c r="M222" s="3">
        <v>0</v>
      </c>
      <c r="N222" s="3">
        <f>SUM(D222:M222)</f>
        <v>0</v>
      </c>
      <c r="O222" s="3" t="s">
        <v>28</v>
      </c>
      <c r="P222" s="2" t="s">
        <v>193</v>
      </c>
      <c r="Q222" s="2">
        <v>0</v>
      </c>
      <c r="R222" s="2">
        <v>0</v>
      </c>
      <c r="S222" s="4">
        <f>IF(C222=0,0,N222/C222)</f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</row>
    <row r="223" spans="1:26">
      <c r="A223" s="2" t="s">
        <v>492</v>
      </c>
      <c r="B223" s="2" t="s">
        <v>493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f>SUM(D223:M223)</f>
        <v>0</v>
      </c>
      <c r="O223" s="3" t="s">
        <v>187</v>
      </c>
      <c r="P223" s="2" t="s">
        <v>187</v>
      </c>
      <c r="Q223" s="2">
        <v>0</v>
      </c>
      <c r="R223" s="2">
        <v>0</v>
      </c>
      <c r="S223" s="4">
        <f>IF(C223=0,0,N223/C223)</f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</row>
    <row r="224" spans="1:26">
      <c r="A224" s="2" t="s">
        <v>494</v>
      </c>
      <c r="B224" s="2" t="s">
        <v>495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f>SUM(D224:M224)</f>
        <v>0</v>
      </c>
      <c r="O224" s="3" t="s">
        <v>187</v>
      </c>
      <c r="P224" s="2" t="s">
        <v>187</v>
      </c>
      <c r="Q224" s="2">
        <v>0</v>
      </c>
      <c r="R224" s="2">
        <v>0</v>
      </c>
      <c r="S224" s="4">
        <f>IF(C224=0,0,N224/C224)</f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</row>
    <row r="225" spans="1:26">
      <c r="A225" s="2" t="s">
        <v>496</v>
      </c>
      <c r="B225" s="2" t="s">
        <v>497</v>
      </c>
      <c r="C225" s="3">
        <v>34200</v>
      </c>
      <c r="D225" s="3">
        <v>0</v>
      </c>
      <c r="E225" s="3">
        <v>11400</v>
      </c>
      <c r="F225" s="3">
        <v>11400</v>
      </c>
      <c r="G225" s="3">
        <v>11400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f>SUM(D225:M225)</f>
        <v>0</v>
      </c>
      <c r="O225" s="3" t="s">
        <v>28</v>
      </c>
      <c r="P225" s="2" t="s">
        <v>193</v>
      </c>
      <c r="Q225" s="2">
        <v>0</v>
      </c>
      <c r="R225" s="2">
        <v>0</v>
      </c>
      <c r="S225" s="4">
        <f>IF(C225=0,0,N225/C225)</f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</row>
    <row r="226" spans="1:26">
      <c r="A226" s="2" t="s">
        <v>498</v>
      </c>
      <c r="B226" s="2" t="s">
        <v>499</v>
      </c>
      <c r="C226" s="3">
        <v>5000</v>
      </c>
      <c r="D226" s="3">
        <v>0</v>
      </c>
      <c r="E226" s="3">
        <v>1000</v>
      </c>
      <c r="F226" s="3">
        <v>1000</v>
      </c>
      <c r="G226" s="3">
        <v>1000</v>
      </c>
      <c r="H226" s="3">
        <v>1000</v>
      </c>
      <c r="I226" s="3">
        <v>1000</v>
      </c>
      <c r="J226" s="3">
        <v>0</v>
      </c>
      <c r="K226" s="3">
        <v>0</v>
      </c>
      <c r="L226" s="3">
        <v>0</v>
      </c>
      <c r="M226" s="3">
        <v>0</v>
      </c>
      <c r="N226" s="3">
        <f>SUM(D226:M226)</f>
        <v>0</v>
      </c>
      <c r="O226" s="3" t="s">
        <v>61</v>
      </c>
      <c r="P226" s="2" t="s">
        <v>469</v>
      </c>
      <c r="Q226" s="2">
        <v>0</v>
      </c>
      <c r="R226" s="2">
        <v>0</v>
      </c>
      <c r="S226" s="4">
        <f>IF(C226=0,0,N226/C226)</f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</row>
    <row r="227" spans="1:26">
      <c r="A227" s="2" t="s">
        <v>500</v>
      </c>
      <c r="B227" s="2" t="s">
        <v>501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f>SUM(D227:M227)</f>
        <v>0</v>
      </c>
      <c r="O227" s="3" t="s">
        <v>187</v>
      </c>
      <c r="P227" s="2" t="s">
        <v>187</v>
      </c>
      <c r="Q227" s="2">
        <v>0</v>
      </c>
      <c r="R227" s="2">
        <v>0</v>
      </c>
      <c r="S227" s="4">
        <f>IF(C227=0,0,N227/C227)</f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</row>
    <row r="228" spans="1:26">
      <c r="A228" s="2" t="s">
        <v>502</v>
      </c>
      <c r="B228" s="2" t="s">
        <v>503</v>
      </c>
      <c r="C228" s="3">
        <v>533755</v>
      </c>
      <c r="D228" s="3">
        <v>0</v>
      </c>
      <c r="E228" s="3">
        <v>0</v>
      </c>
      <c r="F228" s="3">
        <v>51071.42857142857</v>
      </c>
      <c r="G228" s="3">
        <v>141428.5714285714</v>
      </c>
      <c r="H228" s="3">
        <v>17500</v>
      </c>
      <c r="I228" s="3">
        <v>75000</v>
      </c>
      <c r="J228" s="3">
        <v>17500</v>
      </c>
      <c r="K228" s="3">
        <v>0</v>
      </c>
      <c r="L228" s="3">
        <v>0</v>
      </c>
      <c r="M228" s="3">
        <v>0</v>
      </c>
      <c r="N228" s="3">
        <f>SUM(D228:M228)</f>
        <v>0</v>
      </c>
      <c r="O228" s="3" t="s">
        <v>296</v>
      </c>
      <c r="P228" s="2" t="s">
        <v>193</v>
      </c>
      <c r="Q228" s="2">
        <v>0</v>
      </c>
      <c r="R228" s="2">
        <v>0</v>
      </c>
      <c r="S228" s="4">
        <f>IF(C228=0,0,N228/C228)</f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</row>
    <row r="229" spans="1:26">
      <c r="A229" s="2" t="s">
        <v>504</v>
      </c>
      <c r="B229" s="2" t="s">
        <v>505</v>
      </c>
      <c r="C229" s="3">
        <v>40000</v>
      </c>
      <c r="D229" s="3">
        <v>3160.89</v>
      </c>
      <c r="E229" s="3">
        <v>10000</v>
      </c>
      <c r="F229" s="3">
        <v>10000</v>
      </c>
      <c r="G229" s="3">
        <v>10000</v>
      </c>
      <c r="H229" s="3">
        <v>10000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f>SUM(D229:M229)</f>
        <v>0</v>
      </c>
      <c r="O229" s="3" t="s">
        <v>61</v>
      </c>
      <c r="P229" s="2" t="s">
        <v>469</v>
      </c>
      <c r="Q229" s="2">
        <v>0</v>
      </c>
      <c r="R229" s="2">
        <v>0</v>
      </c>
      <c r="S229" s="4">
        <f>IF(C229=0,0,N229/C229)</f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</row>
    <row r="230" spans="1:26">
      <c r="A230" s="2" t="s">
        <v>506</v>
      </c>
      <c r="B230" s="2" t="s">
        <v>507</v>
      </c>
      <c r="C230" s="3">
        <v>60000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f>SUM(D230:M230)</f>
        <v>0</v>
      </c>
      <c r="O230" s="3">
        <v>0</v>
      </c>
      <c r="P230" s="2">
        <v>0</v>
      </c>
      <c r="Q230" s="2">
        <v>0</v>
      </c>
      <c r="R230" s="2">
        <v>0</v>
      </c>
      <c r="S230" s="4">
        <f>IF(C230=0,0,N230/C230)</f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</row>
    <row r="231" spans="1:26">
      <c r="A231" s="2" t="s">
        <v>508</v>
      </c>
      <c r="B231" s="2" t="s">
        <v>509</v>
      </c>
      <c r="C231" s="3">
        <v>2772.14</v>
      </c>
      <c r="D231" s="3">
        <v>935.1900000000001</v>
      </c>
      <c r="E231" s="3">
        <v>306.1583333333333</v>
      </c>
      <c r="F231" s="3">
        <v>306.1583333333333</v>
      </c>
      <c r="G231" s="3">
        <v>306.1583333333333</v>
      </c>
      <c r="H231" s="3">
        <v>306.1583333333333</v>
      </c>
      <c r="I231" s="3">
        <v>306.1583333333333</v>
      </c>
      <c r="J231" s="3">
        <v>306.1583333333333</v>
      </c>
      <c r="K231" s="3">
        <v>0</v>
      </c>
      <c r="L231" s="3">
        <v>0</v>
      </c>
      <c r="M231" s="3">
        <v>0</v>
      </c>
      <c r="N231" s="3">
        <f>SUM(D231:M231)</f>
        <v>0</v>
      </c>
      <c r="O231" s="3" t="s">
        <v>28</v>
      </c>
      <c r="P231" s="2" t="s">
        <v>29</v>
      </c>
      <c r="Q231" s="2" t="s">
        <v>312</v>
      </c>
      <c r="R231" s="2" t="s">
        <v>313</v>
      </c>
      <c r="S231" s="4">
        <f>IF(C231=0,0,N231/C231)</f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</row>
    <row r="232" spans="1:26">
      <c r="A232" s="2" t="s">
        <v>510</v>
      </c>
      <c r="B232" s="2" t="s">
        <v>511</v>
      </c>
      <c r="C232" s="3">
        <v>11260.88</v>
      </c>
      <c r="D232" s="3">
        <v>1407.61</v>
      </c>
      <c r="E232" s="3">
        <v>1836.95</v>
      </c>
      <c r="F232" s="3">
        <v>1836.95</v>
      </c>
      <c r="G232" s="3">
        <v>1836.95</v>
      </c>
      <c r="H232" s="3">
        <v>1836.95</v>
      </c>
      <c r="I232" s="3">
        <v>1836.95</v>
      </c>
      <c r="J232" s="3">
        <v>1836.95</v>
      </c>
      <c r="K232" s="3">
        <v>0</v>
      </c>
      <c r="L232" s="3">
        <v>0</v>
      </c>
      <c r="M232" s="3">
        <v>0</v>
      </c>
      <c r="N232" s="3">
        <f>SUM(D232:M232)</f>
        <v>0</v>
      </c>
      <c r="O232" s="3" t="s">
        <v>28</v>
      </c>
      <c r="P232" s="2" t="s">
        <v>29</v>
      </c>
      <c r="Q232" s="2" t="s">
        <v>312</v>
      </c>
      <c r="R232" s="2" t="s">
        <v>313</v>
      </c>
      <c r="S232" s="4">
        <f>IF(C232=0,0,N232/C232)</f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</row>
    <row r="233" spans="1:26">
      <c r="A233" s="2" t="s">
        <v>512</v>
      </c>
      <c r="B233" s="2" t="s">
        <v>513</v>
      </c>
      <c r="C233" s="3">
        <v>289147.86</v>
      </c>
      <c r="D233" s="3">
        <v>14136.86</v>
      </c>
      <c r="E233" s="3">
        <v>17188.1875</v>
      </c>
      <c r="F233" s="3">
        <v>34376.375</v>
      </c>
      <c r="G233" s="3">
        <v>34376.375</v>
      </c>
      <c r="H233" s="3">
        <v>68752.75</v>
      </c>
      <c r="I233" s="3">
        <v>68752.75</v>
      </c>
      <c r="J233" s="3">
        <v>17188.1875</v>
      </c>
      <c r="K233" s="3">
        <v>17188.1875</v>
      </c>
      <c r="L233" s="3">
        <v>17188.1875</v>
      </c>
      <c r="M233" s="3">
        <v>0</v>
      </c>
      <c r="N233" s="3">
        <f>SUM(D233:M233)</f>
        <v>0</v>
      </c>
      <c r="O233" s="3" t="s">
        <v>28</v>
      </c>
      <c r="P233" s="2" t="s">
        <v>29</v>
      </c>
      <c r="Q233" s="2" t="s">
        <v>316</v>
      </c>
      <c r="R233" s="2" t="s">
        <v>234</v>
      </c>
      <c r="S233" s="4">
        <f>IF(C233=0,0,N233/C233)</f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</row>
    <row r="234" spans="1:26">
      <c r="A234" s="2" t="s">
        <v>514</v>
      </c>
      <c r="B234" s="2" t="s">
        <v>515</v>
      </c>
      <c r="C234" s="3">
        <v>22248.03</v>
      </c>
      <c r="D234" s="3">
        <v>13400.37</v>
      </c>
      <c r="E234" s="3">
        <v>693.415</v>
      </c>
      <c r="F234" s="3">
        <v>1386.83</v>
      </c>
      <c r="G234" s="3">
        <v>1386.83</v>
      </c>
      <c r="H234" s="3">
        <v>2773.66</v>
      </c>
      <c r="I234" s="3">
        <v>2773.66</v>
      </c>
      <c r="J234" s="3">
        <v>693.415</v>
      </c>
      <c r="K234" s="3">
        <v>693.415</v>
      </c>
      <c r="L234" s="3">
        <v>0</v>
      </c>
      <c r="M234" s="3">
        <v>0</v>
      </c>
      <c r="N234" s="3">
        <f>SUM(D234:M234)</f>
        <v>0</v>
      </c>
      <c r="O234" s="3" t="s">
        <v>28</v>
      </c>
      <c r="P234" s="2" t="s">
        <v>29</v>
      </c>
      <c r="Q234" s="2" t="s">
        <v>316</v>
      </c>
      <c r="R234" s="2" t="s">
        <v>234</v>
      </c>
      <c r="S234" s="4">
        <f>IF(C234=0,0,N234/C234)</f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</row>
    <row r="235" spans="1:26">
      <c r="A235" s="2" t="s">
        <v>516</v>
      </c>
      <c r="B235" s="2" t="s">
        <v>517</v>
      </c>
      <c r="C235" s="3">
        <v>50000.29</v>
      </c>
      <c r="D235" s="3">
        <v>0</v>
      </c>
      <c r="E235" s="3">
        <v>3125.018125</v>
      </c>
      <c r="F235" s="3">
        <v>6250.03625</v>
      </c>
      <c r="G235" s="3">
        <v>6250.03625</v>
      </c>
      <c r="H235" s="3">
        <v>12500.0725</v>
      </c>
      <c r="I235" s="3">
        <v>12500.0725</v>
      </c>
      <c r="J235" s="3">
        <v>3125.018125</v>
      </c>
      <c r="K235" s="3">
        <v>3125.018125</v>
      </c>
      <c r="L235" s="3">
        <v>3125.018124999995</v>
      </c>
      <c r="M235" s="3">
        <v>0</v>
      </c>
      <c r="N235" s="3">
        <f>SUM(D235:M235)</f>
        <v>0</v>
      </c>
      <c r="O235" s="3" t="s">
        <v>28</v>
      </c>
      <c r="P235" s="2" t="s">
        <v>29</v>
      </c>
      <c r="Q235" s="2" t="s">
        <v>316</v>
      </c>
      <c r="R235" s="2" t="s">
        <v>234</v>
      </c>
      <c r="S235" s="4">
        <f>IF(C235=0,0,N235/C235)</f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</row>
    <row r="236" spans="1:26">
      <c r="A236" s="2" t="s">
        <v>518</v>
      </c>
      <c r="B236" s="2" t="s">
        <v>519</v>
      </c>
      <c r="C236" s="3">
        <v>19069.74</v>
      </c>
      <c r="D236" s="3">
        <v>5523.22</v>
      </c>
      <c r="E236" s="3">
        <v>846.6575</v>
      </c>
      <c r="F236" s="3">
        <v>1693.315</v>
      </c>
      <c r="G236" s="3">
        <v>1693.315</v>
      </c>
      <c r="H236" s="3">
        <v>3386.63</v>
      </c>
      <c r="I236" s="3">
        <v>3386.63</v>
      </c>
      <c r="J236" s="3">
        <v>846.6575</v>
      </c>
      <c r="K236" s="3">
        <v>846.6575</v>
      </c>
      <c r="L236" s="3">
        <v>846.6574999999975</v>
      </c>
      <c r="M236" s="3">
        <v>0</v>
      </c>
      <c r="N236" s="3">
        <f>SUM(D236:M236)</f>
        <v>0</v>
      </c>
      <c r="O236" s="3" t="s">
        <v>28</v>
      </c>
      <c r="P236" s="2" t="s">
        <v>29</v>
      </c>
      <c r="Q236" s="2" t="s">
        <v>316</v>
      </c>
      <c r="R236" s="2" t="s">
        <v>234</v>
      </c>
      <c r="S236" s="4">
        <f>IF(C236=0,0,N236/C236)</f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</row>
    <row r="237" spans="1:26">
      <c r="A237" s="2" t="s">
        <v>520</v>
      </c>
      <c r="B237" s="2" t="s">
        <v>521</v>
      </c>
      <c r="C237" s="3">
        <v>1488.1</v>
      </c>
      <c r="D237" s="3">
        <v>1488.1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f>SUM(D237:M237)</f>
        <v>0</v>
      </c>
      <c r="O237" s="3" t="s">
        <v>361</v>
      </c>
      <c r="P237" s="2" t="s">
        <v>362</v>
      </c>
      <c r="Q237" s="2">
        <v>0</v>
      </c>
      <c r="R237" s="2">
        <v>0</v>
      </c>
      <c r="S237" s="4">
        <f>IF(C237=0,0,N237/C237)</f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</row>
    <row r="238" spans="1:26">
      <c r="A238" s="2" t="s">
        <v>522</v>
      </c>
      <c r="B238" s="2" t="s">
        <v>523</v>
      </c>
      <c r="C238" s="3">
        <v>2450</v>
      </c>
      <c r="D238" s="3">
        <v>0</v>
      </c>
      <c r="E238" s="3">
        <v>0</v>
      </c>
      <c r="F238" s="3">
        <v>2450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f>SUM(D238:M238)</f>
        <v>0</v>
      </c>
      <c r="O238" s="3" t="s">
        <v>361</v>
      </c>
      <c r="P238" s="2" t="s">
        <v>362</v>
      </c>
      <c r="Q238" s="2">
        <v>0</v>
      </c>
      <c r="R238" s="2">
        <v>0</v>
      </c>
      <c r="S238" s="4">
        <f>IF(C238=0,0,N238/C238)</f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</row>
    <row r="239" spans="1:26">
      <c r="A239" s="2" t="s">
        <v>524</v>
      </c>
      <c r="B239" s="2" t="s">
        <v>525</v>
      </c>
      <c r="C239" s="3">
        <v>1682724.63</v>
      </c>
      <c r="D239" s="3">
        <v>991858</v>
      </c>
      <c r="E239" s="3">
        <v>186104.1575</v>
      </c>
      <c r="F239" s="3">
        <v>186104.1575</v>
      </c>
      <c r="G239" s="3">
        <v>186104.1575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f>SUM(D239:M239)</f>
        <v>0</v>
      </c>
      <c r="O239" s="3" t="s">
        <v>361</v>
      </c>
      <c r="P239" s="2" t="s">
        <v>362</v>
      </c>
      <c r="Q239" s="2">
        <v>0</v>
      </c>
      <c r="R239" s="2">
        <v>0</v>
      </c>
      <c r="S239" s="4">
        <f>IF(C239=0,0,N239/C239)</f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</row>
    <row r="240" spans="1:26">
      <c r="A240" s="2" t="s">
        <v>526</v>
      </c>
      <c r="B240" s="2" t="s">
        <v>527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f>SUM(D240:M240)</f>
        <v>0</v>
      </c>
      <c r="O240" s="3" t="s">
        <v>187</v>
      </c>
      <c r="P240" s="2" t="s">
        <v>187</v>
      </c>
      <c r="Q240" s="2">
        <v>0</v>
      </c>
      <c r="R240" s="2">
        <v>0</v>
      </c>
      <c r="S240" s="4">
        <f>IF(C240=0,0,N240/C240)</f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</row>
    <row r="241" spans="1:26">
      <c r="A241" s="2" t="s">
        <v>528</v>
      </c>
      <c r="B241" s="2" t="s">
        <v>529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f>SUM(D241:M241)</f>
        <v>0</v>
      </c>
      <c r="O241" s="3" t="s">
        <v>187</v>
      </c>
      <c r="P241" s="2" t="s">
        <v>187</v>
      </c>
      <c r="Q241" s="2">
        <v>0</v>
      </c>
      <c r="R241" s="2">
        <v>0</v>
      </c>
      <c r="S241" s="4">
        <f>IF(C241=0,0,N241/C241)</f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</row>
    <row r="242" spans="1:26">
      <c r="A242" s="2" t="s">
        <v>530</v>
      </c>
      <c r="B242" s="2" t="s">
        <v>531</v>
      </c>
      <c r="C242" s="3">
        <v>35505.12</v>
      </c>
      <c r="D242" s="3">
        <v>0</v>
      </c>
      <c r="E242" s="3">
        <v>5917.52</v>
      </c>
      <c r="F242" s="3">
        <v>5917.52</v>
      </c>
      <c r="G242" s="3">
        <v>0</v>
      </c>
      <c r="H242" s="3">
        <v>0</v>
      </c>
      <c r="I242" s="3">
        <v>5917.52</v>
      </c>
      <c r="J242" s="3">
        <v>5917.52</v>
      </c>
      <c r="K242" s="3">
        <v>5917.52</v>
      </c>
      <c r="L242" s="3">
        <v>5917.52</v>
      </c>
      <c r="M242" s="3">
        <v>0</v>
      </c>
      <c r="N242" s="3">
        <f>SUM(D242:M242)</f>
        <v>0</v>
      </c>
      <c r="O242" s="3" t="s">
        <v>28</v>
      </c>
      <c r="P242" s="2" t="s">
        <v>29</v>
      </c>
      <c r="Q242" s="2" t="s">
        <v>329</v>
      </c>
      <c r="R242" s="2" t="s">
        <v>223</v>
      </c>
      <c r="S242" s="4">
        <f>IF(C242=0,0,N242/C242)</f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</row>
    <row r="243" spans="1:26">
      <c r="A243" s="2" t="s">
        <v>532</v>
      </c>
      <c r="B243" s="2" t="s">
        <v>533</v>
      </c>
      <c r="C243" s="3">
        <v>426718.49</v>
      </c>
      <c r="D243" s="3">
        <v>251725.08</v>
      </c>
      <c r="E243" s="3">
        <v>50675.1225</v>
      </c>
      <c r="F243" s="3">
        <v>0</v>
      </c>
      <c r="G243" s="3">
        <v>0</v>
      </c>
      <c r="H243" s="3">
        <v>0</v>
      </c>
      <c r="I243" s="3">
        <v>0</v>
      </c>
      <c r="J243" s="3">
        <v>50675.1225</v>
      </c>
      <c r="K243" s="3">
        <v>50675.1225</v>
      </c>
      <c r="L243" s="3">
        <v>0</v>
      </c>
      <c r="M243" s="3">
        <v>0</v>
      </c>
      <c r="N243" s="3">
        <f>SUM(D243:M243)</f>
        <v>0</v>
      </c>
      <c r="O243" s="3" t="s">
        <v>28</v>
      </c>
      <c r="P243" s="2" t="s">
        <v>193</v>
      </c>
      <c r="Q243" s="2">
        <v>0</v>
      </c>
      <c r="R243" s="2">
        <v>0</v>
      </c>
      <c r="S243" s="4">
        <f>IF(C243=0,0,N243/C243)</f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</row>
    <row r="244" spans="1:26">
      <c r="A244" s="2" t="s">
        <v>534</v>
      </c>
      <c r="B244" s="2" t="s">
        <v>535</v>
      </c>
      <c r="C244" s="3">
        <v>50000</v>
      </c>
      <c r="D244" s="3">
        <v>13225.17</v>
      </c>
      <c r="E244" s="3">
        <v>0</v>
      </c>
      <c r="F244" s="3">
        <v>0</v>
      </c>
      <c r="G244" s="3">
        <v>0</v>
      </c>
      <c r="H244" s="3">
        <v>0</v>
      </c>
      <c r="I244" s="3">
        <v>6411.373333333333</v>
      </c>
      <c r="J244" s="3">
        <v>6411.373333333333</v>
      </c>
      <c r="K244" s="3">
        <v>23952.08333333334</v>
      </c>
      <c r="L244" s="3">
        <v>0</v>
      </c>
      <c r="M244" s="3">
        <v>0</v>
      </c>
      <c r="N244" s="3">
        <f>SUM(D244:M244)</f>
        <v>0</v>
      </c>
      <c r="O244" s="3" t="s">
        <v>28</v>
      </c>
      <c r="P244" s="2" t="s">
        <v>29</v>
      </c>
      <c r="Q244" s="2" t="s">
        <v>299</v>
      </c>
      <c r="R244" s="2" t="s">
        <v>193</v>
      </c>
      <c r="S244" s="4">
        <f>IF(C244=0,0,N244/C244)</f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</row>
    <row r="245" spans="1:26">
      <c r="A245" s="2" t="s">
        <v>536</v>
      </c>
      <c r="B245" s="2" t="s">
        <v>537</v>
      </c>
      <c r="C245" s="3">
        <v>1027903.5</v>
      </c>
      <c r="D245" s="3">
        <v>31860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f>SUM(D245:M245)</f>
        <v>0</v>
      </c>
      <c r="O245" s="3" t="s">
        <v>61</v>
      </c>
      <c r="P245" s="2" t="s">
        <v>469</v>
      </c>
      <c r="Q245" s="2">
        <v>0</v>
      </c>
      <c r="R245" s="2">
        <v>0</v>
      </c>
      <c r="S245" s="4">
        <f>IF(C245=0,0,N245/C245)</f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</row>
    <row r="246" spans="1:26">
      <c r="A246" s="2" t="s">
        <v>538</v>
      </c>
      <c r="B246" s="2" t="s">
        <v>539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f>SUM(D246:M246)</f>
        <v>0</v>
      </c>
      <c r="O246" s="3" t="s">
        <v>187</v>
      </c>
      <c r="P246" s="2" t="s">
        <v>187</v>
      </c>
      <c r="Q246" s="2">
        <v>0</v>
      </c>
      <c r="R246" s="2">
        <v>0</v>
      </c>
      <c r="S246" s="4">
        <f>IF(C246=0,0,N246/C246)</f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</row>
    <row r="247" spans="1:26">
      <c r="A247" s="2" t="s">
        <v>540</v>
      </c>
      <c r="B247" s="2" t="s">
        <v>541</v>
      </c>
      <c r="C247" s="3">
        <v>99876.64</v>
      </c>
      <c r="D247" s="3">
        <v>0</v>
      </c>
      <c r="E247" s="3">
        <v>39876.64</v>
      </c>
      <c r="F247" s="3">
        <v>30000</v>
      </c>
      <c r="G247" s="3">
        <v>30000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f>SUM(D247:M247)</f>
        <v>0</v>
      </c>
      <c r="O247" s="3" t="s">
        <v>361</v>
      </c>
      <c r="P247" s="2" t="s">
        <v>362</v>
      </c>
      <c r="Q247" s="2">
        <v>0</v>
      </c>
      <c r="R247" s="2">
        <v>0</v>
      </c>
      <c r="S247" s="4">
        <f>IF(C247=0,0,N247/C247)</f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</row>
    <row r="248" spans="1:26">
      <c r="A248" s="2" t="s">
        <v>542</v>
      </c>
      <c r="B248" s="2" t="s">
        <v>543</v>
      </c>
      <c r="C248" s="3">
        <v>13100000</v>
      </c>
      <c r="D248" s="3">
        <v>9558967.310000001</v>
      </c>
      <c r="E248" s="3">
        <v>502610.6330147938</v>
      </c>
      <c r="F248" s="3">
        <v>514449.7498048441</v>
      </c>
      <c r="G248" s="3">
        <v>550282.8988199955</v>
      </c>
      <c r="H248" s="3">
        <v>415097.0032191447</v>
      </c>
      <c r="I248" s="3">
        <v>192758.27543533</v>
      </c>
      <c r="J248" s="3">
        <v>0</v>
      </c>
      <c r="K248" s="3">
        <v>0</v>
      </c>
      <c r="L248" s="3">
        <v>0</v>
      </c>
      <c r="M248" s="3">
        <v>0</v>
      </c>
      <c r="N248" s="3">
        <f>SUM(D248:M248)</f>
        <v>0</v>
      </c>
      <c r="O248" s="3" t="s">
        <v>296</v>
      </c>
      <c r="P248" s="2" t="s">
        <v>193</v>
      </c>
      <c r="Q248" s="2">
        <v>0</v>
      </c>
      <c r="R248" s="2">
        <v>0</v>
      </c>
      <c r="S248" s="4">
        <f>IF(C248=0,0,N248/C248)</f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</row>
    <row r="249" spans="1:26">
      <c r="A249" s="2" t="s">
        <v>544</v>
      </c>
      <c r="B249" s="2" t="s">
        <v>545</v>
      </c>
      <c r="C249" s="3">
        <v>125426</v>
      </c>
      <c r="D249" s="3">
        <v>125426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f>SUM(D249:M249)</f>
        <v>0</v>
      </c>
      <c r="O249" s="3" t="s">
        <v>187</v>
      </c>
      <c r="P249" s="2" t="s">
        <v>187</v>
      </c>
      <c r="Q249" s="2">
        <v>0</v>
      </c>
      <c r="R249" s="2">
        <v>0</v>
      </c>
      <c r="S249" s="4">
        <f>IF(C249=0,0,N249/C249)</f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</row>
    <row r="250" spans="1:26">
      <c r="A250" s="2" t="s">
        <v>546</v>
      </c>
      <c r="B250" s="2" t="s">
        <v>547</v>
      </c>
      <c r="C250" s="3">
        <v>450000</v>
      </c>
      <c r="D250" s="3">
        <v>173905</v>
      </c>
      <c r="E250" s="3">
        <v>61606.70454545454</v>
      </c>
      <c r="F250" s="3">
        <v>78393.75</v>
      </c>
      <c r="G250" s="3">
        <v>34350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f>SUM(D250:M250)</f>
        <v>0</v>
      </c>
      <c r="O250" s="3" t="s">
        <v>296</v>
      </c>
      <c r="P250" s="2" t="s">
        <v>193</v>
      </c>
      <c r="Q250" s="2">
        <v>0</v>
      </c>
      <c r="R250" s="2">
        <v>0</v>
      </c>
      <c r="S250" s="4">
        <f>IF(C250=0,0,N250/C250)</f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</row>
    <row r="251" spans="1:26">
      <c r="A251" s="2" t="s">
        <v>548</v>
      </c>
      <c r="B251" s="2" t="s">
        <v>549</v>
      </c>
      <c r="C251" s="3">
        <v>25000</v>
      </c>
      <c r="D251" s="3">
        <v>8405.690000000001</v>
      </c>
      <c r="E251" s="3">
        <v>2765.718333333333</v>
      </c>
      <c r="F251" s="3">
        <v>2765.718333333333</v>
      </c>
      <c r="G251" s="3">
        <v>2765.718333333333</v>
      </c>
      <c r="H251" s="3">
        <v>2765.718333333333</v>
      </c>
      <c r="I251" s="3">
        <v>2765.72</v>
      </c>
      <c r="J251" s="3">
        <v>2765.716666666667</v>
      </c>
      <c r="K251" s="3">
        <v>0</v>
      </c>
      <c r="L251" s="3">
        <v>0</v>
      </c>
      <c r="M251" s="3">
        <v>0</v>
      </c>
      <c r="N251" s="3">
        <f>SUM(D251:M251)</f>
        <v>0</v>
      </c>
      <c r="O251" s="3" t="s">
        <v>28</v>
      </c>
      <c r="P251" s="2" t="s">
        <v>29</v>
      </c>
      <c r="Q251" s="2" t="s">
        <v>299</v>
      </c>
      <c r="R251" s="2" t="s">
        <v>193</v>
      </c>
      <c r="S251" s="4">
        <f>IF(C251=0,0,N251/C251)</f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</row>
    <row r="252" spans="1:26">
      <c r="A252" s="2" t="s">
        <v>550</v>
      </c>
      <c r="B252" s="2" t="s">
        <v>551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f>SUM(D252:M252)</f>
        <v>0</v>
      </c>
      <c r="O252" s="3" t="s">
        <v>187</v>
      </c>
      <c r="P252" s="2" t="s">
        <v>187</v>
      </c>
      <c r="Q252" s="2">
        <v>0</v>
      </c>
      <c r="R252" s="2">
        <v>0</v>
      </c>
      <c r="S252" s="4">
        <f>IF(C252=0,0,N252/C252)</f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</row>
    <row r="253" spans="1:26">
      <c r="A253" s="2" t="s">
        <v>552</v>
      </c>
      <c r="B253" s="2" t="s">
        <v>553</v>
      </c>
      <c r="C253" s="3">
        <v>209344</v>
      </c>
      <c r="D253" s="3">
        <v>39010.84</v>
      </c>
      <c r="E253" s="3">
        <v>10804.88375</v>
      </c>
      <c r="F253" s="3">
        <v>21609.7675</v>
      </c>
      <c r="G253" s="3">
        <v>21609.7675</v>
      </c>
      <c r="H253" s="3">
        <v>43219.535</v>
      </c>
      <c r="I253" s="3">
        <v>43219.535</v>
      </c>
      <c r="J253" s="3">
        <v>10804.88375</v>
      </c>
      <c r="K253" s="3">
        <v>10804.88375</v>
      </c>
      <c r="L253" s="3">
        <v>8259.903749999969</v>
      </c>
      <c r="M253" s="3">
        <v>0</v>
      </c>
      <c r="N253" s="3">
        <f>SUM(D253:M253)</f>
        <v>0</v>
      </c>
      <c r="O253" s="3" t="s">
        <v>28</v>
      </c>
      <c r="P253" s="2" t="s">
        <v>29</v>
      </c>
      <c r="Q253" s="2" t="s">
        <v>316</v>
      </c>
      <c r="R253" s="2" t="s">
        <v>234</v>
      </c>
      <c r="S253" s="4">
        <f>IF(C253=0,0,N253/C253)</f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</row>
    <row r="254" spans="1:26">
      <c r="A254" s="2" t="s">
        <v>554</v>
      </c>
      <c r="B254" s="2" t="s">
        <v>555</v>
      </c>
      <c r="C254" s="3">
        <v>41078</v>
      </c>
      <c r="D254" s="3">
        <v>41078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f>SUM(D254:M254)</f>
        <v>0</v>
      </c>
      <c r="O254" s="3" t="s">
        <v>187</v>
      </c>
      <c r="P254" s="2" t="s">
        <v>187</v>
      </c>
      <c r="Q254" s="2">
        <v>0</v>
      </c>
      <c r="R254" s="2">
        <v>0</v>
      </c>
      <c r="S254" s="4">
        <f>IF(C254=0,0,N254/C254)</f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</row>
    <row r="255" spans="1:26">
      <c r="A255" s="2" t="s">
        <v>556</v>
      </c>
      <c r="B255" s="2" t="s">
        <v>557</v>
      </c>
      <c r="C255" s="3">
        <v>3359.95</v>
      </c>
      <c r="D255" s="3">
        <v>3359.95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f>SUM(D255:M255)</f>
        <v>0</v>
      </c>
      <c r="O255" s="3" t="s">
        <v>187</v>
      </c>
      <c r="P255" s="2" t="s">
        <v>187</v>
      </c>
      <c r="Q255" s="2">
        <v>0</v>
      </c>
      <c r="R255" s="2">
        <v>0</v>
      </c>
      <c r="S255" s="4">
        <f>IF(C255=0,0,N255/C255)</f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</row>
    <row r="256" spans="1:26">
      <c r="A256" s="2" t="s">
        <v>558</v>
      </c>
      <c r="B256" s="2" t="s">
        <v>559</v>
      </c>
      <c r="C256" s="3">
        <v>10000</v>
      </c>
      <c r="D256" s="3">
        <v>9164.950000000001</v>
      </c>
      <c r="E256" s="3">
        <v>291.7666666666667</v>
      </c>
      <c r="F256" s="3">
        <v>291.7666666666667</v>
      </c>
      <c r="G256" s="3">
        <v>291.7666666666667</v>
      </c>
      <c r="H256" s="3">
        <v>291.7666666666667</v>
      </c>
      <c r="I256" s="3">
        <v>291.77</v>
      </c>
      <c r="J256" s="3">
        <v>0</v>
      </c>
      <c r="K256" s="3">
        <v>0</v>
      </c>
      <c r="L256" s="3">
        <v>0</v>
      </c>
      <c r="M256" s="3">
        <v>0</v>
      </c>
      <c r="N256" s="3">
        <f>SUM(D256:M256)</f>
        <v>0</v>
      </c>
      <c r="O256" s="3" t="s">
        <v>28</v>
      </c>
      <c r="P256" s="2" t="s">
        <v>29</v>
      </c>
      <c r="Q256" s="2" t="s">
        <v>299</v>
      </c>
      <c r="R256" s="2" t="s">
        <v>193</v>
      </c>
      <c r="S256" s="4">
        <f>IF(C256=0,0,N256/C256)</f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</row>
    <row r="257" spans="1:26">
      <c r="A257" s="2" t="s">
        <v>560</v>
      </c>
      <c r="B257" s="2" t="s">
        <v>561</v>
      </c>
      <c r="C257" s="3">
        <v>24100000</v>
      </c>
      <c r="D257" s="3">
        <v>20199921.02</v>
      </c>
      <c r="E257" s="3">
        <v>1053107.617271352</v>
      </c>
      <c r="F257" s="3">
        <v>1288338.821539523</v>
      </c>
      <c r="G257" s="3">
        <v>796401.3526421248</v>
      </c>
      <c r="H257" s="3">
        <v>319764.8209812618</v>
      </c>
      <c r="I257" s="3">
        <v>279375.7120697614</v>
      </c>
      <c r="J257" s="3">
        <v>90559.37729930683</v>
      </c>
      <c r="K257" s="3">
        <v>24200</v>
      </c>
      <c r="L257" s="3">
        <v>0</v>
      </c>
      <c r="M257" s="3">
        <v>0</v>
      </c>
      <c r="N257" s="3">
        <f>SUM(D257:M257)</f>
        <v>0</v>
      </c>
      <c r="O257" s="3" t="s">
        <v>296</v>
      </c>
      <c r="P257" s="2" t="s">
        <v>193</v>
      </c>
      <c r="Q257" s="2">
        <v>0</v>
      </c>
      <c r="R257" s="2">
        <v>0</v>
      </c>
      <c r="S257" s="4">
        <f>IF(C257=0,0,N257/C257)</f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</row>
    <row r="258" spans="1:26">
      <c r="A258" s="2" t="s">
        <v>562</v>
      </c>
      <c r="B258" s="2" t="s">
        <v>563</v>
      </c>
      <c r="C258" s="3">
        <v>200000</v>
      </c>
      <c r="D258" s="3">
        <v>0</v>
      </c>
      <c r="E258" s="3">
        <v>33333.33333333334</v>
      </c>
      <c r="F258" s="3">
        <v>33333.33333333334</v>
      </c>
      <c r="G258" s="3">
        <v>100000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f>SUM(D258:M258)</f>
        <v>0</v>
      </c>
      <c r="O258" s="3" t="s">
        <v>361</v>
      </c>
      <c r="P258" s="2" t="s">
        <v>469</v>
      </c>
      <c r="Q258" s="2">
        <v>0</v>
      </c>
      <c r="R258" s="2">
        <v>0</v>
      </c>
      <c r="S258" s="4">
        <f>IF(C258=0,0,N258/C258)</f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</row>
    <row r="259" spans="1:26">
      <c r="A259" s="2" t="s">
        <v>564</v>
      </c>
      <c r="B259" s="2" t="s">
        <v>565</v>
      </c>
      <c r="C259" s="3">
        <v>0</v>
      </c>
      <c r="D259" s="3">
        <v>8876.360000000001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f>SUM(D259:M259)</f>
        <v>0</v>
      </c>
      <c r="O259" s="3" t="s">
        <v>187</v>
      </c>
      <c r="P259" s="2" t="s">
        <v>187</v>
      </c>
      <c r="Q259" s="2">
        <v>0</v>
      </c>
      <c r="R259" s="2">
        <v>0</v>
      </c>
      <c r="S259" s="4">
        <f>IF(C259=0,0,N259/C259)</f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</row>
    <row r="260" spans="1:26">
      <c r="A260" s="2" t="s">
        <v>566</v>
      </c>
      <c r="B260" s="2" t="s">
        <v>567</v>
      </c>
      <c r="C260" s="3">
        <v>50099472.19</v>
      </c>
      <c r="D260" s="3">
        <v>26758199.8</v>
      </c>
      <c r="E260" s="3">
        <v>2154626.450216451</v>
      </c>
      <c r="F260" s="3">
        <v>1779954.991549546</v>
      </c>
      <c r="G260" s="3">
        <v>2860913.624929904</v>
      </c>
      <c r="H260" s="3">
        <v>2713967.461137398</v>
      </c>
      <c r="I260" s="3">
        <v>2696110.318280255</v>
      </c>
      <c r="J260" s="3">
        <v>2304559.689303053</v>
      </c>
      <c r="K260" s="3">
        <v>1422455.937896604</v>
      </c>
      <c r="L260" s="3">
        <v>1421487.351509169</v>
      </c>
      <c r="M260" s="3">
        <v>0</v>
      </c>
      <c r="N260" s="3">
        <f>SUM(D260:M260)</f>
        <v>0</v>
      </c>
      <c r="O260" s="3" t="s">
        <v>296</v>
      </c>
      <c r="P260" s="2" t="s">
        <v>193</v>
      </c>
      <c r="Q260" s="2">
        <v>0</v>
      </c>
      <c r="R260" s="2">
        <v>0</v>
      </c>
      <c r="S260" s="4">
        <f>IF(C260=0,0,N260/C260)</f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</row>
    <row r="261" spans="1:26">
      <c r="A261" s="2" t="s">
        <v>568</v>
      </c>
      <c r="B261" s="2" t="s">
        <v>569</v>
      </c>
      <c r="C261" s="3">
        <v>2449.46</v>
      </c>
      <c r="D261" s="3">
        <v>2449.46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f>SUM(D261:M261)</f>
        <v>0</v>
      </c>
      <c r="O261" s="3" t="s">
        <v>187</v>
      </c>
      <c r="P261" s="2" t="s">
        <v>187</v>
      </c>
      <c r="Q261" s="2">
        <v>0</v>
      </c>
      <c r="R261" s="2">
        <v>0</v>
      </c>
      <c r="S261" s="4">
        <f>IF(C261=0,0,N261/C261)</f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</row>
    <row r="262" spans="1:26">
      <c r="A262" s="2" t="s">
        <v>570</v>
      </c>
      <c r="B262" s="2" t="s">
        <v>571</v>
      </c>
      <c r="C262" s="3">
        <v>50000</v>
      </c>
      <c r="D262" s="3">
        <v>345.04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f>SUM(D262:M262)</f>
        <v>0</v>
      </c>
      <c r="O262" s="3" t="s">
        <v>61</v>
      </c>
      <c r="P262" s="2" t="s">
        <v>469</v>
      </c>
      <c r="Q262" s="2">
        <v>0</v>
      </c>
      <c r="R262" s="2">
        <v>0</v>
      </c>
      <c r="S262" s="4">
        <f>IF(C262=0,0,N262/C262)</f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</row>
    <row r="263" spans="1:26">
      <c r="A263" s="2" t="s">
        <v>572</v>
      </c>
      <c r="B263" s="2" t="s">
        <v>573</v>
      </c>
      <c r="C263" s="3">
        <v>30000</v>
      </c>
      <c r="D263" s="3">
        <v>22091.48</v>
      </c>
      <c r="E263" s="3">
        <v>988.5650000000001</v>
      </c>
      <c r="F263" s="3">
        <v>988.5650000000001</v>
      </c>
      <c r="G263" s="3">
        <v>988.5650000000001</v>
      </c>
      <c r="H263" s="3">
        <v>988.5650000000001</v>
      </c>
      <c r="I263" s="3">
        <v>988.5650000000001</v>
      </c>
      <c r="J263" s="3">
        <v>988.5650000000001</v>
      </c>
      <c r="K263" s="3">
        <v>988.5599999999999</v>
      </c>
      <c r="L263" s="3">
        <v>988.570000000007</v>
      </c>
      <c r="M263" s="3">
        <v>0</v>
      </c>
      <c r="N263" s="3">
        <f>SUM(D263:M263)</f>
        <v>0</v>
      </c>
      <c r="O263" s="3" t="s">
        <v>28</v>
      </c>
      <c r="P263" s="2" t="s">
        <v>29</v>
      </c>
      <c r="Q263" s="2" t="s">
        <v>299</v>
      </c>
      <c r="R263" s="2" t="s">
        <v>193</v>
      </c>
      <c r="S263" s="4">
        <f>IF(C263=0,0,N263/C263)</f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</row>
    <row r="264" spans="1:26">
      <c r="A264" s="2" t="s">
        <v>574</v>
      </c>
      <c r="B264" s="2" t="s">
        <v>575</v>
      </c>
      <c r="C264" s="3">
        <v>250000</v>
      </c>
      <c r="D264" s="3">
        <v>187717.17</v>
      </c>
      <c r="E264" s="3">
        <v>10897.895</v>
      </c>
      <c r="F264" s="3">
        <v>10897.895</v>
      </c>
      <c r="G264" s="3">
        <v>10897.895</v>
      </c>
      <c r="H264" s="3">
        <v>10897.895</v>
      </c>
      <c r="I264" s="3">
        <v>10897.9</v>
      </c>
      <c r="J264" s="3">
        <v>7793.350000000035</v>
      </c>
      <c r="K264" s="3">
        <v>0</v>
      </c>
      <c r="L264" s="3">
        <v>0</v>
      </c>
      <c r="M264" s="3">
        <v>0</v>
      </c>
      <c r="N264" s="3">
        <f>SUM(D264:M264)</f>
        <v>0</v>
      </c>
      <c r="O264" s="3" t="s">
        <v>28</v>
      </c>
      <c r="P264" s="2" t="s">
        <v>29</v>
      </c>
      <c r="Q264" s="2" t="s">
        <v>316</v>
      </c>
      <c r="R264" s="2" t="s">
        <v>234</v>
      </c>
      <c r="S264" s="4">
        <f>IF(C264=0,0,N264/C264)</f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</row>
    <row r="265" spans="1:26">
      <c r="A265" s="2" t="s">
        <v>576</v>
      </c>
      <c r="B265" s="2" t="s">
        <v>577</v>
      </c>
      <c r="C265" s="3">
        <v>152500</v>
      </c>
      <c r="D265" s="3">
        <v>119707.21</v>
      </c>
      <c r="E265" s="3">
        <v>7727.625</v>
      </c>
      <c r="F265" s="3">
        <v>7727.625</v>
      </c>
      <c r="G265" s="3">
        <v>7727.625</v>
      </c>
      <c r="H265" s="3">
        <v>6475.630000000005</v>
      </c>
      <c r="I265" s="3">
        <v>3134.284999999974</v>
      </c>
      <c r="J265" s="3">
        <v>0</v>
      </c>
      <c r="K265" s="3">
        <v>0</v>
      </c>
      <c r="L265" s="3">
        <v>0</v>
      </c>
      <c r="M265" s="3">
        <v>0</v>
      </c>
      <c r="N265" s="3">
        <f>SUM(D265:M265)</f>
        <v>0</v>
      </c>
      <c r="O265" s="3" t="s">
        <v>28</v>
      </c>
      <c r="P265" s="2" t="s">
        <v>29</v>
      </c>
      <c r="Q265" s="2" t="s">
        <v>316</v>
      </c>
      <c r="R265" s="2" t="s">
        <v>234</v>
      </c>
      <c r="S265" s="4">
        <f>IF(C265=0,0,N265/C265)</f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</row>
    <row r="266" spans="1:26">
      <c r="A266" s="2" t="s">
        <v>578</v>
      </c>
      <c r="B266" s="2" t="s">
        <v>579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f>SUM(D266:M266)</f>
        <v>0</v>
      </c>
      <c r="O266" s="3" t="s">
        <v>187</v>
      </c>
      <c r="P266" s="2" t="s">
        <v>187</v>
      </c>
      <c r="Q266" s="2">
        <v>0</v>
      </c>
      <c r="R266" s="2">
        <v>0</v>
      </c>
      <c r="S266" s="4">
        <f>IF(C266=0,0,N266/C266)</f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</row>
    <row r="267" spans="1:26">
      <c r="A267" s="2" t="s">
        <v>580</v>
      </c>
      <c r="B267" s="2" t="s">
        <v>581</v>
      </c>
      <c r="C267" s="3">
        <v>205909.86</v>
      </c>
      <c r="D267" s="3">
        <v>205909.86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f>SUM(D267:M267)</f>
        <v>0</v>
      </c>
      <c r="O267" s="3" t="s">
        <v>187</v>
      </c>
      <c r="P267" s="2" t="s">
        <v>187</v>
      </c>
      <c r="Q267" s="2">
        <v>0</v>
      </c>
      <c r="R267" s="2">
        <v>0</v>
      </c>
      <c r="S267" s="4">
        <f>IF(C267=0,0,N267/C267)</f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</row>
    <row r="268" spans="1:26">
      <c r="A268" s="2" t="s">
        <v>582</v>
      </c>
      <c r="B268" s="2" t="s">
        <v>583</v>
      </c>
      <c r="C268" s="3">
        <v>150000</v>
      </c>
      <c r="D268" s="3">
        <v>148114.7</v>
      </c>
      <c r="E268" s="3">
        <v>942.65</v>
      </c>
      <c r="F268" s="3">
        <v>0</v>
      </c>
      <c r="G268" s="3">
        <v>0</v>
      </c>
      <c r="H268" s="3">
        <v>0</v>
      </c>
      <c r="I268" s="3">
        <v>942.6499999999942</v>
      </c>
      <c r="J268" s="3">
        <v>0</v>
      </c>
      <c r="K268" s="3">
        <v>0</v>
      </c>
      <c r="L268" s="3">
        <v>0</v>
      </c>
      <c r="M268" s="3">
        <v>0</v>
      </c>
      <c r="N268" s="3">
        <f>SUM(D268:M268)</f>
        <v>0</v>
      </c>
      <c r="O268" s="3" t="s">
        <v>28</v>
      </c>
      <c r="P268" s="2" t="s">
        <v>29</v>
      </c>
      <c r="Q268" s="2" t="s">
        <v>312</v>
      </c>
      <c r="R268" s="2" t="s">
        <v>313</v>
      </c>
      <c r="S268" s="4">
        <f>IF(C268=0,0,N268/C268)</f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</row>
    <row r="269" spans="1:26">
      <c r="A269" s="2" t="s">
        <v>584</v>
      </c>
      <c r="B269" s="2" t="s">
        <v>585</v>
      </c>
      <c r="C269" s="3">
        <v>25000</v>
      </c>
      <c r="D269" s="3">
        <v>23506.32</v>
      </c>
      <c r="E269" s="3">
        <v>746.84</v>
      </c>
      <c r="F269" s="3">
        <v>0</v>
      </c>
      <c r="G269" s="3">
        <v>0</v>
      </c>
      <c r="H269" s="3">
        <v>0</v>
      </c>
      <c r="I269" s="3">
        <v>746.8400000000001</v>
      </c>
      <c r="J269" s="3">
        <v>0</v>
      </c>
      <c r="K269" s="3">
        <v>0</v>
      </c>
      <c r="L269" s="3">
        <v>0</v>
      </c>
      <c r="M269" s="3">
        <v>0</v>
      </c>
      <c r="N269" s="3">
        <f>SUM(D269:M269)</f>
        <v>0</v>
      </c>
      <c r="O269" s="3" t="s">
        <v>28</v>
      </c>
      <c r="P269" s="2" t="s">
        <v>29</v>
      </c>
      <c r="Q269" s="2" t="s">
        <v>312</v>
      </c>
      <c r="R269" s="2" t="s">
        <v>313</v>
      </c>
      <c r="S269" s="4">
        <f>IF(C269=0,0,N269/C269)</f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</row>
    <row r="270" spans="1:26">
      <c r="A270" s="2" t="s">
        <v>586</v>
      </c>
      <c r="B270" s="2" t="s">
        <v>587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f>SUM(D270:M270)</f>
        <v>0</v>
      </c>
      <c r="O270" s="3" t="s">
        <v>187</v>
      </c>
      <c r="P270" s="2" t="s">
        <v>187</v>
      </c>
      <c r="Q270" s="2">
        <v>0</v>
      </c>
      <c r="R270" s="2">
        <v>0</v>
      </c>
      <c r="S270" s="4">
        <f>IF(C270=0,0,N270/C270)</f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</row>
    <row r="271" spans="1:26">
      <c r="A271" s="2" t="s">
        <v>588</v>
      </c>
      <c r="B271" s="2" t="s">
        <v>589</v>
      </c>
      <c r="C271" s="3">
        <v>140469.48</v>
      </c>
      <c r="D271" s="3">
        <v>140469.48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f>SUM(D271:M271)</f>
        <v>0</v>
      </c>
      <c r="O271" s="3" t="s">
        <v>187</v>
      </c>
      <c r="P271" s="2" t="s">
        <v>187</v>
      </c>
      <c r="Q271" s="2">
        <v>0</v>
      </c>
      <c r="R271" s="2">
        <v>0</v>
      </c>
      <c r="S271" s="4">
        <f>IF(C271=0,0,N271/C271)</f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</row>
    <row r="272" spans="1:26">
      <c r="A272" s="2" t="s">
        <v>590</v>
      </c>
      <c r="B272" s="2" t="s">
        <v>591</v>
      </c>
      <c r="C272" s="3">
        <v>26802.94</v>
      </c>
      <c r="D272" s="3">
        <v>26802.94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f>SUM(D272:M272)</f>
        <v>0</v>
      </c>
      <c r="O272" s="3" t="s">
        <v>187</v>
      </c>
      <c r="P272" s="2" t="s">
        <v>187</v>
      </c>
      <c r="Q272" s="2">
        <v>0</v>
      </c>
      <c r="R272" s="2">
        <v>0</v>
      </c>
      <c r="S272" s="4">
        <f>IF(C272=0,0,N272/C272)</f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</row>
    <row r="273" spans="1:26">
      <c r="A273" s="2" t="s">
        <v>592</v>
      </c>
      <c r="B273" s="2" t="s">
        <v>593</v>
      </c>
      <c r="C273" s="3">
        <v>445577.25</v>
      </c>
      <c r="D273" s="3">
        <v>445577.25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f>SUM(D273:M273)</f>
        <v>0</v>
      </c>
      <c r="O273" s="3" t="s">
        <v>187</v>
      </c>
      <c r="P273" s="2" t="s">
        <v>187</v>
      </c>
      <c r="Q273" s="2">
        <v>0</v>
      </c>
      <c r="R273" s="2">
        <v>0</v>
      </c>
      <c r="S273" s="4">
        <f>IF(C273=0,0,N273/C273)</f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</row>
    <row r="274" spans="1:26">
      <c r="A274" s="2" t="s">
        <v>594</v>
      </c>
      <c r="B274" s="2" t="s">
        <v>595</v>
      </c>
      <c r="C274" s="3">
        <v>210938.15</v>
      </c>
      <c r="D274" s="3">
        <v>208728.89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f>SUM(D274:M274)</f>
        <v>0</v>
      </c>
      <c r="O274" s="3" t="s">
        <v>61</v>
      </c>
      <c r="P274" s="2" t="s">
        <v>249</v>
      </c>
      <c r="Q274" s="2" t="s">
        <v>312</v>
      </c>
      <c r="R274" s="2" t="s">
        <v>313</v>
      </c>
      <c r="S274" s="4">
        <f>IF(C274=0,0,N274/C274)</f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</row>
    <row r="275" spans="1:26">
      <c r="A275" s="2" t="s">
        <v>596</v>
      </c>
      <c r="B275" s="2" t="s">
        <v>597</v>
      </c>
      <c r="C275" s="3">
        <v>55626.32</v>
      </c>
      <c r="D275" s="3">
        <v>55626.32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f>SUM(D275:M275)</f>
        <v>0</v>
      </c>
      <c r="O275" s="3" t="s">
        <v>187</v>
      </c>
      <c r="P275" s="2" t="s">
        <v>187</v>
      </c>
      <c r="Q275" s="2">
        <v>0</v>
      </c>
      <c r="R275" s="2">
        <v>0</v>
      </c>
      <c r="S275" s="4">
        <f>IF(C275=0,0,N275/C275)</f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</row>
    <row r="276" spans="1:26">
      <c r="A276" s="2" t="s">
        <v>598</v>
      </c>
      <c r="B276" s="2" t="s">
        <v>599</v>
      </c>
      <c r="C276" s="3">
        <v>55578.77</v>
      </c>
      <c r="D276" s="3">
        <v>55578.77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f>SUM(D276:M276)</f>
        <v>0</v>
      </c>
      <c r="O276" s="3" t="s">
        <v>187</v>
      </c>
      <c r="P276" s="2" t="s">
        <v>187</v>
      </c>
      <c r="Q276" s="2">
        <v>0</v>
      </c>
      <c r="R276" s="2">
        <v>0</v>
      </c>
      <c r="S276" s="4">
        <f>IF(C276=0,0,N276/C276)</f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</row>
    <row r="277" spans="1:26">
      <c r="A277" s="2" t="s">
        <v>600</v>
      </c>
      <c r="B277" s="2" t="s">
        <v>601</v>
      </c>
      <c r="C277" s="3">
        <v>402338.93</v>
      </c>
      <c r="D277" s="3">
        <v>402338.93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f>SUM(D277:M277)</f>
        <v>0</v>
      </c>
      <c r="O277" s="3" t="s">
        <v>187</v>
      </c>
      <c r="P277" s="2" t="s">
        <v>187</v>
      </c>
      <c r="Q277" s="2">
        <v>0</v>
      </c>
      <c r="R277" s="2">
        <v>0</v>
      </c>
      <c r="S277" s="4">
        <f>IF(C277=0,0,N277/C277)</f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</row>
    <row r="278" spans="1:26">
      <c r="A278" s="2" t="s">
        <v>602</v>
      </c>
      <c r="B278" s="2" t="s">
        <v>603</v>
      </c>
      <c r="C278" s="3">
        <v>15201.85</v>
      </c>
      <c r="D278" s="3">
        <v>15201.85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f>SUM(D278:M278)</f>
        <v>0</v>
      </c>
      <c r="O278" s="3" t="s">
        <v>187</v>
      </c>
      <c r="P278" s="2" t="s">
        <v>187</v>
      </c>
      <c r="Q278" s="2">
        <v>0</v>
      </c>
      <c r="R278" s="2">
        <v>0</v>
      </c>
      <c r="S278" s="4">
        <f>IF(C278=0,0,N278/C278)</f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</row>
    <row r="279" spans="1:26">
      <c r="A279" s="2" t="s">
        <v>604</v>
      </c>
      <c r="B279" s="2" t="s">
        <v>605</v>
      </c>
      <c r="C279" s="3">
        <v>50000</v>
      </c>
      <c r="D279" s="3">
        <v>44097.39</v>
      </c>
      <c r="E279" s="3">
        <v>0</v>
      </c>
      <c r="F279" s="3">
        <v>0</v>
      </c>
      <c r="G279" s="3">
        <v>0</v>
      </c>
      <c r="H279" s="3">
        <v>0</v>
      </c>
      <c r="I279" s="3">
        <v>5902.610000000001</v>
      </c>
      <c r="J279" s="3">
        <v>0</v>
      </c>
      <c r="K279" s="3">
        <v>0</v>
      </c>
      <c r="L279" s="3">
        <v>0</v>
      </c>
      <c r="M279" s="3">
        <v>0</v>
      </c>
      <c r="N279" s="3">
        <f>SUM(D279:M279)</f>
        <v>0</v>
      </c>
      <c r="O279" s="3" t="s">
        <v>61</v>
      </c>
      <c r="P279" s="2" t="s">
        <v>249</v>
      </c>
      <c r="Q279" s="2" t="s">
        <v>350</v>
      </c>
      <c r="R279" s="2" t="s">
        <v>223</v>
      </c>
      <c r="S279" s="4">
        <f>IF(C279=0,0,N279/C279)</f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</row>
    <row r="280" spans="1:26">
      <c r="A280" s="2" t="s">
        <v>606</v>
      </c>
      <c r="B280" s="2" t="s">
        <v>607</v>
      </c>
      <c r="C280" s="3">
        <v>83241.53</v>
      </c>
      <c r="D280" s="3">
        <v>83241.53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f>SUM(D280:M280)</f>
        <v>0</v>
      </c>
      <c r="O280" s="3" t="s">
        <v>187</v>
      </c>
      <c r="P280" s="2" t="s">
        <v>187</v>
      </c>
      <c r="Q280" s="2">
        <v>0</v>
      </c>
      <c r="R280" s="2">
        <v>0</v>
      </c>
      <c r="S280" s="4">
        <f>IF(C280=0,0,N280/C280)</f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</row>
    <row r="281" spans="1:26">
      <c r="A281" s="2" t="s">
        <v>608</v>
      </c>
      <c r="B281" s="2" t="s">
        <v>609</v>
      </c>
      <c r="C281" s="3">
        <v>1978.47</v>
      </c>
      <c r="D281" s="3">
        <v>1978.47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f>SUM(D281:M281)</f>
        <v>0</v>
      </c>
      <c r="O281" s="3" t="s">
        <v>187</v>
      </c>
      <c r="P281" s="2" t="s">
        <v>187</v>
      </c>
      <c r="Q281" s="2">
        <v>0</v>
      </c>
      <c r="R281" s="2">
        <v>0</v>
      </c>
      <c r="S281" s="4">
        <f>IF(C281=0,0,N281/C281)</f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</row>
    <row r="282" spans="1:26">
      <c r="A282" s="2" t="s">
        <v>610</v>
      </c>
      <c r="B282" s="2" t="s">
        <v>611</v>
      </c>
      <c r="C282" s="3">
        <v>40000</v>
      </c>
      <c r="D282" s="3">
        <v>22024.13</v>
      </c>
      <c r="E282" s="3">
        <v>3668.46</v>
      </c>
      <c r="F282" s="3">
        <v>3668.46</v>
      </c>
      <c r="G282" s="3">
        <v>3668.46</v>
      </c>
      <c r="H282" s="3">
        <v>3668.46</v>
      </c>
      <c r="I282" s="3">
        <v>3302.029999999999</v>
      </c>
      <c r="J282" s="3">
        <v>0</v>
      </c>
      <c r="K282" s="3">
        <v>0</v>
      </c>
      <c r="L282" s="3">
        <v>0</v>
      </c>
      <c r="M282" s="3">
        <v>0</v>
      </c>
      <c r="N282" s="3">
        <f>SUM(D282:M282)</f>
        <v>0</v>
      </c>
      <c r="O282" s="3" t="s">
        <v>28</v>
      </c>
      <c r="P282" s="2" t="s">
        <v>29</v>
      </c>
      <c r="Q282" s="2" t="s">
        <v>329</v>
      </c>
      <c r="R282" s="2" t="s">
        <v>223</v>
      </c>
      <c r="S282" s="4">
        <f>IF(C282=0,0,N282/C282)</f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</row>
    <row r="283" spans="1:26">
      <c r="A283" s="2" t="s">
        <v>612</v>
      </c>
      <c r="B283" s="2" t="s">
        <v>613</v>
      </c>
      <c r="C283" s="3">
        <v>383288.4</v>
      </c>
      <c r="D283" s="3">
        <v>313276.18</v>
      </c>
      <c r="E283" s="3">
        <v>15940.65</v>
      </c>
      <c r="F283" s="3">
        <v>15940.65</v>
      </c>
      <c r="G283" s="3">
        <v>15940.65</v>
      </c>
      <c r="H283" s="3">
        <v>8355.200000000033</v>
      </c>
      <c r="I283" s="3">
        <v>13835.06999999995</v>
      </c>
      <c r="J283" s="3">
        <v>0</v>
      </c>
      <c r="K283" s="3">
        <v>0</v>
      </c>
      <c r="L283" s="3">
        <v>0</v>
      </c>
      <c r="M283" s="3">
        <v>0</v>
      </c>
      <c r="N283" s="3">
        <f>SUM(D283:M283)</f>
        <v>0</v>
      </c>
      <c r="O283" s="3" t="s">
        <v>28</v>
      </c>
      <c r="P283" s="2" t="s">
        <v>29</v>
      </c>
      <c r="Q283" s="2" t="s">
        <v>350</v>
      </c>
      <c r="R283" s="2" t="s">
        <v>223</v>
      </c>
      <c r="S283" s="4">
        <f>IF(C283=0,0,N283/C283)</f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</row>
    <row r="284" spans="1:26">
      <c r="A284" s="2" t="s">
        <v>614</v>
      </c>
      <c r="B284" s="2" t="s">
        <v>615</v>
      </c>
      <c r="C284" s="3">
        <v>10328.22</v>
      </c>
      <c r="D284" s="3">
        <v>0</v>
      </c>
      <c r="E284" s="3">
        <v>1721.37</v>
      </c>
      <c r="F284" s="3">
        <v>1721.37</v>
      </c>
      <c r="G284" s="3">
        <v>1721.37</v>
      </c>
      <c r="H284" s="3">
        <v>1721.37</v>
      </c>
      <c r="I284" s="3">
        <v>1721.37</v>
      </c>
      <c r="J284" s="3">
        <v>1721.370000000001</v>
      </c>
      <c r="K284" s="3">
        <v>0</v>
      </c>
      <c r="L284" s="3">
        <v>0</v>
      </c>
      <c r="M284" s="3">
        <v>0</v>
      </c>
      <c r="N284" s="3">
        <f>SUM(D284:M284)</f>
        <v>0</v>
      </c>
      <c r="O284" s="3" t="s">
        <v>28</v>
      </c>
      <c r="P284" s="2" t="s">
        <v>29</v>
      </c>
      <c r="Q284" s="2" t="s">
        <v>329</v>
      </c>
      <c r="R284" s="2" t="s">
        <v>223</v>
      </c>
      <c r="S284" s="4">
        <f>IF(C284=0,0,N284/C284)</f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</row>
    <row r="285" spans="1:26">
      <c r="A285" s="2" t="s">
        <v>616</v>
      </c>
      <c r="B285" s="2" t="s">
        <v>617</v>
      </c>
      <c r="C285" s="3">
        <v>7141.61</v>
      </c>
      <c r="D285" s="3">
        <v>0</v>
      </c>
      <c r="E285" s="3">
        <v>1190.268333333333</v>
      </c>
      <c r="F285" s="3">
        <v>1190.268333333333</v>
      </c>
      <c r="G285" s="3">
        <v>1190.268333333333</v>
      </c>
      <c r="H285" s="3">
        <v>1190.268333333333</v>
      </c>
      <c r="I285" s="3">
        <v>1190.27</v>
      </c>
      <c r="J285" s="3">
        <v>1190.266666666667</v>
      </c>
      <c r="K285" s="3">
        <v>0</v>
      </c>
      <c r="L285" s="3">
        <v>0</v>
      </c>
      <c r="M285" s="3">
        <v>0</v>
      </c>
      <c r="N285" s="3">
        <f>SUM(D285:M285)</f>
        <v>0</v>
      </c>
      <c r="O285" s="3" t="s">
        <v>28</v>
      </c>
      <c r="P285" s="2" t="s">
        <v>29</v>
      </c>
      <c r="Q285" s="2" t="s">
        <v>329</v>
      </c>
      <c r="R285" s="2" t="s">
        <v>223</v>
      </c>
      <c r="S285" s="4">
        <f>IF(C285=0,0,N285/C285)</f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</row>
    <row r="286" spans="1:26">
      <c r="A286" s="2" t="s">
        <v>618</v>
      </c>
      <c r="B286" s="2" t="s">
        <v>619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f>SUM(D286:M286)</f>
        <v>0</v>
      </c>
      <c r="O286" s="3" t="s">
        <v>187</v>
      </c>
      <c r="P286" s="2" t="s">
        <v>187</v>
      </c>
      <c r="Q286" s="2">
        <v>0</v>
      </c>
      <c r="R286" s="2">
        <v>0</v>
      </c>
      <c r="S286" s="4">
        <f>IF(C286=0,0,N286/C286)</f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</row>
    <row r="287" spans="1:26">
      <c r="A287" s="2" t="s">
        <v>620</v>
      </c>
      <c r="B287" s="2" t="s">
        <v>621</v>
      </c>
      <c r="C287" s="3">
        <v>38534.4</v>
      </c>
      <c r="D287" s="3">
        <v>3313.85</v>
      </c>
      <c r="E287" s="3">
        <v>0</v>
      </c>
      <c r="F287" s="3">
        <v>0</v>
      </c>
      <c r="G287" s="3">
        <v>8891.0525</v>
      </c>
      <c r="H287" s="3">
        <v>8891.0525</v>
      </c>
      <c r="I287" s="3">
        <v>8891.0525</v>
      </c>
      <c r="J287" s="3">
        <v>8547.392500000002</v>
      </c>
      <c r="K287" s="3">
        <v>0</v>
      </c>
      <c r="L287" s="3">
        <v>0</v>
      </c>
      <c r="M287" s="3">
        <v>0</v>
      </c>
      <c r="N287" s="3">
        <f>SUM(D287:M287)</f>
        <v>0</v>
      </c>
      <c r="O287" s="3" t="s">
        <v>28</v>
      </c>
      <c r="P287" s="2" t="s">
        <v>29</v>
      </c>
      <c r="Q287" s="2" t="s">
        <v>329</v>
      </c>
      <c r="R287" s="2" t="s">
        <v>223</v>
      </c>
      <c r="S287" s="4">
        <f>IF(C287=0,0,N287/C287)</f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</row>
    <row r="288" spans="1:26">
      <c r="A288" s="2" t="s">
        <v>622</v>
      </c>
      <c r="B288" s="2" t="s">
        <v>623</v>
      </c>
      <c r="C288" s="3">
        <v>4816.8</v>
      </c>
      <c r="D288" s="3">
        <v>0</v>
      </c>
      <c r="E288" s="3">
        <v>0</v>
      </c>
      <c r="F288" s="3">
        <v>0</v>
      </c>
      <c r="G288" s="3">
        <v>2408.4</v>
      </c>
      <c r="H288" s="3">
        <v>2408.4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f>SUM(D288:M288)</f>
        <v>0</v>
      </c>
      <c r="O288" s="3" t="s">
        <v>28</v>
      </c>
      <c r="P288" s="2" t="s">
        <v>29</v>
      </c>
      <c r="Q288" s="2" t="s">
        <v>329</v>
      </c>
      <c r="R288" s="2" t="s">
        <v>223</v>
      </c>
      <c r="S288" s="4">
        <f>IF(C288=0,0,N288/C288)</f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</row>
    <row r="289" spans="1:26">
      <c r="A289" s="2" t="s">
        <v>624</v>
      </c>
      <c r="B289" s="2" t="s">
        <v>625</v>
      </c>
      <c r="C289" s="3">
        <v>30000</v>
      </c>
      <c r="D289" s="3">
        <v>0</v>
      </c>
      <c r="E289" s="3">
        <v>0</v>
      </c>
      <c r="F289" s="3">
        <v>0</v>
      </c>
      <c r="G289" s="3">
        <v>15000</v>
      </c>
      <c r="H289" s="3">
        <v>15000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f>SUM(D289:M289)</f>
        <v>0</v>
      </c>
      <c r="O289" s="3" t="s">
        <v>28</v>
      </c>
      <c r="P289" s="2" t="s">
        <v>29</v>
      </c>
      <c r="Q289" s="2" t="s">
        <v>329</v>
      </c>
      <c r="R289" s="2" t="s">
        <v>223</v>
      </c>
      <c r="S289" s="4">
        <f>IF(C289=0,0,N289/C289)</f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</row>
    <row r="290" spans="1:26">
      <c r="A290" s="2" t="s">
        <v>626</v>
      </c>
      <c r="B290" s="2" t="s">
        <v>627</v>
      </c>
      <c r="C290" s="3">
        <v>80000</v>
      </c>
      <c r="D290" s="3">
        <v>67325.84</v>
      </c>
      <c r="E290" s="3">
        <v>5000</v>
      </c>
      <c r="F290" s="3">
        <v>7674.160000000003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f>SUM(D290:M290)</f>
        <v>0</v>
      </c>
      <c r="O290" s="3" t="s">
        <v>28</v>
      </c>
      <c r="P290" s="2" t="s">
        <v>29</v>
      </c>
      <c r="Q290" s="2" t="s">
        <v>329</v>
      </c>
      <c r="R290" s="2" t="s">
        <v>223</v>
      </c>
      <c r="S290" s="4">
        <f>IF(C290=0,0,N290/C290)</f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</row>
    <row r="291" spans="1:26">
      <c r="A291" s="2" t="s">
        <v>628</v>
      </c>
      <c r="B291" s="2" t="s">
        <v>629</v>
      </c>
      <c r="C291" s="3">
        <v>3296.32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1648.16</v>
      </c>
      <c r="J291" s="3">
        <v>1648.16</v>
      </c>
      <c r="K291" s="3">
        <v>0</v>
      </c>
      <c r="L291" s="3">
        <v>0</v>
      </c>
      <c r="M291" s="3">
        <v>0</v>
      </c>
      <c r="N291" s="3">
        <f>SUM(D291:M291)</f>
        <v>0</v>
      </c>
      <c r="O291" s="3" t="s">
        <v>28</v>
      </c>
      <c r="P291" s="2" t="s">
        <v>29</v>
      </c>
      <c r="Q291" s="2" t="s">
        <v>329</v>
      </c>
      <c r="R291" s="2" t="s">
        <v>223</v>
      </c>
      <c r="S291" s="4">
        <f>IF(C291=0,0,N291/C291)</f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</row>
    <row r="292" spans="1:26">
      <c r="A292" s="2" t="s">
        <v>630</v>
      </c>
      <c r="B292" s="2" t="s">
        <v>631</v>
      </c>
      <c r="C292" s="3">
        <v>130000</v>
      </c>
      <c r="D292" s="3">
        <v>118443.18</v>
      </c>
      <c r="E292" s="3">
        <v>6556.820000000007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f>SUM(D292:M292)</f>
        <v>0</v>
      </c>
      <c r="O292" s="3" t="s">
        <v>28</v>
      </c>
      <c r="P292" s="2" t="s">
        <v>193</v>
      </c>
      <c r="Q292" s="2">
        <v>0</v>
      </c>
      <c r="R292" s="2">
        <v>0</v>
      </c>
      <c r="S292" s="4">
        <f>IF(C292=0,0,N292/C292)</f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</row>
    <row r="293" spans="1:26">
      <c r="A293" s="2" t="s">
        <v>632</v>
      </c>
      <c r="B293" s="2" t="s">
        <v>633</v>
      </c>
      <c r="C293" s="3">
        <v>12744</v>
      </c>
      <c r="D293" s="3">
        <v>0</v>
      </c>
      <c r="E293" s="3">
        <v>0</v>
      </c>
      <c r="F293" s="3">
        <v>0</v>
      </c>
      <c r="G293" s="3">
        <v>12744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f>SUM(D293:M293)</f>
        <v>0</v>
      </c>
      <c r="O293" s="3" t="s">
        <v>361</v>
      </c>
      <c r="P293" s="2" t="s">
        <v>362</v>
      </c>
      <c r="Q293" s="2">
        <v>0</v>
      </c>
      <c r="R293" s="2">
        <v>0</v>
      </c>
      <c r="S293" s="4">
        <f>IF(C293=0,0,N293/C293)</f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</row>
    <row r="294" spans="1:26">
      <c r="A294" s="2" t="s">
        <v>634</v>
      </c>
      <c r="B294" s="2" t="s">
        <v>635</v>
      </c>
      <c r="C294" s="3">
        <v>60000</v>
      </c>
      <c r="D294" s="3">
        <v>7761.75</v>
      </c>
      <c r="E294" s="3">
        <v>13059.5625</v>
      </c>
      <c r="F294" s="3">
        <v>13059.5625</v>
      </c>
      <c r="G294" s="3">
        <v>13059.5625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f>SUM(D294:M294)</f>
        <v>0</v>
      </c>
      <c r="O294" s="3" t="s">
        <v>361</v>
      </c>
      <c r="P294" s="2" t="s">
        <v>362</v>
      </c>
      <c r="Q294" s="2">
        <v>0</v>
      </c>
      <c r="R294" s="2">
        <v>0</v>
      </c>
      <c r="S294" s="4">
        <f>IF(C294=0,0,N294/C294)</f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</row>
    <row r="295" spans="1:26">
      <c r="A295" s="2" t="s">
        <v>636</v>
      </c>
      <c r="B295" s="2" t="s">
        <v>637</v>
      </c>
      <c r="C295" s="3">
        <v>1710399</v>
      </c>
      <c r="D295" s="3">
        <v>1485850.33</v>
      </c>
      <c r="E295" s="3">
        <v>40000</v>
      </c>
      <c r="F295" s="3">
        <v>40000</v>
      </c>
      <c r="G295" s="3">
        <v>40000</v>
      </c>
      <c r="H295" s="3">
        <v>20000</v>
      </c>
      <c r="I295" s="3">
        <v>20000</v>
      </c>
      <c r="J295" s="3">
        <v>10000</v>
      </c>
      <c r="K295" s="3">
        <v>10757.66999999993</v>
      </c>
      <c r="L295" s="3">
        <v>0</v>
      </c>
      <c r="M295" s="3">
        <v>0</v>
      </c>
      <c r="N295" s="3">
        <f>SUM(D295:M295)</f>
        <v>0</v>
      </c>
      <c r="O295" s="3" t="s">
        <v>28</v>
      </c>
      <c r="P295" s="2" t="s">
        <v>193</v>
      </c>
      <c r="Q295" s="2">
        <v>0</v>
      </c>
      <c r="R295" s="2">
        <v>0</v>
      </c>
      <c r="S295" s="4">
        <f>IF(C295=0,0,N295/C295)</f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</row>
    <row r="296" spans="1:26">
      <c r="A296" s="2" t="s">
        <v>638</v>
      </c>
      <c r="B296" s="2" t="s">
        <v>639</v>
      </c>
      <c r="C296" s="3">
        <v>38820</v>
      </c>
      <c r="D296" s="3">
        <v>38820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f>SUM(D296:M296)</f>
        <v>0</v>
      </c>
      <c r="O296" s="3" t="s">
        <v>187</v>
      </c>
      <c r="P296" s="2" t="s">
        <v>187</v>
      </c>
      <c r="Q296" s="2">
        <v>0</v>
      </c>
      <c r="R296" s="2">
        <v>0</v>
      </c>
      <c r="S296" s="4">
        <f>IF(C296=0,0,N296/C296)</f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</row>
    <row r="297" spans="1:26">
      <c r="A297" s="2" t="s">
        <v>640</v>
      </c>
      <c r="B297" s="2" t="s">
        <v>641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f>SUM(D297:M297)</f>
        <v>0</v>
      </c>
      <c r="O297" s="3" t="s">
        <v>187</v>
      </c>
      <c r="P297" s="2" t="s">
        <v>187</v>
      </c>
      <c r="Q297" s="2">
        <v>0</v>
      </c>
      <c r="R297" s="2">
        <v>0</v>
      </c>
      <c r="S297" s="4">
        <f>IF(C297=0,0,N297/C297)</f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</row>
    <row r="298" spans="1:26">
      <c r="A298" s="2" t="s">
        <v>642</v>
      </c>
      <c r="B298" s="2" t="s">
        <v>643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f>SUM(D298:M298)</f>
        <v>0</v>
      </c>
      <c r="O298" s="3" t="s">
        <v>187</v>
      </c>
      <c r="P298" s="2" t="s">
        <v>187</v>
      </c>
      <c r="Q298" s="2">
        <v>0</v>
      </c>
      <c r="R298" s="2">
        <v>0</v>
      </c>
      <c r="S298" s="4">
        <f>IF(C298=0,0,N298/C298)</f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</row>
    <row r="299" spans="1:26">
      <c r="A299" s="2" t="s">
        <v>644</v>
      </c>
      <c r="B299" s="2" t="s">
        <v>645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f>SUM(D299:M299)</f>
        <v>0</v>
      </c>
      <c r="O299" s="3" t="s">
        <v>187</v>
      </c>
      <c r="P299" s="2" t="s">
        <v>187</v>
      </c>
      <c r="Q299" s="2">
        <v>0</v>
      </c>
      <c r="R299" s="2">
        <v>0</v>
      </c>
      <c r="S299" s="4">
        <f>IF(C299=0,0,N299/C299)</f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</row>
    <row r="300" spans="1:26">
      <c r="A300" s="2" t="s">
        <v>646</v>
      </c>
      <c r="B300" s="2" t="s">
        <v>647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f>SUM(D300:M300)</f>
        <v>0</v>
      </c>
      <c r="O300" s="3" t="s">
        <v>187</v>
      </c>
      <c r="P300" s="2" t="s">
        <v>187</v>
      </c>
      <c r="Q300" s="2">
        <v>0</v>
      </c>
      <c r="R300" s="2">
        <v>0</v>
      </c>
      <c r="S300" s="4">
        <f>IF(C300=0,0,N300/C300)</f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</row>
    <row r="301" spans="1:26">
      <c r="A301" s="2" t="s">
        <v>648</v>
      </c>
      <c r="B301" s="2" t="s">
        <v>649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f>SUM(D301:M301)</f>
        <v>0</v>
      </c>
      <c r="O301" s="3" t="s">
        <v>187</v>
      </c>
      <c r="P301" s="2" t="s">
        <v>187</v>
      </c>
      <c r="Q301" s="2">
        <v>0</v>
      </c>
      <c r="R301" s="2">
        <v>0</v>
      </c>
      <c r="S301" s="4">
        <f>IF(C301=0,0,N301/C301)</f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</row>
    <row r="302" spans="1:26">
      <c r="A302" s="2" t="s">
        <v>650</v>
      </c>
      <c r="B302" s="2" t="s">
        <v>651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f>SUM(D302:M302)</f>
        <v>0</v>
      </c>
      <c r="O302" s="3" t="s">
        <v>187</v>
      </c>
      <c r="P302" s="2" t="s">
        <v>187</v>
      </c>
      <c r="Q302" s="2">
        <v>0</v>
      </c>
      <c r="R302" s="2">
        <v>0</v>
      </c>
      <c r="S302" s="4">
        <f>IF(C302=0,0,N302/C302)</f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</row>
    <row r="303" spans="1:26">
      <c r="A303" s="2" t="s">
        <v>652</v>
      </c>
      <c r="B303" s="2" t="s">
        <v>653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f>SUM(D303:M303)</f>
        <v>0</v>
      </c>
      <c r="O303" s="3" t="s">
        <v>187</v>
      </c>
      <c r="P303" s="2" t="s">
        <v>187</v>
      </c>
      <c r="Q303" s="2">
        <v>0</v>
      </c>
      <c r="R303" s="2">
        <v>0</v>
      </c>
      <c r="S303" s="4">
        <f>IF(C303=0,0,N303/C303)</f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</row>
    <row r="304" spans="1:26">
      <c r="A304" s="2" t="s">
        <v>654</v>
      </c>
      <c r="B304" s="2" t="s">
        <v>655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f>SUM(D304:M304)</f>
        <v>0</v>
      </c>
      <c r="O304" s="3" t="s">
        <v>187</v>
      </c>
      <c r="P304" s="2" t="s">
        <v>187</v>
      </c>
      <c r="Q304" s="2">
        <v>0</v>
      </c>
      <c r="R304" s="2">
        <v>0</v>
      </c>
      <c r="S304" s="4">
        <f>IF(C304=0,0,N304/C304)</f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</row>
    <row r="305" spans="1:26">
      <c r="A305" s="2" t="s">
        <v>656</v>
      </c>
      <c r="B305" s="2" t="s">
        <v>657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f>SUM(D305:M305)</f>
        <v>0</v>
      </c>
      <c r="O305" s="3" t="s">
        <v>187</v>
      </c>
      <c r="P305" s="2" t="s">
        <v>187</v>
      </c>
      <c r="Q305" s="2">
        <v>0</v>
      </c>
      <c r="R305" s="2">
        <v>0</v>
      </c>
      <c r="S305" s="4">
        <f>IF(C305=0,0,N305/C305)</f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</row>
    <row r="306" spans="1:26">
      <c r="A306" s="2" t="s">
        <v>658</v>
      </c>
      <c r="B306" s="2" t="s">
        <v>659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f>SUM(D306:M306)</f>
        <v>0</v>
      </c>
      <c r="O306" s="3" t="s">
        <v>187</v>
      </c>
      <c r="P306" s="2" t="s">
        <v>187</v>
      </c>
      <c r="Q306" s="2">
        <v>0</v>
      </c>
      <c r="R306" s="2">
        <v>0</v>
      </c>
      <c r="S306" s="4">
        <f>IF(C306=0,0,N306/C306)</f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</row>
    <row r="307" spans="1:26">
      <c r="A307" s="2" t="s">
        <v>660</v>
      </c>
      <c r="B307" s="2" t="s">
        <v>661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f>SUM(D307:M307)</f>
        <v>0</v>
      </c>
      <c r="O307" s="3" t="s">
        <v>187</v>
      </c>
      <c r="P307" s="2" t="s">
        <v>187</v>
      </c>
      <c r="Q307" s="2">
        <v>0</v>
      </c>
      <c r="R307" s="2">
        <v>0</v>
      </c>
      <c r="S307" s="4">
        <f>IF(C307=0,0,N307/C307)</f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</row>
    <row r="308" spans="1:26">
      <c r="A308" s="2" t="s">
        <v>662</v>
      </c>
      <c r="B308" s="2" t="s">
        <v>663</v>
      </c>
      <c r="C308" s="3">
        <v>22925.01</v>
      </c>
      <c r="D308" s="3">
        <v>22925.01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f>SUM(D308:M308)</f>
        <v>0</v>
      </c>
      <c r="O308" s="3" t="s">
        <v>187</v>
      </c>
      <c r="P308" s="2" t="s">
        <v>187</v>
      </c>
      <c r="Q308" s="2">
        <v>0</v>
      </c>
      <c r="R308" s="2">
        <v>0</v>
      </c>
      <c r="S308" s="4">
        <f>IF(C308=0,0,N308/C308)</f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</row>
    <row r="309" spans="1:26">
      <c r="A309" s="2" t="s">
        <v>664</v>
      </c>
      <c r="B309" s="2" t="s">
        <v>665</v>
      </c>
      <c r="C309" s="3">
        <v>14.07</v>
      </c>
      <c r="D309" s="3">
        <v>14.07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f>SUM(D309:M309)</f>
        <v>0</v>
      </c>
      <c r="O309" s="3" t="s">
        <v>187</v>
      </c>
      <c r="P309" s="2" t="s">
        <v>187</v>
      </c>
      <c r="Q309" s="2">
        <v>0</v>
      </c>
      <c r="R309" s="2">
        <v>0</v>
      </c>
      <c r="S309" s="4">
        <f>IF(C309=0,0,N309/C309)</f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</row>
    <row r="310" spans="1:26">
      <c r="A310" s="2" t="s">
        <v>666</v>
      </c>
      <c r="B310" s="2" t="s">
        <v>667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f>SUM(D310:M310)</f>
        <v>0</v>
      </c>
      <c r="O310" s="3" t="s">
        <v>187</v>
      </c>
      <c r="P310" s="2" t="s">
        <v>187</v>
      </c>
      <c r="Q310" s="2">
        <v>0</v>
      </c>
      <c r="R310" s="2">
        <v>0</v>
      </c>
      <c r="S310" s="4">
        <f>IF(C310=0,0,N310/C310)</f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</row>
    <row r="311" spans="1:26">
      <c r="A311" s="2" t="s">
        <v>668</v>
      </c>
      <c r="B311" s="2" t="s">
        <v>669</v>
      </c>
      <c r="C311" s="3">
        <v>256261.83</v>
      </c>
      <c r="D311" s="3">
        <v>197207.14</v>
      </c>
      <c r="E311" s="3">
        <v>15000</v>
      </c>
      <c r="F311" s="3">
        <v>15000</v>
      </c>
      <c r="G311" s="3">
        <v>15000</v>
      </c>
      <c r="H311" s="3">
        <v>5441.309999999998</v>
      </c>
      <c r="I311" s="3">
        <v>8613.379999999976</v>
      </c>
      <c r="J311" s="3">
        <v>0</v>
      </c>
      <c r="K311" s="3">
        <v>0</v>
      </c>
      <c r="L311" s="3">
        <v>0</v>
      </c>
      <c r="M311" s="3">
        <v>0</v>
      </c>
      <c r="N311" s="3">
        <f>SUM(D311:M311)</f>
        <v>0</v>
      </c>
      <c r="O311" s="3" t="s">
        <v>28</v>
      </c>
      <c r="P311" s="2" t="s">
        <v>29</v>
      </c>
      <c r="Q311" s="2" t="s">
        <v>350</v>
      </c>
      <c r="R311" s="2" t="s">
        <v>223</v>
      </c>
      <c r="S311" s="4">
        <f>IF(C311=0,0,N311/C311)</f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</row>
    <row r="312" spans="1:26">
      <c r="A312" s="2" t="s">
        <v>670</v>
      </c>
      <c r="B312" s="2" t="s">
        <v>671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f>SUM(D312:M312)</f>
        <v>0</v>
      </c>
      <c r="O312" s="3" t="s">
        <v>187</v>
      </c>
      <c r="P312" s="2" t="s">
        <v>187</v>
      </c>
      <c r="Q312" s="2">
        <v>0</v>
      </c>
      <c r="R312" s="2">
        <v>0</v>
      </c>
      <c r="S312" s="4">
        <f>IF(C312=0,0,N312/C312)</f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</row>
    <row r="313" spans="1:26">
      <c r="A313" s="2" t="s">
        <v>672</v>
      </c>
      <c r="B313" s="2" t="s">
        <v>673</v>
      </c>
      <c r="C313" s="3">
        <v>16396.43</v>
      </c>
      <c r="D313" s="3">
        <v>16396.43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f>SUM(D313:M313)</f>
        <v>0</v>
      </c>
      <c r="O313" s="3" t="s">
        <v>187</v>
      </c>
      <c r="P313" s="2" t="s">
        <v>187</v>
      </c>
      <c r="Q313" s="2">
        <v>0</v>
      </c>
      <c r="R313" s="2">
        <v>0</v>
      </c>
      <c r="S313" s="4">
        <f>IF(C313=0,0,N313/C313)</f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</row>
    <row r="314" spans="1:26">
      <c r="A314" s="2" t="s">
        <v>674</v>
      </c>
      <c r="B314" s="2" t="s">
        <v>675</v>
      </c>
      <c r="C314" s="3">
        <v>10010</v>
      </c>
      <c r="D314" s="3">
        <v>10010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f>SUM(D314:M314)</f>
        <v>0</v>
      </c>
      <c r="O314" s="3" t="s">
        <v>187</v>
      </c>
      <c r="P314" s="2" t="s">
        <v>187</v>
      </c>
      <c r="Q314" s="2">
        <v>0</v>
      </c>
      <c r="R314" s="2">
        <v>0</v>
      </c>
      <c r="S314" s="4">
        <f>IF(C314=0,0,N314/C314)</f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</row>
    <row r="315" spans="1:26">
      <c r="A315" s="2" t="s">
        <v>676</v>
      </c>
      <c r="B315" s="2" t="s">
        <v>677</v>
      </c>
      <c r="C315" s="3">
        <v>56700</v>
      </c>
      <c r="D315" s="3">
        <v>0</v>
      </c>
      <c r="E315" s="3">
        <v>0</v>
      </c>
      <c r="F315" s="3">
        <v>10000</v>
      </c>
      <c r="G315" s="3">
        <v>10000</v>
      </c>
      <c r="H315" s="3">
        <v>20000</v>
      </c>
      <c r="I315" s="3">
        <v>10000</v>
      </c>
      <c r="J315" s="3">
        <v>6000</v>
      </c>
      <c r="K315" s="3">
        <v>0</v>
      </c>
      <c r="L315" s="3">
        <v>0</v>
      </c>
      <c r="M315" s="3">
        <v>0</v>
      </c>
      <c r="N315" s="3">
        <f>SUM(D315:M315)</f>
        <v>0</v>
      </c>
      <c r="O315" s="3" t="s">
        <v>361</v>
      </c>
      <c r="P315" s="2" t="s">
        <v>362</v>
      </c>
      <c r="Q315" s="2">
        <v>0</v>
      </c>
      <c r="R315" s="2">
        <v>0</v>
      </c>
      <c r="S315" s="4">
        <f>IF(C315=0,0,N315/C315)</f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</row>
    <row r="316" spans="1:26">
      <c r="A316" s="2" t="s">
        <v>678</v>
      </c>
      <c r="B316" s="2" t="s">
        <v>679</v>
      </c>
      <c r="C316" s="3">
        <v>393000</v>
      </c>
      <c r="D316" s="3">
        <v>380785</v>
      </c>
      <c r="E316" s="3">
        <v>50651.875</v>
      </c>
      <c r="F316" s="3">
        <v>50651.875</v>
      </c>
      <c r="G316" s="3">
        <v>50651.875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f>SUM(D316:M316)</f>
        <v>0</v>
      </c>
      <c r="O316" s="3" t="s">
        <v>361</v>
      </c>
      <c r="P316" s="2" t="s">
        <v>362</v>
      </c>
      <c r="Q316" s="2">
        <v>0</v>
      </c>
      <c r="R316" s="2">
        <v>0</v>
      </c>
      <c r="S316" s="4">
        <f>IF(C316=0,0,N316/C316)</f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</row>
    <row r="317" spans="1:26">
      <c r="A317" s="2" t="s">
        <v>680</v>
      </c>
      <c r="B317" s="2" t="s">
        <v>681</v>
      </c>
      <c r="C317" s="3">
        <v>32700</v>
      </c>
      <c r="D317" s="3">
        <v>22413</v>
      </c>
      <c r="E317" s="3">
        <v>2571.75</v>
      </c>
      <c r="F317" s="3">
        <v>2571.75</v>
      </c>
      <c r="G317" s="3">
        <v>2571.75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f>SUM(D317:M317)</f>
        <v>0</v>
      </c>
      <c r="O317" s="3" t="s">
        <v>361</v>
      </c>
      <c r="P317" s="2" t="s">
        <v>362</v>
      </c>
      <c r="Q317" s="2">
        <v>0</v>
      </c>
      <c r="R317" s="2">
        <v>0</v>
      </c>
      <c r="S317" s="4">
        <f>IF(C317=0,0,N317/C317)</f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</row>
    <row r="318" spans="1:26">
      <c r="A318" s="2" t="s">
        <v>682</v>
      </c>
      <c r="B318" s="2" t="s">
        <v>683</v>
      </c>
      <c r="C318" s="3">
        <v>2400</v>
      </c>
      <c r="D318" s="3">
        <v>0</v>
      </c>
      <c r="E318" s="3">
        <v>0</v>
      </c>
      <c r="F318" s="3">
        <v>0</v>
      </c>
      <c r="G318" s="3">
        <v>0</v>
      </c>
      <c r="H318" s="3">
        <v>2400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f>SUM(D318:M318)</f>
        <v>0</v>
      </c>
      <c r="O318" s="3" t="s">
        <v>361</v>
      </c>
      <c r="P318" s="2" t="s">
        <v>362</v>
      </c>
      <c r="Q318" s="2">
        <v>0</v>
      </c>
      <c r="R318" s="2">
        <v>0</v>
      </c>
      <c r="S318" s="4">
        <f>IF(C318=0,0,N318/C318)</f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</row>
    <row r="319" spans="1:26">
      <c r="A319" s="2" t="s">
        <v>684</v>
      </c>
      <c r="B319" s="2" t="s">
        <v>685</v>
      </c>
      <c r="C319" s="3">
        <v>9000</v>
      </c>
      <c r="D319" s="3">
        <v>0</v>
      </c>
      <c r="E319" s="3">
        <v>0</v>
      </c>
      <c r="F319" s="3">
        <v>0</v>
      </c>
      <c r="G319" s="3">
        <v>0</v>
      </c>
      <c r="H319" s="3">
        <v>9000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f>SUM(D319:M319)</f>
        <v>0</v>
      </c>
      <c r="O319" s="3" t="s">
        <v>361</v>
      </c>
      <c r="P319" s="2" t="s">
        <v>362</v>
      </c>
      <c r="Q319" s="2">
        <v>0</v>
      </c>
      <c r="R319" s="2">
        <v>0</v>
      </c>
      <c r="S319" s="4">
        <f>IF(C319=0,0,N319/C319)</f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</row>
    <row r="320" spans="1:26">
      <c r="A320" s="2" t="s">
        <v>686</v>
      </c>
      <c r="B320" s="2" t="s">
        <v>687</v>
      </c>
      <c r="C320" s="3">
        <v>26188.02</v>
      </c>
      <c r="D320" s="3">
        <v>0</v>
      </c>
      <c r="E320" s="3">
        <v>0</v>
      </c>
      <c r="F320" s="3">
        <v>0</v>
      </c>
      <c r="G320" s="3">
        <v>26188.02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f>SUM(D320:M320)</f>
        <v>0</v>
      </c>
      <c r="O320" s="3" t="s">
        <v>361</v>
      </c>
      <c r="P320" s="2" t="s">
        <v>362</v>
      </c>
      <c r="Q320" s="2">
        <v>0</v>
      </c>
      <c r="R320" s="2">
        <v>0</v>
      </c>
      <c r="S320" s="4">
        <f>IF(C320=0,0,N320/C320)</f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</row>
    <row r="321" spans="1:26">
      <c r="A321" s="2" t="s">
        <v>688</v>
      </c>
      <c r="B321" s="2" t="s">
        <v>689</v>
      </c>
      <c r="C321" s="3">
        <v>191092.5</v>
      </c>
      <c r="D321" s="3">
        <v>191092.5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f>SUM(D321:M321)</f>
        <v>0</v>
      </c>
      <c r="O321" s="3" t="s">
        <v>187</v>
      </c>
      <c r="P321" s="2" t="s">
        <v>187</v>
      </c>
      <c r="Q321" s="2">
        <v>0</v>
      </c>
      <c r="R321" s="2">
        <v>0</v>
      </c>
      <c r="S321" s="4">
        <f>IF(C321=0,0,N321/C321)</f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</row>
    <row r="322" spans="1:26">
      <c r="A322" s="2" t="s">
        <v>690</v>
      </c>
      <c r="B322" s="2" t="s">
        <v>691</v>
      </c>
      <c r="C322" s="3">
        <v>5340</v>
      </c>
      <c r="D322" s="3">
        <v>0</v>
      </c>
      <c r="E322" s="3">
        <v>0</v>
      </c>
      <c r="F322" s="3">
        <v>0</v>
      </c>
      <c r="G322" s="3">
        <v>5340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f>SUM(D322:M322)</f>
        <v>0</v>
      </c>
      <c r="O322" s="3" t="s">
        <v>361</v>
      </c>
      <c r="P322" s="2" t="s">
        <v>362</v>
      </c>
      <c r="Q322" s="2">
        <v>0</v>
      </c>
      <c r="R322" s="2">
        <v>0</v>
      </c>
      <c r="S322" s="4">
        <f>IF(C322=0,0,N322/C322)</f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</row>
    <row r="323" spans="1:26">
      <c r="A323" s="2" t="s">
        <v>692</v>
      </c>
      <c r="B323" s="2" t="s">
        <v>693</v>
      </c>
      <c r="C323" s="3">
        <v>134276.38</v>
      </c>
      <c r="D323" s="3">
        <v>134276.38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f>SUM(D323:M323)</f>
        <v>0</v>
      </c>
      <c r="O323" s="3" t="s">
        <v>187</v>
      </c>
      <c r="P323" s="2" t="s">
        <v>187</v>
      </c>
      <c r="Q323" s="2">
        <v>0</v>
      </c>
      <c r="R323" s="2">
        <v>0</v>
      </c>
      <c r="S323" s="4">
        <f>IF(C323=0,0,N323/C323)</f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</row>
    <row r="324" spans="1:26">
      <c r="A324" s="2" t="s">
        <v>694</v>
      </c>
      <c r="B324" s="2" t="s">
        <v>695</v>
      </c>
      <c r="C324" s="3">
        <v>210269.79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70089.93000000001</v>
      </c>
      <c r="J324" s="3">
        <v>70089.93000000001</v>
      </c>
      <c r="K324" s="3">
        <v>70089.93000000001</v>
      </c>
      <c r="L324" s="3">
        <v>0</v>
      </c>
      <c r="M324" s="3">
        <v>0</v>
      </c>
      <c r="N324" s="3">
        <f>SUM(D324:M324)</f>
        <v>0</v>
      </c>
      <c r="O324" s="3" t="s">
        <v>28</v>
      </c>
      <c r="P324" s="2" t="s">
        <v>193</v>
      </c>
      <c r="Q324" s="2">
        <v>0</v>
      </c>
      <c r="R324" s="2">
        <v>0</v>
      </c>
      <c r="S324" s="4">
        <f>IF(C324=0,0,N324/C324)</f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</row>
    <row r="325" spans="1:26">
      <c r="A325" s="2" t="s">
        <v>696</v>
      </c>
      <c r="B325" s="2" t="s">
        <v>697</v>
      </c>
      <c r="C325" s="3">
        <v>3075000</v>
      </c>
      <c r="D325" s="3">
        <v>645550.02</v>
      </c>
      <c r="E325" s="3">
        <v>355256.0073143956</v>
      </c>
      <c r="F325" s="3">
        <v>436078.6936552495</v>
      </c>
      <c r="G325" s="3">
        <v>204528.6936552495</v>
      </c>
      <c r="H325" s="3">
        <v>268147.1428571428</v>
      </c>
      <c r="I325" s="3">
        <v>165700</v>
      </c>
      <c r="J325" s="3">
        <v>29095.2380952381</v>
      </c>
      <c r="K325" s="3">
        <v>381936.6666666667</v>
      </c>
      <c r="L325" s="3">
        <v>273918.0952380953</v>
      </c>
      <c r="M325" s="3">
        <v>0</v>
      </c>
      <c r="N325" s="3">
        <f>SUM(D325:M325)</f>
        <v>0</v>
      </c>
      <c r="O325" s="3" t="s">
        <v>296</v>
      </c>
      <c r="P325" s="2" t="s">
        <v>193</v>
      </c>
      <c r="Q325" s="2">
        <v>0</v>
      </c>
      <c r="R325" s="2">
        <v>0</v>
      </c>
      <c r="S325" s="4">
        <f>IF(C325=0,0,N325/C325)</f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</row>
    <row r="326" spans="1:26">
      <c r="A326" s="2" t="s">
        <v>698</v>
      </c>
      <c r="B326" s="2" t="s">
        <v>699</v>
      </c>
      <c r="C326" s="3">
        <v>131865.87</v>
      </c>
      <c r="D326" s="3">
        <v>3898.15</v>
      </c>
      <c r="E326" s="3">
        <v>10000</v>
      </c>
      <c r="F326" s="3">
        <v>10000</v>
      </c>
      <c r="G326" s="3">
        <v>10000</v>
      </c>
      <c r="H326" s="3">
        <v>10000</v>
      </c>
      <c r="I326" s="3">
        <v>10000</v>
      </c>
      <c r="J326" s="3">
        <v>10000</v>
      </c>
      <c r="K326" s="3">
        <v>10000</v>
      </c>
      <c r="L326" s="3">
        <v>0</v>
      </c>
      <c r="M326" s="3">
        <v>0</v>
      </c>
      <c r="N326" s="3">
        <f>SUM(D326:M326)</f>
        <v>0</v>
      </c>
      <c r="O326" s="3" t="s">
        <v>700</v>
      </c>
      <c r="P326" s="2" t="s">
        <v>29</v>
      </c>
      <c r="Q326" s="2" t="s">
        <v>299</v>
      </c>
      <c r="R326" s="2" t="s">
        <v>193</v>
      </c>
      <c r="S326" s="4">
        <f>IF(C326=0,0,N326/C326)</f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</row>
    <row r="327" spans="1:26">
      <c r="A327" s="2" t="s">
        <v>701</v>
      </c>
      <c r="B327" s="2" t="s">
        <v>702</v>
      </c>
      <c r="C327" s="3">
        <v>9119.41</v>
      </c>
      <c r="D327" s="3">
        <v>14635.88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f>SUM(D327:M327)</f>
        <v>0</v>
      </c>
      <c r="O327" s="3" t="s">
        <v>187</v>
      </c>
      <c r="P327" s="2" t="s">
        <v>187</v>
      </c>
      <c r="Q327" s="2">
        <v>0</v>
      </c>
      <c r="R327" s="2">
        <v>0</v>
      </c>
      <c r="S327" s="4">
        <f>IF(C327=0,0,N327/C327)</f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</row>
    <row r="328" spans="1:26">
      <c r="A328" s="2" t="s">
        <v>703</v>
      </c>
      <c r="B328" s="2" t="s">
        <v>704</v>
      </c>
      <c r="C328" s="3">
        <v>289044.39</v>
      </c>
      <c r="D328" s="3">
        <v>99550.67</v>
      </c>
      <c r="E328" s="3">
        <v>40000</v>
      </c>
      <c r="F328" s="3">
        <v>40000</v>
      </c>
      <c r="G328" s="3">
        <v>40000</v>
      </c>
      <c r="H328" s="3">
        <v>40000</v>
      </c>
      <c r="I328" s="3">
        <v>29493.72000000003</v>
      </c>
      <c r="J328" s="3">
        <v>0</v>
      </c>
      <c r="K328" s="3">
        <v>0</v>
      </c>
      <c r="L328" s="3">
        <v>0</v>
      </c>
      <c r="M328" s="3">
        <v>0</v>
      </c>
      <c r="N328" s="3">
        <f>SUM(D328:M328)</f>
        <v>0</v>
      </c>
      <c r="O328" s="3" t="s">
        <v>28</v>
      </c>
      <c r="P328" s="2" t="s">
        <v>29</v>
      </c>
      <c r="Q328" s="2" t="s">
        <v>329</v>
      </c>
      <c r="R328" s="2" t="s">
        <v>223</v>
      </c>
      <c r="S328" s="4">
        <f>IF(C328=0,0,N328/C328)</f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</row>
    <row r="329" spans="1:26">
      <c r="A329" s="2" t="s">
        <v>705</v>
      </c>
      <c r="B329" s="2" t="s">
        <v>706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f>SUM(D329:M329)</f>
        <v>0</v>
      </c>
      <c r="O329" s="3" t="s">
        <v>187</v>
      </c>
      <c r="P329" s="2" t="s">
        <v>187</v>
      </c>
      <c r="Q329" s="2">
        <v>0</v>
      </c>
      <c r="R329" s="2">
        <v>0</v>
      </c>
      <c r="S329" s="4">
        <f>IF(C329=0,0,N329/C329)</f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</row>
    <row r="330" spans="1:26">
      <c r="A330" s="2" t="s">
        <v>707</v>
      </c>
      <c r="B330" s="2" t="s">
        <v>708</v>
      </c>
      <c r="C330" s="3">
        <v>415000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141666.6666666667</v>
      </c>
      <c r="J330" s="3">
        <v>141666.6666666667</v>
      </c>
      <c r="K330" s="3">
        <v>131666.666666667</v>
      </c>
      <c r="L330" s="3">
        <v>0</v>
      </c>
      <c r="M330" s="3">
        <v>0</v>
      </c>
      <c r="N330" s="3">
        <f>SUM(D330:M330)</f>
        <v>0</v>
      </c>
      <c r="O330" s="3" t="s">
        <v>28</v>
      </c>
      <c r="P330" s="2" t="s">
        <v>193</v>
      </c>
      <c r="Q330" s="2">
        <v>0</v>
      </c>
      <c r="R330" s="2">
        <v>0</v>
      </c>
      <c r="S330" s="4">
        <f>IF(C330=0,0,N330/C330)</f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</row>
    <row r="331" spans="1:26">
      <c r="A331" s="2" t="s">
        <v>709</v>
      </c>
      <c r="B331" s="2" t="s">
        <v>710</v>
      </c>
      <c r="C331" s="3">
        <v>10000</v>
      </c>
      <c r="D331" s="3">
        <v>3129.11</v>
      </c>
      <c r="E331" s="3">
        <v>0</v>
      </c>
      <c r="F331" s="3">
        <v>0</v>
      </c>
      <c r="G331" s="3">
        <v>0</v>
      </c>
      <c r="H331" s="3">
        <v>0</v>
      </c>
      <c r="I331" s="3">
        <v>6870.889999999999</v>
      </c>
      <c r="J331" s="3">
        <v>0</v>
      </c>
      <c r="K331" s="3">
        <v>0</v>
      </c>
      <c r="L331" s="3">
        <v>0</v>
      </c>
      <c r="M331" s="3">
        <v>0</v>
      </c>
      <c r="N331" s="3">
        <f>SUM(D331:M331)</f>
        <v>0</v>
      </c>
      <c r="O331" s="3" t="s">
        <v>28</v>
      </c>
      <c r="P331" s="2" t="s">
        <v>29</v>
      </c>
      <c r="Q331" s="2" t="s">
        <v>329</v>
      </c>
      <c r="R331" s="2" t="s">
        <v>223</v>
      </c>
      <c r="S331" s="4">
        <f>IF(C331=0,0,N331/C331)</f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</row>
    <row r="332" spans="1:26">
      <c r="A332" s="2" t="s">
        <v>711</v>
      </c>
      <c r="B332" s="2" t="s">
        <v>712</v>
      </c>
      <c r="C332" s="3">
        <v>1318652.5</v>
      </c>
      <c r="D332" s="3">
        <v>757678.8</v>
      </c>
      <c r="E332" s="3">
        <v>0</v>
      </c>
      <c r="F332" s="3">
        <v>0</v>
      </c>
      <c r="G332" s="3">
        <v>67720.93023255812</v>
      </c>
      <c r="H332" s="3">
        <v>42461.96382428941</v>
      </c>
      <c r="I332" s="3">
        <v>23636.48578811369</v>
      </c>
      <c r="J332" s="3">
        <v>373930.6201550388</v>
      </c>
      <c r="K332" s="3">
        <v>53223.69999999995</v>
      </c>
      <c r="L332" s="3">
        <v>0</v>
      </c>
      <c r="M332" s="3">
        <v>0</v>
      </c>
      <c r="N332" s="3">
        <f>SUM(D332:M332)</f>
        <v>0</v>
      </c>
      <c r="O332" s="3" t="s">
        <v>296</v>
      </c>
      <c r="P332" s="2" t="s">
        <v>193</v>
      </c>
      <c r="Q332" s="2">
        <v>0</v>
      </c>
      <c r="R332" s="2">
        <v>0</v>
      </c>
      <c r="S332" s="4">
        <f>IF(C332=0,0,N332/C332)</f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</row>
    <row r="333" spans="1:26">
      <c r="A333" s="2" t="s">
        <v>713</v>
      </c>
      <c r="B333" s="2" t="s">
        <v>714</v>
      </c>
      <c r="C333" s="3">
        <v>99496.11</v>
      </c>
      <c r="D333" s="3">
        <v>98618.37999999999</v>
      </c>
      <c r="E333" s="3">
        <v>1453.411666666667</v>
      </c>
      <c r="F333" s="3">
        <v>1453.411666666667</v>
      </c>
      <c r="G333" s="3">
        <v>1000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f>SUM(D333:M333)</f>
        <v>0</v>
      </c>
      <c r="O333" s="3" t="s">
        <v>28</v>
      </c>
      <c r="P333" s="2" t="s">
        <v>29</v>
      </c>
      <c r="Q333" s="2" t="s">
        <v>237</v>
      </c>
      <c r="R333" s="2" t="s">
        <v>238</v>
      </c>
      <c r="S333" s="4">
        <f>IF(C333=0,0,N333/C333)</f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</row>
    <row r="334" spans="1:26">
      <c r="A334" s="2" t="s">
        <v>715</v>
      </c>
      <c r="B334" s="2" t="s">
        <v>716</v>
      </c>
      <c r="C334" s="3">
        <v>507000</v>
      </c>
      <c r="D334" s="3">
        <v>350859</v>
      </c>
      <c r="E334" s="3">
        <v>20000</v>
      </c>
      <c r="F334" s="3">
        <v>20000</v>
      </c>
      <c r="G334" s="3">
        <v>20000</v>
      </c>
      <c r="H334" s="3">
        <v>20000</v>
      </c>
      <c r="I334" s="3">
        <v>20000</v>
      </c>
      <c r="J334" s="3">
        <v>20000</v>
      </c>
      <c r="K334" s="3">
        <v>26612.23999999999</v>
      </c>
      <c r="L334" s="3">
        <v>9528.760000000009</v>
      </c>
      <c r="M334" s="3">
        <v>0</v>
      </c>
      <c r="N334" s="3">
        <f>SUM(D334:M334)</f>
        <v>0</v>
      </c>
      <c r="O334" s="3" t="s">
        <v>28</v>
      </c>
      <c r="P334" s="2" t="s">
        <v>29</v>
      </c>
      <c r="Q334" s="2" t="s">
        <v>237</v>
      </c>
      <c r="R334" s="2" t="s">
        <v>238</v>
      </c>
      <c r="S334" s="4">
        <f>IF(C334=0,0,N334/C334)</f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</row>
    <row r="335" spans="1:26">
      <c r="A335" s="2" t="s">
        <v>717</v>
      </c>
      <c r="B335" s="2" t="s">
        <v>718</v>
      </c>
      <c r="C335" s="3">
        <v>635225.54</v>
      </c>
      <c r="D335" s="3">
        <v>77215.59</v>
      </c>
      <c r="E335" s="3">
        <v>0</v>
      </c>
      <c r="F335" s="3">
        <v>31696.49522042399</v>
      </c>
      <c r="G335" s="3">
        <v>60832.50677798722</v>
      </c>
      <c r="H335" s="3">
        <v>0</v>
      </c>
      <c r="I335" s="3">
        <v>0</v>
      </c>
      <c r="J335" s="3">
        <v>0</v>
      </c>
      <c r="K335" s="3">
        <v>214669.3285459701</v>
      </c>
      <c r="L335" s="3">
        <v>213247.922079211</v>
      </c>
      <c r="M335" s="3">
        <v>0</v>
      </c>
      <c r="N335" s="3">
        <f>SUM(D335:M335)</f>
        <v>0</v>
      </c>
      <c r="O335" s="3" t="s">
        <v>296</v>
      </c>
      <c r="P335" s="2" t="s">
        <v>193</v>
      </c>
      <c r="Q335" s="2">
        <v>0</v>
      </c>
      <c r="R335" s="2">
        <v>0</v>
      </c>
      <c r="S335" s="4">
        <f>IF(C335=0,0,N335/C335)</f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</row>
    <row r="336" spans="1:26">
      <c r="A336" s="2" t="s">
        <v>719</v>
      </c>
      <c r="B336" s="2" t="s">
        <v>720</v>
      </c>
      <c r="C336" s="3">
        <v>87764.08</v>
      </c>
      <c r="D336" s="3">
        <v>87764.08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f>SUM(D336:M336)</f>
        <v>0</v>
      </c>
      <c r="O336" s="3" t="s">
        <v>187</v>
      </c>
      <c r="P336" s="2" t="s">
        <v>187</v>
      </c>
      <c r="Q336" s="2">
        <v>0</v>
      </c>
      <c r="R336" s="2">
        <v>0</v>
      </c>
      <c r="S336" s="4">
        <f>IF(C336=0,0,N336/C336)</f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</row>
    <row r="337" spans="1:26">
      <c r="A337" s="2" t="s">
        <v>721</v>
      </c>
      <c r="B337" s="2" t="s">
        <v>722</v>
      </c>
      <c r="C337" s="3">
        <v>24373.2</v>
      </c>
      <c r="D337" s="3">
        <v>27341.78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f>SUM(D337:M337)</f>
        <v>0</v>
      </c>
      <c r="O337" s="3" t="s">
        <v>28</v>
      </c>
      <c r="P337" s="2" t="s">
        <v>29</v>
      </c>
      <c r="Q337" s="2" t="s">
        <v>329</v>
      </c>
      <c r="R337" s="2" t="s">
        <v>223</v>
      </c>
      <c r="S337" s="4">
        <f>IF(C337=0,0,N337/C337)</f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</row>
    <row r="338" spans="1:26">
      <c r="A338" s="2" t="s">
        <v>723</v>
      </c>
      <c r="B338" s="2" t="s">
        <v>724</v>
      </c>
      <c r="C338" s="3">
        <v>50000</v>
      </c>
      <c r="D338" s="3">
        <v>23531.37</v>
      </c>
      <c r="E338" s="3">
        <v>0</v>
      </c>
      <c r="F338" s="3">
        <v>12500</v>
      </c>
      <c r="G338" s="3">
        <v>12500</v>
      </c>
      <c r="H338" s="3">
        <v>1468.630000000001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f>SUM(D338:M338)</f>
        <v>0</v>
      </c>
      <c r="O338" s="3" t="s">
        <v>61</v>
      </c>
      <c r="P338" s="2" t="s">
        <v>29</v>
      </c>
      <c r="Q338" s="2" t="s">
        <v>299</v>
      </c>
      <c r="R338" s="2" t="s">
        <v>193</v>
      </c>
      <c r="S338" s="4">
        <f>IF(C338=0,0,N338/C338)</f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</row>
    <row r="339" spans="1:26">
      <c r="A339" s="2" t="s">
        <v>725</v>
      </c>
      <c r="B339" s="2" t="s">
        <v>726</v>
      </c>
      <c r="C339" s="3">
        <v>960</v>
      </c>
      <c r="D339" s="3">
        <v>960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f>SUM(D339:M339)</f>
        <v>0</v>
      </c>
      <c r="O339" s="3" t="s">
        <v>187</v>
      </c>
      <c r="P339" s="2" t="s">
        <v>187</v>
      </c>
      <c r="Q339" s="2">
        <v>0</v>
      </c>
      <c r="R339" s="2">
        <v>0</v>
      </c>
      <c r="S339" s="4">
        <f>IF(C339=0,0,N339/C339)</f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</row>
    <row r="340" spans="1:26">
      <c r="A340" s="2" t="s">
        <v>727</v>
      </c>
      <c r="B340" s="2" t="s">
        <v>728</v>
      </c>
      <c r="C340" s="3">
        <v>51626.6</v>
      </c>
      <c r="D340" s="3">
        <v>44180.68</v>
      </c>
      <c r="E340" s="3">
        <v>1131.252857142857</v>
      </c>
      <c r="F340" s="3">
        <v>1131.252857142857</v>
      </c>
      <c r="G340" s="3">
        <v>1131.252857142857</v>
      </c>
      <c r="H340" s="3">
        <v>1131.252857142857</v>
      </c>
      <c r="I340" s="3">
        <v>1131.252857142857</v>
      </c>
      <c r="J340" s="3">
        <v>1789.65571428572</v>
      </c>
      <c r="K340" s="3">
        <v>0</v>
      </c>
      <c r="L340" s="3">
        <v>0</v>
      </c>
      <c r="M340" s="3">
        <v>0</v>
      </c>
      <c r="N340" s="3">
        <f>SUM(D340:M340)</f>
        <v>0</v>
      </c>
      <c r="O340" s="3" t="s">
        <v>28</v>
      </c>
      <c r="P340" s="2" t="s">
        <v>29</v>
      </c>
      <c r="Q340" s="2" t="s">
        <v>350</v>
      </c>
      <c r="R340" s="2" t="s">
        <v>223</v>
      </c>
      <c r="S340" s="4">
        <f>IF(C340=0,0,N340/C340)</f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</row>
    <row r="341" spans="1:26">
      <c r="A341" s="2" t="s">
        <v>729</v>
      </c>
      <c r="B341" s="2" t="s">
        <v>730</v>
      </c>
      <c r="C341" s="3">
        <v>56789.26</v>
      </c>
      <c r="D341" s="3">
        <v>16146.65</v>
      </c>
      <c r="E341" s="3">
        <v>6134.382857142858</v>
      </c>
      <c r="F341" s="3">
        <v>6134.382857142858</v>
      </c>
      <c r="G341" s="3">
        <v>6134.382857142858</v>
      </c>
      <c r="H341" s="3">
        <v>6134.382857142858</v>
      </c>
      <c r="I341" s="3">
        <v>6134.382857142858</v>
      </c>
      <c r="J341" s="3">
        <v>6134.38</v>
      </c>
      <c r="K341" s="3">
        <v>3836.315714285709</v>
      </c>
      <c r="L341" s="3">
        <v>0</v>
      </c>
      <c r="M341" s="3">
        <v>0</v>
      </c>
      <c r="N341" s="3">
        <f>SUM(D341:M341)</f>
        <v>0</v>
      </c>
      <c r="O341" s="3" t="s">
        <v>28</v>
      </c>
      <c r="P341" s="2" t="s">
        <v>29</v>
      </c>
      <c r="Q341" s="2" t="s">
        <v>350</v>
      </c>
      <c r="R341" s="2" t="s">
        <v>223</v>
      </c>
      <c r="S341" s="4">
        <f>IF(C341=0,0,N341/C341)</f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</row>
    <row r="342" spans="1:26">
      <c r="A342" s="2" t="s">
        <v>731</v>
      </c>
      <c r="B342" s="2" t="s">
        <v>732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f>SUM(D342:M342)</f>
        <v>0</v>
      </c>
      <c r="O342" s="3" t="s">
        <v>187</v>
      </c>
      <c r="P342" s="2" t="s">
        <v>187</v>
      </c>
      <c r="Q342" s="2">
        <v>0</v>
      </c>
      <c r="R342" s="2">
        <v>0</v>
      </c>
      <c r="S342" s="4">
        <f>IF(C342=0,0,N342/C342)</f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</row>
    <row r="343" spans="1:26">
      <c r="A343" s="2" t="s">
        <v>733</v>
      </c>
      <c r="B343" s="2" t="s">
        <v>734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f>SUM(D343:M343)</f>
        <v>0</v>
      </c>
      <c r="O343" s="3" t="s">
        <v>187</v>
      </c>
      <c r="P343" s="2" t="s">
        <v>187</v>
      </c>
      <c r="Q343" s="2">
        <v>0</v>
      </c>
      <c r="R343" s="2">
        <v>0</v>
      </c>
      <c r="S343" s="4">
        <f>IF(C343=0,0,N343/C343)</f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</row>
    <row r="344" spans="1:26">
      <c r="A344" s="2" t="s">
        <v>735</v>
      </c>
      <c r="B344" s="2" t="s">
        <v>736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f>SUM(D344:M344)</f>
        <v>0</v>
      </c>
      <c r="O344" s="3" t="s">
        <v>187</v>
      </c>
      <c r="P344" s="2" t="s">
        <v>187</v>
      </c>
      <c r="Q344" s="2">
        <v>0</v>
      </c>
      <c r="R344" s="2">
        <v>0</v>
      </c>
      <c r="S344" s="4">
        <f>IF(C344=0,0,N344/C344)</f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</row>
    <row r="345" spans="1:26">
      <c r="A345" s="2" t="s">
        <v>737</v>
      </c>
      <c r="B345" s="2" t="s">
        <v>738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f>SUM(D345:M345)</f>
        <v>0</v>
      </c>
      <c r="O345" s="3" t="s">
        <v>187</v>
      </c>
      <c r="P345" s="2" t="s">
        <v>187</v>
      </c>
      <c r="Q345" s="2">
        <v>0</v>
      </c>
      <c r="R345" s="2">
        <v>0</v>
      </c>
      <c r="S345" s="4">
        <f>IF(C345=0,0,N345/C345)</f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</row>
    <row r="346" spans="1:26">
      <c r="A346" s="2" t="s">
        <v>739</v>
      </c>
      <c r="B346" s="2" t="s">
        <v>740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f>SUM(D346:M346)</f>
        <v>0</v>
      </c>
      <c r="O346" s="3" t="s">
        <v>187</v>
      </c>
      <c r="P346" s="2" t="s">
        <v>187</v>
      </c>
      <c r="Q346" s="2">
        <v>0</v>
      </c>
      <c r="R346" s="2">
        <v>0</v>
      </c>
      <c r="S346" s="4">
        <f>IF(C346=0,0,N346/C346)</f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</row>
    <row r="347" spans="1:26">
      <c r="A347" s="2" t="s">
        <v>741</v>
      </c>
      <c r="B347" s="2" t="s">
        <v>742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f>SUM(D347:M347)</f>
        <v>0</v>
      </c>
      <c r="O347" s="3" t="s">
        <v>187</v>
      </c>
      <c r="P347" s="2" t="s">
        <v>187</v>
      </c>
      <c r="Q347" s="2">
        <v>0</v>
      </c>
      <c r="R347" s="2">
        <v>0</v>
      </c>
      <c r="S347" s="4">
        <f>IF(C347=0,0,N347/C347)</f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</row>
    <row r="348" spans="1:26">
      <c r="A348" s="2" t="s">
        <v>743</v>
      </c>
      <c r="B348" s="2" t="s">
        <v>744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f>SUM(D348:M348)</f>
        <v>0</v>
      </c>
      <c r="O348" s="3" t="s">
        <v>187</v>
      </c>
      <c r="P348" s="2" t="s">
        <v>187</v>
      </c>
      <c r="Q348" s="2">
        <v>0</v>
      </c>
      <c r="R348" s="2">
        <v>0</v>
      </c>
      <c r="S348" s="4">
        <f>IF(C348=0,0,N348/C348)</f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</row>
    <row r="349" spans="1:26">
      <c r="A349" s="2" t="s">
        <v>745</v>
      </c>
      <c r="B349" s="2" t="s">
        <v>746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f>SUM(D349:M349)</f>
        <v>0</v>
      </c>
      <c r="O349" s="3" t="s">
        <v>187</v>
      </c>
      <c r="P349" s="2" t="s">
        <v>187</v>
      </c>
      <c r="Q349" s="2">
        <v>0</v>
      </c>
      <c r="R349" s="2">
        <v>0</v>
      </c>
      <c r="S349" s="4">
        <f>IF(C349=0,0,N349/C349)</f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</row>
    <row r="350" spans="1:26">
      <c r="A350" s="2" t="s">
        <v>747</v>
      </c>
      <c r="B350" s="2" t="s">
        <v>748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f>SUM(D350:M350)</f>
        <v>0</v>
      </c>
      <c r="O350" s="3" t="s">
        <v>187</v>
      </c>
      <c r="P350" s="2" t="s">
        <v>187</v>
      </c>
      <c r="Q350" s="2">
        <v>0</v>
      </c>
      <c r="R350" s="2">
        <v>0</v>
      </c>
      <c r="S350" s="4">
        <f>IF(C350=0,0,N350/C350)</f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</row>
    <row r="351" spans="1:26">
      <c r="A351" s="2" t="s">
        <v>749</v>
      </c>
      <c r="B351" s="2" t="s">
        <v>750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f>SUM(D351:M351)</f>
        <v>0</v>
      </c>
      <c r="O351" s="3" t="s">
        <v>187</v>
      </c>
      <c r="P351" s="2" t="s">
        <v>187</v>
      </c>
      <c r="Q351" s="2">
        <v>0</v>
      </c>
      <c r="R351" s="2">
        <v>0</v>
      </c>
      <c r="S351" s="4">
        <f>IF(C351=0,0,N351/C351)</f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</row>
    <row r="352" spans="1:26">
      <c r="A352" s="2" t="s">
        <v>751</v>
      </c>
      <c r="B352" s="2" t="s">
        <v>738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f>SUM(D352:M352)</f>
        <v>0</v>
      </c>
      <c r="O352" s="3" t="s">
        <v>187</v>
      </c>
      <c r="P352" s="2" t="s">
        <v>187</v>
      </c>
      <c r="Q352" s="2">
        <v>0</v>
      </c>
      <c r="R352" s="2">
        <v>0</v>
      </c>
      <c r="S352" s="4">
        <f>IF(C352=0,0,N352/C352)</f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</row>
    <row r="353" spans="1:26">
      <c r="A353" s="2" t="s">
        <v>752</v>
      </c>
      <c r="B353" s="2" t="s">
        <v>740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f>SUM(D353:M353)</f>
        <v>0</v>
      </c>
      <c r="O353" s="3" t="s">
        <v>187</v>
      </c>
      <c r="P353" s="2" t="s">
        <v>187</v>
      </c>
      <c r="Q353" s="2">
        <v>0</v>
      </c>
      <c r="R353" s="2">
        <v>0</v>
      </c>
      <c r="S353" s="4">
        <f>IF(C353=0,0,N353/C353)</f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</row>
    <row r="354" spans="1:26">
      <c r="A354" s="2" t="s">
        <v>753</v>
      </c>
      <c r="B354" s="2" t="s">
        <v>742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f>SUM(D354:M354)</f>
        <v>0</v>
      </c>
      <c r="O354" s="3" t="s">
        <v>187</v>
      </c>
      <c r="P354" s="2" t="s">
        <v>187</v>
      </c>
      <c r="Q354" s="2">
        <v>0</v>
      </c>
      <c r="R354" s="2">
        <v>0</v>
      </c>
      <c r="S354" s="4">
        <f>IF(C354=0,0,N354/C354)</f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</row>
    <row r="355" spans="1:26">
      <c r="A355" s="2" t="s">
        <v>754</v>
      </c>
      <c r="B355" s="2" t="s">
        <v>755</v>
      </c>
      <c r="C355" s="3">
        <v>2945.71</v>
      </c>
      <c r="D355" s="3">
        <v>2945.71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f>SUM(D355:M355)</f>
        <v>0</v>
      </c>
      <c r="O355" s="3" t="s">
        <v>187</v>
      </c>
      <c r="P355" s="2" t="s">
        <v>187</v>
      </c>
      <c r="Q355" s="2">
        <v>0</v>
      </c>
      <c r="R355" s="2">
        <v>0</v>
      </c>
      <c r="S355" s="4">
        <f>IF(C355=0,0,N355/C355)</f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</row>
    <row r="356" spans="1:26">
      <c r="A356" s="2" t="s">
        <v>756</v>
      </c>
      <c r="B356" s="2" t="s">
        <v>744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f>SUM(D356:M356)</f>
        <v>0</v>
      </c>
      <c r="O356" s="3" t="s">
        <v>187</v>
      </c>
      <c r="P356" s="2" t="s">
        <v>187</v>
      </c>
      <c r="Q356" s="2">
        <v>0</v>
      </c>
      <c r="R356" s="2">
        <v>0</v>
      </c>
      <c r="S356" s="4">
        <f>IF(C356=0,0,N356/C356)</f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</row>
    <row r="357" spans="1:26">
      <c r="A357" s="2" t="s">
        <v>757</v>
      </c>
      <c r="B357" s="2" t="s">
        <v>758</v>
      </c>
      <c r="C357" s="3">
        <v>53037.69</v>
      </c>
      <c r="D357" s="3">
        <v>53037.69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f>SUM(D357:M357)</f>
        <v>0</v>
      </c>
      <c r="O357" s="3" t="s">
        <v>28</v>
      </c>
      <c r="P357" s="2" t="s">
        <v>29</v>
      </c>
      <c r="Q357" s="2" t="s">
        <v>350</v>
      </c>
      <c r="R357" s="2" t="s">
        <v>223</v>
      </c>
      <c r="S357" s="4">
        <f>IF(C357=0,0,N357/C357)</f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</row>
    <row r="358" spans="1:26">
      <c r="A358" s="2" t="s">
        <v>759</v>
      </c>
      <c r="B358" s="2" t="s">
        <v>760</v>
      </c>
      <c r="C358" s="3">
        <v>276988.13</v>
      </c>
      <c r="D358" s="3">
        <v>203154.02</v>
      </c>
      <c r="E358" s="3">
        <v>18158.716</v>
      </c>
      <c r="F358" s="3">
        <v>18158.716</v>
      </c>
      <c r="G358" s="3">
        <v>28016.08199999999</v>
      </c>
      <c r="H358" s="3">
        <v>9500.59600000002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f>SUM(D358:M358)</f>
        <v>0</v>
      </c>
      <c r="O358" s="3" t="s">
        <v>28</v>
      </c>
      <c r="P358" s="2" t="s">
        <v>29</v>
      </c>
      <c r="Q358" s="2" t="s">
        <v>350</v>
      </c>
      <c r="R358" s="2" t="s">
        <v>223</v>
      </c>
      <c r="S358" s="4">
        <f>IF(C358=0,0,N358/C358)</f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</row>
    <row r="359" spans="1:26">
      <c r="A359" s="2" t="s">
        <v>761</v>
      </c>
      <c r="B359" s="2" t="s">
        <v>762</v>
      </c>
      <c r="C359" s="3">
        <v>200000</v>
      </c>
      <c r="D359" s="3">
        <v>60613.81</v>
      </c>
      <c r="E359" s="3">
        <v>20000</v>
      </c>
      <c r="F359" s="3">
        <v>28803.258</v>
      </c>
      <c r="G359" s="3">
        <v>30000</v>
      </c>
      <c r="H359" s="3">
        <v>20000</v>
      </c>
      <c r="I359" s="3">
        <v>20582.932</v>
      </c>
      <c r="J359" s="3">
        <v>20000</v>
      </c>
      <c r="K359" s="3">
        <v>0</v>
      </c>
      <c r="L359" s="3">
        <v>0</v>
      </c>
      <c r="M359" s="3">
        <v>0</v>
      </c>
      <c r="N359" s="3">
        <f>SUM(D359:M359)</f>
        <v>0</v>
      </c>
      <c r="O359" s="3" t="s">
        <v>28</v>
      </c>
      <c r="P359" s="2" t="s">
        <v>29</v>
      </c>
      <c r="Q359" s="2" t="s">
        <v>350</v>
      </c>
      <c r="R359" s="2" t="s">
        <v>223</v>
      </c>
      <c r="S359" s="4">
        <f>IF(C359=0,0,N359/C359)</f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</row>
    <row r="360" spans="1:26">
      <c r="A360" s="2" t="s">
        <v>763</v>
      </c>
      <c r="B360" s="2" t="s">
        <v>764</v>
      </c>
      <c r="C360" s="3">
        <v>285541.31</v>
      </c>
      <c r="D360" s="3">
        <v>212032.93</v>
      </c>
      <c r="E360" s="3">
        <v>20000</v>
      </c>
      <c r="F360" s="3">
        <v>31159</v>
      </c>
      <c r="G360" s="3">
        <v>30000</v>
      </c>
      <c r="H360" s="3">
        <v>20000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f>SUM(D360:M360)</f>
        <v>0</v>
      </c>
      <c r="O360" s="3" t="s">
        <v>28</v>
      </c>
      <c r="P360" s="2" t="s">
        <v>29</v>
      </c>
      <c r="Q360" s="2" t="s">
        <v>350</v>
      </c>
      <c r="R360" s="2" t="s">
        <v>223</v>
      </c>
      <c r="S360" s="4">
        <f>IF(C360=0,0,N360/C360)</f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</row>
    <row r="361" spans="1:26">
      <c r="A361" s="2" t="s">
        <v>765</v>
      </c>
      <c r="B361" s="2" t="s">
        <v>766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f>SUM(D361:M361)</f>
        <v>0</v>
      </c>
      <c r="O361" s="3" t="s">
        <v>187</v>
      </c>
      <c r="P361" s="2" t="s">
        <v>187</v>
      </c>
      <c r="Q361" s="2">
        <v>0</v>
      </c>
      <c r="R361" s="2">
        <v>0</v>
      </c>
      <c r="S361" s="4">
        <f>IF(C361=0,0,N361/C361)</f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</row>
    <row r="362" spans="1:26">
      <c r="A362" s="2" t="s">
        <v>767</v>
      </c>
      <c r="B362" s="2" t="s">
        <v>768</v>
      </c>
      <c r="C362" s="3">
        <v>1485.51</v>
      </c>
      <c r="D362" s="3">
        <v>1485.51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f>SUM(D362:M362)</f>
        <v>0</v>
      </c>
      <c r="O362" s="3" t="s">
        <v>28</v>
      </c>
      <c r="P362" s="2" t="s">
        <v>29</v>
      </c>
      <c r="Q362" s="2" t="s">
        <v>350</v>
      </c>
      <c r="R362" s="2" t="s">
        <v>223</v>
      </c>
      <c r="S362" s="4">
        <f>IF(C362=0,0,N362/C362)</f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</row>
    <row r="363" spans="1:26">
      <c r="A363" s="2" t="s">
        <v>769</v>
      </c>
      <c r="B363" s="2" t="s">
        <v>770</v>
      </c>
      <c r="C363" s="3">
        <v>32809.86</v>
      </c>
      <c r="D363" s="3">
        <v>26769.12</v>
      </c>
      <c r="E363" s="3">
        <v>1357.084</v>
      </c>
      <c r="F363" s="3">
        <v>1357.084</v>
      </c>
      <c r="G363" s="3">
        <v>1969.488000000001</v>
      </c>
      <c r="H363" s="3">
        <v>1357.084000000003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f>SUM(D363:M363)</f>
        <v>0</v>
      </c>
      <c r="O363" s="3" t="s">
        <v>28</v>
      </c>
      <c r="P363" s="2" t="s">
        <v>29</v>
      </c>
      <c r="Q363" s="2" t="s">
        <v>350</v>
      </c>
      <c r="R363" s="2" t="s">
        <v>223</v>
      </c>
      <c r="S363" s="4">
        <f>IF(C363=0,0,N363/C363)</f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</row>
    <row r="364" spans="1:26">
      <c r="A364" s="2" t="s">
        <v>771</v>
      </c>
      <c r="B364" s="2" t="s">
        <v>772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f>SUM(D364:M364)</f>
        <v>0</v>
      </c>
      <c r="O364" s="3" t="s">
        <v>187</v>
      </c>
      <c r="P364" s="2" t="s">
        <v>187</v>
      </c>
      <c r="Q364" s="2">
        <v>0</v>
      </c>
      <c r="R364" s="2">
        <v>0</v>
      </c>
      <c r="S364" s="4">
        <f>IF(C364=0,0,N364/C364)</f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</row>
    <row r="365" spans="1:26">
      <c r="A365" s="2" t="s">
        <v>773</v>
      </c>
      <c r="B365" s="2" t="s">
        <v>774</v>
      </c>
      <c r="C365" s="3">
        <v>716744.78</v>
      </c>
      <c r="D365" s="3">
        <v>700923.75</v>
      </c>
      <c r="E365" s="3">
        <v>5000</v>
      </c>
      <c r="F365" s="3">
        <v>5000</v>
      </c>
      <c r="G365" s="3">
        <v>10279.73800000001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f>SUM(D365:M365)</f>
        <v>0</v>
      </c>
      <c r="O365" s="3" t="s">
        <v>28</v>
      </c>
      <c r="P365" s="2" t="s">
        <v>29</v>
      </c>
      <c r="Q365" s="2" t="s">
        <v>350</v>
      </c>
      <c r="R365" s="2" t="s">
        <v>223</v>
      </c>
      <c r="S365" s="4">
        <f>IF(C365=0,0,N365/C365)</f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</row>
    <row r="366" spans="1:26">
      <c r="A366" s="2" t="s">
        <v>775</v>
      </c>
      <c r="B366" s="2" t="s">
        <v>776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f>SUM(D366:M366)</f>
        <v>0</v>
      </c>
      <c r="O366" s="3" t="s">
        <v>187</v>
      </c>
      <c r="P366" s="2" t="s">
        <v>187</v>
      </c>
      <c r="Q366" s="2">
        <v>0</v>
      </c>
      <c r="R366" s="2">
        <v>0</v>
      </c>
      <c r="S366" s="4">
        <f>IF(C366=0,0,N366/C366)</f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</row>
    <row r="367" spans="1:26">
      <c r="A367" s="2" t="s">
        <v>777</v>
      </c>
      <c r="B367" s="2" t="s">
        <v>778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f>SUM(D367:M367)</f>
        <v>0</v>
      </c>
      <c r="O367" s="3" t="s">
        <v>187</v>
      </c>
      <c r="P367" s="2" t="s">
        <v>187</v>
      </c>
      <c r="Q367" s="2">
        <v>0</v>
      </c>
      <c r="R367" s="2">
        <v>0</v>
      </c>
      <c r="S367" s="4">
        <f>IF(C367=0,0,N367/C367)</f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</row>
    <row r="368" spans="1:26">
      <c r="A368" s="2" t="s">
        <v>779</v>
      </c>
      <c r="B368" s="2" t="s">
        <v>780</v>
      </c>
      <c r="C368" s="3">
        <v>211275.05</v>
      </c>
      <c r="D368" s="3">
        <v>59306.6</v>
      </c>
      <c r="E368" s="3">
        <v>10000</v>
      </c>
      <c r="F368" s="3">
        <v>10000</v>
      </c>
      <c r="G368" s="3">
        <v>10000</v>
      </c>
      <c r="H368" s="3">
        <v>15000</v>
      </c>
      <c r="I368" s="3">
        <v>15000</v>
      </c>
      <c r="J368" s="3">
        <v>6523.029999999999</v>
      </c>
      <c r="K368" s="3">
        <v>85445.41999999998</v>
      </c>
      <c r="L368" s="3">
        <v>0</v>
      </c>
      <c r="M368" s="3">
        <v>0</v>
      </c>
      <c r="N368" s="3">
        <f>SUM(D368:M368)</f>
        <v>0</v>
      </c>
      <c r="O368" s="3" t="s">
        <v>28</v>
      </c>
      <c r="P368" s="2" t="s">
        <v>29</v>
      </c>
      <c r="Q368" s="2" t="s">
        <v>350</v>
      </c>
      <c r="R368" s="2" t="s">
        <v>223</v>
      </c>
      <c r="S368" s="4">
        <f>IF(C368=0,0,N368/C368)</f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</row>
    <row r="369" spans="1:26">
      <c r="A369" s="2" t="s">
        <v>781</v>
      </c>
      <c r="B369" s="2" t="s">
        <v>782</v>
      </c>
      <c r="C369" s="3">
        <v>881653.5800000001</v>
      </c>
      <c r="D369" s="3">
        <v>724386.41</v>
      </c>
      <c r="E369" s="3">
        <v>40767.88500000001</v>
      </c>
      <c r="F369" s="3">
        <v>20000</v>
      </c>
      <c r="G369" s="3">
        <v>20000</v>
      </c>
      <c r="H369" s="3">
        <v>20000</v>
      </c>
      <c r="I369" s="3">
        <v>20000</v>
      </c>
      <c r="J369" s="3">
        <v>0</v>
      </c>
      <c r="K369" s="3">
        <v>0</v>
      </c>
      <c r="L369" s="3">
        <v>0</v>
      </c>
      <c r="M369" s="3">
        <v>0</v>
      </c>
      <c r="N369" s="3">
        <f>SUM(D369:M369)</f>
        <v>0</v>
      </c>
      <c r="O369" s="3" t="s">
        <v>361</v>
      </c>
      <c r="P369" s="2" t="s">
        <v>362</v>
      </c>
      <c r="Q369" s="2">
        <v>0</v>
      </c>
      <c r="R369" s="2">
        <v>0</v>
      </c>
      <c r="S369" s="4">
        <f>IF(C369=0,0,N369/C369)</f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</row>
    <row r="370" spans="1:26">
      <c r="A370" s="2" t="s">
        <v>783</v>
      </c>
      <c r="B370" s="2" t="s">
        <v>784</v>
      </c>
      <c r="C370" s="3">
        <v>115654.5</v>
      </c>
      <c r="D370" s="3">
        <v>0</v>
      </c>
      <c r="E370" s="3">
        <v>0</v>
      </c>
      <c r="F370" s="3">
        <v>0</v>
      </c>
      <c r="G370" s="3">
        <v>25000</v>
      </c>
      <c r="H370" s="3">
        <v>25000</v>
      </c>
      <c r="I370" s="3">
        <v>35000</v>
      </c>
      <c r="J370" s="3">
        <v>30654.5</v>
      </c>
      <c r="K370" s="3">
        <v>0</v>
      </c>
      <c r="L370" s="3">
        <v>0</v>
      </c>
      <c r="M370" s="3">
        <v>0</v>
      </c>
      <c r="N370" s="3">
        <f>SUM(D370:M370)</f>
        <v>0</v>
      </c>
      <c r="O370" s="3" t="s">
        <v>361</v>
      </c>
      <c r="P370" s="2" t="s">
        <v>362</v>
      </c>
      <c r="Q370" s="2">
        <v>0</v>
      </c>
      <c r="R370" s="2">
        <v>0</v>
      </c>
      <c r="S370" s="4">
        <f>IF(C370=0,0,N370/C370)</f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</row>
    <row r="371" spans="1:26">
      <c r="A371" s="2" t="s">
        <v>785</v>
      </c>
      <c r="B371" s="2" t="s">
        <v>786</v>
      </c>
      <c r="C371" s="3">
        <v>276580.36</v>
      </c>
      <c r="D371" s="3">
        <v>280874.45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f>SUM(D371:M371)</f>
        <v>0</v>
      </c>
      <c r="O371" s="3" t="s">
        <v>187</v>
      </c>
      <c r="P371" s="2" t="s">
        <v>187</v>
      </c>
      <c r="Q371" s="2">
        <v>0</v>
      </c>
      <c r="R371" s="2">
        <v>0</v>
      </c>
      <c r="S371" s="4">
        <f>IF(C371=0,0,N371/C371)</f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</row>
    <row r="372" spans="1:26">
      <c r="A372" s="2" t="s">
        <v>787</v>
      </c>
      <c r="B372" s="2" t="s">
        <v>788</v>
      </c>
      <c r="C372" s="3">
        <v>126016</v>
      </c>
      <c r="D372" s="3">
        <v>77921.81</v>
      </c>
      <c r="E372" s="3">
        <v>12961.0475</v>
      </c>
      <c r="F372" s="3">
        <v>12961.0475</v>
      </c>
      <c r="G372" s="3">
        <v>12961.0475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f>SUM(D372:M372)</f>
        <v>0</v>
      </c>
      <c r="O372" s="3" t="s">
        <v>361</v>
      </c>
      <c r="P372" s="2" t="s">
        <v>362</v>
      </c>
      <c r="Q372" s="2">
        <v>0</v>
      </c>
      <c r="R372" s="2">
        <v>0</v>
      </c>
      <c r="S372" s="4">
        <f>IF(C372=0,0,N372/C372)</f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</row>
    <row r="373" spans="1:26">
      <c r="A373" s="2" t="s">
        <v>789</v>
      </c>
      <c r="B373" s="2" t="s">
        <v>790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f>SUM(D373:M373)</f>
        <v>0</v>
      </c>
      <c r="O373" s="3" t="s">
        <v>187</v>
      </c>
      <c r="P373" s="2" t="s">
        <v>187</v>
      </c>
      <c r="Q373" s="2">
        <v>0</v>
      </c>
      <c r="R373" s="2">
        <v>0</v>
      </c>
      <c r="S373" s="4">
        <f>IF(C373=0,0,N373/C373)</f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</row>
    <row r="374" spans="1:26">
      <c r="A374" s="2" t="s">
        <v>791</v>
      </c>
      <c r="B374" s="2" t="s">
        <v>792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f>SUM(D374:M374)</f>
        <v>0</v>
      </c>
      <c r="O374" s="3" t="s">
        <v>187</v>
      </c>
      <c r="P374" s="2" t="s">
        <v>187</v>
      </c>
      <c r="Q374" s="2">
        <v>0</v>
      </c>
      <c r="R374" s="2">
        <v>0</v>
      </c>
      <c r="S374" s="4">
        <f>IF(C374=0,0,N374/C374)</f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</row>
    <row r="375" spans="1:26">
      <c r="A375" s="2" t="s">
        <v>793</v>
      </c>
      <c r="B375" s="2" t="s">
        <v>794</v>
      </c>
      <c r="C375" s="3">
        <v>100000</v>
      </c>
      <c r="D375" s="3">
        <v>0</v>
      </c>
      <c r="E375" s="3">
        <v>0</v>
      </c>
      <c r="F375" s="3">
        <v>0</v>
      </c>
      <c r="G375" s="3">
        <v>0</v>
      </c>
      <c r="H375" s="3">
        <v>50000</v>
      </c>
      <c r="I375" s="3">
        <v>50000</v>
      </c>
      <c r="J375" s="3">
        <v>0</v>
      </c>
      <c r="K375" s="3">
        <v>0</v>
      </c>
      <c r="L375" s="3">
        <v>0</v>
      </c>
      <c r="M375" s="3">
        <v>0</v>
      </c>
      <c r="N375" s="3">
        <f>SUM(D375:M375)</f>
        <v>0</v>
      </c>
      <c r="O375" s="3" t="s">
        <v>28</v>
      </c>
      <c r="P375" s="2" t="s">
        <v>29</v>
      </c>
      <c r="Q375" s="2" t="s">
        <v>350</v>
      </c>
      <c r="R375" s="2" t="s">
        <v>223</v>
      </c>
      <c r="S375" s="4">
        <f>IF(C375=0,0,N375/C375)</f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</row>
    <row r="376" spans="1:26">
      <c r="A376" s="2" t="s">
        <v>795</v>
      </c>
      <c r="B376" s="2" t="s">
        <v>796</v>
      </c>
      <c r="C376" s="3">
        <v>25000</v>
      </c>
      <c r="D376" s="3">
        <v>20750.65</v>
      </c>
      <c r="E376" s="3">
        <v>607.0499999999998</v>
      </c>
      <c r="F376" s="3">
        <v>607.0499999999998</v>
      </c>
      <c r="G376" s="3">
        <v>607.0499999999998</v>
      </c>
      <c r="H376" s="3">
        <v>607.0499999999998</v>
      </c>
      <c r="I376" s="3">
        <v>607.0499999999998</v>
      </c>
      <c r="J376" s="3">
        <v>607.05</v>
      </c>
      <c r="K376" s="3">
        <v>607.0500000000029</v>
      </c>
      <c r="L376" s="3">
        <v>0</v>
      </c>
      <c r="M376" s="3">
        <v>0</v>
      </c>
      <c r="N376" s="3">
        <f>SUM(D376:M376)</f>
        <v>0</v>
      </c>
      <c r="O376" s="3" t="s">
        <v>28</v>
      </c>
      <c r="P376" s="2" t="s">
        <v>29</v>
      </c>
      <c r="Q376" s="2" t="s">
        <v>350</v>
      </c>
      <c r="R376" s="2" t="s">
        <v>223</v>
      </c>
      <c r="S376" s="4">
        <f>IF(C376=0,0,N376/C376)</f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</row>
    <row r="377" spans="1:26">
      <c r="A377" s="2" t="s">
        <v>797</v>
      </c>
      <c r="B377" s="2" t="s">
        <v>798</v>
      </c>
      <c r="C377" s="3">
        <v>115000</v>
      </c>
      <c r="D377" s="3">
        <v>104182.59</v>
      </c>
      <c r="E377" s="3">
        <v>1545.344285714286</v>
      </c>
      <c r="F377" s="3">
        <v>1545.344285714286</v>
      </c>
      <c r="G377" s="3">
        <v>1545.344285714286</v>
      </c>
      <c r="H377" s="3">
        <v>1545.344285714286</v>
      </c>
      <c r="I377" s="3">
        <v>1545.344285714286</v>
      </c>
      <c r="J377" s="3">
        <v>1545.34</v>
      </c>
      <c r="K377" s="3">
        <v>1545.348571428607</v>
      </c>
      <c r="L377" s="3">
        <v>0</v>
      </c>
      <c r="M377" s="3">
        <v>0</v>
      </c>
      <c r="N377" s="3">
        <f>SUM(D377:M377)</f>
        <v>0</v>
      </c>
      <c r="O377" s="3" t="s">
        <v>28</v>
      </c>
      <c r="P377" s="2" t="s">
        <v>29</v>
      </c>
      <c r="Q377" s="2" t="s">
        <v>350</v>
      </c>
      <c r="R377" s="2" t="s">
        <v>223</v>
      </c>
      <c r="S377" s="4">
        <f>IF(C377=0,0,N377/C377)</f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</row>
    <row r="378" spans="1:26">
      <c r="A378" s="2" t="s">
        <v>799</v>
      </c>
      <c r="B378" s="2" t="s">
        <v>800</v>
      </c>
      <c r="C378" s="3">
        <v>32664</v>
      </c>
      <c r="D378" s="3">
        <v>28362.57</v>
      </c>
      <c r="E378" s="3">
        <v>2758.817142857143</v>
      </c>
      <c r="F378" s="3">
        <v>2758.817142857143</v>
      </c>
      <c r="G378" s="3">
        <v>2758.817142857143</v>
      </c>
      <c r="H378" s="3">
        <v>2758.817142857143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f>SUM(D378:M378)</f>
        <v>0</v>
      </c>
      <c r="O378" s="3" t="s">
        <v>28</v>
      </c>
      <c r="P378" s="2" t="s">
        <v>29</v>
      </c>
      <c r="Q378" s="2" t="s">
        <v>350</v>
      </c>
      <c r="R378" s="2" t="s">
        <v>223</v>
      </c>
      <c r="S378" s="4">
        <f>IF(C378=0,0,N378/C378)</f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</row>
    <row r="379" spans="1:26">
      <c r="A379" s="2" t="s">
        <v>801</v>
      </c>
      <c r="B379" s="2" t="s">
        <v>802</v>
      </c>
      <c r="C379" s="3">
        <v>110287.72</v>
      </c>
      <c r="D379" s="3">
        <v>87073.26999999999</v>
      </c>
      <c r="E379" s="3">
        <v>3401.806250000001</v>
      </c>
      <c r="F379" s="3">
        <v>3401.806250000001</v>
      </c>
      <c r="G379" s="3">
        <v>3401.806250000001</v>
      </c>
      <c r="H379" s="3">
        <v>3401.806250000001</v>
      </c>
      <c r="I379" s="3">
        <v>3401.806250000001</v>
      </c>
      <c r="J379" s="3">
        <v>3401.806250000001</v>
      </c>
      <c r="K379" s="3">
        <v>3401.806250000001</v>
      </c>
      <c r="L379" s="3">
        <v>0</v>
      </c>
      <c r="M379" s="3">
        <v>0</v>
      </c>
      <c r="N379" s="3">
        <f>SUM(D379:M379)</f>
        <v>0</v>
      </c>
      <c r="O379" s="3" t="s">
        <v>28</v>
      </c>
      <c r="P379" s="2" t="s">
        <v>29</v>
      </c>
      <c r="Q379" s="2" t="s">
        <v>350</v>
      </c>
      <c r="R379" s="2" t="s">
        <v>223</v>
      </c>
      <c r="S379" s="4">
        <f>IF(C379=0,0,N379/C379)</f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</row>
    <row r="380" spans="1:26">
      <c r="A380" s="2" t="s">
        <v>803</v>
      </c>
      <c r="B380" s="2" t="s">
        <v>804</v>
      </c>
      <c r="C380" s="3">
        <v>25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25</v>
      </c>
      <c r="N380" s="3">
        <f>SUM(D380:M380)</f>
        <v>0</v>
      </c>
      <c r="O380" s="3" t="s">
        <v>700</v>
      </c>
      <c r="P380" s="2" t="s">
        <v>29</v>
      </c>
      <c r="Q380" s="2" t="s">
        <v>30</v>
      </c>
      <c r="R380" s="2">
        <v>0</v>
      </c>
      <c r="S380" s="4">
        <f>IF(C380=0,0,N380/C380)</f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</row>
    <row r="381" spans="1:26">
      <c r="A381" s="2" t="s">
        <v>805</v>
      </c>
      <c r="B381" s="2" t="s">
        <v>806</v>
      </c>
      <c r="C381" s="3">
        <v>74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74</v>
      </c>
      <c r="N381" s="3">
        <f>SUM(D381:M381)</f>
        <v>0</v>
      </c>
      <c r="O381" s="3" t="s">
        <v>700</v>
      </c>
      <c r="P381" s="2" t="s">
        <v>29</v>
      </c>
      <c r="Q381" s="2" t="s">
        <v>30</v>
      </c>
      <c r="R381" s="2">
        <v>0</v>
      </c>
      <c r="S381" s="4">
        <f>IF(C381=0,0,N381/C381)</f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</row>
    <row r="382" spans="1:26">
      <c r="A382" s="2" t="s">
        <v>807</v>
      </c>
      <c r="B382" s="2" t="s">
        <v>808</v>
      </c>
      <c r="C382" s="3">
        <v>42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42</v>
      </c>
      <c r="N382" s="3">
        <f>SUM(D382:M382)</f>
        <v>0</v>
      </c>
      <c r="O382" s="3" t="s">
        <v>700</v>
      </c>
      <c r="P382" s="2" t="s">
        <v>29</v>
      </c>
      <c r="Q382" s="2" t="s">
        <v>30</v>
      </c>
      <c r="R382" s="2">
        <v>0</v>
      </c>
      <c r="S382" s="4">
        <f>IF(C382=0,0,N382/C382)</f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</row>
    <row r="383" spans="1:26">
      <c r="A383" s="2" t="s">
        <v>809</v>
      </c>
      <c r="B383" s="2" t="s">
        <v>810</v>
      </c>
      <c r="C383" s="3">
        <v>42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42</v>
      </c>
      <c r="N383" s="3">
        <f>SUM(D383:M383)</f>
        <v>0</v>
      </c>
      <c r="O383" s="3" t="s">
        <v>700</v>
      </c>
      <c r="P383" s="2" t="s">
        <v>29</v>
      </c>
      <c r="Q383" s="2" t="s">
        <v>30</v>
      </c>
      <c r="R383" s="2">
        <v>0</v>
      </c>
      <c r="S383" s="4">
        <f>IF(C383=0,0,N383/C383)</f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</row>
    <row r="384" spans="1:26">
      <c r="A384" s="2" t="s">
        <v>811</v>
      </c>
      <c r="B384" s="2" t="s">
        <v>812</v>
      </c>
      <c r="C384" s="3">
        <v>25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25</v>
      </c>
      <c r="N384" s="3">
        <f>SUM(D384:M384)</f>
        <v>0</v>
      </c>
      <c r="O384" s="3" t="s">
        <v>700</v>
      </c>
      <c r="P384" s="2" t="s">
        <v>29</v>
      </c>
      <c r="Q384" s="2" t="s">
        <v>30</v>
      </c>
      <c r="R384" s="2">
        <v>0</v>
      </c>
      <c r="S384" s="4">
        <f>IF(C384=0,0,N384/C384)</f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</row>
    <row r="385" spans="1:26">
      <c r="A385" s="2" t="s">
        <v>813</v>
      </c>
      <c r="B385" s="2" t="s">
        <v>814</v>
      </c>
      <c r="C385" s="3">
        <v>30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30</v>
      </c>
      <c r="N385" s="3">
        <f>SUM(D385:M385)</f>
        <v>0</v>
      </c>
      <c r="O385" s="3" t="s">
        <v>700</v>
      </c>
      <c r="P385" s="2" t="s">
        <v>29</v>
      </c>
      <c r="Q385" s="2" t="s">
        <v>30</v>
      </c>
      <c r="R385" s="2">
        <v>0</v>
      </c>
      <c r="S385" s="4">
        <f>IF(C385=0,0,N385/C385)</f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</row>
    <row r="386" spans="1:26">
      <c r="A386" s="2" t="s">
        <v>815</v>
      </c>
      <c r="B386" s="2" t="s">
        <v>816</v>
      </c>
      <c r="C386" s="3">
        <v>400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400</v>
      </c>
      <c r="N386" s="3">
        <f>SUM(D386:M386)</f>
        <v>0</v>
      </c>
      <c r="O386" s="3" t="s">
        <v>700</v>
      </c>
      <c r="P386" s="2" t="s">
        <v>29</v>
      </c>
      <c r="Q386" s="2" t="s">
        <v>30</v>
      </c>
      <c r="R386" s="2">
        <v>0</v>
      </c>
      <c r="S386" s="4">
        <f>IF(C386=0,0,N386/C386)</f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</row>
    <row r="387" spans="1:26">
      <c r="A387" s="2" t="s">
        <v>817</v>
      </c>
      <c r="B387" s="2" t="s">
        <v>818</v>
      </c>
      <c r="C387" s="3">
        <v>750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750</v>
      </c>
      <c r="N387" s="3">
        <f>SUM(D387:M387)</f>
        <v>0</v>
      </c>
      <c r="O387" s="3" t="s">
        <v>700</v>
      </c>
      <c r="P387" s="2" t="s">
        <v>29</v>
      </c>
      <c r="Q387" s="2" t="s">
        <v>30</v>
      </c>
      <c r="R387" s="2">
        <v>0</v>
      </c>
      <c r="S387" s="4">
        <f>IF(C387=0,0,N387/C387)</f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</row>
    <row r="388" spans="1:26">
      <c r="A388" s="2" t="s">
        <v>819</v>
      </c>
      <c r="B388" s="2" t="s">
        <v>820</v>
      </c>
      <c r="C388" s="3">
        <v>85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85</v>
      </c>
      <c r="N388" s="3">
        <f>SUM(D388:M388)</f>
        <v>0</v>
      </c>
      <c r="O388" s="3" t="s">
        <v>700</v>
      </c>
      <c r="P388" s="2" t="s">
        <v>29</v>
      </c>
      <c r="Q388" s="2" t="s">
        <v>30</v>
      </c>
      <c r="R388" s="2">
        <v>0</v>
      </c>
      <c r="S388" s="4">
        <f>IF(C388=0,0,N388/C388)</f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</row>
    <row r="389" spans="1:26">
      <c r="A389" s="2" t="s">
        <v>821</v>
      </c>
      <c r="B389" s="2" t="s">
        <v>822</v>
      </c>
      <c r="C389" s="3">
        <v>60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60</v>
      </c>
      <c r="N389" s="3">
        <f>SUM(D389:M389)</f>
        <v>0</v>
      </c>
      <c r="O389" s="3" t="s">
        <v>700</v>
      </c>
      <c r="P389" s="2" t="s">
        <v>29</v>
      </c>
      <c r="Q389" s="2" t="s">
        <v>30</v>
      </c>
      <c r="R389" s="2">
        <v>0</v>
      </c>
      <c r="S389" s="4">
        <f>IF(C389=0,0,N389/C389)</f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</row>
    <row r="390" spans="1:26">
      <c r="A390" s="2" t="s">
        <v>823</v>
      </c>
      <c r="B390" s="2" t="s">
        <v>824</v>
      </c>
      <c r="C390" s="3">
        <v>51926.66</v>
      </c>
      <c r="D390" s="3">
        <v>75219.25999999999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f>SUM(D390:M390)</f>
        <v>0</v>
      </c>
      <c r="O390" s="3" t="s">
        <v>28</v>
      </c>
      <c r="P390" s="2" t="s">
        <v>29</v>
      </c>
      <c r="Q390" s="2" t="s">
        <v>350</v>
      </c>
      <c r="R390" s="2" t="s">
        <v>223</v>
      </c>
      <c r="S390" s="4">
        <f>IF(C390=0,0,N390/C390)</f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</row>
    <row r="391" spans="1:26">
      <c r="A391" s="2" t="s">
        <v>825</v>
      </c>
      <c r="B391" s="2" t="s">
        <v>826</v>
      </c>
      <c r="C391" s="3">
        <v>141408</v>
      </c>
      <c r="D391" s="3">
        <v>397322.01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f>SUM(D391:M391)</f>
        <v>0</v>
      </c>
      <c r="O391" s="3" t="s">
        <v>28</v>
      </c>
      <c r="P391" s="2" t="s">
        <v>29</v>
      </c>
      <c r="Q391" s="2" t="s">
        <v>350</v>
      </c>
      <c r="R391" s="2" t="s">
        <v>223</v>
      </c>
      <c r="S391" s="4">
        <f>IF(C391=0,0,N391/C391)</f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</row>
    <row r="392" spans="1:26">
      <c r="A392" s="2" t="s">
        <v>827</v>
      </c>
      <c r="B392" s="2" t="s">
        <v>828</v>
      </c>
      <c r="C392" s="3">
        <v>7270000</v>
      </c>
      <c r="D392" s="3">
        <v>5487436.45</v>
      </c>
      <c r="E392" s="3">
        <v>220000</v>
      </c>
      <c r="F392" s="3">
        <v>242000.0000000001</v>
      </c>
      <c r="G392" s="3">
        <v>220000</v>
      </c>
      <c r="H392" s="3">
        <v>220000</v>
      </c>
      <c r="I392" s="3">
        <v>175000</v>
      </c>
      <c r="J392" s="3">
        <v>175000</v>
      </c>
      <c r="K392" s="3">
        <v>150000</v>
      </c>
      <c r="L392" s="3">
        <v>100000</v>
      </c>
      <c r="M392" s="3">
        <v>67763.54999999981</v>
      </c>
      <c r="N392" s="3">
        <f>SUM(D392:M392)</f>
        <v>0</v>
      </c>
      <c r="O392" s="3" t="s">
        <v>28</v>
      </c>
      <c r="P392" s="2" t="s">
        <v>829</v>
      </c>
      <c r="Q392" s="2">
        <v>0</v>
      </c>
      <c r="R392" s="2">
        <v>0</v>
      </c>
      <c r="S392" s="4">
        <f>IF(C392=0,0,N392/C392)</f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</row>
    <row r="393" spans="1:26">
      <c r="A393" s="2" t="s">
        <v>830</v>
      </c>
      <c r="B393" s="2" t="s">
        <v>831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f>SUM(D393:M393)</f>
        <v>0</v>
      </c>
      <c r="O393" s="3" t="s">
        <v>187</v>
      </c>
      <c r="P393" s="2" t="s">
        <v>187</v>
      </c>
      <c r="Q393" s="2">
        <v>0</v>
      </c>
      <c r="R393" s="2">
        <v>0</v>
      </c>
      <c r="S393" s="4">
        <f>IF(C393=0,0,N393/C393)</f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</row>
    <row r="394" spans="1:26">
      <c r="A394" s="2" t="s">
        <v>832</v>
      </c>
      <c r="B394" s="2" t="s">
        <v>833</v>
      </c>
      <c r="C394" s="3">
        <v>50000</v>
      </c>
      <c r="D394" s="3">
        <v>5030</v>
      </c>
      <c r="E394" s="3">
        <v>0</v>
      </c>
      <c r="F394" s="3">
        <v>0</v>
      </c>
      <c r="G394" s="3">
        <v>0</v>
      </c>
      <c r="H394" s="3">
        <v>0</v>
      </c>
      <c r="I394" s="3">
        <v>4970</v>
      </c>
      <c r="J394" s="3">
        <v>10000</v>
      </c>
      <c r="K394" s="3">
        <v>10000</v>
      </c>
      <c r="L394" s="3">
        <v>10000</v>
      </c>
      <c r="M394" s="3">
        <v>10000</v>
      </c>
      <c r="N394" s="3">
        <f>SUM(D394:M394)</f>
        <v>0</v>
      </c>
      <c r="O394" s="3" t="s">
        <v>28</v>
      </c>
      <c r="P394" s="2" t="s">
        <v>829</v>
      </c>
      <c r="Q394" s="2">
        <v>0</v>
      </c>
      <c r="R394" s="2">
        <v>0</v>
      </c>
      <c r="S394" s="4">
        <f>IF(C394=0,0,N394/C394)</f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</row>
    <row r="395" spans="1:26">
      <c r="A395" s="2" t="s">
        <v>834</v>
      </c>
      <c r="B395" s="2" t="s">
        <v>835</v>
      </c>
      <c r="C395" s="3">
        <v>315000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f>SUM(D395:M395)</f>
        <v>0</v>
      </c>
      <c r="O395" s="3" t="s">
        <v>61</v>
      </c>
      <c r="P395" s="2" t="s">
        <v>62</v>
      </c>
      <c r="Q395" s="2">
        <v>0</v>
      </c>
      <c r="R395" s="2">
        <v>0</v>
      </c>
      <c r="S395" s="4">
        <f>IF(C395=0,0,N395/C395)</f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</row>
    <row r="396" spans="1:26">
      <c r="A396" s="2" t="s">
        <v>836</v>
      </c>
      <c r="B396" s="2" t="s">
        <v>837</v>
      </c>
      <c r="C396" s="3">
        <v>270000</v>
      </c>
      <c r="D396" s="3">
        <v>82331.19</v>
      </c>
      <c r="E396" s="3">
        <v>0</v>
      </c>
      <c r="F396" s="3">
        <v>0</v>
      </c>
      <c r="G396" s="3">
        <v>27974.15571428571</v>
      </c>
      <c r="H396" s="3">
        <v>27974.15571428571</v>
      </c>
      <c r="I396" s="3">
        <v>27974.15571428571</v>
      </c>
      <c r="J396" s="3">
        <v>0</v>
      </c>
      <c r="K396" s="3">
        <v>0</v>
      </c>
      <c r="L396" s="3">
        <v>0</v>
      </c>
      <c r="M396" s="3">
        <v>0</v>
      </c>
      <c r="N396" s="3">
        <f>SUM(D396:M396)</f>
        <v>0</v>
      </c>
      <c r="O396" s="3" t="s">
        <v>700</v>
      </c>
      <c r="P396" s="2" t="s">
        <v>29</v>
      </c>
      <c r="Q396" s="2" t="s">
        <v>237</v>
      </c>
      <c r="R396" s="2" t="s">
        <v>238</v>
      </c>
      <c r="S396" s="4">
        <f>IF(C396=0,0,N396/C396)</f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</row>
    <row r="397" spans="1:26">
      <c r="A397" s="2" t="s">
        <v>838</v>
      </c>
      <c r="B397" s="2" t="s">
        <v>839</v>
      </c>
      <c r="C397" s="3">
        <v>260000</v>
      </c>
      <c r="D397" s="3">
        <v>74008.48</v>
      </c>
      <c r="E397" s="3">
        <v>0</v>
      </c>
      <c r="F397" s="3">
        <v>0</v>
      </c>
      <c r="G397" s="3">
        <v>27641.78</v>
      </c>
      <c r="H397" s="3">
        <v>27641.78</v>
      </c>
      <c r="I397" s="3">
        <v>27641.78</v>
      </c>
      <c r="J397" s="3">
        <v>0</v>
      </c>
      <c r="K397" s="3">
        <v>0</v>
      </c>
      <c r="L397" s="3">
        <v>0</v>
      </c>
      <c r="M397" s="3">
        <v>0</v>
      </c>
      <c r="N397" s="3">
        <f>SUM(D397:M397)</f>
        <v>0</v>
      </c>
      <c r="O397" s="3" t="s">
        <v>700</v>
      </c>
      <c r="P397" s="2" t="s">
        <v>29</v>
      </c>
      <c r="Q397" s="2" t="s">
        <v>237</v>
      </c>
      <c r="R397" s="2" t="s">
        <v>238</v>
      </c>
      <c r="S397" s="4">
        <f>IF(C397=0,0,N397/C397)</f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</row>
    <row r="398" spans="1:26">
      <c r="A398" s="2" t="s">
        <v>840</v>
      </c>
      <c r="B398" s="2" t="s">
        <v>841</v>
      </c>
      <c r="C398" s="3">
        <v>687620.75</v>
      </c>
      <c r="D398" s="3">
        <v>558135</v>
      </c>
      <c r="E398" s="3">
        <v>47573.75</v>
      </c>
      <c r="F398" s="3">
        <v>20000</v>
      </c>
      <c r="G398" s="3">
        <v>20000</v>
      </c>
      <c r="H398" s="3">
        <v>10000</v>
      </c>
      <c r="I398" s="3">
        <v>10000</v>
      </c>
      <c r="J398" s="3">
        <v>10000</v>
      </c>
      <c r="K398" s="3">
        <v>10000</v>
      </c>
      <c r="L398" s="3">
        <v>0</v>
      </c>
      <c r="M398" s="3">
        <v>0</v>
      </c>
      <c r="N398" s="3">
        <f>SUM(D398:M398)</f>
        <v>0</v>
      </c>
      <c r="O398" s="3" t="s">
        <v>28</v>
      </c>
      <c r="P398" s="2" t="s">
        <v>193</v>
      </c>
      <c r="Q398" s="2">
        <v>0</v>
      </c>
      <c r="R398" s="2">
        <v>0</v>
      </c>
      <c r="S398" s="4">
        <f>IF(C398=0,0,N398/C398)</f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</row>
    <row r="399" spans="1:26">
      <c r="A399" s="2" t="s">
        <v>842</v>
      </c>
      <c r="B399" s="2" t="s">
        <v>843</v>
      </c>
      <c r="C399" s="3">
        <v>648295.5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f>SUM(D399:M399)</f>
        <v>0</v>
      </c>
      <c r="O399" s="3" t="s">
        <v>61</v>
      </c>
      <c r="P399" s="2" t="s">
        <v>62</v>
      </c>
      <c r="Q399" s="2">
        <v>0</v>
      </c>
      <c r="R399" s="2">
        <v>0</v>
      </c>
      <c r="S399" s="4">
        <f>IF(C399=0,0,N399/C399)</f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</row>
    <row r="400" spans="1:26">
      <c r="A400" s="2" t="s">
        <v>844</v>
      </c>
      <c r="B400" s="2" t="s">
        <v>845</v>
      </c>
      <c r="C400" s="3">
        <v>1150000</v>
      </c>
      <c r="D400" s="3">
        <v>783597.85</v>
      </c>
      <c r="E400" s="3">
        <v>60000</v>
      </c>
      <c r="F400" s="3">
        <v>60000</v>
      </c>
      <c r="G400" s="3">
        <v>50000</v>
      </c>
      <c r="H400" s="3">
        <v>50000</v>
      </c>
      <c r="I400" s="3">
        <v>50000</v>
      </c>
      <c r="J400" s="3">
        <v>50000</v>
      </c>
      <c r="K400" s="3">
        <v>30000</v>
      </c>
      <c r="L400" s="3">
        <v>29031.58999999997</v>
      </c>
      <c r="M400" s="3">
        <v>0</v>
      </c>
      <c r="N400" s="3">
        <f>SUM(D400:M400)</f>
        <v>0</v>
      </c>
      <c r="O400" s="3" t="s">
        <v>28</v>
      </c>
      <c r="P400" s="2" t="s">
        <v>362</v>
      </c>
      <c r="Q400" s="2">
        <v>0</v>
      </c>
      <c r="R400" s="2">
        <v>0</v>
      </c>
      <c r="S400" s="4">
        <f>IF(C400=0,0,N400/C400)</f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</row>
    <row r="401" spans="1:26">
      <c r="A401" s="2" t="s">
        <v>846</v>
      </c>
      <c r="B401" s="2" t="s">
        <v>847</v>
      </c>
      <c r="C401" s="3">
        <v>138034</v>
      </c>
      <c r="D401" s="3">
        <v>119118.41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10000</v>
      </c>
      <c r="M401" s="3">
        <v>8915.589999999997</v>
      </c>
      <c r="N401" s="3">
        <f>SUM(D401:M401)</f>
        <v>0</v>
      </c>
      <c r="O401" s="3" t="s">
        <v>28</v>
      </c>
      <c r="P401" s="2" t="s">
        <v>29</v>
      </c>
      <c r="Q401" s="2" t="s">
        <v>848</v>
      </c>
      <c r="R401" s="2" t="s">
        <v>848</v>
      </c>
      <c r="S401" s="4">
        <f>IF(C401=0,0,N401/C401)</f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</row>
    <row r="402" spans="1:26">
      <c r="A402" s="2" t="s">
        <v>849</v>
      </c>
      <c r="B402" s="2" t="s">
        <v>850</v>
      </c>
      <c r="C402" s="3">
        <v>90000</v>
      </c>
      <c r="D402" s="3">
        <v>84407.41</v>
      </c>
      <c r="E402" s="3">
        <v>607.0539999999994</v>
      </c>
      <c r="F402" s="3">
        <v>607.0539999999994</v>
      </c>
      <c r="G402" s="3">
        <v>607.0539999999994</v>
      </c>
      <c r="H402" s="3">
        <v>607.0539999999994</v>
      </c>
      <c r="I402" s="3">
        <v>607.0539999999994</v>
      </c>
      <c r="J402" s="3">
        <v>607.0539999999994</v>
      </c>
      <c r="K402" s="3">
        <v>607.0539999999994</v>
      </c>
      <c r="L402" s="3">
        <v>607.0539999999994</v>
      </c>
      <c r="M402" s="3">
        <v>607.0539999999994</v>
      </c>
      <c r="N402" s="3">
        <f>SUM(D402:M402)</f>
        <v>0</v>
      </c>
      <c r="O402" s="3" t="s">
        <v>192</v>
      </c>
      <c r="P402" s="2" t="s">
        <v>829</v>
      </c>
      <c r="Q402" s="2">
        <v>0</v>
      </c>
      <c r="R402" s="2">
        <v>0</v>
      </c>
      <c r="S402" s="4">
        <f>IF(C402=0,0,N402/C402)</f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</row>
    <row r="403" spans="1:26">
      <c r="A403" s="2" t="s">
        <v>851</v>
      </c>
      <c r="B403" s="2" t="s">
        <v>852</v>
      </c>
      <c r="C403" s="3">
        <v>8710.4</v>
      </c>
      <c r="D403" s="3">
        <v>6193.68</v>
      </c>
      <c r="E403" s="3">
        <v>251.6719999999999</v>
      </c>
      <c r="F403" s="3">
        <v>251.6719999999999</v>
      </c>
      <c r="G403" s="3">
        <v>251.6719999999999</v>
      </c>
      <c r="H403" s="3">
        <v>251.6719999999999</v>
      </c>
      <c r="I403" s="3">
        <v>251.6719999999999</v>
      </c>
      <c r="J403" s="3">
        <v>251.6719999999999</v>
      </c>
      <c r="K403" s="3">
        <v>251.6719999999999</v>
      </c>
      <c r="L403" s="3">
        <v>251.6719999999999</v>
      </c>
      <c r="M403" s="3">
        <v>251.6719999999999</v>
      </c>
      <c r="N403" s="3">
        <f>SUM(D403:M403)</f>
        <v>0</v>
      </c>
      <c r="O403" s="3" t="s">
        <v>192</v>
      </c>
      <c r="P403" s="2" t="s">
        <v>829</v>
      </c>
      <c r="Q403" s="2">
        <v>0</v>
      </c>
      <c r="R403" s="2">
        <v>0</v>
      </c>
      <c r="S403" s="4">
        <f>IF(C403=0,0,N403/C403)</f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</row>
    <row r="404" spans="1:26">
      <c r="A404" s="2" t="s">
        <v>853</v>
      </c>
      <c r="B404" s="2" t="s">
        <v>854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f>SUM(D404:M404)</f>
        <v>0</v>
      </c>
      <c r="O404" s="3" t="s">
        <v>187</v>
      </c>
      <c r="P404" s="2" t="s">
        <v>187</v>
      </c>
      <c r="Q404" s="2">
        <v>0</v>
      </c>
      <c r="R404" s="2">
        <v>0</v>
      </c>
      <c r="S404" s="4">
        <f>IF(C404=0,0,N404/C404)</f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</row>
    <row r="405" spans="1:26">
      <c r="A405" s="2" t="s">
        <v>855</v>
      </c>
      <c r="B405" s="2" t="s">
        <v>856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f>SUM(D405:M405)</f>
        <v>0</v>
      </c>
      <c r="O405" s="3" t="s">
        <v>187</v>
      </c>
      <c r="P405" s="2" t="s">
        <v>187</v>
      </c>
      <c r="Q405" s="2">
        <v>0</v>
      </c>
      <c r="R405" s="2">
        <v>0</v>
      </c>
      <c r="S405" s="4">
        <f>IF(C405=0,0,N405/C405)</f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</row>
    <row r="406" spans="1:26">
      <c r="A406" s="2" t="s">
        <v>857</v>
      </c>
      <c r="B406" s="2" t="s">
        <v>858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f>SUM(D406:M406)</f>
        <v>0</v>
      </c>
      <c r="O406" s="3" t="s">
        <v>187</v>
      </c>
      <c r="P406" s="2" t="s">
        <v>187</v>
      </c>
      <c r="Q406" s="2">
        <v>0</v>
      </c>
      <c r="R406" s="2">
        <v>0</v>
      </c>
      <c r="S406" s="4">
        <f>IF(C406=0,0,N406/C406)</f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</row>
    <row r="407" spans="1:26">
      <c r="A407" s="2" t="s">
        <v>859</v>
      </c>
      <c r="B407" s="2" t="s">
        <v>860</v>
      </c>
      <c r="C407" s="3">
        <v>55000</v>
      </c>
      <c r="D407" s="3">
        <v>45283.5</v>
      </c>
      <c r="E407" s="3">
        <v>1270.174</v>
      </c>
      <c r="F407" s="3">
        <v>1270.174</v>
      </c>
      <c r="G407" s="3">
        <v>1270.174</v>
      </c>
      <c r="H407" s="3">
        <v>1270.174</v>
      </c>
      <c r="I407" s="3">
        <v>1270.174</v>
      </c>
      <c r="J407" s="3">
        <v>1270.174</v>
      </c>
      <c r="K407" s="3">
        <v>1270.174</v>
      </c>
      <c r="L407" s="3">
        <v>1270.174</v>
      </c>
      <c r="M407" s="3">
        <v>1270.174</v>
      </c>
      <c r="N407" s="3">
        <f>SUM(D407:M407)</f>
        <v>0</v>
      </c>
      <c r="O407" s="3" t="s">
        <v>192</v>
      </c>
      <c r="P407" s="2" t="s">
        <v>829</v>
      </c>
      <c r="Q407" s="2">
        <v>0</v>
      </c>
      <c r="R407" s="2">
        <v>0</v>
      </c>
      <c r="S407" s="4">
        <f>IF(C407=0,0,N407/C407)</f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</row>
    <row r="408" spans="1:26">
      <c r="A408" s="2" t="s">
        <v>861</v>
      </c>
      <c r="B408" s="2" t="s">
        <v>862</v>
      </c>
      <c r="C408" s="3">
        <v>90000</v>
      </c>
      <c r="D408" s="3">
        <v>65350.32</v>
      </c>
      <c r="E408" s="3">
        <v>2819.837</v>
      </c>
      <c r="F408" s="3">
        <v>2819.837</v>
      </c>
      <c r="G408" s="3">
        <v>2819.837</v>
      </c>
      <c r="H408" s="3">
        <v>2819.837</v>
      </c>
      <c r="I408" s="3">
        <v>2819.837</v>
      </c>
      <c r="J408" s="3">
        <v>2819.837</v>
      </c>
      <c r="K408" s="3">
        <v>2819.837</v>
      </c>
      <c r="L408" s="3">
        <v>2819.837</v>
      </c>
      <c r="M408" s="3">
        <v>2819.837</v>
      </c>
      <c r="N408" s="3">
        <f>SUM(D408:M408)</f>
        <v>0</v>
      </c>
      <c r="O408" s="3" t="s">
        <v>192</v>
      </c>
      <c r="P408" s="2" t="s">
        <v>829</v>
      </c>
      <c r="Q408" s="2">
        <v>0</v>
      </c>
      <c r="R408" s="2">
        <v>0</v>
      </c>
      <c r="S408" s="4">
        <f>IF(C408=0,0,N408/C408)</f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</row>
    <row r="409" spans="1:26">
      <c r="A409" s="2" t="s">
        <v>863</v>
      </c>
      <c r="B409" s="2" t="s">
        <v>864</v>
      </c>
      <c r="C409" s="3">
        <v>18500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f>SUM(D409:M409)</f>
        <v>0</v>
      </c>
      <c r="O409" s="3" t="s">
        <v>61</v>
      </c>
      <c r="P409" s="2" t="s">
        <v>62</v>
      </c>
      <c r="Q409" s="2">
        <v>0</v>
      </c>
      <c r="R409" s="2">
        <v>0</v>
      </c>
      <c r="S409" s="4">
        <f>IF(C409=0,0,N409/C409)</f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</row>
    <row r="410" spans="1:26">
      <c r="A410" s="2" t="s">
        <v>865</v>
      </c>
      <c r="B410" s="2" t="s">
        <v>866</v>
      </c>
      <c r="C410" s="3">
        <v>29506.48</v>
      </c>
      <c r="D410" s="3">
        <v>20259</v>
      </c>
      <c r="E410" s="3">
        <v>978.539</v>
      </c>
      <c r="F410" s="3">
        <v>978.539</v>
      </c>
      <c r="G410" s="3">
        <v>978.539</v>
      </c>
      <c r="H410" s="3">
        <v>978.539</v>
      </c>
      <c r="I410" s="3">
        <v>978.539</v>
      </c>
      <c r="J410" s="3">
        <v>978.539</v>
      </c>
      <c r="K410" s="3">
        <v>978.539</v>
      </c>
      <c r="L410" s="3">
        <v>978.539</v>
      </c>
      <c r="M410" s="3">
        <v>978.539</v>
      </c>
      <c r="N410" s="3">
        <f>SUM(D410:M410)</f>
        <v>0</v>
      </c>
      <c r="O410" s="3" t="s">
        <v>192</v>
      </c>
      <c r="P410" s="2" t="s">
        <v>829</v>
      </c>
      <c r="Q410" s="2">
        <v>0</v>
      </c>
      <c r="R410" s="2">
        <v>0</v>
      </c>
      <c r="S410" s="4">
        <f>IF(C410=0,0,N410/C410)</f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</row>
    <row r="411" spans="1:26">
      <c r="A411" s="2" t="s">
        <v>867</v>
      </c>
      <c r="B411" s="2" t="s">
        <v>868</v>
      </c>
      <c r="C411" s="3">
        <v>18500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f>SUM(D411:M411)</f>
        <v>0</v>
      </c>
      <c r="O411" s="3" t="s">
        <v>61</v>
      </c>
      <c r="P411" s="2" t="s">
        <v>62</v>
      </c>
      <c r="Q411" s="2">
        <v>0</v>
      </c>
      <c r="R411" s="2">
        <v>0</v>
      </c>
      <c r="S411" s="4">
        <f>IF(C411=0,0,N411/C411)</f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</row>
    <row r="412" spans="1:26">
      <c r="A412" s="2" t="s">
        <v>869</v>
      </c>
      <c r="B412" s="2" t="s">
        <v>870</v>
      </c>
      <c r="C412" s="3">
        <v>305000</v>
      </c>
      <c r="D412" s="3">
        <v>168441.5</v>
      </c>
      <c r="E412" s="3">
        <v>20000</v>
      </c>
      <c r="F412" s="3">
        <v>20000</v>
      </c>
      <c r="G412" s="3">
        <v>20000</v>
      </c>
      <c r="H412" s="3">
        <v>20000</v>
      </c>
      <c r="I412" s="3">
        <v>20000</v>
      </c>
      <c r="J412" s="3">
        <v>20000</v>
      </c>
      <c r="K412" s="3">
        <v>10000</v>
      </c>
      <c r="L412" s="3">
        <v>5000</v>
      </c>
      <c r="M412" s="3">
        <v>400.9769999999844</v>
      </c>
      <c r="N412" s="3">
        <f>SUM(D412:M412)</f>
        <v>0</v>
      </c>
      <c r="O412" s="3" t="s">
        <v>28</v>
      </c>
      <c r="P412" s="2" t="s">
        <v>829</v>
      </c>
      <c r="Q412" s="2">
        <v>0</v>
      </c>
      <c r="R412" s="2">
        <v>0</v>
      </c>
      <c r="S412" s="4">
        <f>IF(C412=0,0,N412/C412)</f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</row>
    <row r="413" spans="1:26">
      <c r="A413" s="2" t="s">
        <v>871</v>
      </c>
      <c r="B413" s="2" t="s">
        <v>872</v>
      </c>
      <c r="C413" s="3">
        <v>1110000</v>
      </c>
      <c r="D413" s="3">
        <v>881914.01</v>
      </c>
      <c r="E413" s="3">
        <v>34560</v>
      </c>
      <c r="F413" s="3">
        <v>34560</v>
      </c>
      <c r="G413" s="3">
        <v>34560</v>
      </c>
      <c r="H413" s="3">
        <v>30000</v>
      </c>
      <c r="I413" s="3">
        <v>25000</v>
      </c>
      <c r="J413" s="3">
        <v>25000</v>
      </c>
      <c r="K413" s="3">
        <v>17280</v>
      </c>
      <c r="L413" s="3">
        <v>15000</v>
      </c>
      <c r="M413" s="3">
        <v>12125.98999999999</v>
      </c>
      <c r="N413" s="3">
        <f>SUM(D413:M413)</f>
        <v>0</v>
      </c>
      <c r="O413" s="3" t="s">
        <v>28</v>
      </c>
      <c r="P413" s="2" t="s">
        <v>29</v>
      </c>
      <c r="Q413" s="2" t="s">
        <v>237</v>
      </c>
      <c r="R413" s="2" t="s">
        <v>238</v>
      </c>
      <c r="S413" s="4">
        <f>IF(C413=0,0,N413/C413)</f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</row>
    <row r="414" spans="1:26">
      <c r="A414" s="2" t="s">
        <v>873</v>
      </c>
      <c r="B414" s="2" t="s">
        <v>236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f>SUM(D414:M414)</f>
        <v>0</v>
      </c>
      <c r="O414" s="3" t="s">
        <v>187</v>
      </c>
      <c r="P414" s="2" t="s">
        <v>187</v>
      </c>
      <c r="Q414" s="2">
        <v>0</v>
      </c>
      <c r="R414" s="2">
        <v>0</v>
      </c>
      <c r="S414" s="4">
        <f>IF(C414=0,0,N414/C414)</f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</row>
    <row r="415" spans="1:26">
      <c r="A415" s="2" t="s">
        <v>874</v>
      </c>
      <c r="B415" s="2" t="s">
        <v>875</v>
      </c>
      <c r="C415" s="3">
        <v>160347.74</v>
      </c>
      <c r="D415" s="3">
        <v>87752.55</v>
      </c>
      <c r="E415" s="3">
        <v>10000</v>
      </c>
      <c r="F415" s="3">
        <v>10000</v>
      </c>
      <c r="G415" s="3">
        <v>10000</v>
      </c>
      <c r="H415" s="3">
        <v>5000</v>
      </c>
      <c r="I415" s="3">
        <v>5000</v>
      </c>
      <c r="J415" s="3">
        <v>5000</v>
      </c>
      <c r="K415" s="3">
        <v>5000</v>
      </c>
      <c r="L415" s="3">
        <v>5000</v>
      </c>
      <c r="M415" s="3">
        <v>2988.359999999986</v>
      </c>
      <c r="N415" s="3">
        <f>SUM(D415:M415)</f>
        <v>0</v>
      </c>
      <c r="O415" s="3" t="s">
        <v>28</v>
      </c>
      <c r="P415" s="2" t="s">
        <v>876</v>
      </c>
      <c r="Q415" s="2">
        <v>0</v>
      </c>
      <c r="R415" s="2">
        <v>0</v>
      </c>
      <c r="S415" s="4">
        <f>IF(C415=0,0,N415/C415)</f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</row>
    <row r="416" spans="1:26">
      <c r="A416" s="2" t="s">
        <v>877</v>
      </c>
      <c r="B416" s="2" t="s">
        <v>878</v>
      </c>
      <c r="C416" s="3">
        <v>158001.22</v>
      </c>
      <c r="D416" s="3">
        <v>154957.01</v>
      </c>
      <c r="E416" s="3">
        <v>3044.209999999992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f>SUM(D416:M416)</f>
        <v>0</v>
      </c>
      <c r="O416" s="3" t="s">
        <v>28</v>
      </c>
      <c r="P416" s="2" t="s">
        <v>876</v>
      </c>
      <c r="Q416" s="2">
        <v>0</v>
      </c>
      <c r="R416" s="2">
        <v>0</v>
      </c>
      <c r="S416" s="4">
        <f>IF(C416=0,0,N416/C416)</f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</row>
    <row r="417" spans="1:26">
      <c r="A417" s="2" t="s">
        <v>879</v>
      </c>
      <c r="B417" s="2" t="s">
        <v>880</v>
      </c>
      <c r="C417" s="3">
        <v>111000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f>SUM(D417:M417)</f>
        <v>0</v>
      </c>
      <c r="O417" s="3" t="s">
        <v>61</v>
      </c>
      <c r="P417" s="2" t="s">
        <v>62</v>
      </c>
      <c r="Q417" s="2">
        <v>0</v>
      </c>
      <c r="R417" s="2">
        <v>0</v>
      </c>
      <c r="S417" s="4">
        <f>IF(C417=0,0,N417/C417)</f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</row>
    <row r="418" spans="1:26">
      <c r="A418" s="2" t="s">
        <v>881</v>
      </c>
      <c r="B418" s="2" t="s">
        <v>882</v>
      </c>
      <c r="C418" s="3">
        <v>561000</v>
      </c>
      <c r="D418" s="3">
        <v>466172.95</v>
      </c>
      <c r="E418" s="3">
        <v>13499.21444444444</v>
      </c>
      <c r="F418" s="3">
        <v>13499.21444444444</v>
      </c>
      <c r="G418" s="3">
        <v>13499.21444444444</v>
      </c>
      <c r="H418" s="3">
        <v>13499.21444444444</v>
      </c>
      <c r="I418" s="3">
        <v>13499.21444444444</v>
      </c>
      <c r="J418" s="3">
        <v>13499.21444444444</v>
      </c>
      <c r="K418" s="3">
        <v>13110.3144444444</v>
      </c>
      <c r="L418" s="3">
        <v>0</v>
      </c>
      <c r="M418" s="3">
        <v>0</v>
      </c>
      <c r="N418" s="3">
        <f>SUM(D418:M418)</f>
        <v>0</v>
      </c>
      <c r="O418" s="3" t="s">
        <v>28</v>
      </c>
      <c r="P418" s="2" t="s">
        <v>829</v>
      </c>
      <c r="Q418" s="2">
        <v>0</v>
      </c>
      <c r="R418" s="2">
        <v>0</v>
      </c>
      <c r="S418" s="4">
        <f>IF(C418=0,0,N418/C418)</f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</row>
    <row r="419" spans="1:26">
      <c r="A419" s="2" t="s">
        <v>883</v>
      </c>
      <c r="B419" s="2" t="s">
        <v>884</v>
      </c>
      <c r="C419" s="3">
        <v>55000</v>
      </c>
      <c r="D419" s="3">
        <v>38878.87</v>
      </c>
      <c r="E419" s="3">
        <v>1612.113</v>
      </c>
      <c r="F419" s="3">
        <v>1612.113</v>
      </c>
      <c r="G419" s="3">
        <v>1612.113</v>
      </c>
      <c r="H419" s="3">
        <v>1612.113</v>
      </c>
      <c r="I419" s="3">
        <v>1612.113</v>
      </c>
      <c r="J419" s="3">
        <v>1612.113</v>
      </c>
      <c r="K419" s="3">
        <v>1612.113</v>
      </c>
      <c r="L419" s="3">
        <v>1612.113</v>
      </c>
      <c r="M419" s="3">
        <v>1612.113</v>
      </c>
      <c r="N419" s="3">
        <f>SUM(D419:M419)</f>
        <v>0</v>
      </c>
      <c r="O419" s="3" t="s">
        <v>192</v>
      </c>
      <c r="P419" s="2" t="s">
        <v>829</v>
      </c>
      <c r="Q419" s="2">
        <v>0</v>
      </c>
      <c r="R419" s="2">
        <v>0</v>
      </c>
      <c r="S419" s="4">
        <f>IF(C419=0,0,N419/C419)</f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</row>
    <row r="420" spans="1:26">
      <c r="A420" s="2" t="s">
        <v>885</v>
      </c>
      <c r="B420" s="2" t="s">
        <v>886</v>
      </c>
      <c r="C420" s="3">
        <v>640000</v>
      </c>
      <c r="D420" s="3">
        <v>598973.36</v>
      </c>
      <c r="E420" s="3">
        <v>10174.40454545454</v>
      </c>
      <c r="F420" s="3">
        <v>10174.40454545454</v>
      </c>
      <c r="G420" s="3">
        <v>10174.40454545454</v>
      </c>
      <c r="H420" s="3">
        <v>10174.40454545454</v>
      </c>
      <c r="I420" s="3">
        <v>10174.40454545454</v>
      </c>
      <c r="J420" s="3">
        <v>10174.40454545454</v>
      </c>
      <c r="K420" s="3">
        <v>10174.40454545454</v>
      </c>
      <c r="L420" s="3">
        <v>9770.243636363652</v>
      </c>
      <c r="M420" s="3">
        <v>0</v>
      </c>
      <c r="N420" s="3">
        <f>SUM(D420:M420)</f>
        <v>0</v>
      </c>
      <c r="O420" s="3" t="s">
        <v>192</v>
      </c>
      <c r="P420" s="2" t="s">
        <v>362</v>
      </c>
      <c r="Q420" s="2">
        <v>0</v>
      </c>
      <c r="R420" s="2">
        <v>0</v>
      </c>
      <c r="S420" s="4">
        <f>IF(C420=0,0,N420/C420)</f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</row>
    <row r="421" spans="1:26">
      <c r="A421" s="2" t="s">
        <v>887</v>
      </c>
      <c r="B421" s="2" t="s">
        <v>888</v>
      </c>
      <c r="C421" s="3">
        <v>1000000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f>SUM(D421:M421)</f>
        <v>0</v>
      </c>
      <c r="O421" s="3" t="s">
        <v>61</v>
      </c>
      <c r="P421" s="2" t="s">
        <v>62</v>
      </c>
      <c r="Q421" s="2">
        <v>0</v>
      </c>
      <c r="R421" s="2">
        <v>0</v>
      </c>
      <c r="S421" s="4">
        <f>IF(C421=0,0,N421/C421)</f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</row>
    <row r="422" spans="1:26">
      <c r="A422" s="2" t="s">
        <v>889</v>
      </c>
      <c r="B422" s="2" t="s">
        <v>890</v>
      </c>
      <c r="C422" s="3">
        <v>500000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f>SUM(D422:M422)</f>
        <v>0</v>
      </c>
      <c r="O422" s="3" t="s">
        <v>61</v>
      </c>
      <c r="P422" s="2" t="s">
        <v>62</v>
      </c>
      <c r="Q422" s="2">
        <v>0</v>
      </c>
      <c r="R422" s="2">
        <v>0</v>
      </c>
      <c r="S422" s="4">
        <f>IF(C422=0,0,N422/C422)</f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</row>
    <row r="423" spans="1:26">
      <c r="A423" s="2" t="s">
        <v>891</v>
      </c>
      <c r="B423" s="2" t="s">
        <v>892</v>
      </c>
      <c r="C423" s="3">
        <v>265722.37</v>
      </c>
      <c r="D423" s="3">
        <v>225352.8</v>
      </c>
      <c r="E423" s="3">
        <v>9200</v>
      </c>
      <c r="F423" s="3">
        <v>0</v>
      </c>
      <c r="G423" s="3">
        <v>0</v>
      </c>
      <c r="H423" s="3">
        <v>6440</v>
      </c>
      <c r="I423" s="3">
        <v>0</v>
      </c>
      <c r="J423" s="3">
        <v>4600</v>
      </c>
      <c r="K423" s="3">
        <v>0</v>
      </c>
      <c r="L423" s="3">
        <v>4600</v>
      </c>
      <c r="M423" s="3">
        <v>0</v>
      </c>
      <c r="N423" s="3">
        <f>SUM(D423:M423)</f>
        <v>0</v>
      </c>
      <c r="O423" s="3" t="s">
        <v>28</v>
      </c>
      <c r="P423" s="2" t="s">
        <v>829</v>
      </c>
      <c r="Q423" s="2">
        <v>0</v>
      </c>
      <c r="R423" s="2">
        <v>0</v>
      </c>
      <c r="S423" s="4">
        <f>IF(C423=0,0,N423/C423)</f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</row>
    <row r="424" spans="1:26">
      <c r="A424" s="2" t="s">
        <v>893</v>
      </c>
      <c r="B424" s="2" t="s">
        <v>894</v>
      </c>
      <c r="C424" s="3">
        <v>68000</v>
      </c>
      <c r="D424" s="3">
        <v>30333.77</v>
      </c>
      <c r="E424" s="3">
        <v>3971.161999999999</v>
      </c>
      <c r="F424" s="3">
        <v>3971.161999999999</v>
      </c>
      <c r="G424" s="3">
        <v>3971.161999999999</v>
      </c>
      <c r="H424" s="3">
        <v>3971.161999999999</v>
      </c>
      <c r="I424" s="3">
        <v>3971.161999999999</v>
      </c>
      <c r="J424" s="3">
        <v>3971.161999999999</v>
      </c>
      <c r="K424" s="3">
        <v>3971.161999999999</v>
      </c>
      <c r="L424" s="3">
        <v>3971.161999999999</v>
      </c>
      <c r="M424" s="3">
        <v>3971.161999999999</v>
      </c>
      <c r="N424" s="3">
        <f>SUM(D424:M424)</f>
        <v>0</v>
      </c>
      <c r="O424" s="3" t="s">
        <v>192</v>
      </c>
      <c r="P424" s="2" t="s">
        <v>829</v>
      </c>
      <c r="Q424" s="2">
        <v>0</v>
      </c>
      <c r="R424" s="2">
        <v>0</v>
      </c>
      <c r="S424" s="4">
        <f>IF(C424=0,0,N424/C424)</f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</row>
    <row r="425" spans="1:26">
      <c r="A425" s="2" t="s">
        <v>895</v>
      </c>
      <c r="B425" s="2" t="s">
        <v>896</v>
      </c>
      <c r="C425" s="3">
        <v>150000</v>
      </c>
      <c r="D425" s="3">
        <v>49377.75</v>
      </c>
      <c r="E425" s="3">
        <v>9147.477272727272</v>
      </c>
      <c r="F425" s="3">
        <v>9147.477272727272</v>
      </c>
      <c r="G425" s="3">
        <v>9147.477272727272</v>
      </c>
      <c r="H425" s="3">
        <v>9147.477272727272</v>
      </c>
      <c r="I425" s="3">
        <v>9147.477272727272</v>
      </c>
      <c r="J425" s="3">
        <v>9147.477272727272</v>
      </c>
      <c r="K425" s="3">
        <v>9147.477272727272</v>
      </c>
      <c r="L425" s="3">
        <v>9147.477272727272</v>
      </c>
      <c r="M425" s="3">
        <v>18294.95454545456</v>
      </c>
      <c r="N425" s="3">
        <f>SUM(D425:M425)</f>
        <v>0</v>
      </c>
      <c r="O425" s="3" t="s">
        <v>61</v>
      </c>
      <c r="P425" s="2" t="s">
        <v>829</v>
      </c>
      <c r="Q425" s="2">
        <v>0</v>
      </c>
      <c r="R425" s="2">
        <v>0</v>
      </c>
      <c r="S425" s="4">
        <f>IF(C425=0,0,N425/C425)</f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</row>
    <row r="426" spans="1:26">
      <c r="A426" s="2" t="s">
        <v>897</v>
      </c>
      <c r="B426" s="2" t="s">
        <v>898</v>
      </c>
      <c r="C426" s="3">
        <v>30000</v>
      </c>
      <c r="D426" s="3">
        <v>18673.7</v>
      </c>
      <c r="E426" s="3">
        <v>1415.7875</v>
      </c>
      <c r="F426" s="3">
        <v>1415.7875</v>
      </c>
      <c r="G426" s="3">
        <v>1415.7875</v>
      </c>
      <c r="H426" s="3">
        <v>1415.7875</v>
      </c>
      <c r="I426" s="3">
        <v>1415.7875</v>
      </c>
      <c r="J426" s="3">
        <v>1415.7875</v>
      </c>
      <c r="K426" s="3">
        <v>0</v>
      </c>
      <c r="L426" s="3">
        <v>0</v>
      </c>
      <c r="M426" s="3">
        <v>0</v>
      </c>
      <c r="N426" s="3">
        <f>SUM(D426:M426)</f>
        <v>0</v>
      </c>
      <c r="O426" s="3" t="s">
        <v>28</v>
      </c>
      <c r="P426" s="2" t="s">
        <v>829</v>
      </c>
      <c r="Q426" s="2">
        <v>0</v>
      </c>
      <c r="R426" s="2">
        <v>0</v>
      </c>
      <c r="S426" s="4">
        <f>IF(C426=0,0,N426/C426)</f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</row>
    <row r="427" spans="1:26">
      <c r="A427" s="2" t="s">
        <v>899</v>
      </c>
      <c r="B427" s="2" t="s">
        <v>900</v>
      </c>
      <c r="C427" s="3">
        <v>183350</v>
      </c>
      <c r="D427" s="3">
        <v>171007.28</v>
      </c>
      <c r="E427" s="3">
        <v>1542.84</v>
      </c>
      <c r="F427" s="3">
        <v>1542.84</v>
      </c>
      <c r="G427" s="3">
        <v>1542.84</v>
      </c>
      <c r="H427" s="3">
        <v>1542.84</v>
      </c>
      <c r="I427" s="3">
        <v>1542.84</v>
      </c>
      <c r="J427" s="3">
        <v>1542.84</v>
      </c>
      <c r="K427" s="3">
        <v>0</v>
      </c>
      <c r="L427" s="3">
        <v>0</v>
      </c>
      <c r="M427" s="3">
        <v>0</v>
      </c>
      <c r="N427" s="3">
        <f>SUM(D427:M427)</f>
        <v>0</v>
      </c>
      <c r="O427" s="3" t="s">
        <v>28</v>
      </c>
      <c r="P427" s="2" t="s">
        <v>193</v>
      </c>
      <c r="Q427" s="2">
        <v>0</v>
      </c>
      <c r="R427" s="2">
        <v>0</v>
      </c>
      <c r="S427" s="4">
        <f>IF(C427=0,0,N427/C427)</f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</row>
    <row r="428" spans="1:26">
      <c r="A428" s="2" t="s">
        <v>901</v>
      </c>
      <c r="B428" s="2" t="s">
        <v>902</v>
      </c>
      <c r="C428" s="3">
        <v>20000</v>
      </c>
      <c r="D428" s="3">
        <v>14395.69</v>
      </c>
      <c r="E428" s="3">
        <v>900.5387499999999</v>
      </c>
      <c r="F428" s="3">
        <v>900.5387499999999</v>
      </c>
      <c r="G428" s="3">
        <v>900.5387499999999</v>
      </c>
      <c r="H428" s="3">
        <v>900.5387499999999</v>
      </c>
      <c r="I428" s="3">
        <v>900.5387499999999</v>
      </c>
      <c r="J428" s="3">
        <v>900.5387499999999</v>
      </c>
      <c r="K428" s="3">
        <v>0</v>
      </c>
      <c r="L428" s="3">
        <v>0</v>
      </c>
      <c r="M428" s="3">
        <v>0</v>
      </c>
      <c r="N428" s="3">
        <f>SUM(D428:M428)</f>
        <v>0</v>
      </c>
      <c r="O428" s="3" t="s">
        <v>28</v>
      </c>
      <c r="P428" s="2" t="s">
        <v>829</v>
      </c>
      <c r="Q428" s="2">
        <v>0</v>
      </c>
      <c r="R428" s="2">
        <v>0</v>
      </c>
      <c r="S428" s="4">
        <f>IF(C428=0,0,N428/C428)</f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</row>
    <row r="429" spans="1:26">
      <c r="A429" s="2" t="s">
        <v>903</v>
      </c>
      <c r="B429" s="2" t="s">
        <v>904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f>SUM(D429:M429)</f>
        <v>0</v>
      </c>
      <c r="O429" s="3" t="s">
        <v>187</v>
      </c>
      <c r="P429" s="2" t="s">
        <v>187</v>
      </c>
      <c r="Q429" s="2">
        <v>0</v>
      </c>
      <c r="R429" s="2">
        <v>0</v>
      </c>
      <c r="S429" s="4">
        <f>IF(C429=0,0,N429/C429)</f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</row>
    <row r="430" spans="1:26">
      <c r="A430" s="2" t="s">
        <v>905</v>
      </c>
      <c r="B430" s="2" t="s">
        <v>906</v>
      </c>
      <c r="C430" s="3">
        <v>1561716.25</v>
      </c>
      <c r="D430" s="3">
        <v>1193701.71</v>
      </c>
      <c r="E430" s="3">
        <v>80000</v>
      </c>
      <c r="F430" s="3">
        <v>60000</v>
      </c>
      <c r="G430" s="3">
        <v>50000</v>
      </c>
      <c r="H430" s="3">
        <v>40000</v>
      </c>
      <c r="I430" s="3">
        <v>30000</v>
      </c>
      <c r="J430" s="3">
        <v>20000</v>
      </c>
      <c r="K430" s="3">
        <v>17725.97999999998</v>
      </c>
      <c r="L430" s="3">
        <v>85133.27000000002</v>
      </c>
      <c r="M430" s="3">
        <v>0</v>
      </c>
      <c r="N430" s="3">
        <f>SUM(D430:M430)</f>
        <v>0</v>
      </c>
      <c r="O430" s="3" t="s">
        <v>28</v>
      </c>
      <c r="P430" s="2" t="s">
        <v>876</v>
      </c>
      <c r="Q430" s="2">
        <v>0</v>
      </c>
      <c r="R430" s="2">
        <v>0</v>
      </c>
      <c r="S430" s="4">
        <f>IF(C430=0,0,N430/C430)</f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</row>
    <row r="431" spans="1:26">
      <c r="A431" s="2" t="s">
        <v>907</v>
      </c>
      <c r="B431" s="2" t="s">
        <v>908</v>
      </c>
      <c r="C431" s="3">
        <v>250000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50000</v>
      </c>
      <c r="J431" s="3">
        <v>50000</v>
      </c>
      <c r="K431" s="3">
        <v>50000</v>
      </c>
      <c r="L431" s="3">
        <v>50000</v>
      </c>
      <c r="M431" s="3">
        <v>50000</v>
      </c>
      <c r="N431" s="3">
        <f>SUM(D431:M431)</f>
        <v>0</v>
      </c>
      <c r="O431" s="3" t="s">
        <v>28</v>
      </c>
      <c r="P431" s="2" t="s">
        <v>193</v>
      </c>
      <c r="Q431" s="2">
        <v>0</v>
      </c>
      <c r="R431" s="2">
        <v>0</v>
      </c>
      <c r="S431" s="4">
        <f>IF(C431=0,0,N431/C431)</f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</row>
    <row r="432" spans="1:26">
      <c r="A432" s="2" t="s">
        <v>909</v>
      </c>
      <c r="B432" s="2" t="s">
        <v>910</v>
      </c>
      <c r="C432" s="3">
        <v>4000</v>
      </c>
      <c r="D432" s="3">
        <v>3181.22</v>
      </c>
      <c r="E432" s="3">
        <v>74.43454545454547</v>
      </c>
      <c r="F432" s="3">
        <v>74.43454545454547</v>
      </c>
      <c r="G432" s="3">
        <v>74.43454545454547</v>
      </c>
      <c r="H432" s="3">
        <v>74.43454545454547</v>
      </c>
      <c r="I432" s="3">
        <v>74.43454545454547</v>
      </c>
      <c r="J432" s="3">
        <v>74.43454545454547</v>
      </c>
      <c r="K432" s="3">
        <v>74.43454545454547</v>
      </c>
      <c r="L432" s="3">
        <v>74.43454545454547</v>
      </c>
      <c r="M432" s="3">
        <v>0</v>
      </c>
      <c r="N432" s="3">
        <f>SUM(D432:M432)</f>
        <v>0</v>
      </c>
      <c r="O432" s="3" t="s">
        <v>192</v>
      </c>
      <c r="P432" s="2" t="s">
        <v>362</v>
      </c>
      <c r="Q432" s="2">
        <v>0</v>
      </c>
      <c r="R432" s="2">
        <v>0</v>
      </c>
      <c r="S432" s="4">
        <f>IF(C432=0,0,N432/C432)</f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</row>
    <row r="433" spans="1:26">
      <c r="A433" s="2" t="s">
        <v>911</v>
      </c>
      <c r="B433" s="2" t="s">
        <v>912</v>
      </c>
      <c r="C433" s="3">
        <v>250000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50000</v>
      </c>
      <c r="J433" s="3">
        <v>50000</v>
      </c>
      <c r="K433" s="3">
        <v>50000</v>
      </c>
      <c r="L433" s="3">
        <v>50000</v>
      </c>
      <c r="M433" s="3">
        <v>50000</v>
      </c>
      <c r="N433" s="3">
        <f>SUM(D433:M433)</f>
        <v>0</v>
      </c>
      <c r="O433" s="3" t="s">
        <v>28</v>
      </c>
      <c r="P433" s="2" t="s">
        <v>29</v>
      </c>
      <c r="Q433" s="2" t="s">
        <v>848</v>
      </c>
      <c r="R433" s="2" t="s">
        <v>848</v>
      </c>
      <c r="S433" s="4">
        <f>IF(C433=0,0,N433/C433)</f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</row>
    <row r="434" spans="1:26">
      <c r="A434" s="2" t="s">
        <v>913</v>
      </c>
      <c r="B434" s="2" t="s">
        <v>914</v>
      </c>
      <c r="C434" s="3">
        <v>1170144</v>
      </c>
      <c r="D434" s="3">
        <v>948765.41</v>
      </c>
      <c r="E434" s="3">
        <v>22137.859</v>
      </c>
      <c r="F434" s="3">
        <v>22137.859</v>
      </c>
      <c r="G434" s="3">
        <v>22137.859</v>
      </c>
      <c r="H434" s="3">
        <v>22137.859</v>
      </c>
      <c r="I434" s="3">
        <v>22137.859</v>
      </c>
      <c r="J434" s="3">
        <v>22137.859</v>
      </c>
      <c r="K434" s="3">
        <v>22137.859</v>
      </c>
      <c r="L434" s="3">
        <v>22137.859</v>
      </c>
      <c r="M434" s="3">
        <v>22137.859</v>
      </c>
      <c r="N434" s="3">
        <f>SUM(D434:M434)</f>
        <v>0</v>
      </c>
      <c r="O434" s="3" t="s">
        <v>192</v>
      </c>
      <c r="P434" s="2" t="s">
        <v>829</v>
      </c>
      <c r="Q434" s="2">
        <v>0</v>
      </c>
      <c r="R434" s="2">
        <v>0</v>
      </c>
      <c r="S434" s="4">
        <f>IF(C434=0,0,N434/C434)</f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</row>
    <row r="435" spans="1:26">
      <c r="A435" s="2" t="s">
        <v>915</v>
      </c>
      <c r="B435" s="2" t="s">
        <v>916</v>
      </c>
      <c r="C435" s="3">
        <v>3248000</v>
      </c>
      <c r="D435" s="3">
        <v>1784034.35</v>
      </c>
      <c r="E435" s="3">
        <v>132148.565</v>
      </c>
      <c r="F435" s="3">
        <v>132148.565</v>
      </c>
      <c r="G435" s="3">
        <v>132148.565</v>
      </c>
      <c r="H435" s="3">
        <v>132148.565</v>
      </c>
      <c r="I435" s="3">
        <v>132148.565</v>
      </c>
      <c r="J435" s="3">
        <v>132148.565</v>
      </c>
      <c r="K435" s="3">
        <v>132148.565</v>
      </c>
      <c r="L435" s="3">
        <v>132148.565</v>
      </c>
      <c r="M435" s="3">
        <v>132148.565</v>
      </c>
      <c r="N435" s="3">
        <f>SUM(D435:M435)</f>
        <v>0</v>
      </c>
      <c r="O435" s="3" t="s">
        <v>192</v>
      </c>
      <c r="P435" s="2" t="s">
        <v>829</v>
      </c>
      <c r="Q435" s="2">
        <v>0</v>
      </c>
      <c r="R435" s="2">
        <v>0</v>
      </c>
      <c r="S435" s="4">
        <f>IF(C435=0,0,N435/C435)</f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</row>
    <row r="436" spans="1:26">
      <c r="A436" s="2" t="s">
        <v>917</v>
      </c>
      <c r="B436" s="2" t="s">
        <v>918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f>SUM(D436:M436)</f>
        <v>0</v>
      </c>
      <c r="O436" s="3" t="s">
        <v>187</v>
      </c>
      <c r="P436" s="2" t="s">
        <v>187</v>
      </c>
      <c r="Q436" s="2">
        <v>0</v>
      </c>
      <c r="R436" s="2">
        <v>0</v>
      </c>
      <c r="S436" s="4">
        <f>IF(C436=0,0,N436/C436)</f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</row>
    <row r="437" spans="1:26">
      <c r="A437" s="2" t="s">
        <v>919</v>
      </c>
      <c r="B437" s="2" t="s">
        <v>920</v>
      </c>
      <c r="C437" s="3">
        <v>22408.12</v>
      </c>
      <c r="D437" s="3">
        <v>22408.12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f>SUM(D437:M437)</f>
        <v>0</v>
      </c>
      <c r="O437" s="3" t="s">
        <v>187</v>
      </c>
      <c r="P437" s="2" t="s">
        <v>187</v>
      </c>
      <c r="Q437" s="2">
        <v>0</v>
      </c>
      <c r="R437" s="2">
        <v>0</v>
      </c>
      <c r="S437" s="4">
        <f>IF(C437=0,0,N437/C437)</f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255"/>
  <sheetViews>
    <sheetView workbookViewId="0"/>
  </sheetViews>
  <sheetFormatPr defaultRowHeight="15"/>
  <sheetData>
    <row r="1" spans="1:24">
      <c r="A1" s="1" t="s">
        <v>921</v>
      </c>
      <c r="B1" s="1" t="s">
        <v>922</v>
      </c>
      <c r="C1" s="1" t="s">
        <v>923</v>
      </c>
      <c r="D1" s="1" t="s">
        <v>924</v>
      </c>
      <c r="E1" s="1" t="s">
        <v>925</v>
      </c>
      <c r="F1" s="5">
        <v>44927</v>
      </c>
      <c r="G1" s="5">
        <v>44958</v>
      </c>
      <c r="H1" s="5">
        <v>44986</v>
      </c>
      <c r="I1" s="5">
        <v>45017</v>
      </c>
      <c r="J1" s="5">
        <v>45047</v>
      </c>
      <c r="K1" s="5">
        <v>45078</v>
      </c>
      <c r="L1" s="5">
        <v>45108</v>
      </c>
      <c r="M1" s="5">
        <v>45139</v>
      </c>
      <c r="N1" s="5">
        <v>45170</v>
      </c>
      <c r="O1" s="5">
        <v>45200</v>
      </c>
      <c r="P1" s="1" t="s">
        <v>926</v>
      </c>
      <c r="Q1" s="1" t="s">
        <v>927</v>
      </c>
      <c r="R1" s="1" t="s">
        <v>928</v>
      </c>
      <c r="S1" s="1" t="s">
        <v>929</v>
      </c>
      <c r="T1" s="1" t="s">
        <v>193</v>
      </c>
      <c r="U1" s="1" t="s">
        <v>17</v>
      </c>
      <c r="V1" s="1" t="s">
        <v>930</v>
      </c>
      <c r="W1" s="1" t="s">
        <v>931</v>
      </c>
      <c r="X1" s="1" t="s">
        <v>932</v>
      </c>
    </row>
    <row r="2" spans="1:24">
      <c r="A2" s="2" t="s">
        <v>933</v>
      </c>
      <c r="B2" s="2">
        <v>11</v>
      </c>
      <c r="C2" s="2" t="s">
        <v>934</v>
      </c>
      <c r="D2" s="3">
        <v>4000000</v>
      </c>
      <c r="E2" s="3">
        <v>4000000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f>SUM(E2:O2)</f>
        <v>0</v>
      </c>
      <c r="Q2" s="2" t="s">
        <v>238</v>
      </c>
      <c r="R2" s="2" t="s">
        <v>935</v>
      </c>
      <c r="S2" s="4">
        <f>P2/D2</f>
        <v>0</v>
      </c>
      <c r="T2" s="2" t="s">
        <v>936</v>
      </c>
      <c r="U2" s="2" t="s">
        <v>238</v>
      </c>
      <c r="V2" s="2">
        <v>0</v>
      </c>
      <c r="W2" s="2" t="s">
        <v>238</v>
      </c>
      <c r="X2" s="2">
        <v>0</v>
      </c>
    </row>
    <row r="3" spans="1:24">
      <c r="A3" s="2" t="s">
        <v>933</v>
      </c>
      <c r="B3" s="2">
        <v>12</v>
      </c>
      <c r="C3" s="2" t="s">
        <v>937</v>
      </c>
      <c r="D3" s="3">
        <v>1170144</v>
      </c>
      <c r="E3" s="3">
        <v>1170144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f>SUM(E3:O3)</f>
        <v>0</v>
      </c>
      <c r="Q3" s="2" t="s">
        <v>238</v>
      </c>
      <c r="R3" s="2" t="s">
        <v>935</v>
      </c>
      <c r="S3" s="4">
        <f>P3/D3</f>
        <v>0</v>
      </c>
      <c r="T3" s="2" t="s">
        <v>936</v>
      </c>
      <c r="U3" s="2" t="s">
        <v>238</v>
      </c>
      <c r="V3" s="2">
        <v>0</v>
      </c>
      <c r="W3" s="2" t="s">
        <v>238</v>
      </c>
      <c r="X3" s="2">
        <v>0</v>
      </c>
    </row>
    <row r="4" spans="1:24">
      <c r="A4" s="2" t="s">
        <v>933</v>
      </c>
      <c r="B4" s="2">
        <v>13</v>
      </c>
      <c r="C4" s="2" t="s">
        <v>938</v>
      </c>
      <c r="D4" s="3">
        <v>1057256</v>
      </c>
      <c r="E4" s="3">
        <v>750651.76</v>
      </c>
      <c r="F4" s="3">
        <v>41133.4242250417</v>
      </c>
      <c r="G4" s="3">
        <v>42285.14501412358</v>
      </c>
      <c r="H4" s="3">
        <v>37330.91830565822</v>
      </c>
      <c r="I4" s="3">
        <v>45389.20826304964</v>
      </c>
      <c r="J4" s="3">
        <v>37549.24229757408</v>
      </c>
      <c r="K4" s="3">
        <v>25657.45576495169</v>
      </c>
      <c r="L4" s="3">
        <v>17820.73285335303</v>
      </c>
      <c r="M4" s="3">
        <v>14508.8490784104</v>
      </c>
      <c r="N4" s="3">
        <v>11855.64347881781</v>
      </c>
      <c r="O4" s="3">
        <v>33073.62071902002</v>
      </c>
      <c r="P4" s="3">
        <f>SUM(E4:O4)</f>
        <v>0</v>
      </c>
      <c r="Q4" s="2" t="s">
        <v>238</v>
      </c>
      <c r="R4" s="2" t="s">
        <v>935</v>
      </c>
      <c r="S4" s="4">
        <f>P4/D4</f>
        <v>0</v>
      </c>
      <c r="T4" s="2" t="s">
        <v>936</v>
      </c>
      <c r="U4" s="2" t="s">
        <v>238</v>
      </c>
      <c r="V4" s="2">
        <v>0</v>
      </c>
      <c r="W4" s="2" t="s">
        <v>238</v>
      </c>
      <c r="X4" s="2">
        <v>0</v>
      </c>
    </row>
    <row r="5" spans="1:24">
      <c r="A5" s="2" t="s">
        <v>939</v>
      </c>
      <c r="B5" s="2">
        <v>14</v>
      </c>
      <c r="C5" s="2" t="s">
        <v>940</v>
      </c>
      <c r="D5" s="3">
        <v>7740000</v>
      </c>
      <c r="E5" s="3">
        <v>5495400</v>
      </c>
      <c r="F5" s="3">
        <v>301131.1390068467</v>
      </c>
      <c r="G5" s="3">
        <v>309562.7004333071</v>
      </c>
      <c r="H5" s="3">
        <v>273293.6088192402</v>
      </c>
      <c r="I5" s="3">
        <v>332287.0449124944</v>
      </c>
      <c r="J5" s="3">
        <v>274891.9234161105</v>
      </c>
      <c r="K5" s="3">
        <v>187834.0795613608</v>
      </c>
      <c r="L5" s="3">
        <v>130462.6999373401</v>
      </c>
      <c r="M5" s="3">
        <v>106216.9350345578</v>
      </c>
      <c r="N5" s="3">
        <v>86793.24640962064</v>
      </c>
      <c r="O5" s="3">
        <v>242126.6224691197</v>
      </c>
      <c r="P5" s="3">
        <f>SUM(E5:O5)</f>
        <v>0</v>
      </c>
      <c r="Q5" s="2" t="s">
        <v>238</v>
      </c>
      <c r="R5" s="2" t="s">
        <v>935</v>
      </c>
      <c r="S5" s="4">
        <f>P5/D5</f>
        <v>0</v>
      </c>
      <c r="T5" s="2" t="s">
        <v>936</v>
      </c>
      <c r="U5" s="2" t="s">
        <v>238</v>
      </c>
      <c r="V5" s="2">
        <v>0</v>
      </c>
      <c r="W5" s="2" t="s">
        <v>238</v>
      </c>
      <c r="X5" s="2">
        <v>0</v>
      </c>
    </row>
    <row r="6" spans="1:24">
      <c r="A6" s="2" t="s">
        <v>941</v>
      </c>
      <c r="B6" s="2">
        <v>15</v>
      </c>
      <c r="C6" s="2" t="s">
        <v>942</v>
      </c>
      <c r="D6" s="3">
        <v>10000</v>
      </c>
      <c r="E6" s="3">
        <v>10000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f>SUM(E6:O6)</f>
        <v>0</v>
      </c>
      <c r="Q6" s="2" t="s">
        <v>238</v>
      </c>
      <c r="R6" s="2" t="s">
        <v>935</v>
      </c>
      <c r="S6" s="4">
        <f>P6/D6</f>
        <v>0</v>
      </c>
      <c r="T6" s="2" t="s">
        <v>936</v>
      </c>
      <c r="U6" s="2" t="s">
        <v>238</v>
      </c>
      <c r="V6" s="2">
        <v>0</v>
      </c>
      <c r="W6" s="2" t="s">
        <v>238</v>
      </c>
      <c r="X6" s="2">
        <v>0</v>
      </c>
    </row>
    <row r="7" spans="1:24">
      <c r="A7" s="2" t="s">
        <v>943</v>
      </c>
      <c r="B7" s="2">
        <v>16</v>
      </c>
      <c r="C7" s="2" t="s">
        <v>944</v>
      </c>
      <c r="D7" s="3">
        <v>10000</v>
      </c>
      <c r="E7" s="3">
        <v>10000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f>SUM(E7:O7)</f>
        <v>0</v>
      </c>
      <c r="Q7" s="2" t="s">
        <v>238</v>
      </c>
      <c r="R7" s="2" t="s">
        <v>935</v>
      </c>
      <c r="S7" s="4">
        <f>P7/D7</f>
        <v>0</v>
      </c>
      <c r="T7" s="2" t="s">
        <v>936</v>
      </c>
      <c r="U7" s="2" t="s">
        <v>238</v>
      </c>
      <c r="V7" s="2">
        <v>0</v>
      </c>
      <c r="W7" s="2" t="s">
        <v>238</v>
      </c>
      <c r="X7" s="2">
        <v>0</v>
      </c>
    </row>
    <row r="8" spans="1:24">
      <c r="A8" s="2" t="s">
        <v>945</v>
      </c>
      <c r="B8" s="2">
        <v>17</v>
      </c>
      <c r="C8" s="2" t="s">
        <v>946</v>
      </c>
      <c r="D8" s="3">
        <v>10000</v>
      </c>
      <c r="E8" s="3">
        <v>10000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f>SUM(E8:O8)</f>
        <v>0</v>
      </c>
      <c r="Q8" s="2" t="s">
        <v>238</v>
      </c>
      <c r="R8" s="2" t="s">
        <v>935</v>
      </c>
      <c r="S8" s="4">
        <f>P8/D8</f>
        <v>0</v>
      </c>
      <c r="T8" s="2" t="s">
        <v>936</v>
      </c>
      <c r="U8" s="2" t="s">
        <v>238</v>
      </c>
      <c r="V8" s="2">
        <v>0</v>
      </c>
      <c r="W8" s="2" t="s">
        <v>238</v>
      </c>
      <c r="X8" s="2">
        <v>0</v>
      </c>
    </row>
    <row r="9" spans="1:24">
      <c r="A9" s="2" t="s">
        <v>947</v>
      </c>
      <c r="B9" s="2">
        <v>18</v>
      </c>
      <c r="C9" s="2" t="s">
        <v>948</v>
      </c>
      <c r="D9" s="3">
        <v>10000</v>
      </c>
      <c r="E9" s="3">
        <v>10000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f>SUM(E9:O9)</f>
        <v>0</v>
      </c>
      <c r="Q9" s="2" t="s">
        <v>238</v>
      </c>
      <c r="R9" s="2" t="s">
        <v>935</v>
      </c>
      <c r="S9" s="4">
        <f>P9/D9</f>
        <v>0</v>
      </c>
      <c r="T9" s="2" t="s">
        <v>936</v>
      </c>
      <c r="U9" s="2" t="s">
        <v>238</v>
      </c>
      <c r="V9" s="2">
        <v>0</v>
      </c>
      <c r="W9" s="2" t="s">
        <v>238</v>
      </c>
      <c r="X9" s="2">
        <v>0</v>
      </c>
    </row>
    <row r="10" spans="1:24">
      <c r="A10" s="2" t="s">
        <v>941</v>
      </c>
      <c r="B10" s="2">
        <v>19</v>
      </c>
      <c r="C10" s="2" t="s">
        <v>949</v>
      </c>
      <c r="D10" s="3">
        <v>10000</v>
      </c>
      <c r="E10" s="3">
        <v>10000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f>SUM(E10:O10)</f>
        <v>0</v>
      </c>
      <c r="Q10" s="2" t="s">
        <v>238</v>
      </c>
      <c r="R10" s="2" t="s">
        <v>935</v>
      </c>
      <c r="S10" s="4">
        <f>P10/D10</f>
        <v>0</v>
      </c>
      <c r="T10" s="2" t="s">
        <v>936</v>
      </c>
      <c r="U10" s="2" t="s">
        <v>238</v>
      </c>
      <c r="V10" s="2">
        <v>0</v>
      </c>
      <c r="W10" s="2" t="s">
        <v>238</v>
      </c>
      <c r="X10" s="2">
        <v>0</v>
      </c>
    </row>
    <row r="11" spans="1:24">
      <c r="A11" s="2" t="s">
        <v>941</v>
      </c>
      <c r="B11" s="2">
        <v>20</v>
      </c>
      <c r="C11" s="2" t="s">
        <v>950</v>
      </c>
      <c r="D11" s="3">
        <v>30000</v>
      </c>
      <c r="E11" s="3">
        <v>30000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f>SUM(E11:O11)</f>
        <v>0</v>
      </c>
      <c r="Q11" s="2" t="s">
        <v>238</v>
      </c>
      <c r="R11" s="2" t="s">
        <v>935</v>
      </c>
      <c r="S11" s="4">
        <f>P11/D11</f>
        <v>0</v>
      </c>
      <c r="T11" s="2" t="s">
        <v>936</v>
      </c>
      <c r="U11" s="2" t="s">
        <v>238</v>
      </c>
      <c r="V11" s="2">
        <v>0</v>
      </c>
      <c r="W11" s="2" t="s">
        <v>238</v>
      </c>
      <c r="X11" s="2">
        <v>0</v>
      </c>
    </row>
    <row r="12" spans="1:24">
      <c r="A12" s="2" t="s">
        <v>951</v>
      </c>
      <c r="B12" s="2">
        <v>21</v>
      </c>
      <c r="C12" s="2" t="s">
        <v>952</v>
      </c>
      <c r="D12" s="3">
        <v>10000</v>
      </c>
      <c r="E12" s="3">
        <v>10000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f>SUM(E12:O12)</f>
        <v>0</v>
      </c>
      <c r="Q12" s="2" t="s">
        <v>238</v>
      </c>
      <c r="R12" s="2" t="s">
        <v>935</v>
      </c>
      <c r="S12" s="4">
        <f>P12/D12</f>
        <v>0</v>
      </c>
      <c r="T12" s="2" t="s">
        <v>936</v>
      </c>
      <c r="U12" s="2" t="s">
        <v>238</v>
      </c>
      <c r="V12" s="2">
        <v>0</v>
      </c>
      <c r="W12" s="2" t="s">
        <v>238</v>
      </c>
      <c r="X12" s="2">
        <v>0</v>
      </c>
    </row>
    <row r="13" spans="1:24">
      <c r="A13" s="2" t="s">
        <v>941</v>
      </c>
      <c r="B13" s="2">
        <v>22</v>
      </c>
      <c r="C13" s="2" t="s">
        <v>953</v>
      </c>
      <c r="D13" s="3">
        <v>40000</v>
      </c>
      <c r="E13" s="3">
        <v>40000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f>SUM(E13:O13)</f>
        <v>0</v>
      </c>
      <c r="Q13" s="2" t="s">
        <v>238</v>
      </c>
      <c r="R13" s="2" t="s">
        <v>935</v>
      </c>
      <c r="S13" s="4">
        <f>P13/D13</f>
        <v>0</v>
      </c>
      <c r="T13" s="2" t="s">
        <v>936</v>
      </c>
      <c r="U13" s="2" t="s">
        <v>238</v>
      </c>
      <c r="V13" s="2">
        <v>0</v>
      </c>
      <c r="W13" s="2" t="s">
        <v>238</v>
      </c>
      <c r="X13" s="2">
        <v>0</v>
      </c>
    </row>
    <row r="14" spans="1:24">
      <c r="A14" s="2" t="s">
        <v>939</v>
      </c>
      <c r="B14" s="2">
        <v>23</v>
      </c>
      <c r="C14" s="2" t="s">
        <v>954</v>
      </c>
      <c r="D14" s="3">
        <v>36000</v>
      </c>
      <c r="E14" s="3">
        <v>25560</v>
      </c>
      <c r="F14" s="3">
        <v>1400.609948869055</v>
      </c>
      <c r="G14" s="3">
        <v>1439.826513643289</v>
      </c>
      <c r="H14" s="3">
        <v>1271.133064275536</v>
      </c>
      <c r="I14" s="3">
        <v>1545.521139127881</v>
      </c>
      <c r="J14" s="3">
        <v>1278.567085656328</v>
      </c>
      <c r="K14" s="3">
        <v>873.6468816807482</v>
      </c>
      <c r="L14" s="3">
        <v>606.803255522512</v>
      </c>
      <c r="M14" s="3">
        <v>494.0322559746876</v>
      </c>
      <c r="N14" s="3">
        <v>403.689518184282</v>
      </c>
      <c r="O14" s="3">
        <v>1126.170337065676</v>
      </c>
      <c r="P14" s="3">
        <f>SUM(E14:O14)</f>
        <v>0</v>
      </c>
      <c r="Q14" s="2" t="s">
        <v>238</v>
      </c>
      <c r="R14" s="2" t="s">
        <v>935</v>
      </c>
      <c r="S14" s="4">
        <f>P14/D14</f>
        <v>0</v>
      </c>
      <c r="T14" s="2" t="s">
        <v>936</v>
      </c>
      <c r="U14" s="2" t="s">
        <v>238</v>
      </c>
      <c r="V14" s="2">
        <v>0</v>
      </c>
      <c r="W14" s="2" t="s">
        <v>238</v>
      </c>
      <c r="X14" s="2">
        <v>0</v>
      </c>
    </row>
    <row r="15" spans="1:24">
      <c r="A15" s="2" t="s">
        <v>933</v>
      </c>
      <c r="B15" s="2">
        <v>24</v>
      </c>
      <c r="C15" s="2" t="s">
        <v>955</v>
      </c>
      <c r="D15" s="3">
        <v>40000</v>
      </c>
      <c r="E15" s="3">
        <v>40000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f>SUM(E15:O15)</f>
        <v>0</v>
      </c>
      <c r="Q15" s="2" t="s">
        <v>238</v>
      </c>
      <c r="R15" s="2" t="s">
        <v>935</v>
      </c>
      <c r="S15" s="4">
        <f>P15/D15</f>
        <v>0</v>
      </c>
      <c r="T15" s="2" t="s">
        <v>936</v>
      </c>
      <c r="U15" s="2" t="s">
        <v>238</v>
      </c>
      <c r="V15" s="2">
        <v>0</v>
      </c>
      <c r="W15" s="2" t="s">
        <v>238</v>
      </c>
      <c r="X15" s="2">
        <v>0</v>
      </c>
    </row>
    <row r="16" spans="1:24">
      <c r="A16" s="2" t="s">
        <v>939</v>
      </c>
      <c r="B16" s="2">
        <v>25</v>
      </c>
      <c r="C16" s="2" t="s">
        <v>956</v>
      </c>
      <c r="D16" s="3">
        <v>36000</v>
      </c>
      <c r="E16" s="3">
        <v>25560</v>
      </c>
      <c r="F16" s="3">
        <v>1400.609948869055</v>
      </c>
      <c r="G16" s="3">
        <v>1439.826513643289</v>
      </c>
      <c r="H16" s="3">
        <v>1271.133064275536</v>
      </c>
      <c r="I16" s="3">
        <v>1545.521139127881</v>
      </c>
      <c r="J16" s="3">
        <v>1278.567085656328</v>
      </c>
      <c r="K16" s="3">
        <v>873.6468816807482</v>
      </c>
      <c r="L16" s="3">
        <v>606.803255522512</v>
      </c>
      <c r="M16" s="3">
        <v>494.0322559746876</v>
      </c>
      <c r="N16" s="3">
        <v>403.689518184282</v>
      </c>
      <c r="O16" s="3">
        <v>1126.170337065676</v>
      </c>
      <c r="P16" s="3">
        <f>SUM(E16:O16)</f>
        <v>0</v>
      </c>
      <c r="Q16" s="2" t="s">
        <v>238</v>
      </c>
      <c r="R16" s="2" t="s">
        <v>935</v>
      </c>
      <c r="S16" s="4">
        <f>P16/D16</f>
        <v>0</v>
      </c>
      <c r="T16" s="2" t="s">
        <v>936</v>
      </c>
      <c r="U16" s="2" t="s">
        <v>238</v>
      </c>
      <c r="V16" s="2">
        <v>0</v>
      </c>
      <c r="W16" s="2" t="s">
        <v>238</v>
      </c>
      <c r="X16" s="2">
        <v>0</v>
      </c>
    </row>
    <row r="17" spans="1:24">
      <c r="A17" s="2" t="s">
        <v>933</v>
      </c>
      <c r="B17" s="2">
        <v>26</v>
      </c>
      <c r="C17" s="2" t="s">
        <v>957</v>
      </c>
      <c r="D17" s="3">
        <v>30000</v>
      </c>
      <c r="E17" s="3">
        <v>30000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f>SUM(E17:O17)</f>
        <v>0</v>
      </c>
      <c r="Q17" s="2" t="s">
        <v>238</v>
      </c>
      <c r="R17" s="2" t="s">
        <v>935</v>
      </c>
      <c r="S17" s="4">
        <f>P17/D17</f>
        <v>0</v>
      </c>
      <c r="T17" s="2" t="s">
        <v>936</v>
      </c>
      <c r="U17" s="2" t="s">
        <v>238</v>
      </c>
      <c r="V17" s="2">
        <v>0</v>
      </c>
      <c r="W17" s="2" t="s">
        <v>238</v>
      </c>
      <c r="X17" s="2">
        <v>0</v>
      </c>
    </row>
    <row r="18" spans="1:24">
      <c r="A18" s="2" t="s">
        <v>939</v>
      </c>
      <c r="B18" s="2">
        <v>27</v>
      </c>
      <c r="C18" s="2" t="s">
        <v>958</v>
      </c>
      <c r="D18" s="3">
        <v>36000</v>
      </c>
      <c r="E18" s="3">
        <v>25560</v>
      </c>
      <c r="F18" s="3">
        <v>1400.609948869055</v>
      </c>
      <c r="G18" s="3">
        <v>1439.826513643289</v>
      </c>
      <c r="H18" s="3">
        <v>1271.133064275536</v>
      </c>
      <c r="I18" s="3">
        <v>1545.521139127881</v>
      </c>
      <c r="J18" s="3">
        <v>1278.567085656328</v>
      </c>
      <c r="K18" s="3">
        <v>873.6468816807482</v>
      </c>
      <c r="L18" s="3">
        <v>606.803255522512</v>
      </c>
      <c r="M18" s="3">
        <v>494.0322559746876</v>
      </c>
      <c r="N18" s="3">
        <v>403.689518184282</v>
      </c>
      <c r="O18" s="3">
        <v>1126.170337065676</v>
      </c>
      <c r="P18" s="3">
        <f>SUM(E18:O18)</f>
        <v>0</v>
      </c>
      <c r="Q18" s="2" t="s">
        <v>238</v>
      </c>
      <c r="R18" s="2" t="s">
        <v>935</v>
      </c>
      <c r="S18" s="4">
        <f>P18/D18</f>
        <v>0</v>
      </c>
      <c r="T18" s="2" t="s">
        <v>936</v>
      </c>
      <c r="U18" s="2" t="s">
        <v>238</v>
      </c>
      <c r="V18" s="2">
        <v>0</v>
      </c>
      <c r="W18" s="2" t="s">
        <v>238</v>
      </c>
      <c r="X18" s="2">
        <v>0</v>
      </c>
    </row>
    <row r="19" spans="1:24">
      <c r="A19" s="2" t="s">
        <v>939</v>
      </c>
      <c r="B19" s="2">
        <v>28</v>
      </c>
      <c r="C19" s="2" t="s">
        <v>959</v>
      </c>
      <c r="D19" s="3">
        <v>36000</v>
      </c>
      <c r="E19" s="3">
        <v>25560</v>
      </c>
      <c r="F19" s="3">
        <v>1400.609948869055</v>
      </c>
      <c r="G19" s="3">
        <v>1439.826513643289</v>
      </c>
      <c r="H19" s="3">
        <v>1271.133064275536</v>
      </c>
      <c r="I19" s="3">
        <v>1545.521139127881</v>
      </c>
      <c r="J19" s="3">
        <v>1278.567085656328</v>
      </c>
      <c r="K19" s="3">
        <v>873.6468816807482</v>
      </c>
      <c r="L19" s="3">
        <v>606.803255522512</v>
      </c>
      <c r="M19" s="3">
        <v>494.0322559746876</v>
      </c>
      <c r="N19" s="3">
        <v>403.689518184282</v>
      </c>
      <c r="O19" s="3">
        <v>1126.170337065676</v>
      </c>
      <c r="P19" s="3">
        <f>SUM(E19:O19)</f>
        <v>0</v>
      </c>
      <c r="Q19" s="2" t="s">
        <v>238</v>
      </c>
      <c r="R19" s="2" t="s">
        <v>935</v>
      </c>
      <c r="S19" s="4">
        <f>P19/D19</f>
        <v>0</v>
      </c>
      <c r="T19" s="2" t="s">
        <v>936</v>
      </c>
      <c r="U19" s="2" t="s">
        <v>238</v>
      </c>
      <c r="V19" s="2">
        <v>0</v>
      </c>
      <c r="W19" s="2" t="s">
        <v>238</v>
      </c>
      <c r="X19" s="2">
        <v>0</v>
      </c>
    </row>
    <row r="20" spans="1:24">
      <c r="A20" s="2" t="s">
        <v>960</v>
      </c>
      <c r="B20" s="2">
        <v>29</v>
      </c>
      <c r="C20" s="2" t="s">
        <v>961</v>
      </c>
      <c r="D20" s="3">
        <v>10000</v>
      </c>
      <c r="E20" s="3">
        <v>10000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f>SUM(E20:O20)</f>
        <v>0</v>
      </c>
      <c r="Q20" s="2" t="s">
        <v>238</v>
      </c>
      <c r="R20" s="2" t="s">
        <v>935</v>
      </c>
      <c r="S20" s="4">
        <f>P20/D20</f>
        <v>0</v>
      </c>
      <c r="T20" s="2" t="s">
        <v>936</v>
      </c>
      <c r="U20" s="2" t="s">
        <v>238</v>
      </c>
      <c r="V20" s="2">
        <v>0</v>
      </c>
      <c r="W20" s="2" t="s">
        <v>238</v>
      </c>
      <c r="X20" s="2">
        <v>0</v>
      </c>
    </row>
    <row r="21" spans="1:24">
      <c r="A21" s="2" t="s">
        <v>962</v>
      </c>
      <c r="B21" s="2">
        <v>30</v>
      </c>
      <c r="C21" s="2" t="s">
        <v>963</v>
      </c>
      <c r="D21" s="3">
        <v>10000</v>
      </c>
      <c r="E21" s="3">
        <v>10000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f>SUM(E21:O21)</f>
        <v>0</v>
      </c>
      <c r="Q21" s="2" t="s">
        <v>238</v>
      </c>
      <c r="R21" s="2" t="s">
        <v>935</v>
      </c>
      <c r="S21" s="4">
        <f>P21/D21</f>
        <v>0</v>
      </c>
      <c r="T21" s="2" t="s">
        <v>936</v>
      </c>
      <c r="U21" s="2" t="s">
        <v>238</v>
      </c>
      <c r="V21" s="2">
        <v>0</v>
      </c>
      <c r="W21" s="2" t="s">
        <v>238</v>
      </c>
      <c r="X21" s="2">
        <v>0</v>
      </c>
    </row>
    <row r="22" spans="1:24">
      <c r="A22" s="2" t="s">
        <v>964</v>
      </c>
      <c r="B22" s="2">
        <v>31</v>
      </c>
      <c r="C22" s="2" t="s">
        <v>965</v>
      </c>
      <c r="D22" s="3">
        <v>10000</v>
      </c>
      <c r="E22" s="3">
        <v>10000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f>SUM(E22:O22)</f>
        <v>0</v>
      </c>
      <c r="Q22" s="2" t="s">
        <v>238</v>
      </c>
      <c r="R22" s="2" t="s">
        <v>935</v>
      </c>
      <c r="S22" s="4">
        <f>P22/D22</f>
        <v>0</v>
      </c>
      <c r="T22" s="2" t="s">
        <v>936</v>
      </c>
      <c r="U22" s="2" t="s">
        <v>238</v>
      </c>
      <c r="V22" s="2">
        <v>0</v>
      </c>
      <c r="W22" s="2" t="s">
        <v>238</v>
      </c>
      <c r="X22" s="2">
        <v>0</v>
      </c>
    </row>
    <row r="23" spans="1:24">
      <c r="A23" s="2" t="s">
        <v>966</v>
      </c>
      <c r="B23" s="2">
        <v>32</v>
      </c>
      <c r="C23" s="2" t="s">
        <v>967</v>
      </c>
      <c r="D23" s="3">
        <v>10000</v>
      </c>
      <c r="E23" s="3">
        <v>10000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f>SUM(E23:O23)</f>
        <v>0</v>
      </c>
      <c r="Q23" s="2" t="s">
        <v>238</v>
      </c>
      <c r="R23" s="2" t="s">
        <v>935</v>
      </c>
      <c r="S23" s="4">
        <f>P23/D23</f>
        <v>0</v>
      </c>
      <c r="T23" s="2" t="s">
        <v>936</v>
      </c>
      <c r="U23" s="2" t="s">
        <v>238</v>
      </c>
      <c r="V23" s="2">
        <v>0</v>
      </c>
      <c r="W23" s="2" t="s">
        <v>238</v>
      </c>
      <c r="X23" s="2">
        <v>0</v>
      </c>
    </row>
    <row r="24" spans="1:24">
      <c r="A24" s="2" t="s">
        <v>966</v>
      </c>
      <c r="B24" s="2">
        <v>33</v>
      </c>
      <c r="C24" s="2" t="s">
        <v>968</v>
      </c>
      <c r="D24" s="3">
        <v>10000</v>
      </c>
      <c r="E24" s="3">
        <v>10000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f>SUM(E24:O24)</f>
        <v>0</v>
      </c>
      <c r="Q24" s="2" t="s">
        <v>238</v>
      </c>
      <c r="R24" s="2" t="s">
        <v>935</v>
      </c>
      <c r="S24" s="4">
        <f>P24/D24</f>
        <v>0</v>
      </c>
      <c r="T24" s="2" t="s">
        <v>936</v>
      </c>
      <c r="U24" s="2" t="s">
        <v>238</v>
      </c>
      <c r="V24" s="2">
        <v>0</v>
      </c>
      <c r="W24" s="2" t="s">
        <v>238</v>
      </c>
      <c r="X24" s="2">
        <v>0</v>
      </c>
    </row>
    <row r="25" spans="1:24">
      <c r="A25" s="2" t="s">
        <v>969</v>
      </c>
      <c r="B25" s="2">
        <v>34</v>
      </c>
      <c r="C25" s="2" t="s">
        <v>970</v>
      </c>
      <c r="D25" s="3">
        <v>10000</v>
      </c>
      <c r="E25" s="3">
        <v>10000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f>SUM(E25:O25)</f>
        <v>0</v>
      </c>
      <c r="Q25" s="2" t="s">
        <v>238</v>
      </c>
      <c r="R25" s="2" t="s">
        <v>935</v>
      </c>
      <c r="S25" s="4">
        <f>P25/D25</f>
        <v>0</v>
      </c>
      <c r="T25" s="2" t="s">
        <v>936</v>
      </c>
      <c r="U25" s="2" t="s">
        <v>238</v>
      </c>
      <c r="V25" s="2">
        <v>0</v>
      </c>
      <c r="W25" s="2" t="s">
        <v>238</v>
      </c>
      <c r="X25" s="2">
        <v>0</v>
      </c>
    </row>
    <row r="26" spans="1:24">
      <c r="A26" s="2" t="s">
        <v>971</v>
      </c>
      <c r="B26" s="2">
        <v>35</v>
      </c>
      <c r="C26" s="2" t="s">
        <v>972</v>
      </c>
      <c r="D26" s="3">
        <v>10000</v>
      </c>
      <c r="E26" s="3">
        <v>10000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f>SUM(E26:O26)</f>
        <v>0</v>
      </c>
      <c r="Q26" s="2" t="s">
        <v>238</v>
      </c>
      <c r="R26" s="2" t="s">
        <v>935</v>
      </c>
      <c r="S26" s="4">
        <f>P26/D26</f>
        <v>0</v>
      </c>
      <c r="T26" s="2" t="s">
        <v>936</v>
      </c>
      <c r="U26" s="2" t="s">
        <v>238</v>
      </c>
      <c r="V26" s="2">
        <v>0</v>
      </c>
      <c r="W26" s="2" t="s">
        <v>238</v>
      </c>
      <c r="X26" s="2">
        <v>0</v>
      </c>
    </row>
    <row r="27" spans="1:24">
      <c r="A27" s="2" t="s">
        <v>973</v>
      </c>
      <c r="B27" s="2">
        <v>36</v>
      </c>
      <c r="C27" s="2" t="s">
        <v>974</v>
      </c>
      <c r="D27" s="3">
        <v>10000</v>
      </c>
      <c r="E27" s="3">
        <v>10000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f>SUM(E27:O27)</f>
        <v>0</v>
      </c>
      <c r="Q27" s="2" t="s">
        <v>238</v>
      </c>
      <c r="R27" s="2" t="s">
        <v>935</v>
      </c>
      <c r="S27" s="4">
        <f>P27/D27</f>
        <v>0</v>
      </c>
      <c r="T27" s="2" t="s">
        <v>936</v>
      </c>
      <c r="U27" s="2" t="s">
        <v>238</v>
      </c>
      <c r="V27" s="2">
        <v>0</v>
      </c>
      <c r="W27" s="2" t="s">
        <v>238</v>
      </c>
      <c r="X27" s="2">
        <v>0</v>
      </c>
    </row>
    <row r="28" spans="1:24">
      <c r="A28" s="2" t="s">
        <v>975</v>
      </c>
      <c r="B28" s="2">
        <v>37</v>
      </c>
      <c r="C28" s="2" t="s">
        <v>976</v>
      </c>
      <c r="D28" s="3">
        <v>10000</v>
      </c>
      <c r="E28" s="3">
        <v>10000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f>SUM(E28:O28)</f>
        <v>0</v>
      </c>
      <c r="Q28" s="2" t="s">
        <v>238</v>
      </c>
      <c r="R28" s="2" t="s">
        <v>935</v>
      </c>
      <c r="S28" s="4">
        <f>P28/D28</f>
        <v>0</v>
      </c>
      <c r="T28" s="2" t="s">
        <v>936</v>
      </c>
      <c r="U28" s="2" t="s">
        <v>238</v>
      </c>
      <c r="V28" s="2">
        <v>0</v>
      </c>
      <c r="W28" s="2" t="s">
        <v>238</v>
      </c>
      <c r="X28" s="2">
        <v>0</v>
      </c>
    </row>
    <row r="29" spans="1:24">
      <c r="A29" s="2" t="s">
        <v>977</v>
      </c>
      <c r="B29" s="2">
        <v>38</v>
      </c>
      <c r="C29" s="2" t="s">
        <v>978</v>
      </c>
      <c r="D29" s="3">
        <v>10000</v>
      </c>
      <c r="E29" s="3">
        <v>10000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f>SUM(E29:O29)</f>
        <v>0</v>
      </c>
      <c r="Q29" s="2" t="s">
        <v>238</v>
      </c>
      <c r="R29" s="2" t="s">
        <v>935</v>
      </c>
      <c r="S29" s="4">
        <f>P29/D29</f>
        <v>0</v>
      </c>
      <c r="T29" s="2" t="s">
        <v>936</v>
      </c>
      <c r="U29" s="2" t="s">
        <v>238</v>
      </c>
      <c r="V29" s="2">
        <v>0</v>
      </c>
      <c r="W29" s="2" t="s">
        <v>238</v>
      </c>
      <c r="X29" s="2">
        <v>0</v>
      </c>
    </row>
    <row r="30" spans="1:24">
      <c r="A30" s="2" t="s">
        <v>979</v>
      </c>
      <c r="B30" s="2">
        <v>39</v>
      </c>
      <c r="C30" s="2" t="s">
        <v>980</v>
      </c>
      <c r="D30" s="3">
        <v>218350</v>
      </c>
      <c r="E30" s="3">
        <v>163762.5</v>
      </c>
      <c r="F30" s="3">
        <v>10917.5</v>
      </c>
      <c r="G30" s="3">
        <v>10917.5</v>
      </c>
      <c r="H30" s="3">
        <v>10917.5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21835</v>
      </c>
      <c r="P30" s="3">
        <f>SUM(E30:O30)</f>
        <v>0</v>
      </c>
      <c r="Q30" s="2" t="s">
        <v>238</v>
      </c>
      <c r="R30" s="2" t="s">
        <v>935</v>
      </c>
      <c r="S30" s="4">
        <f>P30/D30</f>
        <v>0</v>
      </c>
      <c r="T30" s="2" t="s">
        <v>936</v>
      </c>
      <c r="U30" s="2" t="s">
        <v>238</v>
      </c>
      <c r="V30" s="2">
        <v>0</v>
      </c>
      <c r="W30" s="2" t="s">
        <v>238</v>
      </c>
      <c r="X30" s="2">
        <v>0</v>
      </c>
    </row>
    <row r="31" spans="1:24">
      <c r="A31" s="2" t="s">
        <v>981</v>
      </c>
      <c r="B31" s="2">
        <v>40</v>
      </c>
      <c r="C31" s="2" t="s">
        <v>982</v>
      </c>
      <c r="D31" s="3">
        <v>155650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31130</v>
      </c>
      <c r="K31" s="3">
        <v>31130</v>
      </c>
      <c r="L31" s="3">
        <v>31130</v>
      </c>
      <c r="M31" s="3">
        <v>31130</v>
      </c>
      <c r="N31" s="3">
        <v>31130</v>
      </c>
      <c r="O31" s="3">
        <v>0</v>
      </c>
      <c r="P31" s="3">
        <f>SUM(E31:O31)</f>
        <v>0</v>
      </c>
      <c r="Q31" s="2" t="s">
        <v>238</v>
      </c>
      <c r="R31" s="2" t="s">
        <v>935</v>
      </c>
      <c r="S31" s="4">
        <f>P31/D31</f>
        <v>0</v>
      </c>
      <c r="T31" s="2" t="s">
        <v>936</v>
      </c>
      <c r="U31" s="2" t="s">
        <v>238</v>
      </c>
      <c r="V31" s="2">
        <v>0</v>
      </c>
      <c r="W31" s="2" t="s">
        <v>238</v>
      </c>
      <c r="X31" s="2">
        <v>0</v>
      </c>
    </row>
    <row r="32" spans="1:24">
      <c r="A32" s="2" t="s">
        <v>933</v>
      </c>
      <c r="B32" s="2">
        <v>41</v>
      </c>
      <c r="C32" s="2" t="s">
        <v>983</v>
      </c>
      <c r="D32" s="3">
        <v>24000</v>
      </c>
      <c r="E32" s="3">
        <v>17040</v>
      </c>
      <c r="F32" s="3">
        <v>933.739965912703</v>
      </c>
      <c r="G32" s="3">
        <v>959.8843424288592</v>
      </c>
      <c r="H32" s="3">
        <v>847.4220428503572</v>
      </c>
      <c r="I32" s="3">
        <v>1030.347426085254</v>
      </c>
      <c r="J32" s="3">
        <v>852.3780571042187</v>
      </c>
      <c r="K32" s="3">
        <v>582.431254453832</v>
      </c>
      <c r="L32" s="3">
        <v>404.5355036816747</v>
      </c>
      <c r="M32" s="3">
        <v>329.3548373164584</v>
      </c>
      <c r="N32" s="3">
        <v>269.126345456188</v>
      </c>
      <c r="O32" s="3">
        <v>750.7802247104482</v>
      </c>
      <c r="P32" s="3">
        <f>SUM(E32:O32)</f>
        <v>0</v>
      </c>
      <c r="Q32" s="2" t="s">
        <v>238</v>
      </c>
      <c r="R32" s="2" t="s">
        <v>935</v>
      </c>
      <c r="S32" s="4">
        <f>P32/D32</f>
        <v>0</v>
      </c>
      <c r="T32" s="2" t="s">
        <v>936</v>
      </c>
      <c r="U32" s="2" t="s">
        <v>238</v>
      </c>
      <c r="V32" s="2">
        <v>0</v>
      </c>
      <c r="W32" s="2" t="s">
        <v>238</v>
      </c>
      <c r="X32" s="2">
        <v>0</v>
      </c>
    </row>
    <row r="33" spans="1:24">
      <c r="A33" s="2" t="s">
        <v>933</v>
      </c>
      <c r="B33" s="2">
        <v>42</v>
      </c>
      <c r="C33" s="2" t="s">
        <v>984</v>
      </c>
      <c r="D33" s="3">
        <v>36000</v>
      </c>
      <c r="E33" s="3">
        <v>25560</v>
      </c>
      <c r="F33" s="3">
        <v>1400.609948869055</v>
      </c>
      <c r="G33" s="3">
        <v>1439.826513643289</v>
      </c>
      <c r="H33" s="3">
        <v>1271.133064275536</v>
      </c>
      <c r="I33" s="3">
        <v>1545.521139127881</v>
      </c>
      <c r="J33" s="3">
        <v>1278.567085656328</v>
      </c>
      <c r="K33" s="3">
        <v>873.6468816807482</v>
      </c>
      <c r="L33" s="3">
        <v>606.803255522512</v>
      </c>
      <c r="M33" s="3">
        <v>494.0322559746876</v>
      </c>
      <c r="N33" s="3">
        <v>403.689518184282</v>
      </c>
      <c r="O33" s="3">
        <v>1126.170337065676</v>
      </c>
      <c r="P33" s="3">
        <f>SUM(E33:O33)</f>
        <v>0</v>
      </c>
      <c r="Q33" s="2" t="s">
        <v>238</v>
      </c>
      <c r="R33" s="2" t="s">
        <v>935</v>
      </c>
      <c r="S33" s="4">
        <f>P33/D33</f>
        <v>0</v>
      </c>
      <c r="T33" s="2" t="s">
        <v>936</v>
      </c>
      <c r="U33" s="2" t="s">
        <v>238</v>
      </c>
      <c r="V33" s="2">
        <v>0</v>
      </c>
      <c r="W33" s="2" t="s">
        <v>238</v>
      </c>
      <c r="X33" s="2">
        <v>0</v>
      </c>
    </row>
    <row r="34" spans="1:24">
      <c r="A34" s="2" t="s">
        <v>985</v>
      </c>
      <c r="B34" s="2">
        <v>43</v>
      </c>
      <c r="C34" s="2" t="s">
        <v>986</v>
      </c>
      <c r="D34" s="3">
        <v>36850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7370</v>
      </c>
      <c r="K34" s="3">
        <v>7370</v>
      </c>
      <c r="L34" s="3">
        <v>7370</v>
      </c>
      <c r="M34" s="3">
        <v>7370</v>
      </c>
      <c r="N34" s="3">
        <v>7370</v>
      </c>
      <c r="O34" s="3">
        <v>0</v>
      </c>
      <c r="P34" s="3">
        <f>SUM(E34:O34)</f>
        <v>0</v>
      </c>
      <c r="Q34" s="2" t="s">
        <v>238</v>
      </c>
      <c r="R34" s="2" t="s">
        <v>935</v>
      </c>
      <c r="S34" s="4">
        <f>P34/D34</f>
        <v>0</v>
      </c>
      <c r="T34" s="2" t="s">
        <v>936</v>
      </c>
      <c r="U34" s="2" t="s">
        <v>238</v>
      </c>
      <c r="V34" s="2">
        <v>0</v>
      </c>
      <c r="W34" s="2" t="s">
        <v>238</v>
      </c>
      <c r="X34" s="2">
        <v>0</v>
      </c>
    </row>
    <row r="35" spans="1:24">
      <c r="A35" s="2" t="s">
        <v>987</v>
      </c>
      <c r="B35" s="2">
        <v>44</v>
      </c>
      <c r="C35" s="2" t="s">
        <v>988</v>
      </c>
      <c r="D35" s="3">
        <v>5000</v>
      </c>
      <c r="E35" s="3">
        <v>5000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f>SUM(E35:O35)</f>
        <v>0</v>
      </c>
      <c r="Q35" s="2" t="s">
        <v>238</v>
      </c>
      <c r="R35" s="2" t="s">
        <v>935</v>
      </c>
      <c r="S35" s="4">
        <f>P35/D35</f>
        <v>0</v>
      </c>
      <c r="T35" s="2" t="s">
        <v>936</v>
      </c>
      <c r="U35" s="2" t="s">
        <v>238</v>
      </c>
      <c r="V35" s="2">
        <v>0</v>
      </c>
      <c r="W35" s="2" t="s">
        <v>238</v>
      </c>
      <c r="X35" s="2">
        <v>0</v>
      </c>
    </row>
    <row r="36" spans="1:24">
      <c r="A36" s="2" t="s">
        <v>989</v>
      </c>
      <c r="B36" s="2">
        <v>45</v>
      </c>
      <c r="C36" s="2" t="s">
        <v>990</v>
      </c>
      <c r="D36" s="3">
        <v>51150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10230</v>
      </c>
      <c r="K36" s="3">
        <v>10230</v>
      </c>
      <c r="L36" s="3">
        <v>10230</v>
      </c>
      <c r="M36" s="3">
        <v>10230</v>
      </c>
      <c r="N36" s="3">
        <v>10230</v>
      </c>
      <c r="O36" s="3">
        <v>0</v>
      </c>
      <c r="P36" s="3">
        <f>SUM(E36:O36)</f>
        <v>0</v>
      </c>
      <c r="Q36" s="2" t="s">
        <v>238</v>
      </c>
      <c r="R36" s="2" t="s">
        <v>935</v>
      </c>
      <c r="S36" s="4">
        <f>P36/D36</f>
        <v>0</v>
      </c>
      <c r="T36" s="2" t="s">
        <v>936</v>
      </c>
      <c r="U36" s="2" t="s">
        <v>238</v>
      </c>
      <c r="V36" s="2">
        <v>0</v>
      </c>
      <c r="W36" s="2" t="s">
        <v>238</v>
      </c>
      <c r="X36" s="2">
        <v>0</v>
      </c>
    </row>
    <row r="37" spans="1:24">
      <c r="A37" s="2" t="s">
        <v>991</v>
      </c>
      <c r="B37" s="2">
        <v>46</v>
      </c>
      <c r="C37" s="2" t="s">
        <v>992</v>
      </c>
      <c r="D37" s="3">
        <v>61600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12320</v>
      </c>
      <c r="K37" s="3">
        <v>12320</v>
      </c>
      <c r="L37" s="3">
        <v>12320</v>
      </c>
      <c r="M37" s="3">
        <v>12320</v>
      </c>
      <c r="N37" s="3">
        <v>12320</v>
      </c>
      <c r="O37" s="3">
        <v>0</v>
      </c>
      <c r="P37" s="3">
        <f>SUM(E37:O37)</f>
        <v>0</v>
      </c>
      <c r="Q37" s="2" t="s">
        <v>238</v>
      </c>
      <c r="R37" s="2" t="s">
        <v>935</v>
      </c>
      <c r="S37" s="4">
        <f>P37/D37</f>
        <v>0</v>
      </c>
      <c r="T37" s="2" t="s">
        <v>936</v>
      </c>
      <c r="U37" s="2" t="s">
        <v>238</v>
      </c>
      <c r="V37" s="2">
        <v>0</v>
      </c>
      <c r="W37" s="2" t="s">
        <v>238</v>
      </c>
      <c r="X37" s="2">
        <v>0</v>
      </c>
    </row>
    <row r="38" spans="1:24">
      <c r="A38" s="2" t="s">
        <v>993</v>
      </c>
      <c r="B38" s="2">
        <v>47</v>
      </c>
      <c r="C38" s="2" t="s">
        <v>994</v>
      </c>
      <c r="D38" s="3">
        <v>22500</v>
      </c>
      <c r="E38" s="3">
        <v>0</v>
      </c>
      <c r="F38" s="3">
        <v>0</v>
      </c>
      <c r="G38" s="3">
        <v>0</v>
      </c>
      <c r="H38" s="3">
        <v>0</v>
      </c>
      <c r="I38" s="3">
        <v>7500</v>
      </c>
      <c r="J38" s="3">
        <v>7500</v>
      </c>
      <c r="K38" s="3">
        <v>7500</v>
      </c>
      <c r="L38" s="3">
        <v>0</v>
      </c>
      <c r="M38" s="3">
        <v>0</v>
      </c>
      <c r="N38" s="3">
        <v>0</v>
      </c>
      <c r="O38" s="3">
        <v>0</v>
      </c>
      <c r="P38" s="3">
        <f>SUM(E38:O38)</f>
        <v>0</v>
      </c>
      <c r="Q38" s="2" t="s">
        <v>995</v>
      </c>
      <c r="R38" s="2" t="s">
        <v>996</v>
      </c>
      <c r="S38" s="4">
        <f>P38/D38</f>
        <v>0</v>
      </c>
      <c r="T38" s="2" t="s">
        <v>997</v>
      </c>
      <c r="U38" s="2" t="s">
        <v>234</v>
      </c>
      <c r="V38" s="2" t="s">
        <v>998</v>
      </c>
      <c r="W38" s="2" t="s">
        <v>222</v>
      </c>
      <c r="X38" s="2">
        <v>0</v>
      </c>
    </row>
    <row r="39" spans="1:24">
      <c r="A39" s="2" t="s">
        <v>999</v>
      </c>
      <c r="B39" s="2">
        <v>48</v>
      </c>
      <c r="C39" s="2" t="s">
        <v>1000</v>
      </c>
      <c r="D39" s="3">
        <v>37500</v>
      </c>
      <c r="E39" s="3">
        <v>37500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f>SUM(E39:O39)</f>
        <v>0</v>
      </c>
      <c r="Q39" s="2" t="s">
        <v>995</v>
      </c>
      <c r="R39" s="2" t="s">
        <v>996</v>
      </c>
      <c r="S39" s="4">
        <f>P39/D39</f>
        <v>0</v>
      </c>
      <c r="T39" s="2" t="s">
        <v>997</v>
      </c>
      <c r="U39" s="2" t="s">
        <v>234</v>
      </c>
      <c r="V39" s="2" t="s">
        <v>998</v>
      </c>
      <c r="W39" s="2" t="s">
        <v>222</v>
      </c>
      <c r="X39" s="2">
        <v>0</v>
      </c>
    </row>
    <row r="40" spans="1:24">
      <c r="A40" s="2" t="s">
        <v>1001</v>
      </c>
      <c r="B40" s="2">
        <v>49</v>
      </c>
      <c r="C40" s="2" t="s">
        <v>1002</v>
      </c>
      <c r="D40" s="3">
        <v>10800</v>
      </c>
      <c r="E40" s="3">
        <v>10800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f>SUM(E40:O40)</f>
        <v>0</v>
      </c>
      <c r="Q40" s="2" t="s">
        <v>995</v>
      </c>
      <c r="R40" s="2" t="s">
        <v>996</v>
      </c>
      <c r="S40" s="4">
        <f>P40/D40</f>
        <v>0</v>
      </c>
      <c r="T40" s="2" t="s">
        <v>997</v>
      </c>
      <c r="U40" s="2" t="s">
        <v>234</v>
      </c>
      <c r="V40" s="2" t="s">
        <v>998</v>
      </c>
      <c r="W40" s="2" t="s">
        <v>222</v>
      </c>
      <c r="X40" s="2">
        <v>0</v>
      </c>
    </row>
    <row r="41" spans="1:24">
      <c r="A41" s="2" t="s">
        <v>1003</v>
      </c>
      <c r="B41" s="2">
        <v>50</v>
      </c>
      <c r="C41" s="2" t="s">
        <v>1004</v>
      </c>
      <c r="D41" s="3">
        <v>132300</v>
      </c>
      <c r="E41" s="3">
        <v>132300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f>SUM(E41:O41)</f>
        <v>0</v>
      </c>
      <c r="Q41" s="2" t="s">
        <v>995</v>
      </c>
      <c r="R41" s="2" t="s">
        <v>996</v>
      </c>
      <c r="S41" s="4">
        <f>P41/D41</f>
        <v>0</v>
      </c>
      <c r="T41" s="2" t="s">
        <v>997</v>
      </c>
      <c r="U41" s="2" t="s">
        <v>234</v>
      </c>
      <c r="V41" s="2" t="s">
        <v>998</v>
      </c>
      <c r="W41" s="2" t="s">
        <v>222</v>
      </c>
      <c r="X41" s="2">
        <v>0</v>
      </c>
    </row>
    <row r="42" spans="1:24">
      <c r="A42" s="2" t="s">
        <v>993</v>
      </c>
      <c r="B42" s="2">
        <v>51</v>
      </c>
      <c r="C42" s="2" t="s">
        <v>1005</v>
      </c>
      <c r="D42" s="3">
        <v>43200</v>
      </c>
      <c r="E42" s="3">
        <v>43200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f>SUM(E42:O42)</f>
        <v>0</v>
      </c>
      <c r="Q42" s="2" t="s">
        <v>995</v>
      </c>
      <c r="R42" s="2" t="s">
        <v>996</v>
      </c>
      <c r="S42" s="4">
        <f>P42/D42</f>
        <v>0</v>
      </c>
      <c r="T42" s="2" t="s">
        <v>997</v>
      </c>
      <c r="U42" s="2" t="s">
        <v>234</v>
      </c>
      <c r="V42" s="2" t="s">
        <v>998</v>
      </c>
      <c r="W42" s="2" t="s">
        <v>222</v>
      </c>
      <c r="X42" s="2">
        <v>0</v>
      </c>
    </row>
    <row r="43" spans="1:24">
      <c r="A43" s="2" t="s">
        <v>1001</v>
      </c>
      <c r="B43" s="2">
        <v>52</v>
      </c>
      <c r="C43" s="2" t="s">
        <v>1006</v>
      </c>
      <c r="D43" s="3">
        <v>36720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f>SUM(E43:O43)</f>
        <v>0</v>
      </c>
      <c r="Q43" s="2" t="s">
        <v>995</v>
      </c>
      <c r="R43" s="2" t="s">
        <v>996</v>
      </c>
      <c r="S43" s="4">
        <f>P43/D43</f>
        <v>0</v>
      </c>
      <c r="T43" s="2" t="s">
        <v>997</v>
      </c>
      <c r="U43" s="2" t="s">
        <v>234</v>
      </c>
      <c r="V43" s="2" t="s">
        <v>998</v>
      </c>
      <c r="W43" s="2" t="s">
        <v>222</v>
      </c>
      <c r="X43" s="2">
        <v>0</v>
      </c>
    </row>
    <row r="44" spans="1:24">
      <c r="A44" s="2" t="s">
        <v>1001</v>
      </c>
      <c r="B44" s="2">
        <v>53</v>
      </c>
      <c r="C44" s="2" t="s">
        <v>1007</v>
      </c>
      <c r="D44" s="3">
        <v>110250</v>
      </c>
      <c r="E44" s="3">
        <v>110250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f>SUM(E44:O44)</f>
        <v>0</v>
      </c>
      <c r="Q44" s="2" t="s">
        <v>995</v>
      </c>
      <c r="R44" s="2" t="s">
        <v>996</v>
      </c>
      <c r="S44" s="4">
        <f>P44/D44</f>
        <v>0</v>
      </c>
      <c r="T44" s="2" t="s">
        <v>997</v>
      </c>
      <c r="U44" s="2" t="s">
        <v>234</v>
      </c>
      <c r="V44" s="2" t="s">
        <v>998</v>
      </c>
      <c r="W44" s="2" t="s">
        <v>222</v>
      </c>
      <c r="X44" s="2">
        <v>0</v>
      </c>
    </row>
    <row r="45" spans="1:24">
      <c r="A45" s="2" t="s">
        <v>1001</v>
      </c>
      <c r="B45" s="2">
        <v>54</v>
      </c>
      <c r="C45" s="2" t="s">
        <v>1008</v>
      </c>
      <c r="D45" s="3">
        <v>12240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f>SUM(E45:O45)</f>
        <v>0</v>
      </c>
      <c r="Q45" s="2" t="s">
        <v>995</v>
      </c>
      <c r="R45" s="2" t="s">
        <v>996</v>
      </c>
      <c r="S45" s="4">
        <f>P45/D45</f>
        <v>0</v>
      </c>
      <c r="T45" s="2" t="s">
        <v>997</v>
      </c>
      <c r="U45" s="2" t="s">
        <v>234</v>
      </c>
      <c r="V45" s="2" t="s">
        <v>998</v>
      </c>
      <c r="W45" s="2" t="s">
        <v>222</v>
      </c>
      <c r="X45" s="2">
        <v>0</v>
      </c>
    </row>
    <row r="46" spans="1:24">
      <c r="A46" s="2" t="s">
        <v>1003</v>
      </c>
      <c r="B46" s="2">
        <v>55</v>
      </c>
      <c r="C46" s="2" t="s">
        <v>1009</v>
      </c>
      <c r="D46" s="3">
        <v>4971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f>SUM(E46:O46)</f>
        <v>0</v>
      </c>
      <c r="Q46" s="2" t="s">
        <v>995</v>
      </c>
      <c r="R46" s="2" t="s">
        <v>996</v>
      </c>
      <c r="S46" s="4">
        <f>P46/D46</f>
        <v>0</v>
      </c>
      <c r="T46" s="2" t="s">
        <v>997</v>
      </c>
      <c r="U46" s="2" t="s">
        <v>234</v>
      </c>
      <c r="V46" s="2" t="s">
        <v>998</v>
      </c>
      <c r="W46" s="2" t="s">
        <v>222</v>
      </c>
      <c r="X46" s="2">
        <v>0</v>
      </c>
    </row>
    <row r="47" spans="1:24">
      <c r="A47" s="2" t="s">
        <v>1003</v>
      </c>
      <c r="B47" s="2">
        <v>56</v>
      </c>
      <c r="C47" s="2" t="s">
        <v>1010</v>
      </c>
      <c r="D47" s="3">
        <v>46800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f>SUM(E47:O47)</f>
        <v>0</v>
      </c>
      <c r="Q47" s="2" t="s">
        <v>995</v>
      </c>
      <c r="R47" s="2" t="s">
        <v>996</v>
      </c>
      <c r="S47" s="4">
        <f>P47/D47</f>
        <v>0</v>
      </c>
      <c r="T47" s="2" t="s">
        <v>997</v>
      </c>
      <c r="U47" s="2" t="s">
        <v>234</v>
      </c>
      <c r="V47" s="2" t="s">
        <v>998</v>
      </c>
      <c r="W47" s="2" t="s">
        <v>222</v>
      </c>
      <c r="X47" s="2">
        <v>0</v>
      </c>
    </row>
    <row r="48" spans="1:24">
      <c r="A48" s="2" t="s">
        <v>1011</v>
      </c>
      <c r="B48" s="2">
        <v>57</v>
      </c>
      <c r="C48" s="2" t="s">
        <v>1012</v>
      </c>
      <c r="D48" s="3">
        <v>60000</v>
      </c>
      <c r="E48" s="3">
        <v>60000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f>SUM(E48:O48)</f>
        <v>0</v>
      </c>
      <c r="Q48" s="2" t="s">
        <v>995</v>
      </c>
      <c r="R48" s="2" t="s">
        <v>996</v>
      </c>
      <c r="S48" s="4">
        <f>P48/D48</f>
        <v>0</v>
      </c>
      <c r="T48" s="2" t="s">
        <v>1013</v>
      </c>
      <c r="U48" s="2" t="s">
        <v>234</v>
      </c>
      <c r="V48" s="2" t="s">
        <v>998</v>
      </c>
      <c r="W48" s="2" t="s">
        <v>222</v>
      </c>
      <c r="X48" s="2">
        <v>0</v>
      </c>
    </row>
    <row r="49" spans="1:24">
      <c r="A49" s="2" t="s">
        <v>1014</v>
      </c>
      <c r="B49" s="2">
        <v>58</v>
      </c>
      <c r="C49" s="2" t="s">
        <v>1015</v>
      </c>
      <c r="D49" s="3">
        <v>20000</v>
      </c>
      <c r="E49" s="3">
        <v>20000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f>SUM(E49:O49)</f>
        <v>0</v>
      </c>
      <c r="Q49" s="2" t="s">
        <v>995</v>
      </c>
      <c r="R49" s="2" t="s">
        <v>996</v>
      </c>
      <c r="S49" s="4">
        <f>P49/D49</f>
        <v>0</v>
      </c>
      <c r="T49" s="2" t="s">
        <v>1013</v>
      </c>
      <c r="U49" s="2" t="s">
        <v>234</v>
      </c>
      <c r="V49" s="2" t="s">
        <v>998</v>
      </c>
      <c r="W49" s="2" t="s">
        <v>222</v>
      </c>
      <c r="X49" s="2">
        <v>0</v>
      </c>
    </row>
    <row r="50" spans="1:24">
      <c r="A50" s="2" t="s">
        <v>1011</v>
      </c>
      <c r="B50" s="2">
        <v>59</v>
      </c>
      <c r="C50" s="2" t="s">
        <v>1016</v>
      </c>
      <c r="D50" s="3">
        <v>20000</v>
      </c>
      <c r="E50" s="3">
        <v>20000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f>SUM(E50:O50)</f>
        <v>0</v>
      </c>
      <c r="Q50" s="2" t="s">
        <v>995</v>
      </c>
      <c r="R50" s="2" t="s">
        <v>996</v>
      </c>
      <c r="S50" s="4">
        <f>P50/D50</f>
        <v>0</v>
      </c>
      <c r="T50" s="2" t="s">
        <v>1013</v>
      </c>
      <c r="U50" s="2" t="s">
        <v>234</v>
      </c>
      <c r="V50" s="2" t="s">
        <v>998</v>
      </c>
      <c r="W50" s="2" t="s">
        <v>222</v>
      </c>
      <c r="X50" s="2">
        <v>0</v>
      </c>
    </row>
    <row r="51" spans="1:24">
      <c r="A51" s="2" t="s">
        <v>1011</v>
      </c>
      <c r="B51" s="2">
        <v>60</v>
      </c>
      <c r="C51" s="2" t="s">
        <v>1017</v>
      </c>
      <c r="D51" s="3">
        <v>20000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4000</v>
      </c>
      <c r="L51" s="3">
        <v>4000</v>
      </c>
      <c r="M51" s="3">
        <v>4000</v>
      </c>
      <c r="N51" s="3">
        <v>4000</v>
      </c>
      <c r="O51" s="3">
        <v>4000</v>
      </c>
      <c r="P51" s="3">
        <f>SUM(E51:O51)</f>
        <v>0</v>
      </c>
      <c r="Q51" s="2" t="s">
        <v>995</v>
      </c>
      <c r="R51" s="2" t="s">
        <v>996</v>
      </c>
      <c r="S51" s="4">
        <f>P51/D51</f>
        <v>0</v>
      </c>
      <c r="T51" s="2" t="s">
        <v>1013</v>
      </c>
      <c r="U51" s="2" t="s">
        <v>234</v>
      </c>
      <c r="V51" s="2" t="s">
        <v>998</v>
      </c>
      <c r="W51" s="2" t="s">
        <v>222</v>
      </c>
      <c r="X51" s="2">
        <v>0</v>
      </c>
    </row>
    <row r="52" spans="1:24">
      <c r="A52" s="2" t="s">
        <v>1018</v>
      </c>
      <c r="B52" s="2">
        <v>61</v>
      </c>
      <c r="C52" s="2" t="s">
        <v>1019</v>
      </c>
      <c r="D52" s="3">
        <v>60000</v>
      </c>
      <c r="E52" s="3">
        <v>60000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f>SUM(E52:O52)</f>
        <v>0</v>
      </c>
      <c r="Q52" s="2" t="s">
        <v>995</v>
      </c>
      <c r="R52" s="2" t="s">
        <v>996</v>
      </c>
      <c r="S52" s="4">
        <f>P52/D52</f>
        <v>0</v>
      </c>
      <c r="T52" s="2" t="s">
        <v>1013</v>
      </c>
      <c r="U52" s="2" t="s">
        <v>234</v>
      </c>
      <c r="V52" s="2" t="s">
        <v>998</v>
      </c>
      <c r="W52" s="2" t="s">
        <v>222</v>
      </c>
      <c r="X52" s="2">
        <v>0</v>
      </c>
    </row>
    <row r="53" spans="1:24">
      <c r="A53" s="2" t="s">
        <v>1018</v>
      </c>
      <c r="B53" s="2">
        <v>62</v>
      </c>
      <c r="C53" s="2" t="s">
        <v>1020</v>
      </c>
      <c r="D53" s="3">
        <v>20000</v>
      </c>
      <c r="E53" s="3">
        <v>20000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f>SUM(E53:O53)</f>
        <v>0</v>
      </c>
      <c r="Q53" s="2" t="s">
        <v>995</v>
      </c>
      <c r="R53" s="2" t="s">
        <v>996</v>
      </c>
      <c r="S53" s="4">
        <f>P53/D53</f>
        <v>0</v>
      </c>
      <c r="T53" s="2" t="s">
        <v>1013</v>
      </c>
      <c r="U53" s="2" t="s">
        <v>234</v>
      </c>
      <c r="V53" s="2" t="s">
        <v>998</v>
      </c>
      <c r="W53" s="2" t="s">
        <v>222</v>
      </c>
      <c r="X53" s="2">
        <v>0</v>
      </c>
    </row>
    <row r="54" spans="1:24">
      <c r="A54" s="2" t="s">
        <v>1018</v>
      </c>
      <c r="B54" s="2">
        <v>63</v>
      </c>
      <c r="C54" s="2" t="s">
        <v>1021</v>
      </c>
      <c r="D54" s="3">
        <v>60000</v>
      </c>
      <c r="E54" s="3">
        <v>60000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f>SUM(E54:O54)</f>
        <v>0</v>
      </c>
      <c r="Q54" s="2" t="s">
        <v>995</v>
      </c>
      <c r="R54" s="2" t="s">
        <v>996</v>
      </c>
      <c r="S54" s="4">
        <f>P54/D54</f>
        <v>0</v>
      </c>
      <c r="T54" s="2" t="s">
        <v>1013</v>
      </c>
      <c r="U54" s="2" t="s">
        <v>234</v>
      </c>
      <c r="V54" s="2" t="s">
        <v>998</v>
      </c>
      <c r="W54" s="2" t="s">
        <v>222</v>
      </c>
      <c r="X54" s="2">
        <v>0</v>
      </c>
    </row>
    <row r="55" spans="1:24">
      <c r="A55" s="2" t="s">
        <v>1022</v>
      </c>
      <c r="B55" s="2">
        <v>64</v>
      </c>
      <c r="C55" s="2" t="s">
        <v>1023</v>
      </c>
      <c r="D55" s="3">
        <v>40000</v>
      </c>
      <c r="E55" s="3">
        <v>40000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f>SUM(E55:O55)</f>
        <v>0</v>
      </c>
      <c r="Q55" s="2" t="s">
        <v>995</v>
      </c>
      <c r="R55" s="2" t="s">
        <v>996</v>
      </c>
      <c r="S55" s="4">
        <f>P55/D55</f>
        <v>0</v>
      </c>
      <c r="T55" s="2" t="s">
        <v>1013</v>
      </c>
      <c r="U55" s="2" t="s">
        <v>234</v>
      </c>
      <c r="V55" s="2" t="s">
        <v>1024</v>
      </c>
      <c r="W55" s="2" t="s">
        <v>316</v>
      </c>
      <c r="X55" s="2">
        <v>0</v>
      </c>
    </row>
    <row r="56" spans="1:24">
      <c r="A56" s="2" t="s">
        <v>1011</v>
      </c>
      <c r="B56" s="2">
        <v>65</v>
      </c>
      <c r="C56" s="2" t="s">
        <v>1025</v>
      </c>
      <c r="D56" s="3">
        <v>10000</v>
      </c>
      <c r="E56" s="3">
        <v>10000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f>SUM(E56:O56)</f>
        <v>0</v>
      </c>
      <c r="Q56" s="2" t="s">
        <v>995</v>
      </c>
      <c r="R56" s="2" t="s">
        <v>996</v>
      </c>
      <c r="S56" s="4">
        <f>P56/D56</f>
        <v>0</v>
      </c>
      <c r="T56" s="2" t="s">
        <v>1013</v>
      </c>
      <c r="U56" s="2" t="s">
        <v>234</v>
      </c>
      <c r="V56" s="2" t="s">
        <v>998</v>
      </c>
      <c r="W56" s="2" t="s">
        <v>222</v>
      </c>
      <c r="X56" s="2">
        <v>0</v>
      </c>
    </row>
    <row r="57" spans="1:24">
      <c r="A57" s="2" t="s">
        <v>1026</v>
      </c>
      <c r="B57" s="2">
        <v>66</v>
      </c>
      <c r="C57" s="2" t="s">
        <v>1027</v>
      </c>
      <c r="D57" s="3">
        <v>80000</v>
      </c>
      <c r="E57" s="3">
        <v>80000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f>SUM(E57:O57)</f>
        <v>0</v>
      </c>
      <c r="Q57" s="2" t="s">
        <v>995</v>
      </c>
      <c r="R57" s="2" t="s">
        <v>996</v>
      </c>
      <c r="S57" s="4">
        <f>P57/D57</f>
        <v>0</v>
      </c>
      <c r="T57" s="2" t="s">
        <v>1013</v>
      </c>
      <c r="U57" s="2" t="s">
        <v>234</v>
      </c>
      <c r="V57" s="2" t="s">
        <v>998</v>
      </c>
      <c r="W57" s="2" t="s">
        <v>222</v>
      </c>
      <c r="X57" s="2">
        <v>0</v>
      </c>
    </row>
    <row r="58" spans="1:24">
      <c r="A58" s="2" t="s">
        <v>1026</v>
      </c>
      <c r="B58" s="2">
        <v>67</v>
      </c>
      <c r="C58" s="2" t="s">
        <v>1028</v>
      </c>
      <c r="D58" s="3">
        <v>80000</v>
      </c>
      <c r="E58" s="3">
        <v>80000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f>SUM(E58:O58)</f>
        <v>0</v>
      </c>
      <c r="Q58" s="2" t="s">
        <v>995</v>
      </c>
      <c r="R58" s="2" t="s">
        <v>996</v>
      </c>
      <c r="S58" s="4">
        <f>P58/D58</f>
        <v>0</v>
      </c>
      <c r="T58" s="2" t="s">
        <v>1013</v>
      </c>
      <c r="U58" s="2" t="s">
        <v>234</v>
      </c>
      <c r="V58" s="2" t="s">
        <v>998</v>
      </c>
      <c r="W58" s="2" t="s">
        <v>222</v>
      </c>
      <c r="X58" s="2">
        <v>0</v>
      </c>
    </row>
    <row r="59" spans="1:24">
      <c r="A59" s="2" t="s">
        <v>1026</v>
      </c>
      <c r="B59" s="2">
        <v>68</v>
      </c>
      <c r="C59" s="2" t="s">
        <v>1029</v>
      </c>
      <c r="D59" s="3">
        <v>20000</v>
      </c>
      <c r="E59" s="3">
        <v>20000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f>SUM(E59:O59)</f>
        <v>0</v>
      </c>
      <c r="Q59" s="2" t="s">
        <v>995</v>
      </c>
      <c r="R59" s="2" t="s">
        <v>996</v>
      </c>
      <c r="S59" s="4">
        <f>P59/D59</f>
        <v>0</v>
      </c>
      <c r="T59" s="2" t="s">
        <v>1013</v>
      </c>
      <c r="U59" s="2" t="s">
        <v>234</v>
      </c>
      <c r="V59" s="2" t="s">
        <v>998</v>
      </c>
      <c r="W59" s="2" t="s">
        <v>222</v>
      </c>
      <c r="X59" s="2">
        <v>0</v>
      </c>
    </row>
    <row r="60" spans="1:24">
      <c r="A60" s="2" t="s">
        <v>1030</v>
      </c>
      <c r="B60" s="2">
        <v>69</v>
      </c>
      <c r="C60" s="2" t="s">
        <v>1031</v>
      </c>
      <c r="D60" s="3">
        <v>50095</v>
      </c>
      <c r="E60" s="3">
        <v>30057</v>
      </c>
      <c r="F60" s="3">
        <v>0</v>
      </c>
      <c r="G60" s="3">
        <v>20038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f>SUM(E60:O60)</f>
        <v>0</v>
      </c>
      <c r="Q60" s="2" t="s">
        <v>995</v>
      </c>
      <c r="R60" s="2" t="s">
        <v>1032</v>
      </c>
      <c r="S60" s="4">
        <f>P60/D60</f>
        <v>0</v>
      </c>
      <c r="T60" s="2" t="s">
        <v>1013</v>
      </c>
      <c r="U60" s="2" t="s">
        <v>234</v>
      </c>
      <c r="V60" s="2" t="s">
        <v>1033</v>
      </c>
      <c r="W60" s="2" t="s">
        <v>316</v>
      </c>
      <c r="X60" s="2">
        <v>0</v>
      </c>
    </row>
    <row r="61" spans="1:24">
      <c r="A61" s="2" t="s">
        <v>1034</v>
      </c>
      <c r="B61" s="2">
        <v>70</v>
      </c>
      <c r="C61" s="2" t="s">
        <v>1035</v>
      </c>
      <c r="D61" s="3">
        <v>6278</v>
      </c>
      <c r="E61" s="3">
        <v>6278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f>SUM(E61:O61)</f>
        <v>0</v>
      </c>
      <c r="Q61" s="2" t="s">
        <v>995</v>
      </c>
      <c r="R61" s="2" t="s">
        <v>1032</v>
      </c>
      <c r="S61" s="4">
        <f>P61/D61</f>
        <v>0</v>
      </c>
      <c r="T61" s="2" t="s">
        <v>1013</v>
      </c>
      <c r="U61" s="2" t="s">
        <v>234</v>
      </c>
      <c r="V61" s="2" t="s">
        <v>1033</v>
      </c>
      <c r="W61" s="2" t="s">
        <v>316</v>
      </c>
      <c r="X61" s="2">
        <v>0</v>
      </c>
    </row>
    <row r="62" spans="1:24">
      <c r="A62" s="2" t="s">
        <v>1034</v>
      </c>
      <c r="B62" s="2">
        <v>71</v>
      </c>
      <c r="C62" s="2" t="s">
        <v>1036</v>
      </c>
      <c r="D62" s="3">
        <v>30151</v>
      </c>
      <c r="E62" s="3">
        <v>30151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f>SUM(E62:O62)</f>
        <v>0</v>
      </c>
      <c r="Q62" s="2" t="s">
        <v>995</v>
      </c>
      <c r="R62" s="2" t="s">
        <v>1032</v>
      </c>
      <c r="S62" s="4">
        <f>P62/D62</f>
        <v>0</v>
      </c>
      <c r="T62" s="2" t="s">
        <v>1013</v>
      </c>
      <c r="U62" s="2" t="s">
        <v>234</v>
      </c>
      <c r="V62" s="2" t="s">
        <v>1033</v>
      </c>
      <c r="W62" s="2" t="s">
        <v>316</v>
      </c>
      <c r="X62" s="2">
        <v>0</v>
      </c>
    </row>
    <row r="63" spans="1:24">
      <c r="A63" s="2" t="s">
        <v>1037</v>
      </c>
      <c r="B63" s="2">
        <v>72</v>
      </c>
      <c r="C63" s="2" t="s">
        <v>1038</v>
      </c>
      <c r="D63" s="3">
        <v>33906</v>
      </c>
      <c r="E63" s="3">
        <v>16953</v>
      </c>
      <c r="F63" s="3">
        <v>9687.428571428571</v>
      </c>
      <c r="G63" s="3">
        <v>0</v>
      </c>
      <c r="H63" s="3">
        <v>0</v>
      </c>
      <c r="I63" s="3">
        <v>2421.857142857143</v>
      </c>
      <c r="J63" s="3">
        <v>2421.857142857143</v>
      </c>
      <c r="K63" s="3">
        <v>2421.857142857143</v>
      </c>
      <c r="L63" s="3">
        <v>0</v>
      </c>
      <c r="M63" s="3">
        <v>0</v>
      </c>
      <c r="N63" s="3">
        <v>0</v>
      </c>
      <c r="O63" s="3">
        <v>0</v>
      </c>
      <c r="P63" s="3">
        <f>SUM(E63:O63)</f>
        <v>0</v>
      </c>
      <c r="Q63" s="2" t="s">
        <v>995</v>
      </c>
      <c r="R63" s="2" t="s">
        <v>1032</v>
      </c>
      <c r="S63" s="4">
        <f>P63/D63</f>
        <v>0</v>
      </c>
      <c r="T63" s="2" t="s">
        <v>1013</v>
      </c>
      <c r="U63" s="2" t="s">
        <v>234</v>
      </c>
      <c r="V63" s="2" t="s">
        <v>1033</v>
      </c>
      <c r="W63" s="2" t="s">
        <v>316</v>
      </c>
      <c r="X63" s="2">
        <v>0</v>
      </c>
    </row>
    <row r="64" spans="1:24">
      <c r="A64" s="2" t="s">
        <v>1039</v>
      </c>
      <c r="B64" s="2">
        <v>73</v>
      </c>
      <c r="C64" s="2" t="s">
        <v>1040</v>
      </c>
      <c r="D64" s="3">
        <v>18856</v>
      </c>
      <c r="E64" s="3">
        <v>18856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f>SUM(E64:O64)</f>
        <v>0</v>
      </c>
      <c r="Q64" s="2" t="s">
        <v>995</v>
      </c>
      <c r="R64" s="2" t="s">
        <v>1032</v>
      </c>
      <c r="S64" s="4">
        <f>P64/D64</f>
        <v>0</v>
      </c>
      <c r="T64" s="2" t="s">
        <v>1013</v>
      </c>
      <c r="U64" s="2" t="s">
        <v>234</v>
      </c>
      <c r="V64" s="2" t="s">
        <v>1033</v>
      </c>
      <c r="W64" s="2" t="s">
        <v>316</v>
      </c>
      <c r="X64" s="2">
        <v>0</v>
      </c>
    </row>
    <row r="65" spans="1:24">
      <c r="A65" s="2" t="s">
        <v>1041</v>
      </c>
      <c r="B65" s="2">
        <v>74</v>
      </c>
      <c r="C65" s="2" t="s">
        <v>1042</v>
      </c>
      <c r="D65" s="3">
        <v>17434</v>
      </c>
      <c r="E65" s="3">
        <v>8717</v>
      </c>
      <c r="F65" s="3">
        <v>4358.5</v>
      </c>
      <c r="G65" s="3">
        <v>4358.5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f>SUM(E65:O65)</f>
        <v>0</v>
      </c>
      <c r="Q65" s="2" t="s">
        <v>995</v>
      </c>
      <c r="R65" s="2" t="s">
        <v>1032</v>
      </c>
      <c r="S65" s="4">
        <f>P65/D65</f>
        <v>0</v>
      </c>
      <c r="T65" s="2" t="s">
        <v>1043</v>
      </c>
      <c r="U65" s="2" t="s">
        <v>234</v>
      </c>
      <c r="V65" s="2" t="s">
        <v>1033</v>
      </c>
      <c r="W65" s="2" t="s">
        <v>316</v>
      </c>
      <c r="X65" s="2">
        <v>0</v>
      </c>
    </row>
    <row r="66" spans="1:24">
      <c r="A66" s="2" t="s">
        <v>1044</v>
      </c>
      <c r="B66" s="2">
        <v>75</v>
      </c>
      <c r="C66" s="2" t="s">
        <v>1045</v>
      </c>
      <c r="D66" s="3">
        <v>4571</v>
      </c>
      <c r="E66" s="3">
        <v>2285.5</v>
      </c>
      <c r="F66" s="3">
        <v>1523.666666666667</v>
      </c>
      <c r="G66" s="3">
        <v>761.833333333333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f>SUM(E66:O66)</f>
        <v>0</v>
      </c>
      <c r="Q66" s="2" t="s">
        <v>995</v>
      </c>
      <c r="R66" s="2" t="s">
        <v>1032</v>
      </c>
      <c r="S66" s="4">
        <f>P66/D66</f>
        <v>0</v>
      </c>
      <c r="T66" s="2" t="s">
        <v>1043</v>
      </c>
      <c r="U66" s="2" t="s">
        <v>234</v>
      </c>
      <c r="V66" s="2" t="s">
        <v>1033</v>
      </c>
      <c r="W66" s="2" t="s">
        <v>316</v>
      </c>
      <c r="X66" s="2">
        <v>0</v>
      </c>
    </row>
    <row r="67" spans="1:24">
      <c r="A67" s="2" t="s">
        <v>1046</v>
      </c>
      <c r="B67" s="2">
        <v>76</v>
      </c>
      <c r="C67" s="2" t="s">
        <v>1047</v>
      </c>
      <c r="D67" s="3">
        <v>21380</v>
      </c>
      <c r="E67" s="3">
        <v>1069</v>
      </c>
      <c r="F67" s="3">
        <v>10155.5</v>
      </c>
      <c r="G67" s="3">
        <v>10155.5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f>SUM(E67:O67)</f>
        <v>0</v>
      </c>
      <c r="Q67" s="2" t="s">
        <v>995</v>
      </c>
      <c r="R67" s="2" t="s">
        <v>1032</v>
      </c>
      <c r="S67" s="4">
        <f>P67/D67</f>
        <v>0</v>
      </c>
      <c r="T67" s="2" t="s">
        <v>1043</v>
      </c>
      <c r="U67" s="2" t="s">
        <v>234</v>
      </c>
      <c r="V67" s="2" t="s">
        <v>1033</v>
      </c>
      <c r="W67" s="2" t="s">
        <v>316</v>
      </c>
      <c r="X67" s="2">
        <v>0</v>
      </c>
    </row>
    <row r="68" spans="1:24">
      <c r="A68" s="2" t="s">
        <v>1048</v>
      </c>
      <c r="B68" s="2">
        <v>77</v>
      </c>
      <c r="C68" s="2" t="s">
        <v>1049</v>
      </c>
      <c r="D68" s="3">
        <v>4895</v>
      </c>
      <c r="E68" s="3">
        <v>4895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f>SUM(E68:O68)</f>
        <v>0</v>
      </c>
      <c r="Q68" s="2" t="s">
        <v>995</v>
      </c>
      <c r="R68" s="2" t="s">
        <v>1032</v>
      </c>
      <c r="S68" s="4">
        <f>P68/D68</f>
        <v>0</v>
      </c>
      <c r="T68" s="2" t="s">
        <v>1043</v>
      </c>
      <c r="U68" s="2" t="s">
        <v>234</v>
      </c>
      <c r="V68" s="2" t="s">
        <v>1033</v>
      </c>
      <c r="W68" s="2" t="s">
        <v>316</v>
      </c>
      <c r="X68" s="2">
        <v>0</v>
      </c>
    </row>
    <row r="69" spans="1:24">
      <c r="A69" s="2" t="s">
        <v>1050</v>
      </c>
      <c r="B69" s="2">
        <v>78</v>
      </c>
      <c r="C69" s="2" t="s">
        <v>1051</v>
      </c>
      <c r="D69" s="3">
        <v>297</v>
      </c>
      <c r="E69" s="3">
        <v>0</v>
      </c>
      <c r="F69" s="3">
        <v>148.5</v>
      </c>
      <c r="G69" s="3">
        <v>148.5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f>SUM(E69:O69)</f>
        <v>0</v>
      </c>
      <c r="Q69" s="2" t="s">
        <v>995</v>
      </c>
      <c r="R69" s="2" t="s">
        <v>1032</v>
      </c>
      <c r="S69" s="4">
        <f>P69/D69</f>
        <v>0</v>
      </c>
      <c r="T69" s="2" t="s">
        <v>1043</v>
      </c>
      <c r="U69" s="2" t="s">
        <v>234</v>
      </c>
      <c r="V69" s="2" t="s">
        <v>1033</v>
      </c>
      <c r="W69" s="2" t="s">
        <v>316</v>
      </c>
      <c r="X69" s="2">
        <v>0</v>
      </c>
    </row>
    <row r="70" spans="1:24">
      <c r="A70" s="2" t="s">
        <v>1052</v>
      </c>
      <c r="B70" s="2">
        <v>79</v>
      </c>
      <c r="C70" s="2" t="s">
        <v>1053</v>
      </c>
      <c r="D70" s="3">
        <v>58344</v>
      </c>
      <c r="E70" s="3">
        <v>0</v>
      </c>
      <c r="F70" s="3">
        <v>0</v>
      </c>
      <c r="G70" s="3">
        <v>0</v>
      </c>
      <c r="H70" s="3">
        <v>19448</v>
      </c>
      <c r="I70" s="3">
        <v>19448</v>
      </c>
      <c r="J70" s="3">
        <v>19448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f>SUM(E70:O70)</f>
        <v>0</v>
      </c>
      <c r="Q70" s="2" t="s">
        <v>995</v>
      </c>
      <c r="R70" s="2" t="s">
        <v>1032</v>
      </c>
      <c r="S70" s="4">
        <f>P70/D70</f>
        <v>0</v>
      </c>
      <c r="T70" s="2" t="s">
        <v>1054</v>
      </c>
      <c r="U70" s="2" t="s">
        <v>234</v>
      </c>
      <c r="V70" s="2" t="s">
        <v>1033</v>
      </c>
      <c r="W70" s="2" t="s">
        <v>316</v>
      </c>
      <c r="X70" s="2">
        <v>0</v>
      </c>
    </row>
    <row r="71" spans="1:24">
      <c r="A71" s="2" t="s">
        <v>1039</v>
      </c>
      <c r="B71" s="2">
        <v>80</v>
      </c>
      <c r="C71" s="2" t="s">
        <v>1055</v>
      </c>
      <c r="D71" s="3">
        <v>360</v>
      </c>
      <c r="E71" s="3">
        <v>360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f>SUM(E71:O71)</f>
        <v>0</v>
      </c>
      <c r="Q71" s="2" t="s">
        <v>995</v>
      </c>
      <c r="R71" s="2" t="s">
        <v>1056</v>
      </c>
      <c r="S71" s="4">
        <f>P71/D71</f>
        <v>0</v>
      </c>
      <c r="T71" s="2" t="s">
        <v>1013</v>
      </c>
      <c r="U71" s="2" t="s">
        <v>234</v>
      </c>
      <c r="V71" s="2" t="s">
        <v>1024</v>
      </c>
      <c r="W71" s="2" t="s">
        <v>316</v>
      </c>
      <c r="X71" s="2">
        <v>0</v>
      </c>
    </row>
    <row r="72" spans="1:24">
      <c r="A72" s="2" t="s">
        <v>1057</v>
      </c>
      <c r="B72" s="2">
        <v>81</v>
      </c>
      <c r="C72" s="2" t="s">
        <v>1058</v>
      </c>
      <c r="D72" s="3">
        <v>10175</v>
      </c>
      <c r="E72" s="3">
        <v>7631.25</v>
      </c>
      <c r="F72" s="3">
        <v>0</v>
      </c>
      <c r="G72" s="3">
        <v>2543.75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f>SUM(E72:O72)</f>
        <v>0</v>
      </c>
      <c r="Q72" s="2" t="s">
        <v>995</v>
      </c>
      <c r="R72" s="2" t="s">
        <v>1056</v>
      </c>
      <c r="S72" s="4">
        <f>P72/D72</f>
        <v>0</v>
      </c>
      <c r="T72" s="2" t="s">
        <v>1013</v>
      </c>
      <c r="U72" s="2" t="s">
        <v>234</v>
      </c>
      <c r="V72" s="2" t="s">
        <v>1033</v>
      </c>
      <c r="W72" s="2" t="s">
        <v>316</v>
      </c>
      <c r="X72" s="2">
        <v>0</v>
      </c>
    </row>
    <row r="73" spans="1:24">
      <c r="A73" s="2" t="s">
        <v>1059</v>
      </c>
      <c r="B73" s="2">
        <v>82</v>
      </c>
      <c r="C73" s="2" t="s">
        <v>1060</v>
      </c>
      <c r="D73" s="3">
        <v>230912</v>
      </c>
      <c r="E73" s="3">
        <v>219366.4</v>
      </c>
      <c r="F73" s="3">
        <v>0</v>
      </c>
      <c r="G73" s="3">
        <v>0</v>
      </c>
      <c r="H73" s="3">
        <v>11545.60000000001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f>SUM(E73:O73)</f>
        <v>0</v>
      </c>
      <c r="Q73" s="2" t="s">
        <v>995</v>
      </c>
      <c r="R73" s="2" t="s">
        <v>1056</v>
      </c>
      <c r="S73" s="4">
        <f>P73/D73</f>
        <v>0</v>
      </c>
      <c r="T73" s="2" t="s">
        <v>1054</v>
      </c>
      <c r="U73" s="2" t="s">
        <v>234</v>
      </c>
      <c r="V73" s="2" t="s">
        <v>1033</v>
      </c>
      <c r="W73" s="2" t="s">
        <v>316</v>
      </c>
      <c r="X73" s="2">
        <v>0</v>
      </c>
    </row>
    <row r="74" spans="1:24">
      <c r="A74" s="2" t="s">
        <v>1052</v>
      </c>
      <c r="B74" s="2">
        <v>83</v>
      </c>
      <c r="C74" s="2" t="s">
        <v>1061</v>
      </c>
      <c r="D74" s="3">
        <v>597520</v>
      </c>
      <c r="E74" s="3">
        <v>179256</v>
      </c>
      <c r="F74" s="3">
        <v>0</v>
      </c>
      <c r="G74" s="3">
        <v>100000</v>
      </c>
      <c r="H74" s="3">
        <v>106088</v>
      </c>
      <c r="I74" s="3">
        <v>106088</v>
      </c>
      <c r="J74" s="3">
        <v>106088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f>SUM(E74:O74)</f>
        <v>0</v>
      </c>
      <c r="Q74" s="2" t="s">
        <v>995</v>
      </c>
      <c r="R74" s="2" t="s">
        <v>1056</v>
      </c>
      <c r="S74" s="4">
        <f>P74/D74</f>
        <v>0</v>
      </c>
      <c r="T74" s="2" t="s">
        <v>1054</v>
      </c>
      <c r="U74" s="2" t="s">
        <v>234</v>
      </c>
      <c r="V74" s="2" t="s">
        <v>1033</v>
      </c>
      <c r="W74" s="2" t="s">
        <v>316</v>
      </c>
      <c r="X74" s="2">
        <v>0</v>
      </c>
    </row>
    <row r="75" spans="1:24">
      <c r="A75" s="2" t="s">
        <v>1052</v>
      </c>
      <c r="B75" s="2">
        <v>84</v>
      </c>
      <c r="C75" s="2" t="s">
        <v>1062</v>
      </c>
      <c r="D75" s="3">
        <v>39424</v>
      </c>
      <c r="E75" s="3">
        <v>19712</v>
      </c>
      <c r="F75" s="3">
        <v>0</v>
      </c>
      <c r="G75" s="3">
        <v>0</v>
      </c>
      <c r="H75" s="3">
        <v>6570.666666666667</v>
      </c>
      <c r="I75" s="3">
        <v>6570.666666666667</v>
      </c>
      <c r="J75" s="3">
        <v>6570.666666666667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f>SUM(E75:O75)</f>
        <v>0</v>
      </c>
      <c r="Q75" s="2" t="s">
        <v>995</v>
      </c>
      <c r="R75" s="2" t="s">
        <v>1056</v>
      </c>
      <c r="S75" s="4">
        <f>P75/D75</f>
        <v>0</v>
      </c>
      <c r="T75" s="2" t="s">
        <v>1054</v>
      </c>
      <c r="U75" s="2" t="s">
        <v>234</v>
      </c>
      <c r="V75" s="2" t="s">
        <v>1033</v>
      </c>
      <c r="W75" s="2" t="s">
        <v>316</v>
      </c>
      <c r="X75" s="2">
        <v>0</v>
      </c>
    </row>
    <row r="76" spans="1:24">
      <c r="A76" s="2" t="s">
        <v>1059</v>
      </c>
      <c r="B76" s="2">
        <v>85</v>
      </c>
      <c r="C76" s="2" t="s">
        <v>1063</v>
      </c>
      <c r="D76" s="3">
        <v>13200</v>
      </c>
      <c r="E76" s="3">
        <v>11880</v>
      </c>
      <c r="F76" s="3">
        <v>0</v>
      </c>
      <c r="G76" s="3">
        <v>0</v>
      </c>
      <c r="H76" s="3">
        <v>440</v>
      </c>
      <c r="I76" s="3">
        <v>440</v>
      </c>
      <c r="J76" s="3">
        <v>440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f>SUM(E76:O76)</f>
        <v>0</v>
      </c>
      <c r="Q76" s="2" t="s">
        <v>995</v>
      </c>
      <c r="R76" s="2" t="s">
        <v>1056</v>
      </c>
      <c r="S76" s="4">
        <f>P76/D76</f>
        <v>0</v>
      </c>
      <c r="T76" s="2" t="s">
        <v>1054</v>
      </c>
      <c r="U76" s="2" t="s">
        <v>234</v>
      </c>
      <c r="V76" s="2" t="s">
        <v>1033</v>
      </c>
      <c r="W76" s="2" t="s">
        <v>316</v>
      </c>
      <c r="X76" s="2">
        <v>0</v>
      </c>
    </row>
    <row r="77" spans="1:24">
      <c r="A77" s="2" t="s">
        <v>1064</v>
      </c>
      <c r="B77" s="2">
        <v>86</v>
      </c>
      <c r="C77" s="2" t="s">
        <v>1065</v>
      </c>
      <c r="D77" s="3">
        <v>5824</v>
      </c>
      <c r="E77" s="3">
        <v>0</v>
      </c>
      <c r="F77" s="3">
        <v>5824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f>SUM(E77:O77)</f>
        <v>0</v>
      </c>
      <c r="Q77" s="2" t="s">
        <v>995</v>
      </c>
      <c r="R77" s="2" t="s">
        <v>1066</v>
      </c>
      <c r="S77" s="4">
        <f>P77/D77</f>
        <v>0</v>
      </c>
      <c r="T77" s="2" t="s">
        <v>1067</v>
      </c>
      <c r="U77" s="2" t="s">
        <v>234</v>
      </c>
      <c r="V77" s="2" t="s">
        <v>1024</v>
      </c>
      <c r="W77" s="2" t="s">
        <v>316</v>
      </c>
      <c r="X77" s="2">
        <v>0</v>
      </c>
    </row>
    <row r="78" spans="1:24">
      <c r="A78" s="2" t="s">
        <v>1068</v>
      </c>
      <c r="B78" s="2">
        <v>87</v>
      </c>
      <c r="C78" s="2" t="s">
        <v>1069</v>
      </c>
      <c r="D78" s="3">
        <v>6600</v>
      </c>
      <c r="E78" s="3">
        <v>0</v>
      </c>
      <c r="F78" s="3">
        <v>6600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f>SUM(E78:O78)</f>
        <v>0</v>
      </c>
      <c r="Q78" s="2" t="s">
        <v>995</v>
      </c>
      <c r="R78" s="2" t="s">
        <v>1066</v>
      </c>
      <c r="S78" s="4">
        <f>P78/D78</f>
        <v>0</v>
      </c>
      <c r="T78" s="2" t="s">
        <v>1067</v>
      </c>
      <c r="U78" s="2" t="s">
        <v>234</v>
      </c>
      <c r="V78" s="2" t="s">
        <v>1024</v>
      </c>
      <c r="W78" s="2" t="s">
        <v>316</v>
      </c>
      <c r="X78" s="2">
        <v>0</v>
      </c>
    </row>
    <row r="79" spans="1:24">
      <c r="A79" s="2" t="s">
        <v>1070</v>
      </c>
      <c r="B79" s="2">
        <v>88</v>
      </c>
      <c r="C79" s="2" t="s">
        <v>1071</v>
      </c>
      <c r="D79" s="3">
        <v>57196</v>
      </c>
      <c r="E79" s="3">
        <v>0</v>
      </c>
      <c r="F79" s="3">
        <v>28598</v>
      </c>
      <c r="G79" s="3">
        <v>28598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f>SUM(E79:O79)</f>
        <v>0</v>
      </c>
      <c r="Q79" s="2" t="s">
        <v>995</v>
      </c>
      <c r="R79" s="2" t="s">
        <v>1066</v>
      </c>
      <c r="S79" s="4">
        <f>P79/D79</f>
        <v>0</v>
      </c>
      <c r="T79" s="2" t="s">
        <v>1072</v>
      </c>
      <c r="U79" s="2" t="s">
        <v>234</v>
      </c>
      <c r="V79" s="2" t="s">
        <v>1033</v>
      </c>
      <c r="W79" s="2" t="s">
        <v>316</v>
      </c>
      <c r="X79" s="2">
        <v>0</v>
      </c>
    </row>
    <row r="80" spans="1:24">
      <c r="A80" s="2" t="s">
        <v>1073</v>
      </c>
      <c r="B80" s="2">
        <v>89</v>
      </c>
      <c r="C80" s="2" t="s">
        <v>1074</v>
      </c>
      <c r="D80" s="3">
        <v>11505</v>
      </c>
      <c r="E80" s="3">
        <v>0</v>
      </c>
      <c r="F80" s="3">
        <v>10066.875</v>
      </c>
      <c r="G80" s="3">
        <v>0</v>
      </c>
      <c r="H80" s="3">
        <v>0</v>
      </c>
      <c r="I80" s="3">
        <v>479.375</v>
      </c>
      <c r="J80" s="3">
        <v>479.375</v>
      </c>
      <c r="K80" s="3">
        <v>479.375</v>
      </c>
      <c r="L80" s="3">
        <v>0</v>
      </c>
      <c r="M80" s="3">
        <v>0</v>
      </c>
      <c r="N80" s="3">
        <v>0</v>
      </c>
      <c r="O80" s="3">
        <v>0</v>
      </c>
      <c r="P80" s="3">
        <f>SUM(E80:O80)</f>
        <v>0</v>
      </c>
      <c r="Q80" s="2" t="s">
        <v>995</v>
      </c>
      <c r="R80" s="2" t="s">
        <v>1075</v>
      </c>
      <c r="S80" s="4">
        <f>P80/D80</f>
        <v>0</v>
      </c>
      <c r="T80" s="2" t="s">
        <v>1013</v>
      </c>
      <c r="U80" s="2" t="s">
        <v>234</v>
      </c>
      <c r="V80" s="2" t="s">
        <v>1024</v>
      </c>
      <c r="W80" s="2" t="s">
        <v>316</v>
      </c>
      <c r="X80" s="2">
        <v>0</v>
      </c>
    </row>
    <row r="81" spans="1:24">
      <c r="A81" s="2" t="s">
        <v>1076</v>
      </c>
      <c r="B81" s="2">
        <v>90</v>
      </c>
      <c r="C81" s="2" t="s">
        <v>1077</v>
      </c>
      <c r="D81" s="3">
        <v>11505</v>
      </c>
      <c r="E81" s="3">
        <v>0</v>
      </c>
      <c r="F81" s="3">
        <v>2876.25</v>
      </c>
      <c r="G81" s="3">
        <v>2876.25</v>
      </c>
      <c r="H81" s="3">
        <v>2876.25</v>
      </c>
      <c r="I81" s="3">
        <v>1438.125</v>
      </c>
      <c r="J81" s="3">
        <v>1438.125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f>SUM(E81:O81)</f>
        <v>0</v>
      </c>
      <c r="Q81" s="2" t="s">
        <v>995</v>
      </c>
      <c r="R81" s="2" t="s">
        <v>1075</v>
      </c>
      <c r="S81" s="4">
        <f>P81/D81</f>
        <v>0</v>
      </c>
      <c r="T81" s="2" t="s">
        <v>1013</v>
      </c>
      <c r="U81" s="2" t="s">
        <v>234</v>
      </c>
      <c r="V81" s="2" t="s">
        <v>1024</v>
      </c>
      <c r="W81" s="2" t="s">
        <v>316</v>
      </c>
      <c r="X81" s="2">
        <v>0</v>
      </c>
    </row>
    <row r="82" spans="1:24">
      <c r="A82" s="2" t="s">
        <v>1052</v>
      </c>
      <c r="B82" s="2">
        <v>91</v>
      </c>
      <c r="C82" s="2" t="s">
        <v>1078</v>
      </c>
      <c r="D82" s="3">
        <v>37752</v>
      </c>
      <c r="E82" s="3">
        <v>9438</v>
      </c>
      <c r="F82" s="3">
        <v>0</v>
      </c>
      <c r="G82" s="3">
        <v>0</v>
      </c>
      <c r="H82" s="3">
        <v>9438</v>
      </c>
      <c r="I82" s="3">
        <v>9438</v>
      </c>
      <c r="J82" s="3">
        <v>9438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f>SUM(E82:O82)</f>
        <v>0</v>
      </c>
      <c r="Q82" s="2" t="s">
        <v>995</v>
      </c>
      <c r="R82" s="2" t="s">
        <v>1075</v>
      </c>
      <c r="S82" s="4">
        <f>P82/D82</f>
        <v>0</v>
      </c>
      <c r="T82" s="2" t="s">
        <v>1054</v>
      </c>
      <c r="U82" s="2" t="s">
        <v>234</v>
      </c>
      <c r="V82" s="2" t="s">
        <v>1033</v>
      </c>
      <c r="W82" s="2" t="s">
        <v>316</v>
      </c>
      <c r="X82" s="2">
        <v>0</v>
      </c>
    </row>
    <row r="83" spans="1:24">
      <c r="A83" s="2" t="s">
        <v>1052</v>
      </c>
      <c r="B83" s="2">
        <v>92</v>
      </c>
      <c r="C83" s="2" t="s">
        <v>1079</v>
      </c>
      <c r="D83" s="3">
        <v>31416</v>
      </c>
      <c r="E83" s="3">
        <v>0</v>
      </c>
      <c r="F83" s="3">
        <v>0</v>
      </c>
      <c r="G83" s="3">
        <v>0</v>
      </c>
      <c r="H83" s="3">
        <v>10472</v>
      </c>
      <c r="I83" s="3">
        <v>10472</v>
      </c>
      <c r="J83" s="3">
        <v>10472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f>SUM(E83:O83)</f>
        <v>0</v>
      </c>
      <c r="Q83" s="2" t="s">
        <v>995</v>
      </c>
      <c r="R83" s="2" t="s">
        <v>1075</v>
      </c>
      <c r="S83" s="4">
        <f>P83/D83</f>
        <v>0</v>
      </c>
      <c r="T83" s="2" t="s">
        <v>1054</v>
      </c>
      <c r="U83" s="2" t="s">
        <v>234</v>
      </c>
      <c r="V83" s="2" t="s">
        <v>1033</v>
      </c>
      <c r="W83" s="2" t="s">
        <v>316</v>
      </c>
      <c r="X83" s="2">
        <v>0</v>
      </c>
    </row>
    <row r="84" spans="1:24">
      <c r="A84" s="2" t="s">
        <v>1080</v>
      </c>
      <c r="B84" s="2">
        <v>93</v>
      </c>
      <c r="C84" s="2" t="s">
        <v>1081</v>
      </c>
      <c r="D84" s="3">
        <v>37260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f>SUM(E84:O84)</f>
        <v>0</v>
      </c>
      <c r="Q84" s="2" t="s">
        <v>995</v>
      </c>
      <c r="R84" s="2" t="s">
        <v>1075</v>
      </c>
      <c r="S84" s="4">
        <f>P84/D84</f>
        <v>0</v>
      </c>
      <c r="T84" s="2" t="s">
        <v>1082</v>
      </c>
      <c r="U84" s="2" t="s">
        <v>234</v>
      </c>
      <c r="V84" s="2" t="s">
        <v>1033</v>
      </c>
      <c r="W84" s="2" t="s">
        <v>316</v>
      </c>
      <c r="X84" s="2">
        <v>0</v>
      </c>
    </row>
    <row r="85" spans="1:24">
      <c r="A85" s="2" t="s">
        <v>1083</v>
      </c>
      <c r="B85" s="2">
        <v>94</v>
      </c>
      <c r="C85" s="2" t="s">
        <v>1084</v>
      </c>
      <c r="D85" s="3">
        <v>17250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f>SUM(E85:O85)</f>
        <v>0</v>
      </c>
      <c r="Q85" s="2" t="s">
        <v>995</v>
      </c>
      <c r="R85" s="2" t="s">
        <v>1075</v>
      </c>
      <c r="S85" s="4">
        <f>P85/D85</f>
        <v>0</v>
      </c>
      <c r="T85" s="2" t="s">
        <v>1082</v>
      </c>
      <c r="U85" s="2" t="s">
        <v>234</v>
      </c>
      <c r="V85" s="2" t="s">
        <v>1033</v>
      </c>
      <c r="W85" s="2" t="s">
        <v>316</v>
      </c>
      <c r="X85" s="2">
        <v>0</v>
      </c>
    </row>
    <row r="86" spans="1:24">
      <c r="A86" s="2" t="s">
        <v>1070</v>
      </c>
      <c r="B86" s="2">
        <v>95</v>
      </c>
      <c r="C86" s="2" t="s">
        <v>1085</v>
      </c>
      <c r="D86" s="3">
        <v>1200</v>
      </c>
      <c r="E86" s="3">
        <v>1200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f>SUM(E86:O86)</f>
        <v>0</v>
      </c>
      <c r="Q86" s="2" t="s">
        <v>995</v>
      </c>
      <c r="R86" s="2" t="s">
        <v>1086</v>
      </c>
      <c r="S86" s="4">
        <f>P86/D86</f>
        <v>0</v>
      </c>
      <c r="T86" s="2" t="s">
        <v>1013</v>
      </c>
      <c r="U86" s="2" t="s">
        <v>234</v>
      </c>
      <c r="V86" s="2" t="s">
        <v>1033</v>
      </c>
      <c r="W86" s="2" t="s">
        <v>316</v>
      </c>
      <c r="X86" s="2">
        <v>0</v>
      </c>
    </row>
    <row r="87" spans="1:24">
      <c r="A87" s="2" t="s">
        <v>1087</v>
      </c>
      <c r="B87" s="2">
        <v>96</v>
      </c>
      <c r="C87" s="2" t="s">
        <v>1088</v>
      </c>
      <c r="D87" s="3">
        <v>6672</v>
      </c>
      <c r="E87" s="3">
        <v>0</v>
      </c>
      <c r="F87" s="3">
        <v>2224</v>
      </c>
      <c r="G87" s="3">
        <v>2224</v>
      </c>
      <c r="H87" s="3">
        <v>2224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f>SUM(E87:O87)</f>
        <v>0</v>
      </c>
      <c r="Q87" s="2" t="s">
        <v>995</v>
      </c>
      <c r="R87" s="2" t="s">
        <v>1086</v>
      </c>
      <c r="S87" s="4">
        <f>P87/D87</f>
        <v>0</v>
      </c>
      <c r="T87" s="2" t="s">
        <v>1089</v>
      </c>
      <c r="U87" s="2" t="s">
        <v>234</v>
      </c>
      <c r="V87" s="2" t="s">
        <v>1024</v>
      </c>
      <c r="W87" s="2" t="s">
        <v>316</v>
      </c>
      <c r="X87" s="2">
        <v>0</v>
      </c>
    </row>
    <row r="88" spans="1:24">
      <c r="A88" s="2" t="s">
        <v>1090</v>
      </c>
      <c r="B88" s="2">
        <v>97</v>
      </c>
      <c r="C88" s="2" t="s">
        <v>1091</v>
      </c>
      <c r="D88" s="3">
        <v>2091</v>
      </c>
      <c r="E88" s="3">
        <v>0</v>
      </c>
      <c r="F88" s="3">
        <v>522.75</v>
      </c>
      <c r="G88" s="3">
        <v>522.75</v>
      </c>
      <c r="H88" s="3">
        <v>522.75</v>
      </c>
      <c r="I88" s="3">
        <v>261.375</v>
      </c>
      <c r="J88" s="3">
        <v>261.375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f>SUM(E88:O88)</f>
        <v>0</v>
      </c>
      <c r="Q88" s="2" t="s">
        <v>995</v>
      </c>
      <c r="R88" s="2" t="s">
        <v>1092</v>
      </c>
      <c r="S88" s="4">
        <f>P88/D88</f>
        <v>0</v>
      </c>
      <c r="T88" s="2" t="s">
        <v>1013</v>
      </c>
      <c r="U88" s="2" t="s">
        <v>234</v>
      </c>
      <c r="V88" s="2" t="s">
        <v>1024</v>
      </c>
      <c r="W88" s="2" t="s">
        <v>316</v>
      </c>
      <c r="X88" s="2">
        <v>0</v>
      </c>
    </row>
    <row r="89" spans="1:24">
      <c r="A89" s="2" t="s">
        <v>1093</v>
      </c>
      <c r="B89" s="2">
        <v>98</v>
      </c>
      <c r="C89" s="2" t="s">
        <v>1094</v>
      </c>
      <c r="D89" s="3">
        <v>2829</v>
      </c>
      <c r="E89" s="3">
        <v>2829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f>SUM(E89:O89)</f>
        <v>0</v>
      </c>
      <c r="Q89" s="2" t="s">
        <v>995</v>
      </c>
      <c r="R89" s="2" t="s">
        <v>1092</v>
      </c>
      <c r="S89" s="4">
        <f>P89/D89</f>
        <v>0</v>
      </c>
      <c r="T89" s="2" t="s">
        <v>1089</v>
      </c>
      <c r="U89" s="2" t="s">
        <v>234</v>
      </c>
      <c r="V89" s="2" t="s">
        <v>1024</v>
      </c>
      <c r="W89" s="2" t="s">
        <v>316</v>
      </c>
      <c r="X89" s="2">
        <v>0</v>
      </c>
    </row>
    <row r="90" spans="1:24">
      <c r="A90" s="2" t="s">
        <v>1093</v>
      </c>
      <c r="B90" s="2">
        <v>99</v>
      </c>
      <c r="C90" s="2" t="s">
        <v>1095</v>
      </c>
      <c r="D90" s="3">
        <v>3858</v>
      </c>
      <c r="E90" s="3">
        <v>3858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f>SUM(E90:O90)</f>
        <v>0</v>
      </c>
      <c r="Q90" s="2" t="s">
        <v>995</v>
      </c>
      <c r="R90" s="2" t="s">
        <v>1092</v>
      </c>
      <c r="S90" s="4">
        <f>P90/D90</f>
        <v>0</v>
      </c>
      <c r="T90" s="2" t="s">
        <v>1089</v>
      </c>
      <c r="U90" s="2" t="s">
        <v>234</v>
      </c>
      <c r="V90" s="2" t="s">
        <v>1024</v>
      </c>
      <c r="W90" s="2" t="s">
        <v>316</v>
      </c>
      <c r="X90" s="2">
        <v>0</v>
      </c>
    </row>
    <row r="91" spans="1:24">
      <c r="A91" s="2" t="s">
        <v>1093</v>
      </c>
      <c r="B91" s="2">
        <v>100</v>
      </c>
      <c r="C91" s="2" t="s">
        <v>1096</v>
      </c>
      <c r="D91" s="3">
        <v>2829</v>
      </c>
      <c r="E91" s="3">
        <v>0</v>
      </c>
      <c r="F91" s="3">
        <v>943</v>
      </c>
      <c r="G91" s="3">
        <v>943</v>
      </c>
      <c r="H91" s="3">
        <v>943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f>SUM(E91:O91)</f>
        <v>0</v>
      </c>
      <c r="Q91" s="2" t="s">
        <v>995</v>
      </c>
      <c r="R91" s="2" t="s">
        <v>1092</v>
      </c>
      <c r="S91" s="4">
        <f>P91/D91</f>
        <v>0</v>
      </c>
      <c r="T91" s="2" t="s">
        <v>1089</v>
      </c>
      <c r="U91" s="2" t="s">
        <v>234</v>
      </c>
      <c r="V91" s="2" t="s">
        <v>1024</v>
      </c>
      <c r="W91" s="2" t="s">
        <v>316</v>
      </c>
      <c r="X91" s="2">
        <v>0</v>
      </c>
    </row>
    <row r="92" spans="1:24">
      <c r="A92" s="2" t="s">
        <v>1093</v>
      </c>
      <c r="B92" s="2">
        <v>101</v>
      </c>
      <c r="C92" s="2" t="s">
        <v>1097</v>
      </c>
      <c r="D92" s="3">
        <v>4629</v>
      </c>
      <c r="E92" s="3">
        <v>0</v>
      </c>
      <c r="F92" s="3">
        <v>1543</v>
      </c>
      <c r="G92" s="3">
        <v>1543</v>
      </c>
      <c r="H92" s="3">
        <v>1543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f>SUM(E92:O92)</f>
        <v>0</v>
      </c>
      <c r="Q92" s="2" t="s">
        <v>995</v>
      </c>
      <c r="R92" s="2" t="s">
        <v>1092</v>
      </c>
      <c r="S92" s="4">
        <f>P92/D92</f>
        <v>0</v>
      </c>
      <c r="T92" s="2" t="s">
        <v>1089</v>
      </c>
      <c r="U92" s="2" t="s">
        <v>234</v>
      </c>
      <c r="V92" s="2" t="s">
        <v>1024</v>
      </c>
      <c r="W92" s="2" t="s">
        <v>316</v>
      </c>
      <c r="X92" s="2">
        <v>0</v>
      </c>
    </row>
    <row r="93" spans="1:24">
      <c r="A93" s="2" t="s">
        <v>1087</v>
      </c>
      <c r="B93" s="2">
        <v>102</v>
      </c>
      <c r="C93" s="2" t="s">
        <v>1098</v>
      </c>
      <c r="D93" s="3">
        <v>4629</v>
      </c>
      <c r="E93" s="3">
        <v>0</v>
      </c>
      <c r="F93" s="3">
        <v>1543</v>
      </c>
      <c r="G93" s="3">
        <v>1543</v>
      </c>
      <c r="H93" s="3">
        <v>1543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f>SUM(E93:O93)</f>
        <v>0</v>
      </c>
      <c r="Q93" s="2" t="s">
        <v>995</v>
      </c>
      <c r="R93" s="2" t="s">
        <v>1092</v>
      </c>
      <c r="S93" s="4">
        <f>P93/D93</f>
        <v>0</v>
      </c>
      <c r="T93" s="2" t="s">
        <v>1089</v>
      </c>
      <c r="U93" s="2" t="s">
        <v>234</v>
      </c>
      <c r="V93" s="2" t="s">
        <v>1024</v>
      </c>
      <c r="W93" s="2" t="s">
        <v>316</v>
      </c>
      <c r="X93" s="2">
        <v>0</v>
      </c>
    </row>
    <row r="94" spans="1:24">
      <c r="A94" s="2" t="s">
        <v>1087</v>
      </c>
      <c r="B94" s="2">
        <v>103</v>
      </c>
      <c r="C94" s="2" t="s">
        <v>1099</v>
      </c>
      <c r="D94" s="3">
        <v>3086</v>
      </c>
      <c r="E94" s="3">
        <v>0</v>
      </c>
      <c r="F94" s="3">
        <v>1028.666666666667</v>
      </c>
      <c r="G94" s="3">
        <v>1028.666666666667</v>
      </c>
      <c r="H94" s="3">
        <v>1028.666666666667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f>SUM(E94:O94)</f>
        <v>0</v>
      </c>
      <c r="Q94" s="2" t="s">
        <v>995</v>
      </c>
      <c r="R94" s="2" t="s">
        <v>1092</v>
      </c>
      <c r="S94" s="4">
        <f>P94/D94</f>
        <v>0</v>
      </c>
      <c r="T94" s="2" t="s">
        <v>1089</v>
      </c>
      <c r="U94" s="2" t="s">
        <v>234</v>
      </c>
      <c r="V94" s="2" t="s">
        <v>1024</v>
      </c>
      <c r="W94" s="2" t="s">
        <v>316</v>
      </c>
      <c r="X94" s="2">
        <v>0</v>
      </c>
    </row>
    <row r="95" spans="1:24">
      <c r="A95" s="2" t="s">
        <v>1100</v>
      </c>
      <c r="B95" s="2">
        <v>104</v>
      </c>
      <c r="C95" s="2" t="s">
        <v>1101</v>
      </c>
      <c r="D95" s="3">
        <v>10183</v>
      </c>
      <c r="E95" s="3">
        <v>0</v>
      </c>
      <c r="F95" s="3">
        <v>5091.5</v>
      </c>
      <c r="G95" s="3">
        <v>5091.5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f>SUM(E95:O95)</f>
        <v>0</v>
      </c>
      <c r="Q95" s="2" t="s">
        <v>995</v>
      </c>
      <c r="R95" s="2" t="s">
        <v>1092</v>
      </c>
      <c r="S95" s="4">
        <f>P95/D95</f>
        <v>0</v>
      </c>
      <c r="T95" s="2" t="s">
        <v>1089</v>
      </c>
      <c r="U95" s="2" t="s">
        <v>234</v>
      </c>
      <c r="V95" s="2" t="s">
        <v>1024</v>
      </c>
      <c r="W95" s="2" t="s">
        <v>316</v>
      </c>
      <c r="X95" s="2">
        <v>0</v>
      </c>
    </row>
    <row r="96" spans="1:24">
      <c r="A96" s="2" t="s">
        <v>1070</v>
      </c>
      <c r="B96" s="2">
        <v>105</v>
      </c>
      <c r="C96" s="2" t="s">
        <v>1102</v>
      </c>
      <c r="D96" s="3">
        <v>70001</v>
      </c>
      <c r="E96" s="3">
        <v>35000.5</v>
      </c>
      <c r="F96" s="3">
        <v>21875.3125</v>
      </c>
      <c r="G96" s="3">
        <v>0</v>
      </c>
      <c r="H96" s="3">
        <v>0</v>
      </c>
      <c r="I96" s="3">
        <v>4375.0625</v>
      </c>
      <c r="J96" s="3">
        <v>4375.0625</v>
      </c>
      <c r="K96" s="3">
        <v>4375.0625</v>
      </c>
      <c r="L96" s="3">
        <v>0</v>
      </c>
      <c r="M96" s="3">
        <v>0</v>
      </c>
      <c r="N96" s="3">
        <v>0</v>
      </c>
      <c r="O96" s="3">
        <v>0</v>
      </c>
      <c r="P96" s="3">
        <f>SUM(E96:O96)</f>
        <v>0</v>
      </c>
      <c r="Q96" s="2" t="s">
        <v>995</v>
      </c>
      <c r="R96" s="2" t="s">
        <v>1103</v>
      </c>
      <c r="S96" s="4">
        <f>P96/D96</f>
        <v>0</v>
      </c>
      <c r="T96" s="2" t="s">
        <v>1013</v>
      </c>
      <c r="U96" s="2" t="s">
        <v>234</v>
      </c>
      <c r="V96" s="2" t="s">
        <v>1033</v>
      </c>
      <c r="W96" s="2" t="s">
        <v>316</v>
      </c>
      <c r="X96" s="2">
        <v>0</v>
      </c>
    </row>
    <row r="97" spans="1:24">
      <c r="A97" s="2" t="s">
        <v>1070</v>
      </c>
      <c r="B97" s="2">
        <v>106</v>
      </c>
      <c r="C97" s="2" t="s">
        <v>1104</v>
      </c>
      <c r="D97" s="3">
        <v>31714</v>
      </c>
      <c r="E97" s="3">
        <v>0</v>
      </c>
      <c r="F97" s="3">
        <v>19821.25</v>
      </c>
      <c r="G97" s="3">
        <v>0</v>
      </c>
      <c r="H97" s="3">
        <v>0</v>
      </c>
      <c r="I97" s="3">
        <v>3964.25</v>
      </c>
      <c r="J97" s="3">
        <v>3964.25</v>
      </c>
      <c r="K97" s="3">
        <v>3964.25</v>
      </c>
      <c r="L97" s="3">
        <v>0</v>
      </c>
      <c r="M97" s="3">
        <v>0</v>
      </c>
      <c r="N97" s="3">
        <v>0</v>
      </c>
      <c r="O97" s="3">
        <v>0</v>
      </c>
      <c r="P97" s="3">
        <f>SUM(E97:O97)</f>
        <v>0</v>
      </c>
      <c r="Q97" s="2" t="s">
        <v>995</v>
      </c>
      <c r="R97" s="2" t="s">
        <v>1103</v>
      </c>
      <c r="S97" s="4">
        <f>P97/D97</f>
        <v>0</v>
      </c>
      <c r="T97" s="2" t="s">
        <v>1013</v>
      </c>
      <c r="U97" s="2" t="s">
        <v>234</v>
      </c>
      <c r="V97" s="2" t="s">
        <v>1033</v>
      </c>
      <c r="W97" s="2" t="s">
        <v>316</v>
      </c>
      <c r="X97" s="2">
        <v>0</v>
      </c>
    </row>
    <row r="98" spans="1:24">
      <c r="A98" s="2" t="s">
        <v>1070</v>
      </c>
      <c r="B98" s="2">
        <v>107</v>
      </c>
      <c r="C98" s="2" t="s">
        <v>1105</v>
      </c>
      <c r="D98" s="3">
        <v>68909</v>
      </c>
      <c r="E98" s="3">
        <v>0</v>
      </c>
      <c r="F98" s="3">
        <v>43068.125</v>
      </c>
      <c r="G98" s="3">
        <v>0</v>
      </c>
      <c r="H98" s="3">
        <v>0</v>
      </c>
      <c r="I98" s="3">
        <v>8613.625</v>
      </c>
      <c r="J98" s="3">
        <v>8613.625</v>
      </c>
      <c r="K98" s="3">
        <v>8613.625</v>
      </c>
      <c r="L98" s="3">
        <v>0</v>
      </c>
      <c r="M98" s="3">
        <v>0</v>
      </c>
      <c r="N98" s="3">
        <v>0</v>
      </c>
      <c r="O98" s="3">
        <v>0</v>
      </c>
      <c r="P98" s="3">
        <f>SUM(E98:O98)</f>
        <v>0</v>
      </c>
      <c r="Q98" s="2" t="s">
        <v>995</v>
      </c>
      <c r="R98" s="2" t="s">
        <v>1103</v>
      </c>
      <c r="S98" s="4">
        <f>P98/D98</f>
        <v>0</v>
      </c>
      <c r="T98" s="2" t="s">
        <v>1013</v>
      </c>
      <c r="U98" s="2" t="s">
        <v>234</v>
      </c>
      <c r="V98" s="2" t="s">
        <v>1033</v>
      </c>
      <c r="W98" s="2" t="s">
        <v>316</v>
      </c>
      <c r="X98" s="2">
        <v>0</v>
      </c>
    </row>
    <row r="99" spans="1:24">
      <c r="A99" s="2" t="s">
        <v>1106</v>
      </c>
      <c r="B99" s="2">
        <v>108</v>
      </c>
      <c r="C99" s="2" t="s">
        <v>1107</v>
      </c>
      <c r="D99" s="3">
        <v>2640</v>
      </c>
      <c r="E99" s="3">
        <v>0</v>
      </c>
      <c r="F99" s="3">
        <v>1760</v>
      </c>
      <c r="G99" s="3">
        <v>0</v>
      </c>
      <c r="H99" s="3">
        <v>0</v>
      </c>
      <c r="I99" s="3">
        <v>293.3333333333333</v>
      </c>
      <c r="J99" s="3">
        <v>293.3333333333333</v>
      </c>
      <c r="K99" s="3">
        <v>293.3333333333333</v>
      </c>
      <c r="L99" s="3">
        <v>0</v>
      </c>
      <c r="M99" s="3">
        <v>0</v>
      </c>
      <c r="N99" s="3">
        <v>0</v>
      </c>
      <c r="O99" s="3">
        <v>0</v>
      </c>
      <c r="P99" s="3">
        <f>SUM(E99:O99)</f>
        <v>0</v>
      </c>
      <c r="Q99" s="2" t="s">
        <v>995</v>
      </c>
      <c r="R99" s="2" t="s">
        <v>1103</v>
      </c>
      <c r="S99" s="4">
        <f>P99/D99</f>
        <v>0</v>
      </c>
      <c r="T99" s="2" t="s">
        <v>1013</v>
      </c>
      <c r="U99" s="2" t="s">
        <v>234</v>
      </c>
      <c r="V99" s="2" t="s">
        <v>1033</v>
      </c>
      <c r="W99" s="2" t="s">
        <v>316</v>
      </c>
      <c r="X99" s="2">
        <v>0</v>
      </c>
    </row>
    <row r="100" spans="1:24">
      <c r="A100" s="2" t="s">
        <v>1106</v>
      </c>
      <c r="B100" s="2">
        <v>109</v>
      </c>
      <c r="C100" s="2" t="s">
        <v>1108</v>
      </c>
      <c r="D100" s="3">
        <v>4950</v>
      </c>
      <c r="E100" s="3">
        <v>0</v>
      </c>
      <c r="F100" s="3">
        <v>3300</v>
      </c>
      <c r="G100" s="3">
        <v>0</v>
      </c>
      <c r="H100" s="3">
        <v>0</v>
      </c>
      <c r="I100" s="3">
        <v>550</v>
      </c>
      <c r="J100" s="3">
        <v>550</v>
      </c>
      <c r="K100" s="3">
        <v>550</v>
      </c>
      <c r="L100" s="3">
        <v>0</v>
      </c>
      <c r="M100" s="3">
        <v>0</v>
      </c>
      <c r="N100" s="3">
        <v>0</v>
      </c>
      <c r="O100" s="3">
        <v>0</v>
      </c>
      <c r="P100" s="3">
        <f>SUM(E100:O100)</f>
        <v>0</v>
      </c>
      <c r="Q100" s="2" t="s">
        <v>995</v>
      </c>
      <c r="R100" s="2" t="s">
        <v>1103</v>
      </c>
      <c r="S100" s="4">
        <f>P100/D100</f>
        <v>0</v>
      </c>
      <c r="T100" s="2" t="s">
        <v>1013</v>
      </c>
      <c r="U100" s="2" t="s">
        <v>234</v>
      </c>
      <c r="V100" s="2" t="s">
        <v>1033</v>
      </c>
      <c r="W100" s="2" t="s">
        <v>316</v>
      </c>
      <c r="X100" s="2">
        <v>0</v>
      </c>
    </row>
    <row r="101" spans="1:24">
      <c r="A101" s="2" t="s">
        <v>1109</v>
      </c>
      <c r="B101" s="2">
        <v>110</v>
      </c>
      <c r="C101" s="2" t="s">
        <v>1110</v>
      </c>
      <c r="D101" s="3">
        <v>10950</v>
      </c>
      <c r="E101" s="3">
        <v>10402.5</v>
      </c>
      <c r="F101" s="3">
        <v>0</v>
      </c>
      <c r="G101" s="3">
        <v>0</v>
      </c>
      <c r="H101" s="3">
        <v>0</v>
      </c>
      <c r="I101" s="3">
        <v>182.5</v>
      </c>
      <c r="J101" s="3">
        <v>182.5</v>
      </c>
      <c r="K101" s="3">
        <v>182.5</v>
      </c>
      <c r="L101" s="3">
        <v>0</v>
      </c>
      <c r="M101" s="3">
        <v>0</v>
      </c>
      <c r="N101" s="3">
        <v>0</v>
      </c>
      <c r="O101" s="3">
        <v>0</v>
      </c>
      <c r="P101" s="3">
        <f>SUM(E101:O101)</f>
        <v>0</v>
      </c>
      <c r="Q101" s="2" t="s">
        <v>1111</v>
      </c>
      <c r="R101" s="2" t="s">
        <v>1112</v>
      </c>
      <c r="S101" s="4">
        <f>P101/D101</f>
        <v>0</v>
      </c>
      <c r="T101" s="2" t="s">
        <v>1113</v>
      </c>
      <c r="U101" s="2" t="s">
        <v>313</v>
      </c>
      <c r="V101" s="2" t="s">
        <v>1024</v>
      </c>
      <c r="W101" s="2" t="s">
        <v>312</v>
      </c>
      <c r="X101" s="2">
        <v>0</v>
      </c>
    </row>
    <row r="102" spans="1:24">
      <c r="A102" s="2" t="s">
        <v>1114</v>
      </c>
      <c r="B102" s="2">
        <v>111</v>
      </c>
      <c r="C102" s="2" t="s">
        <v>1115</v>
      </c>
      <c r="D102" s="3">
        <v>19163</v>
      </c>
      <c r="E102" s="3">
        <v>9581.5</v>
      </c>
      <c r="F102" s="3">
        <v>0</v>
      </c>
      <c r="G102" s="3">
        <v>0</v>
      </c>
      <c r="H102" s="3">
        <v>0</v>
      </c>
      <c r="I102" s="3">
        <v>3193.833333333333</v>
      </c>
      <c r="J102" s="3">
        <v>3193.833333333333</v>
      </c>
      <c r="K102" s="3">
        <v>3193.833333333333</v>
      </c>
      <c r="L102" s="3">
        <v>0</v>
      </c>
      <c r="M102" s="3">
        <v>0</v>
      </c>
      <c r="N102" s="3">
        <v>0</v>
      </c>
      <c r="O102" s="3">
        <v>0</v>
      </c>
      <c r="P102" s="3">
        <f>SUM(E102:O102)</f>
        <v>0</v>
      </c>
      <c r="Q102" s="2" t="s">
        <v>1111</v>
      </c>
      <c r="R102" s="2" t="s">
        <v>1112</v>
      </c>
      <c r="S102" s="4">
        <f>P102/D102</f>
        <v>0</v>
      </c>
      <c r="T102" s="2" t="s">
        <v>1113</v>
      </c>
      <c r="U102" s="2" t="s">
        <v>313</v>
      </c>
      <c r="V102" s="2" t="s">
        <v>1024</v>
      </c>
      <c r="W102" s="2" t="s">
        <v>312</v>
      </c>
      <c r="X102" s="2">
        <v>0</v>
      </c>
    </row>
    <row r="103" spans="1:24">
      <c r="A103" s="2" t="s">
        <v>1116</v>
      </c>
      <c r="B103" s="2">
        <v>112</v>
      </c>
      <c r="C103" s="2" t="s">
        <v>1117</v>
      </c>
      <c r="D103" s="3">
        <v>229950</v>
      </c>
      <c r="E103" s="3">
        <v>218452.5</v>
      </c>
      <c r="F103" s="3">
        <v>0</v>
      </c>
      <c r="G103" s="3">
        <v>0</v>
      </c>
      <c r="H103" s="3">
        <v>11497.5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f>SUM(E103:O103)</f>
        <v>0</v>
      </c>
      <c r="Q103" s="2" t="s">
        <v>1111</v>
      </c>
      <c r="R103" s="2" t="s">
        <v>1112</v>
      </c>
      <c r="S103" s="4">
        <f>P103/D103</f>
        <v>0</v>
      </c>
      <c r="T103" s="2" t="s">
        <v>1113</v>
      </c>
      <c r="U103" s="2" t="s">
        <v>313</v>
      </c>
      <c r="V103" s="2" t="s">
        <v>1024</v>
      </c>
      <c r="W103" s="2" t="s">
        <v>312</v>
      </c>
      <c r="X103" s="2">
        <v>0</v>
      </c>
    </row>
    <row r="104" spans="1:24">
      <c r="A104" s="2" t="s">
        <v>1116</v>
      </c>
      <c r="B104" s="2">
        <v>113</v>
      </c>
      <c r="C104" s="2" t="s">
        <v>1118</v>
      </c>
      <c r="D104" s="3">
        <v>19163</v>
      </c>
      <c r="E104" s="3">
        <v>18204.85</v>
      </c>
      <c r="F104" s="3">
        <v>0</v>
      </c>
      <c r="G104" s="3">
        <v>0</v>
      </c>
      <c r="H104" s="3">
        <v>958.1499999999978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f>SUM(E104:O104)</f>
        <v>0</v>
      </c>
      <c r="Q104" s="2" t="s">
        <v>1111</v>
      </c>
      <c r="R104" s="2" t="s">
        <v>1112</v>
      </c>
      <c r="S104" s="4">
        <f>P104/D104</f>
        <v>0</v>
      </c>
      <c r="T104" s="2" t="s">
        <v>1113</v>
      </c>
      <c r="U104" s="2" t="s">
        <v>313</v>
      </c>
      <c r="V104" s="2" t="s">
        <v>1024</v>
      </c>
      <c r="W104" s="2" t="s">
        <v>312</v>
      </c>
      <c r="X104" s="2">
        <v>0</v>
      </c>
    </row>
    <row r="105" spans="1:24">
      <c r="A105" s="2" t="s">
        <v>1119</v>
      </c>
      <c r="B105" s="2">
        <v>114</v>
      </c>
      <c r="C105" s="2" t="s">
        <v>1120</v>
      </c>
      <c r="D105" s="3">
        <v>19163</v>
      </c>
      <c r="E105" s="3">
        <v>14372.25</v>
      </c>
      <c r="F105" s="3">
        <v>0</v>
      </c>
      <c r="G105" s="3">
        <v>0</v>
      </c>
      <c r="H105" s="3">
        <v>0</v>
      </c>
      <c r="I105" s="3">
        <v>1596.916666666667</v>
      </c>
      <c r="J105" s="3">
        <v>1596.916666666667</v>
      </c>
      <c r="K105" s="3">
        <v>1596.916666666667</v>
      </c>
      <c r="L105" s="3">
        <v>0</v>
      </c>
      <c r="M105" s="3">
        <v>0</v>
      </c>
      <c r="N105" s="3">
        <v>0</v>
      </c>
      <c r="O105" s="3">
        <v>0</v>
      </c>
      <c r="P105" s="3">
        <f>SUM(E105:O105)</f>
        <v>0</v>
      </c>
      <c r="Q105" s="2" t="s">
        <v>1111</v>
      </c>
      <c r="R105" s="2" t="s">
        <v>1112</v>
      </c>
      <c r="S105" s="4">
        <f>P105/D105</f>
        <v>0</v>
      </c>
      <c r="T105" s="2" t="s">
        <v>1113</v>
      </c>
      <c r="U105" s="2" t="s">
        <v>313</v>
      </c>
      <c r="V105" s="2" t="s">
        <v>1024</v>
      </c>
      <c r="W105" s="2" t="s">
        <v>312</v>
      </c>
      <c r="X105" s="2">
        <v>0</v>
      </c>
    </row>
    <row r="106" spans="1:24">
      <c r="A106" s="2" t="s">
        <v>1121</v>
      </c>
      <c r="B106" s="2">
        <v>115</v>
      </c>
      <c r="C106" s="2" t="s">
        <v>1122</v>
      </c>
      <c r="D106" s="3">
        <v>54750</v>
      </c>
      <c r="E106" s="3">
        <v>52012.5</v>
      </c>
      <c r="F106" s="3">
        <v>0</v>
      </c>
      <c r="G106" s="3">
        <v>0</v>
      </c>
      <c r="H106" s="3">
        <v>0</v>
      </c>
      <c r="I106" s="3">
        <v>912.5</v>
      </c>
      <c r="J106" s="3">
        <v>912.5</v>
      </c>
      <c r="K106" s="3">
        <v>912.5</v>
      </c>
      <c r="L106" s="3">
        <v>0</v>
      </c>
      <c r="M106" s="3">
        <v>0</v>
      </c>
      <c r="N106" s="3">
        <v>0</v>
      </c>
      <c r="O106" s="3">
        <v>0</v>
      </c>
      <c r="P106" s="3">
        <f>SUM(E106:O106)</f>
        <v>0</v>
      </c>
      <c r="Q106" s="2" t="s">
        <v>1111</v>
      </c>
      <c r="R106" s="2" t="s">
        <v>1112</v>
      </c>
      <c r="S106" s="4">
        <f>P106/D106</f>
        <v>0</v>
      </c>
      <c r="T106" s="2" t="s">
        <v>1113</v>
      </c>
      <c r="U106" s="2" t="s">
        <v>313</v>
      </c>
      <c r="V106" s="2" t="s">
        <v>1024</v>
      </c>
      <c r="W106" s="2" t="s">
        <v>312</v>
      </c>
      <c r="X106" s="2">
        <v>0</v>
      </c>
    </row>
    <row r="107" spans="1:24">
      <c r="A107" s="2" t="s">
        <v>1123</v>
      </c>
      <c r="B107" s="2">
        <v>116</v>
      </c>
      <c r="C107" s="2" t="s">
        <v>1124</v>
      </c>
      <c r="D107" s="3">
        <v>68438</v>
      </c>
      <c r="E107" s="3">
        <v>65016.10000000001</v>
      </c>
      <c r="F107" s="3">
        <v>0</v>
      </c>
      <c r="G107" s="3">
        <v>0</v>
      </c>
      <c r="H107" s="3">
        <v>0</v>
      </c>
      <c r="I107" s="3">
        <v>1140.633333333329</v>
      </c>
      <c r="J107" s="3">
        <v>1140.633333333329</v>
      </c>
      <c r="K107" s="3">
        <v>1140.633333333329</v>
      </c>
      <c r="L107" s="3">
        <v>0</v>
      </c>
      <c r="M107" s="3">
        <v>0</v>
      </c>
      <c r="N107" s="3">
        <v>0</v>
      </c>
      <c r="O107" s="3">
        <v>0</v>
      </c>
      <c r="P107" s="3">
        <f>SUM(E107:O107)</f>
        <v>0</v>
      </c>
      <c r="Q107" s="2" t="s">
        <v>1111</v>
      </c>
      <c r="R107" s="2" t="s">
        <v>1125</v>
      </c>
      <c r="S107" s="4">
        <f>P107/D107</f>
        <v>0</v>
      </c>
      <c r="T107" s="2" t="s">
        <v>1113</v>
      </c>
      <c r="U107" s="2" t="s">
        <v>313</v>
      </c>
      <c r="V107" s="2" t="s">
        <v>1024</v>
      </c>
      <c r="W107" s="2" t="s">
        <v>312</v>
      </c>
      <c r="X107" s="2">
        <v>0</v>
      </c>
    </row>
    <row r="108" spans="1:24">
      <c r="A108" s="2" t="s">
        <v>1126</v>
      </c>
      <c r="B108" s="2">
        <v>117</v>
      </c>
      <c r="C108" s="2" t="s">
        <v>1127</v>
      </c>
      <c r="D108" s="3">
        <v>65700</v>
      </c>
      <c r="E108" s="3">
        <v>62415</v>
      </c>
      <c r="F108" s="3">
        <v>0</v>
      </c>
      <c r="G108" s="3">
        <v>0</v>
      </c>
      <c r="H108" s="3">
        <v>0</v>
      </c>
      <c r="I108" s="3">
        <v>1095</v>
      </c>
      <c r="J108" s="3">
        <v>1095</v>
      </c>
      <c r="K108" s="3">
        <v>1095</v>
      </c>
      <c r="L108" s="3">
        <v>0</v>
      </c>
      <c r="M108" s="3">
        <v>0</v>
      </c>
      <c r="N108" s="3">
        <v>0</v>
      </c>
      <c r="O108" s="3">
        <v>0</v>
      </c>
      <c r="P108" s="3">
        <f>SUM(E108:O108)</f>
        <v>0</v>
      </c>
      <c r="Q108" s="2" t="s">
        <v>1111</v>
      </c>
      <c r="R108" s="2" t="s">
        <v>1125</v>
      </c>
      <c r="S108" s="4">
        <f>P108/D108</f>
        <v>0</v>
      </c>
      <c r="T108" s="2" t="s">
        <v>1113</v>
      </c>
      <c r="U108" s="2" t="s">
        <v>313</v>
      </c>
      <c r="V108" s="2" t="s">
        <v>1024</v>
      </c>
      <c r="W108" s="2" t="s">
        <v>312</v>
      </c>
      <c r="X108" s="2">
        <v>0</v>
      </c>
    </row>
    <row r="109" spans="1:24">
      <c r="A109" s="2" t="s">
        <v>1126</v>
      </c>
      <c r="B109" s="2">
        <v>118</v>
      </c>
      <c r="C109" s="2" t="s">
        <v>1128</v>
      </c>
      <c r="D109" s="3">
        <v>93075</v>
      </c>
      <c r="E109" s="3">
        <v>88421.25</v>
      </c>
      <c r="F109" s="3">
        <v>0</v>
      </c>
      <c r="G109" s="3">
        <v>0</v>
      </c>
      <c r="H109" s="3">
        <v>0</v>
      </c>
      <c r="I109" s="3">
        <v>1551.25</v>
      </c>
      <c r="J109" s="3">
        <v>1551.25</v>
      </c>
      <c r="K109" s="3">
        <v>1551.25</v>
      </c>
      <c r="L109" s="3">
        <v>0</v>
      </c>
      <c r="M109" s="3">
        <v>0</v>
      </c>
      <c r="N109" s="3">
        <v>0</v>
      </c>
      <c r="O109" s="3">
        <v>0</v>
      </c>
      <c r="P109" s="3">
        <f>SUM(E109:O109)</f>
        <v>0</v>
      </c>
      <c r="Q109" s="2" t="s">
        <v>1111</v>
      </c>
      <c r="R109" s="2" t="s">
        <v>1125</v>
      </c>
      <c r="S109" s="4">
        <f>P109/D109</f>
        <v>0</v>
      </c>
      <c r="T109" s="2" t="s">
        <v>1113</v>
      </c>
      <c r="U109" s="2" t="s">
        <v>313</v>
      </c>
      <c r="V109" s="2" t="s">
        <v>1024</v>
      </c>
      <c r="W109" s="2" t="s">
        <v>312</v>
      </c>
      <c r="X109" s="2">
        <v>0</v>
      </c>
    </row>
    <row r="110" spans="1:24">
      <c r="A110" s="2" t="s">
        <v>1126</v>
      </c>
      <c r="B110" s="2">
        <v>119</v>
      </c>
      <c r="C110" s="2" t="s">
        <v>1129</v>
      </c>
      <c r="D110" s="3">
        <v>2738</v>
      </c>
      <c r="E110" s="3">
        <v>0</v>
      </c>
      <c r="F110" s="3">
        <v>0</v>
      </c>
      <c r="G110" s="3">
        <v>0</v>
      </c>
      <c r="H110" s="3">
        <v>0</v>
      </c>
      <c r="I110" s="3">
        <v>912.6666666666666</v>
      </c>
      <c r="J110" s="3">
        <v>912.6666666666666</v>
      </c>
      <c r="K110" s="3">
        <v>912.6666666666666</v>
      </c>
      <c r="L110" s="3">
        <v>0</v>
      </c>
      <c r="M110" s="3">
        <v>0</v>
      </c>
      <c r="N110" s="3">
        <v>0</v>
      </c>
      <c r="O110" s="3">
        <v>0</v>
      </c>
      <c r="P110" s="3">
        <f>SUM(E110:O110)</f>
        <v>0</v>
      </c>
      <c r="Q110" s="2" t="s">
        <v>1111</v>
      </c>
      <c r="R110" s="2" t="s">
        <v>1125</v>
      </c>
      <c r="S110" s="4">
        <f>P110/D110</f>
        <v>0</v>
      </c>
      <c r="T110" s="2" t="s">
        <v>1113</v>
      </c>
      <c r="U110" s="2" t="s">
        <v>313</v>
      </c>
      <c r="V110" s="2" t="s">
        <v>1024</v>
      </c>
      <c r="W110" s="2" t="s">
        <v>312</v>
      </c>
      <c r="X110" s="2">
        <v>0</v>
      </c>
    </row>
    <row r="111" spans="1:24">
      <c r="A111" s="2" t="s">
        <v>1130</v>
      </c>
      <c r="B111" s="2">
        <v>120</v>
      </c>
      <c r="C111" s="2" t="s">
        <v>1131</v>
      </c>
      <c r="D111" s="3">
        <v>4000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f>SUM(E111:O111)</f>
        <v>0</v>
      </c>
      <c r="Q111" s="2" t="s">
        <v>995</v>
      </c>
      <c r="R111" s="2" t="s">
        <v>1132</v>
      </c>
      <c r="S111" s="4">
        <f>P111/D111</f>
        <v>0</v>
      </c>
      <c r="T111" s="2" t="s">
        <v>1133</v>
      </c>
      <c r="U111" s="2" t="s">
        <v>234</v>
      </c>
      <c r="V111" s="2" t="s">
        <v>1024</v>
      </c>
      <c r="W111" s="2" t="s">
        <v>316</v>
      </c>
      <c r="X111" s="2">
        <v>0</v>
      </c>
    </row>
    <row r="112" spans="1:24">
      <c r="A112" s="2" t="s">
        <v>1134</v>
      </c>
      <c r="B112" s="2">
        <v>121</v>
      </c>
      <c r="C112" s="2" t="s">
        <v>1135</v>
      </c>
      <c r="D112" s="3">
        <v>2738</v>
      </c>
      <c r="E112" s="3">
        <v>0</v>
      </c>
      <c r="F112" s="3">
        <v>0</v>
      </c>
      <c r="G112" s="3">
        <v>0</v>
      </c>
      <c r="H112" s="3">
        <v>0</v>
      </c>
      <c r="I112" s="3">
        <v>912.6666666666666</v>
      </c>
      <c r="J112" s="3">
        <v>912.6666666666666</v>
      </c>
      <c r="K112" s="3">
        <v>912.6666666666666</v>
      </c>
      <c r="L112" s="3">
        <v>0</v>
      </c>
      <c r="M112" s="3">
        <v>0</v>
      </c>
      <c r="N112" s="3">
        <v>0</v>
      </c>
      <c r="O112" s="3">
        <v>0</v>
      </c>
      <c r="P112" s="3">
        <f>SUM(E112:O112)</f>
        <v>0</v>
      </c>
      <c r="Q112" s="2" t="s">
        <v>1111</v>
      </c>
      <c r="R112" s="2" t="s">
        <v>1125</v>
      </c>
      <c r="S112" s="4">
        <f>P112/D112</f>
        <v>0</v>
      </c>
      <c r="T112" s="2" t="s">
        <v>1113</v>
      </c>
      <c r="U112" s="2" t="s">
        <v>313</v>
      </c>
      <c r="V112" s="2" t="s">
        <v>1024</v>
      </c>
      <c r="W112" s="2" t="s">
        <v>312</v>
      </c>
      <c r="X112" s="2">
        <v>0</v>
      </c>
    </row>
    <row r="113" spans="1:24">
      <c r="A113" s="2" t="s">
        <v>1136</v>
      </c>
      <c r="B113" s="2">
        <v>122</v>
      </c>
      <c r="C113" s="2" t="s">
        <v>1137</v>
      </c>
      <c r="D113" s="3">
        <v>38439</v>
      </c>
      <c r="E113" s="3">
        <v>38439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f>SUM(E113:O113)</f>
        <v>0</v>
      </c>
      <c r="Q113" s="2" t="s">
        <v>1111</v>
      </c>
      <c r="R113" s="2" t="s">
        <v>1138</v>
      </c>
      <c r="S113" s="4">
        <f>P113/D113</f>
        <v>0</v>
      </c>
      <c r="T113" s="2" t="s">
        <v>1013</v>
      </c>
      <c r="U113" s="2" t="s">
        <v>313</v>
      </c>
      <c r="V113" s="2" t="s">
        <v>1139</v>
      </c>
      <c r="W113" s="2" t="s">
        <v>312</v>
      </c>
      <c r="X113" s="2">
        <v>0</v>
      </c>
    </row>
    <row r="114" spans="1:24">
      <c r="A114" s="2" t="s">
        <v>1140</v>
      </c>
      <c r="B114" s="2">
        <v>123</v>
      </c>
      <c r="C114" s="2" t="s">
        <v>1141</v>
      </c>
      <c r="D114" s="3">
        <v>18099</v>
      </c>
      <c r="E114" s="3">
        <v>18099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f>SUM(E114:O114)</f>
        <v>0</v>
      </c>
      <c r="Q114" s="2" t="s">
        <v>1111</v>
      </c>
      <c r="R114" s="2" t="s">
        <v>1138</v>
      </c>
      <c r="S114" s="4">
        <f>P114/D114</f>
        <v>0</v>
      </c>
      <c r="T114" s="2" t="s">
        <v>1013</v>
      </c>
      <c r="U114" s="2" t="s">
        <v>313</v>
      </c>
      <c r="V114" s="2" t="s">
        <v>1139</v>
      </c>
      <c r="W114" s="2" t="s">
        <v>312</v>
      </c>
      <c r="X114" s="2">
        <v>0</v>
      </c>
    </row>
    <row r="115" spans="1:24">
      <c r="A115" s="2" t="s">
        <v>1136</v>
      </c>
      <c r="B115" s="2">
        <v>124</v>
      </c>
      <c r="C115" s="2" t="s">
        <v>1142</v>
      </c>
      <c r="D115" s="3">
        <v>42088</v>
      </c>
      <c r="E115" s="3">
        <v>42088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f>SUM(E115:O115)</f>
        <v>0</v>
      </c>
      <c r="Q115" s="2" t="s">
        <v>1111</v>
      </c>
      <c r="R115" s="2" t="s">
        <v>1138</v>
      </c>
      <c r="S115" s="4">
        <f>P115/D115</f>
        <v>0</v>
      </c>
      <c r="T115" s="2" t="s">
        <v>1013</v>
      </c>
      <c r="U115" s="2" t="s">
        <v>313</v>
      </c>
      <c r="V115" s="2" t="s">
        <v>1139</v>
      </c>
      <c r="W115" s="2" t="s">
        <v>312</v>
      </c>
      <c r="X115" s="2">
        <v>0</v>
      </c>
    </row>
    <row r="116" spans="1:24">
      <c r="A116" s="2" t="s">
        <v>1136</v>
      </c>
      <c r="B116" s="2">
        <v>125</v>
      </c>
      <c r="C116" s="2" t="s">
        <v>1143</v>
      </c>
      <c r="D116" s="3">
        <v>27148</v>
      </c>
      <c r="E116" s="3">
        <v>27148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f>SUM(E116:O116)</f>
        <v>0</v>
      </c>
      <c r="Q116" s="2" t="s">
        <v>1111</v>
      </c>
      <c r="R116" s="2" t="s">
        <v>1138</v>
      </c>
      <c r="S116" s="4">
        <f>P116/D116</f>
        <v>0</v>
      </c>
      <c r="T116" s="2" t="s">
        <v>1013</v>
      </c>
      <c r="U116" s="2" t="s">
        <v>313</v>
      </c>
      <c r="V116" s="2" t="s">
        <v>1139</v>
      </c>
      <c r="W116" s="2" t="s">
        <v>312</v>
      </c>
      <c r="X116" s="2">
        <v>0</v>
      </c>
    </row>
    <row r="117" spans="1:24">
      <c r="A117" s="2" t="s">
        <v>1136</v>
      </c>
      <c r="B117" s="2">
        <v>126</v>
      </c>
      <c r="C117" s="2" t="s">
        <v>1144</v>
      </c>
      <c r="D117" s="3">
        <v>34172</v>
      </c>
      <c r="E117" s="3">
        <v>34172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f>SUM(E117:O117)</f>
        <v>0</v>
      </c>
      <c r="Q117" s="2" t="s">
        <v>1111</v>
      </c>
      <c r="R117" s="2" t="s">
        <v>1138</v>
      </c>
      <c r="S117" s="4">
        <f>P117/D117</f>
        <v>0</v>
      </c>
      <c r="T117" s="2" t="s">
        <v>1013</v>
      </c>
      <c r="U117" s="2" t="s">
        <v>313</v>
      </c>
      <c r="V117" s="2" t="s">
        <v>1139</v>
      </c>
      <c r="W117" s="2" t="s">
        <v>312</v>
      </c>
      <c r="X117" s="2">
        <v>0</v>
      </c>
    </row>
    <row r="118" spans="1:24">
      <c r="A118" s="2" t="s">
        <v>1145</v>
      </c>
      <c r="B118" s="2">
        <v>127</v>
      </c>
      <c r="C118" s="2" t="s">
        <v>1146</v>
      </c>
      <c r="D118" s="3">
        <v>353185</v>
      </c>
      <c r="E118" s="3">
        <v>353185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f>SUM(E118:O118)</f>
        <v>0</v>
      </c>
      <c r="Q118" s="2" t="s">
        <v>1147</v>
      </c>
      <c r="R118" s="2" t="s">
        <v>1148</v>
      </c>
      <c r="S118" s="4">
        <f>P118/D118</f>
        <v>0</v>
      </c>
      <c r="T118" s="2" t="s">
        <v>1013</v>
      </c>
      <c r="U118" s="2" t="s">
        <v>313</v>
      </c>
      <c r="V118" s="2" t="s">
        <v>1139</v>
      </c>
      <c r="W118" s="2" t="s">
        <v>312</v>
      </c>
      <c r="X118" s="2">
        <v>0</v>
      </c>
    </row>
    <row r="119" spans="1:24">
      <c r="A119" s="2" t="s">
        <v>1149</v>
      </c>
      <c r="B119" s="2">
        <v>128</v>
      </c>
      <c r="C119" s="2" t="s">
        <v>1150</v>
      </c>
      <c r="D119" s="3">
        <v>5411</v>
      </c>
      <c r="E119" s="3">
        <v>5411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f>SUM(E119:O119)</f>
        <v>0</v>
      </c>
      <c r="Q119" s="2" t="s">
        <v>1147</v>
      </c>
      <c r="R119" s="2" t="s">
        <v>1148</v>
      </c>
      <c r="S119" s="4">
        <f>P119/D119</f>
        <v>0</v>
      </c>
      <c r="T119" s="2" t="s">
        <v>1013</v>
      </c>
      <c r="U119" s="2" t="s">
        <v>313</v>
      </c>
      <c r="V119" s="2" t="s">
        <v>1139</v>
      </c>
      <c r="W119" s="2" t="s">
        <v>312</v>
      </c>
      <c r="X119" s="2">
        <v>0</v>
      </c>
    </row>
    <row r="120" spans="1:24">
      <c r="A120" s="2" t="s">
        <v>1151</v>
      </c>
      <c r="B120" s="2">
        <v>129</v>
      </c>
      <c r="C120" s="2" t="s">
        <v>1152</v>
      </c>
      <c r="D120" s="3">
        <v>220248</v>
      </c>
      <c r="E120" s="3">
        <v>220248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f>SUM(E120:O120)</f>
        <v>0</v>
      </c>
      <c r="Q120" s="2" t="s">
        <v>1147</v>
      </c>
      <c r="R120" s="2" t="s">
        <v>1148</v>
      </c>
      <c r="S120" s="4">
        <f>P120/D120</f>
        <v>0</v>
      </c>
      <c r="T120" s="2" t="s">
        <v>1013</v>
      </c>
      <c r="U120" s="2" t="s">
        <v>313</v>
      </c>
      <c r="V120" s="2" t="s">
        <v>1139</v>
      </c>
      <c r="W120" s="2" t="s">
        <v>312</v>
      </c>
      <c r="X120" s="2">
        <v>0</v>
      </c>
    </row>
    <row r="121" spans="1:24">
      <c r="A121" s="2" t="s">
        <v>1153</v>
      </c>
      <c r="B121" s="2">
        <v>130</v>
      </c>
      <c r="C121" s="2" t="s">
        <v>1154</v>
      </c>
      <c r="D121" s="3">
        <v>17896</v>
      </c>
      <c r="E121" s="3">
        <v>17896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f>SUM(E121:O121)</f>
        <v>0</v>
      </c>
      <c r="Q121" s="2" t="s">
        <v>1147</v>
      </c>
      <c r="R121" s="2" t="s">
        <v>1148</v>
      </c>
      <c r="S121" s="4">
        <f>P121/D121</f>
        <v>0</v>
      </c>
      <c r="T121" s="2" t="s">
        <v>1013</v>
      </c>
      <c r="U121" s="2" t="s">
        <v>313</v>
      </c>
      <c r="V121" s="2" t="s">
        <v>1139</v>
      </c>
      <c r="W121" s="2" t="s">
        <v>312</v>
      </c>
      <c r="X121" s="2">
        <v>0</v>
      </c>
    </row>
    <row r="122" spans="1:24">
      <c r="A122" s="2" t="s">
        <v>1130</v>
      </c>
      <c r="B122" s="2">
        <v>131</v>
      </c>
      <c r="C122" s="2" t="s">
        <v>1155</v>
      </c>
      <c r="D122" s="3">
        <v>5000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f>SUM(E122:O122)</f>
        <v>0</v>
      </c>
      <c r="Q122" s="2" t="s">
        <v>995</v>
      </c>
      <c r="R122" s="2" t="s">
        <v>1132</v>
      </c>
      <c r="S122" s="4">
        <f>P122/D122</f>
        <v>0</v>
      </c>
      <c r="T122" s="2" t="s">
        <v>1133</v>
      </c>
      <c r="U122" s="2" t="s">
        <v>234</v>
      </c>
      <c r="V122" s="2" t="s">
        <v>1024</v>
      </c>
      <c r="W122" s="2" t="s">
        <v>316</v>
      </c>
      <c r="X122" s="2">
        <v>0</v>
      </c>
    </row>
    <row r="123" spans="1:24">
      <c r="A123" s="2" t="s">
        <v>1156</v>
      </c>
      <c r="B123" s="2">
        <v>132</v>
      </c>
      <c r="C123" s="2" t="s">
        <v>1042</v>
      </c>
      <c r="D123" s="3">
        <v>174820</v>
      </c>
      <c r="E123" s="3">
        <v>174820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f>SUM(E123:O123)</f>
        <v>0</v>
      </c>
      <c r="Q123" s="2" t="s">
        <v>1147</v>
      </c>
      <c r="R123" s="2" t="s">
        <v>1148</v>
      </c>
      <c r="S123" s="4">
        <f>P123/D123</f>
        <v>0</v>
      </c>
      <c r="T123" s="2" t="s">
        <v>1043</v>
      </c>
      <c r="U123" s="2" t="s">
        <v>313</v>
      </c>
      <c r="V123" s="2" t="s">
        <v>1139</v>
      </c>
      <c r="W123" s="2" t="s">
        <v>312</v>
      </c>
      <c r="X123" s="2">
        <v>0</v>
      </c>
    </row>
    <row r="124" spans="1:24">
      <c r="A124" s="2" t="s">
        <v>1157</v>
      </c>
      <c r="B124" s="2">
        <v>133</v>
      </c>
      <c r="C124" s="2" t="s">
        <v>1158</v>
      </c>
      <c r="D124" s="3">
        <v>31988</v>
      </c>
      <c r="E124" s="3">
        <v>31988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f>SUM(E124:O124)</f>
        <v>0</v>
      </c>
      <c r="Q124" s="2" t="s">
        <v>1147</v>
      </c>
      <c r="R124" s="2" t="s">
        <v>1148</v>
      </c>
      <c r="S124" s="4">
        <f>P124/D124</f>
        <v>0</v>
      </c>
      <c r="T124" s="2" t="s">
        <v>1043</v>
      </c>
      <c r="U124" s="2" t="s">
        <v>313</v>
      </c>
      <c r="V124" s="2" t="s">
        <v>1139</v>
      </c>
      <c r="W124" s="2" t="s">
        <v>312</v>
      </c>
      <c r="X124" s="2">
        <v>0</v>
      </c>
    </row>
    <row r="125" spans="1:24">
      <c r="A125" s="2" t="s">
        <v>1157</v>
      </c>
      <c r="B125" s="2">
        <v>134</v>
      </c>
      <c r="C125" s="2" t="s">
        <v>1159</v>
      </c>
      <c r="D125" s="3">
        <v>490</v>
      </c>
      <c r="E125" s="3">
        <v>490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f>SUM(E125:O125)</f>
        <v>0</v>
      </c>
      <c r="Q125" s="2" t="s">
        <v>1147</v>
      </c>
      <c r="R125" s="2" t="s">
        <v>1148</v>
      </c>
      <c r="S125" s="4">
        <f>P125/D125</f>
        <v>0</v>
      </c>
      <c r="T125" s="2" t="s">
        <v>1043</v>
      </c>
      <c r="U125" s="2" t="s">
        <v>313</v>
      </c>
      <c r="V125" s="2" t="s">
        <v>1139</v>
      </c>
      <c r="W125" s="2" t="s">
        <v>312</v>
      </c>
      <c r="X125" s="2">
        <v>0</v>
      </c>
    </row>
    <row r="126" spans="1:24">
      <c r="A126" s="2" t="s">
        <v>1157</v>
      </c>
      <c r="B126" s="2">
        <v>135</v>
      </c>
      <c r="C126" s="2" t="s">
        <v>1160</v>
      </c>
      <c r="D126" s="3">
        <v>544</v>
      </c>
      <c r="E126" s="3">
        <v>544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f>SUM(E126:O126)</f>
        <v>0</v>
      </c>
      <c r="Q126" s="2" t="s">
        <v>1147</v>
      </c>
      <c r="R126" s="2" t="s">
        <v>1148</v>
      </c>
      <c r="S126" s="4">
        <f>P126/D126</f>
        <v>0</v>
      </c>
      <c r="T126" s="2" t="s">
        <v>1043</v>
      </c>
      <c r="U126" s="2" t="s">
        <v>313</v>
      </c>
      <c r="V126" s="2" t="s">
        <v>1139</v>
      </c>
      <c r="W126" s="2" t="s">
        <v>312</v>
      </c>
      <c r="X126" s="2">
        <v>0</v>
      </c>
    </row>
    <row r="127" spans="1:24">
      <c r="A127" s="2" t="s">
        <v>1157</v>
      </c>
      <c r="B127" s="2">
        <v>136</v>
      </c>
      <c r="C127" s="2" t="s">
        <v>1161</v>
      </c>
      <c r="D127" s="3">
        <v>762</v>
      </c>
      <c r="E127" s="3">
        <v>762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f>SUM(E127:O127)</f>
        <v>0</v>
      </c>
      <c r="Q127" s="2" t="s">
        <v>1147</v>
      </c>
      <c r="R127" s="2" t="s">
        <v>1148</v>
      </c>
      <c r="S127" s="4">
        <f>P127/D127</f>
        <v>0</v>
      </c>
      <c r="T127" s="2" t="s">
        <v>1043</v>
      </c>
      <c r="U127" s="2" t="s">
        <v>313</v>
      </c>
      <c r="V127" s="2" t="s">
        <v>1139</v>
      </c>
      <c r="W127" s="2" t="s">
        <v>312</v>
      </c>
      <c r="X127" s="2">
        <v>0</v>
      </c>
    </row>
    <row r="128" spans="1:24">
      <c r="A128" s="2" t="s">
        <v>1162</v>
      </c>
      <c r="B128" s="2">
        <v>137</v>
      </c>
      <c r="C128" s="2" t="s">
        <v>1163</v>
      </c>
      <c r="D128" s="3">
        <v>47722</v>
      </c>
      <c r="E128" s="3">
        <v>47721.4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f>SUM(E128:O128)</f>
        <v>0</v>
      </c>
      <c r="Q128" s="2" t="s">
        <v>1147</v>
      </c>
      <c r="R128" s="2" t="s">
        <v>1148</v>
      </c>
      <c r="S128" s="4">
        <f>P128/D128</f>
        <v>0</v>
      </c>
      <c r="T128" s="2" t="s">
        <v>1043</v>
      </c>
      <c r="U128" s="2" t="s">
        <v>313</v>
      </c>
      <c r="V128" s="2" t="s">
        <v>1139</v>
      </c>
      <c r="W128" s="2" t="s">
        <v>312</v>
      </c>
      <c r="X128" s="2">
        <v>0</v>
      </c>
    </row>
    <row r="129" spans="1:24">
      <c r="A129" s="2" t="s">
        <v>1164</v>
      </c>
      <c r="B129" s="2">
        <v>138</v>
      </c>
      <c r="C129" s="2" t="s">
        <v>1165</v>
      </c>
      <c r="D129" s="3">
        <v>12726</v>
      </c>
      <c r="E129" s="3">
        <v>12726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f>SUM(E129:O129)</f>
        <v>0</v>
      </c>
      <c r="Q129" s="2" t="s">
        <v>1147</v>
      </c>
      <c r="R129" s="2" t="s">
        <v>1148</v>
      </c>
      <c r="S129" s="4">
        <f>P129/D129</f>
        <v>0</v>
      </c>
      <c r="T129" s="2" t="s">
        <v>1043</v>
      </c>
      <c r="U129" s="2" t="s">
        <v>313</v>
      </c>
      <c r="V129" s="2" t="s">
        <v>1139</v>
      </c>
      <c r="W129" s="2" t="s">
        <v>312</v>
      </c>
      <c r="X129" s="2">
        <v>0</v>
      </c>
    </row>
    <row r="130" spans="1:24">
      <c r="A130" s="2" t="s">
        <v>1166</v>
      </c>
      <c r="B130" s="2">
        <v>139</v>
      </c>
      <c r="C130" s="2" t="s">
        <v>1167</v>
      </c>
      <c r="D130" s="3">
        <v>6648</v>
      </c>
      <c r="E130" s="3">
        <v>6648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f>SUM(E130:O130)</f>
        <v>0</v>
      </c>
      <c r="Q130" s="2" t="s">
        <v>1147</v>
      </c>
      <c r="R130" s="2" t="s">
        <v>1148</v>
      </c>
      <c r="S130" s="4">
        <f>P130/D130</f>
        <v>0</v>
      </c>
      <c r="T130" s="2" t="s">
        <v>1043</v>
      </c>
      <c r="U130" s="2" t="s">
        <v>313</v>
      </c>
      <c r="V130" s="2" t="s">
        <v>1139</v>
      </c>
      <c r="W130" s="2" t="s">
        <v>312</v>
      </c>
      <c r="X130" s="2">
        <v>0</v>
      </c>
    </row>
    <row r="131" spans="1:24">
      <c r="A131" s="2" t="s">
        <v>1168</v>
      </c>
      <c r="B131" s="2">
        <v>140</v>
      </c>
      <c r="C131" s="2" t="s">
        <v>1169</v>
      </c>
      <c r="D131" s="3">
        <v>171133</v>
      </c>
      <c r="E131" s="3">
        <v>162576.35</v>
      </c>
      <c r="F131" s="3">
        <v>8556.649999999994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f>SUM(E131:O131)</f>
        <v>0</v>
      </c>
      <c r="Q131" s="2" t="s">
        <v>1147</v>
      </c>
      <c r="R131" s="2" t="s">
        <v>1170</v>
      </c>
      <c r="S131" s="4">
        <f>P131/D131</f>
        <v>0</v>
      </c>
      <c r="T131" s="2" t="s">
        <v>1054</v>
      </c>
      <c r="U131" s="2" t="s">
        <v>313</v>
      </c>
      <c r="V131" s="2" t="s">
        <v>1139</v>
      </c>
      <c r="W131" s="2" t="s">
        <v>312</v>
      </c>
      <c r="X131" s="2">
        <v>0</v>
      </c>
    </row>
    <row r="132" spans="1:24">
      <c r="A132" s="2" t="s">
        <v>1171</v>
      </c>
      <c r="B132" s="2">
        <v>141</v>
      </c>
      <c r="C132" s="2" t="s">
        <v>1172</v>
      </c>
      <c r="D132" s="3">
        <v>39402</v>
      </c>
      <c r="E132" s="3">
        <v>37431.9</v>
      </c>
      <c r="F132" s="3">
        <v>985.0499999999993</v>
      </c>
      <c r="G132" s="3">
        <v>985.0499999999993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f>SUM(E132:O132)</f>
        <v>0</v>
      </c>
      <c r="Q132" s="2" t="s">
        <v>1147</v>
      </c>
      <c r="R132" s="2" t="s">
        <v>1170</v>
      </c>
      <c r="S132" s="4">
        <f>P132/D132</f>
        <v>0</v>
      </c>
      <c r="T132" s="2" t="s">
        <v>1054</v>
      </c>
      <c r="U132" s="2" t="s">
        <v>313</v>
      </c>
      <c r="V132" s="2" t="s">
        <v>1139</v>
      </c>
      <c r="W132" s="2" t="s">
        <v>312</v>
      </c>
      <c r="X132" s="2">
        <v>0</v>
      </c>
    </row>
    <row r="133" spans="1:24">
      <c r="A133" s="2" t="s">
        <v>1130</v>
      </c>
      <c r="B133" s="2">
        <v>142</v>
      </c>
      <c r="C133" s="2" t="s">
        <v>1173</v>
      </c>
      <c r="D133" s="3">
        <v>2000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f>SUM(E133:O133)</f>
        <v>0</v>
      </c>
      <c r="Q133" s="2" t="s">
        <v>995</v>
      </c>
      <c r="R133" s="2" t="s">
        <v>1132</v>
      </c>
      <c r="S133" s="4">
        <f>P133/D133</f>
        <v>0</v>
      </c>
      <c r="T133" s="2" t="s">
        <v>1133</v>
      </c>
      <c r="U133" s="2" t="s">
        <v>234</v>
      </c>
      <c r="V133" s="2" t="s">
        <v>1024</v>
      </c>
      <c r="W133" s="2" t="s">
        <v>316</v>
      </c>
      <c r="X133" s="2">
        <v>0</v>
      </c>
    </row>
    <row r="134" spans="1:24">
      <c r="A134" s="2" t="s">
        <v>1168</v>
      </c>
      <c r="B134" s="2">
        <v>143</v>
      </c>
      <c r="C134" s="2" t="s">
        <v>1174</v>
      </c>
      <c r="D134" s="3">
        <v>38214</v>
      </c>
      <c r="E134" s="3">
        <v>36303.3</v>
      </c>
      <c r="F134" s="3">
        <v>1910.699999999997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f>SUM(E134:O134)</f>
        <v>0</v>
      </c>
      <c r="Q134" s="2" t="s">
        <v>1147</v>
      </c>
      <c r="R134" s="2" t="s">
        <v>1170</v>
      </c>
      <c r="S134" s="4">
        <f>P134/D134</f>
        <v>0</v>
      </c>
      <c r="T134" s="2" t="s">
        <v>1054</v>
      </c>
      <c r="U134" s="2" t="s">
        <v>313</v>
      </c>
      <c r="V134" s="2" t="s">
        <v>1139</v>
      </c>
      <c r="W134" s="2" t="s">
        <v>312</v>
      </c>
      <c r="X134" s="2">
        <v>0</v>
      </c>
    </row>
    <row r="135" spans="1:24">
      <c r="A135" s="2" t="s">
        <v>1171</v>
      </c>
      <c r="B135" s="2">
        <v>144</v>
      </c>
      <c r="C135" s="2" t="s">
        <v>1175</v>
      </c>
      <c r="D135" s="3">
        <v>235521</v>
      </c>
      <c r="E135" s="3">
        <v>188416.8</v>
      </c>
      <c r="F135" s="3">
        <v>47104.19999999998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f>SUM(E135:O135)</f>
        <v>0</v>
      </c>
      <c r="Q135" s="2" t="s">
        <v>1147</v>
      </c>
      <c r="R135" s="2" t="s">
        <v>1170</v>
      </c>
      <c r="S135" s="4">
        <f>P135/D135</f>
        <v>0</v>
      </c>
      <c r="T135" s="2" t="s">
        <v>1054</v>
      </c>
      <c r="U135" s="2" t="s">
        <v>313</v>
      </c>
      <c r="V135" s="2" t="s">
        <v>1139</v>
      </c>
      <c r="W135" s="2" t="s">
        <v>312</v>
      </c>
      <c r="X135" s="2">
        <v>0</v>
      </c>
    </row>
    <row r="136" spans="1:24">
      <c r="A136" s="2" t="s">
        <v>1171</v>
      </c>
      <c r="B136" s="2">
        <v>145</v>
      </c>
      <c r="C136" s="2" t="s">
        <v>1176</v>
      </c>
      <c r="D136" s="3">
        <v>30712</v>
      </c>
      <c r="E136" s="3">
        <v>15356</v>
      </c>
      <c r="F136" s="3">
        <v>7678</v>
      </c>
      <c r="G136" s="3">
        <v>7678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f>SUM(E136:O136)</f>
        <v>0</v>
      </c>
      <c r="Q136" s="2" t="s">
        <v>1147</v>
      </c>
      <c r="R136" s="2" t="s">
        <v>1170</v>
      </c>
      <c r="S136" s="4">
        <f>P136/D136</f>
        <v>0</v>
      </c>
      <c r="T136" s="2" t="s">
        <v>1054</v>
      </c>
      <c r="U136" s="2" t="s">
        <v>313</v>
      </c>
      <c r="V136" s="2" t="s">
        <v>1139</v>
      </c>
      <c r="W136" s="2" t="s">
        <v>312</v>
      </c>
      <c r="X136" s="2">
        <v>0</v>
      </c>
    </row>
    <row r="137" spans="1:24">
      <c r="A137" s="2" t="s">
        <v>1177</v>
      </c>
      <c r="B137" s="2">
        <v>146</v>
      </c>
      <c r="C137" s="2" t="s">
        <v>1178</v>
      </c>
      <c r="D137" s="3">
        <v>8521</v>
      </c>
      <c r="E137" s="3">
        <v>3408.39</v>
      </c>
      <c r="F137" s="3">
        <v>0</v>
      </c>
      <c r="G137" s="3">
        <v>1704.203333333334</v>
      </c>
      <c r="H137" s="3">
        <v>1704.203333333334</v>
      </c>
      <c r="I137" s="3">
        <v>1704.203333333334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f>SUM(E137:O137)</f>
        <v>0</v>
      </c>
      <c r="Q137" s="2" t="s">
        <v>1147</v>
      </c>
      <c r="R137" s="2" t="s">
        <v>1170</v>
      </c>
      <c r="S137" s="4">
        <f>P137/D137</f>
        <v>0</v>
      </c>
      <c r="T137" s="2" t="s">
        <v>1179</v>
      </c>
      <c r="U137" s="2" t="s">
        <v>313</v>
      </c>
      <c r="V137" s="2" t="s">
        <v>1139</v>
      </c>
      <c r="W137" s="2" t="s">
        <v>312</v>
      </c>
      <c r="X137" s="2">
        <v>0</v>
      </c>
    </row>
    <row r="138" spans="1:24">
      <c r="A138" s="2" t="s">
        <v>1168</v>
      </c>
      <c r="B138" s="2">
        <v>147</v>
      </c>
      <c r="C138" s="2" t="s">
        <v>1180</v>
      </c>
      <c r="D138" s="3">
        <v>16720</v>
      </c>
      <c r="E138" s="3">
        <v>0</v>
      </c>
      <c r="F138" s="3">
        <v>0</v>
      </c>
      <c r="G138" s="3">
        <v>0</v>
      </c>
      <c r="H138" s="3">
        <v>5573.333333333333</v>
      </c>
      <c r="I138" s="3">
        <v>5573.333333333333</v>
      </c>
      <c r="J138" s="3">
        <v>5573.333333333333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f>SUM(E138:O138)</f>
        <v>0</v>
      </c>
      <c r="Q138" s="2" t="s">
        <v>1147</v>
      </c>
      <c r="R138" s="2" t="s">
        <v>1181</v>
      </c>
      <c r="S138" s="4">
        <f>P138/D138</f>
        <v>0</v>
      </c>
      <c r="T138" s="2" t="s">
        <v>1013</v>
      </c>
      <c r="U138" s="2" t="s">
        <v>313</v>
      </c>
      <c r="V138" s="2" t="s">
        <v>1139</v>
      </c>
      <c r="W138" s="2" t="s">
        <v>312</v>
      </c>
      <c r="X138" s="2">
        <v>0</v>
      </c>
    </row>
    <row r="139" spans="1:24">
      <c r="A139" s="2" t="s">
        <v>1168</v>
      </c>
      <c r="B139" s="2">
        <v>148</v>
      </c>
      <c r="C139" s="2" t="s">
        <v>1182</v>
      </c>
      <c r="D139" s="3">
        <v>9240</v>
      </c>
      <c r="E139" s="3">
        <v>0</v>
      </c>
      <c r="F139" s="3">
        <v>0</v>
      </c>
      <c r="G139" s="3">
        <v>0</v>
      </c>
      <c r="H139" s="3">
        <v>3080</v>
      </c>
      <c r="I139" s="3">
        <v>3080</v>
      </c>
      <c r="J139" s="3">
        <v>3080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f>SUM(E139:O139)</f>
        <v>0</v>
      </c>
      <c r="Q139" s="2" t="s">
        <v>1147</v>
      </c>
      <c r="R139" s="2" t="s">
        <v>1181</v>
      </c>
      <c r="S139" s="4">
        <f>P139/D139</f>
        <v>0</v>
      </c>
      <c r="T139" s="2" t="s">
        <v>1054</v>
      </c>
      <c r="U139" s="2" t="s">
        <v>313</v>
      </c>
      <c r="V139" s="2" t="s">
        <v>1139</v>
      </c>
      <c r="W139" s="2" t="s">
        <v>312</v>
      </c>
      <c r="X139" s="2">
        <v>0</v>
      </c>
    </row>
    <row r="140" spans="1:24">
      <c r="A140" s="2" t="s">
        <v>1183</v>
      </c>
      <c r="B140" s="2">
        <v>149</v>
      </c>
      <c r="C140" s="2" t="s">
        <v>1184</v>
      </c>
      <c r="D140" s="3">
        <v>178532</v>
      </c>
      <c r="E140" s="3">
        <v>178532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f>SUM(E140:O140)</f>
        <v>0</v>
      </c>
      <c r="Q140" s="2" t="s">
        <v>1147</v>
      </c>
      <c r="R140" s="2" t="s">
        <v>1181</v>
      </c>
      <c r="S140" s="4">
        <f>P140/D140</f>
        <v>0</v>
      </c>
      <c r="T140" s="2" t="s">
        <v>1067</v>
      </c>
      <c r="U140" s="2" t="s">
        <v>313</v>
      </c>
      <c r="V140" s="2" t="s">
        <v>1139</v>
      </c>
      <c r="W140" s="2" t="s">
        <v>312</v>
      </c>
      <c r="X140" s="2">
        <v>0</v>
      </c>
    </row>
    <row r="141" spans="1:24">
      <c r="A141" s="2" t="s">
        <v>1183</v>
      </c>
      <c r="B141" s="2">
        <v>150</v>
      </c>
      <c r="C141" s="2" t="s">
        <v>1185</v>
      </c>
      <c r="D141" s="3">
        <v>303034</v>
      </c>
      <c r="E141" s="3">
        <v>303034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f>SUM(E141:O141)</f>
        <v>0</v>
      </c>
      <c r="Q141" s="2" t="s">
        <v>1147</v>
      </c>
      <c r="R141" s="2" t="s">
        <v>1181</v>
      </c>
      <c r="S141" s="4">
        <f>P141/D141</f>
        <v>0</v>
      </c>
      <c r="T141" s="2" t="s">
        <v>1067</v>
      </c>
      <c r="U141" s="2" t="s">
        <v>313</v>
      </c>
      <c r="V141" s="2" t="s">
        <v>1139</v>
      </c>
      <c r="W141" s="2" t="s">
        <v>312</v>
      </c>
      <c r="X141" s="2">
        <v>0</v>
      </c>
    </row>
    <row r="142" spans="1:24">
      <c r="A142" s="2" t="s">
        <v>1183</v>
      </c>
      <c r="B142" s="2">
        <v>151</v>
      </c>
      <c r="C142" s="2" t="s">
        <v>1186</v>
      </c>
      <c r="D142" s="3">
        <v>15270</v>
      </c>
      <c r="E142" s="3">
        <v>15270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f>SUM(E142:O142)</f>
        <v>0</v>
      </c>
      <c r="Q142" s="2" t="s">
        <v>1147</v>
      </c>
      <c r="R142" s="2" t="s">
        <v>1181</v>
      </c>
      <c r="S142" s="4">
        <f>P142/D142</f>
        <v>0</v>
      </c>
      <c r="T142" s="2" t="s">
        <v>1067</v>
      </c>
      <c r="U142" s="2" t="s">
        <v>313</v>
      </c>
      <c r="V142" s="2" t="s">
        <v>1139</v>
      </c>
      <c r="W142" s="2" t="s">
        <v>312</v>
      </c>
      <c r="X142" s="2">
        <v>0</v>
      </c>
    </row>
    <row r="143" spans="1:24">
      <c r="A143" s="2" t="s">
        <v>1183</v>
      </c>
      <c r="B143" s="2">
        <v>152</v>
      </c>
      <c r="C143" s="2" t="s">
        <v>1187</v>
      </c>
      <c r="D143" s="3">
        <v>9398</v>
      </c>
      <c r="E143" s="3">
        <v>9398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f>SUM(E143:O143)</f>
        <v>0</v>
      </c>
      <c r="Q143" s="2" t="s">
        <v>1147</v>
      </c>
      <c r="R143" s="2" t="s">
        <v>1181</v>
      </c>
      <c r="S143" s="4">
        <f>P143/D143</f>
        <v>0</v>
      </c>
      <c r="T143" s="2" t="s">
        <v>1067</v>
      </c>
      <c r="U143" s="2" t="s">
        <v>313</v>
      </c>
      <c r="V143" s="2" t="s">
        <v>1139</v>
      </c>
      <c r="W143" s="2" t="s">
        <v>312</v>
      </c>
      <c r="X143" s="2">
        <v>0</v>
      </c>
    </row>
    <row r="144" spans="1:24">
      <c r="A144" s="2" t="s">
        <v>1130</v>
      </c>
      <c r="B144" s="2">
        <v>153</v>
      </c>
      <c r="C144" s="2" t="s">
        <v>1188</v>
      </c>
      <c r="D144" s="3">
        <v>5000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f>SUM(E144:O144)</f>
        <v>0</v>
      </c>
      <c r="Q144" s="2" t="s">
        <v>995</v>
      </c>
      <c r="R144" s="2" t="s">
        <v>1132</v>
      </c>
      <c r="S144" s="4">
        <f>P144/D144</f>
        <v>0</v>
      </c>
      <c r="T144" s="2" t="s">
        <v>1133</v>
      </c>
      <c r="U144" s="2" t="s">
        <v>234</v>
      </c>
      <c r="V144" s="2" t="s">
        <v>1024</v>
      </c>
      <c r="W144" s="2" t="s">
        <v>316</v>
      </c>
      <c r="X144" s="2">
        <v>0</v>
      </c>
    </row>
    <row r="145" spans="1:24">
      <c r="A145" s="2" t="s">
        <v>1183</v>
      </c>
      <c r="B145" s="2">
        <v>154</v>
      </c>
      <c r="C145" s="2" t="s">
        <v>1189</v>
      </c>
      <c r="D145" s="3">
        <v>14096</v>
      </c>
      <c r="E145" s="3">
        <v>14096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f>SUM(E145:O145)</f>
        <v>0</v>
      </c>
      <c r="Q145" s="2" t="s">
        <v>1147</v>
      </c>
      <c r="R145" s="2" t="s">
        <v>1181</v>
      </c>
      <c r="S145" s="4">
        <f>P145/D145</f>
        <v>0</v>
      </c>
      <c r="T145" s="2" t="s">
        <v>1067</v>
      </c>
      <c r="U145" s="2" t="s">
        <v>313</v>
      </c>
      <c r="V145" s="2" t="s">
        <v>1139</v>
      </c>
      <c r="W145" s="2" t="s">
        <v>312</v>
      </c>
      <c r="X145" s="2">
        <v>0</v>
      </c>
    </row>
    <row r="146" spans="1:24">
      <c r="A146" s="2" t="s">
        <v>1183</v>
      </c>
      <c r="B146" s="2">
        <v>155</v>
      </c>
      <c r="C146" s="2" t="s">
        <v>1190</v>
      </c>
      <c r="D146" s="3">
        <v>610764</v>
      </c>
      <c r="E146" s="3">
        <v>610764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f>SUM(E146:O146)</f>
        <v>0</v>
      </c>
      <c r="Q146" s="2" t="s">
        <v>1147</v>
      </c>
      <c r="R146" s="2" t="s">
        <v>1181</v>
      </c>
      <c r="S146" s="4">
        <f>P146/D146</f>
        <v>0</v>
      </c>
      <c r="T146" s="2" t="s">
        <v>1067</v>
      </c>
      <c r="U146" s="2" t="s">
        <v>313</v>
      </c>
      <c r="V146" s="2" t="s">
        <v>1139</v>
      </c>
      <c r="W146" s="2" t="s">
        <v>312</v>
      </c>
      <c r="X146" s="2">
        <v>0</v>
      </c>
    </row>
    <row r="147" spans="1:24">
      <c r="A147" s="2" t="s">
        <v>1183</v>
      </c>
      <c r="B147" s="2">
        <v>156</v>
      </c>
      <c r="C147" s="2" t="s">
        <v>1191</v>
      </c>
      <c r="D147" s="3">
        <v>23492</v>
      </c>
      <c r="E147" s="3">
        <v>23492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f>SUM(E147:O147)</f>
        <v>0</v>
      </c>
      <c r="Q147" s="2" t="s">
        <v>1147</v>
      </c>
      <c r="R147" s="2" t="s">
        <v>1181</v>
      </c>
      <c r="S147" s="4">
        <f>P147/D147</f>
        <v>0</v>
      </c>
      <c r="T147" s="2" t="s">
        <v>1067</v>
      </c>
      <c r="U147" s="2" t="s">
        <v>313</v>
      </c>
      <c r="V147" s="2" t="s">
        <v>1139</v>
      </c>
      <c r="W147" s="2" t="s">
        <v>312</v>
      </c>
      <c r="X147" s="2">
        <v>0</v>
      </c>
    </row>
    <row r="148" spans="1:24">
      <c r="A148" s="2" t="s">
        <v>1183</v>
      </c>
      <c r="B148" s="2">
        <v>157</v>
      </c>
      <c r="C148" s="2" t="s">
        <v>1192</v>
      </c>
      <c r="D148" s="3">
        <v>11746</v>
      </c>
      <c r="E148" s="3">
        <v>11746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f>SUM(E148:O148)</f>
        <v>0</v>
      </c>
      <c r="Q148" s="2" t="s">
        <v>1147</v>
      </c>
      <c r="R148" s="2" t="s">
        <v>1181</v>
      </c>
      <c r="S148" s="4">
        <f>P148/D148</f>
        <v>0</v>
      </c>
      <c r="T148" s="2" t="s">
        <v>1067</v>
      </c>
      <c r="U148" s="2" t="s">
        <v>313</v>
      </c>
      <c r="V148" s="2" t="s">
        <v>1139</v>
      </c>
      <c r="W148" s="2" t="s">
        <v>312</v>
      </c>
      <c r="X148" s="2">
        <v>0</v>
      </c>
    </row>
    <row r="149" spans="1:24">
      <c r="A149" s="2" t="s">
        <v>1193</v>
      </c>
      <c r="B149" s="2">
        <v>158</v>
      </c>
      <c r="C149" s="2" t="s">
        <v>1194</v>
      </c>
      <c r="D149" s="3">
        <v>64556</v>
      </c>
      <c r="E149" s="3">
        <v>0</v>
      </c>
      <c r="F149" s="3">
        <v>32278</v>
      </c>
      <c r="G149" s="3">
        <v>32278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f>SUM(E149:O149)</f>
        <v>0</v>
      </c>
      <c r="Q149" s="2" t="s">
        <v>1147</v>
      </c>
      <c r="R149" s="2" t="s">
        <v>1181</v>
      </c>
      <c r="S149" s="4">
        <f>P149/D149</f>
        <v>0</v>
      </c>
      <c r="T149" s="2" t="s">
        <v>1072</v>
      </c>
      <c r="U149" s="2" t="s">
        <v>313</v>
      </c>
      <c r="V149" s="2" t="s">
        <v>1139</v>
      </c>
      <c r="W149" s="2" t="s">
        <v>312</v>
      </c>
      <c r="X149" s="2">
        <v>0</v>
      </c>
    </row>
    <row r="150" spans="1:24">
      <c r="A150" s="2" t="s">
        <v>1193</v>
      </c>
      <c r="B150" s="2">
        <v>159</v>
      </c>
      <c r="C150" s="2" t="s">
        <v>1195</v>
      </c>
      <c r="D150" s="3">
        <v>30415</v>
      </c>
      <c r="E150" s="3">
        <v>30415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f>SUM(E150:O150)</f>
        <v>0</v>
      </c>
      <c r="Q150" s="2" t="s">
        <v>1147</v>
      </c>
      <c r="R150" s="2" t="s">
        <v>1181</v>
      </c>
      <c r="S150" s="4">
        <f>P150/D150</f>
        <v>0</v>
      </c>
      <c r="T150" s="2" t="s">
        <v>1072</v>
      </c>
      <c r="U150" s="2" t="s">
        <v>313</v>
      </c>
      <c r="V150" s="2" t="s">
        <v>1139</v>
      </c>
      <c r="W150" s="2" t="s">
        <v>312</v>
      </c>
      <c r="X150" s="2">
        <v>0</v>
      </c>
    </row>
    <row r="151" spans="1:24">
      <c r="A151" s="2" t="s">
        <v>1193</v>
      </c>
      <c r="B151" s="2">
        <v>160</v>
      </c>
      <c r="C151" s="2" t="s">
        <v>1196</v>
      </c>
      <c r="D151" s="3">
        <v>13035</v>
      </c>
      <c r="E151" s="3">
        <v>13035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f>SUM(E151:O151)</f>
        <v>0</v>
      </c>
      <c r="Q151" s="2" t="s">
        <v>1147</v>
      </c>
      <c r="R151" s="2" t="s">
        <v>1181</v>
      </c>
      <c r="S151" s="4">
        <f>P151/D151</f>
        <v>0</v>
      </c>
      <c r="T151" s="2" t="s">
        <v>1072</v>
      </c>
      <c r="U151" s="2" t="s">
        <v>313</v>
      </c>
      <c r="V151" s="2" t="s">
        <v>1139</v>
      </c>
      <c r="W151" s="2" t="s">
        <v>312</v>
      </c>
      <c r="X151" s="2">
        <v>0</v>
      </c>
    </row>
    <row r="152" spans="1:24">
      <c r="A152" s="2" t="s">
        <v>1197</v>
      </c>
      <c r="B152" s="2">
        <v>161</v>
      </c>
      <c r="C152" s="2" t="s">
        <v>1198</v>
      </c>
      <c r="D152" s="3">
        <v>128548</v>
      </c>
      <c r="E152" s="3">
        <v>118548</v>
      </c>
      <c r="F152" s="3">
        <v>4999.999999999993</v>
      </c>
      <c r="G152" s="3">
        <v>4999.999999999993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f>SUM(E152:O152)</f>
        <v>0</v>
      </c>
      <c r="Q152" s="2" t="s">
        <v>1147</v>
      </c>
      <c r="R152" s="2" t="s">
        <v>1181</v>
      </c>
      <c r="S152" s="4">
        <f>P152/D152</f>
        <v>0</v>
      </c>
      <c r="T152" s="2" t="s">
        <v>1072</v>
      </c>
      <c r="U152" s="2" t="s">
        <v>313</v>
      </c>
      <c r="V152" s="2" t="s">
        <v>1139</v>
      </c>
      <c r="W152" s="2" t="s">
        <v>312</v>
      </c>
      <c r="X152" s="2">
        <v>0</v>
      </c>
    </row>
    <row r="153" spans="1:24">
      <c r="A153" s="2" t="s">
        <v>1199</v>
      </c>
      <c r="B153" s="2">
        <v>162</v>
      </c>
      <c r="C153" s="2" t="s">
        <v>1200</v>
      </c>
      <c r="D153" s="3">
        <v>25750</v>
      </c>
      <c r="E153" s="3">
        <v>15450</v>
      </c>
      <c r="F153" s="3">
        <v>7725</v>
      </c>
      <c r="G153" s="3">
        <v>2575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f>SUM(E153:O153)</f>
        <v>0</v>
      </c>
      <c r="Q153" s="2" t="s">
        <v>1147</v>
      </c>
      <c r="R153" s="2" t="s">
        <v>1181</v>
      </c>
      <c r="S153" s="4">
        <f>P153/D153</f>
        <v>0</v>
      </c>
      <c r="T153" s="2" t="s">
        <v>1072</v>
      </c>
      <c r="U153" s="2" t="s">
        <v>313</v>
      </c>
      <c r="V153" s="2" t="s">
        <v>1139</v>
      </c>
      <c r="W153" s="2" t="s">
        <v>312</v>
      </c>
      <c r="X153" s="2">
        <v>0</v>
      </c>
    </row>
    <row r="154" spans="1:24">
      <c r="A154" s="2" t="s">
        <v>1199</v>
      </c>
      <c r="B154" s="2">
        <v>163</v>
      </c>
      <c r="C154" s="2" t="s">
        <v>1201</v>
      </c>
      <c r="D154" s="3">
        <v>12383</v>
      </c>
      <c r="E154" s="3">
        <v>1238.3</v>
      </c>
      <c r="F154" s="3">
        <v>5572.35</v>
      </c>
      <c r="G154" s="3">
        <v>5572.35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f>SUM(E154:O154)</f>
        <v>0</v>
      </c>
      <c r="Q154" s="2" t="s">
        <v>1147</v>
      </c>
      <c r="R154" s="2" t="s">
        <v>1181</v>
      </c>
      <c r="S154" s="4">
        <f>P154/D154</f>
        <v>0</v>
      </c>
      <c r="T154" s="2" t="s">
        <v>1072</v>
      </c>
      <c r="U154" s="2" t="s">
        <v>313</v>
      </c>
      <c r="V154" s="2" t="s">
        <v>1139</v>
      </c>
      <c r="W154" s="2" t="s">
        <v>312</v>
      </c>
      <c r="X154" s="2">
        <v>0</v>
      </c>
    </row>
    <row r="155" spans="1:24">
      <c r="A155" s="2" t="s">
        <v>1130</v>
      </c>
      <c r="B155" s="2">
        <v>164</v>
      </c>
      <c r="C155" s="2" t="s">
        <v>1202</v>
      </c>
      <c r="D155" s="3">
        <v>10000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f>SUM(E155:O155)</f>
        <v>0</v>
      </c>
      <c r="Q155" s="2" t="s">
        <v>995</v>
      </c>
      <c r="R155" s="2" t="s">
        <v>1132</v>
      </c>
      <c r="S155" s="4">
        <f>P155/D155</f>
        <v>0</v>
      </c>
      <c r="T155" s="2" t="s">
        <v>1133</v>
      </c>
      <c r="U155" s="2" t="s">
        <v>234</v>
      </c>
      <c r="V155" s="2" t="s">
        <v>1024</v>
      </c>
      <c r="W155" s="2" t="s">
        <v>316</v>
      </c>
      <c r="X155" s="2">
        <v>0</v>
      </c>
    </row>
    <row r="156" spans="1:24">
      <c r="A156" s="2" t="s">
        <v>1203</v>
      </c>
      <c r="B156" s="2">
        <v>165</v>
      </c>
      <c r="C156" s="2" t="s">
        <v>1094</v>
      </c>
      <c r="D156" s="3">
        <v>8028</v>
      </c>
      <c r="E156" s="3">
        <v>0</v>
      </c>
      <c r="F156" s="3">
        <v>0</v>
      </c>
      <c r="G156" s="3">
        <v>0</v>
      </c>
      <c r="H156" s="3">
        <v>1146.857142857143</v>
      </c>
      <c r="I156" s="3">
        <v>6881.142857142857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f>SUM(E156:O156)</f>
        <v>0</v>
      </c>
      <c r="Q156" s="2" t="s">
        <v>1147</v>
      </c>
      <c r="R156" s="2" t="s">
        <v>1204</v>
      </c>
      <c r="S156" s="4">
        <f>P156/D156</f>
        <v>0</v>
      </c>
      <c r="T156" s="2" t="s">
        <v>1089</v>
      </c>
      <c r="U156" s="2" t="s">
        <v>313</v>
      </c>
      <c r="V156" s="2" t="s">
        <v>1139</v>
      </c>
      <c r="W156" s="2" t="s">
        <v>312</v>
      </c>
      <c r="X156" s="2">
        <v>0</v>
      </c>
    </row>
    <row r="157" spans="1:24">
      <c r="A157" s="2" t="s">
        <v>1203</v>
      </c>
      <c r="B157" s="2">
        <v>166</v>
      </c>
      <c r="C157" s="2" t="s">
        <v>1095</v>
      </c>
      <c r="D157" s="3">
        <v>15326</v>
      </c>
      <c r="E157" s="3">
        <v>0</v>
      </c>
      <c r="F157" s="3">
        <v>0</v>
      </c>
      <c r="G157" s="3">
        <v>0</v>
      </c>
      <c r="H157" s="3">
        <v>2000</v>
      </c>
      <c r="I157" s="3">
        <v>3000</v>
      </c>
      <c r="J157" s="3">
        <v>6884</v>
      </c>
      <c r="K157" s="3">
        <v>3442</v>
      </c>
      <c r="L157" s="3">
        <v>0</v>
      </c>
      <c r="M157" s="3">
        <v>0</v>
      </c>
      <c r="N157" s="3">
        <v>0</v>
      </c>
      <c r="O157" s="3">
        <v>0</v>
      </c>
      <c r="P157" s="3">
        <f>SUM(E157:O157)</f>
        <v>0</v>
      </c>
      <c r="Q157" s="2" t="s">
        <v>1147</v>
      </c>
      <c r="R157" s="2" t="s">
        <v>1204</v>
      </c>
      <c r="S157" s="4">
        <f>P157/D157</f>
        <v>0</v>
      </c>
      <c r="T157" s="2" t="s">
        <v>1089</v>
      </c>
      <c r="U157" s="2" t="s">
        <v>313</v>
      </c>
      <c r="V157" s="2" t="s">
        <v>1139</v>
      </c>
      <c r="W157" s="2" t="s">
        <v>312</v>
      </c>
      <c r="X157" s="2">
        <v>0</v>
      </c>
    </row>
    <row r="158" spans="1:24">
      <c r="A158" s="2" t="s">
        <v>1203</v>
      </c>
      <c r="B158" s="2">
        <v>167</v>
      </c>
      <c r="C158" s="2" t="s">
        <v>1205</v>
      </c>
      <c r="D158" s="3">
        <v>67511</v>
      </c>
      <c r="E158" s="3">
        <v>67511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f>SUM(E158:O158)</f>
        <v>0</v>
      </c>
      <c r="Q158" s="2" t="s">
        <v>1147</v>
      </c>
      <c r="R158" s="2" t="s">
        <v>1204</v>
      </c>
      <c r="S158" s="4">
        <f>P158/D158</f>
        <v>0</v>
      </c>
      <c r="T158" s="2" t="s">
        <v>1089</v>
      </c>
      <c r="U158" s="2" t="s">
        <v>313</v>
      </c>
      <c r="V158" s="2" t="s">
        <v>1139</v>
      </c>
      <c r="W158" s="2" t="s">
        <v>312</v>
      </c>
      <c r="X158" s="2">
        <v>0</v>
      </c>
    </row>
    <row r="159" spans="1:24">
      <c r="A159" s="2" t="s">
        <v>1203</v>
      </c>
      <c r="B159" s="2">
        <v>168</v>
      </c>
      <c r="C159" s="2" t="s">
        <v>1206</v>
      </c>
      <c r="D159" s="3">
        <v>58049</v>
      </c>
      <c r="E159" s="3">
        <v>0</v>
      </c>
      <c r="F159" s="3">
        <v>0</v>
      </c>
      <c r="G159" s="3">
        <v>0</v>
      </c>
      <c r="H159" s="3">
        <v>8292.714285714284</v>
      </c>
      <c r="I159" s="3">
        <v>10000</v>
      </c>
      <c r="J159" s="3">
        <v>26504.19047619048</v>
      </c>
      <c r="K159" s="3">
        <v>13252.09523809524</v>
      </c>
      <c r="L159" s="3">
        <v>0</v>
      </c>
      <c r="M159" s="3">
        <v>0</v>
      </c>
      <c r="N159" s="3">
        <v>0</v>
      </c>
      <c r="O159" s="3">
        <v>0</v>
      </c>
      <c r="P159" s="3">
        <f>SUM(E159:O159)</f>
        <v>0</v>
      </c>
      <c r="Q159" s="2" t="s">
        <v>1147</v>
      </c>
      <c r="R159" s="2" t="s">
        <v>1204</v>
      </c>
      <c r="S159" s="4">
        <f>P159/D159</f>
        <v>0</v>
      </c>
      <c r="T159" s="2" t="s">
        <v>1089</v>
      </c>
      <c r="U159" s="2" t="s">
        <v>313</v>
      </c>
      <c r="V159" s="2" t="s">
        <v>1139</v>
      </c>
      <c r="W159" s="2" t="s">
        <v>312</v>
      </c>
      <c r="X159" s="2">
        <v>0</v>
      </c>
    </row>
    <row r="160" spans="1:24">
      <c r="A160" s="2" t="s">
        <v>1207</v>
      </c>
      <c r="B160" s="2">
        <v>169</v>
      </c>
      <c r="C160" s="2" t="s">
        <v>1208</v>
      </c>
      <c r="D160" s="3">
        <v>7236</v>
      </c>
      <c r="E160" s="3">
        <v>7236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f>SUM(E160:O160)</f>
        <v>0</v>
      </c>
      <c r="Q160" s="2" t="s">
        <v>1147</v>
      </c>
      <c r="R160" s="2" t="s">
        <v>1209</v>
      </c>
      <c r="S160" s="4">
        <f>P160/D160</f>
        <v>0</v>
      </c>
      <c r="T160" s="2" t="s">
        <v>1013</v>
      </c>
      <c r="U160" s="2" t="s">
        <v>313</v>
      </c>
      <c r="V160" s="2" t="s">
        <v>1139</v>
      </c>
      <c r="W160" s="2" t="s">
        <v>312</v>
      </c>
      <c r="X160" s="2">
        <v>0</v>
      </c>
    </row>
    <row r="161" spans="1:24">
      <c r="A161" s="2" t="s">
        <v>1210</v>
      </c>
      <c r="B161" s="2">
        <v>170</v>
      </c>
      <c r="C161" s="2" t="s">
        <v>1211</v>
      </c>
      <c r="D161" s="3">
        <v>11505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3835</v>
      </c>
      <c r="K161" s="3">
        <v>3835</v>
      </c>
      <c r="L161" s="3">
        <v>3835</v>
      </c>
      <c r="M161" s="3">
        <v>0</v>
      </c>
      <c r="N161" s="3">
        <v>0</v>
      </c>
      <c r="O161" s="3">
        <v>0</v>
      </c>
      <c r="P161" s="3">
        <f>SUM(E161:O161)</f>
        <v>0</v>
      </c>
      <c r="Q161" s="2" t="s">
        <v>1147</v>
      </c>
      <c r="R161" s="2" t="s">
        <v>1209</v>
      </c>
      <c r="S161" s="4">
        <f>P161/D161</f>
        <v>0</v>
      </c>
      <c r="T161" s="2" t="s">
        <v>1013</v>
      </c>
      <c r="U161" s="2" t="s">
        <v>313</v>
      </c>
      <c r="V161" s="2" t="s">
        <v>1024</v>
      </c>
      <c r="W161" s="2" t="s">
        <v>312</v>
      </c>
      <c r="X161" s="2">
        <v>0</v>
      </c>
    </row>
    <row r="162" spans="1:24">
      <c r="A162" s="2" t="s">
        <v>1212</v>
      </c>
      <c r="B162" s="2">
        <v>171</v>
      </c>
      <c r="C162" s="2" t="s">
        <v>1213</v>
      </c>
      <c r="D162" s="3">
        <v>11505</v>
      </c>
      <c r="E162" s="3">
        <v>0</v>
      </c>
      <c r="F162" s="3">
        <v>2876.25</v>
      </c>
      <c r="G162" s="3">
        <v>2876.25</v>
      </c>
      <c r="H162" s="3">
        <v>2876.25</v>
      </c>
      <c r="I162" s="3">
        <v>1438.125</v>
      </c>
      <c r="J162" s="3">
        <v>1438.125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f>SUM(E162:O162)</f>
        <v>0</v>
      </c>
      <c r="Q162" s="2" t="s">
        <v>1147</v>
      </c>
      <c r="R162" s="2" t="s">
        <v>1209</v>
      </c>
      <c r="S162" s="4">
        <f>P162/D162</f>
        <v>0</v>
      </c>
      <c r="T162" s="2" t="s">
        <v>1013</v>
      </c>
      <c r="U162" s="2" t="s">
        <v>313</v>
      </c>
      <c r="V162" s="2" t="s">
        <v>1024</v>
      </c>
      <c r="W162" s="2" t="s">
        <v>312</v>
      </c>
      <c r="X162" s="2">
        <v>0</v>
      </c>
    </row>
    <row r="163" spans="1:24">
      <c r="A163" s="2" t="s">
        <v>1168</v>
      </c>
      <c r="B163" s="2">
        <v>172</v>
      </c>
      <c r="C163" s="2" t="s">
        <v>1214</v>
      </c>
      <c r="D163" s="3">
        <v>19195</v>
      </c>
      <c r="E163" s="3">
        <v>0</v>
      </c>
      <c r="F163" s="3">
        <v>0</v>
      </c>
      <c r="G163" s="3">
        <v>0</v>
      </c>
      <c r="H163" s="3">
        <v>6398.333333333333</v>
      </c>
      <c r="I163" s="3">
        <v>6398.333333333333</v>
      </c>
      <c r="J163" s="3">
        <v>6398.333333333333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f>SUM(E163:O163)</f>
        <v>0</v>
      </c>
      <c r="Q163" s="2" t="s">
        <v>1147</v>
      </c>
      <c r="R163" s="2" t="s">
        <v>1209</v>
      </c>
      <c r="S163" s="4">
        <f>P163/D163</f>
        <v>0</v>
      </c>
      <c r="T163" s="2" t="s">
        <v>1054</v>
      </c>
      <c r="U163" s="2" t="s">
        <v>313</v>
      </c>
      <c r="V163" s="2" t="s">
        <v>1139</v>
      </c>
      <c r="W163" s="2" t="s">
        <v>312</v>
      </c>
      <c r="X163" s="2">
        <v>0</v>
      </c>
    </row>
    <row r="164" spans="1:24">
      <c r="A164" s="2" t="s">
        <v>1203</v>
      </c>
      <c r="B164" s="2">
        <v>173</v>
      </c>
      <c r="C164" s="2" t="s">
        <v>1215</v>
      </c>
      <c r="D164" s="3">
        <v>7798</v>
      </c>
      <c r="E164" s="3">
        <v>0</v>
      </c>
      <c r="F164" s="3">
        <v>0</v>
      </c>
      <c r="G164" s="3">
        <v>0</v>
      </c>
      <c r="H164" s="3">
        <v>1114</v>
      </c>
      <c r="I164" s="3">
        <v>6684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f>SUM(E164:O164)</f>
        <v>0</v>
      </c>
      <c r="Q164" s="2" t="s">
        <v>1147</v>
      </c>
      <c r="R164" s="2" t="s">
        <v>1209</v>
      </c>
      <c r="S164" s="4">
        <f>P164/D164</f>
        <v>0</v>
      </c>
      <c r="T164" s="2" t="s">
        <v>1089</v>
      </c>
      <c r="U164" s="2" t="s">
        <v>313</v>
      </c>
      <c r="V164" s="2" t="s">
        <v>1139</v>
      </c>
      <c r="W164" s="2" t="s">
        <v>312</v>
      </c>
      <c r="X164" s="2">
        <v>0</v>
      </c>
    </row>
    <row r="165" spans="1:24">
      <c r="A165" s="2" t="s">
        <v>1216</v>
      </c>
      <c r="B165" s="2">
        <v>174</v>
      </c>
      <c r="C165" s="2" t="s">
        <v>1217</v>
      </c>
      <c r="D165" s="3">
        <v>4474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f>SUM(E165:O165)</f>
        <v>0</v>
      </c>
      <c r="Q165" s="2" t="s">
        <v>1147</v>
      </c>
      <c r="R165" s="2" t="s">
        <v>1209</v>
      </c>
      <c r="S165" s="4">
        <f>P165/D165</f>
        <v>0</v>
      </c>
      <c r="T165" s="2" t="s">
        <v>1082</v>
      </c>
      <c r="U165" s="2" t="s">
        <v>313</v>
      </c>
      <c r="V165" s="2" t="s">
        <v>1139</v>
      </c>
      <c r="W165" s="2" t="s">
        <v>312</v>
      </c>
      <c r="X165" s="2">
        <v>0</v>
      </c>
    </row>
    <row r="166" spans="1:24">
      <c r="A166" s="2" t="s">
        <v>1130</v>
      </c>
      <c r="B166" s="2">
        <v>175</v>
      </c>
      <c r="C166" s="2" t="s">
        <v>1218</v>
      </c>
      <c r="D166" s="3">
        <v>2000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f>SUM(E166:O166)</f>
        <v>0</v>
      </c>
      <c r="Q166" s="2" t="s">
        <v>995</v>
      </c>
      <c r="R166" s="2" t="s">
        <v>1132</v>
      </c>
      <c r="S166" s="4">
        <f>P166/D166</f>
        <v>0</v>
      </c>
      <c r="T166" s="2" t="s">
        <v>1133</v>
      </c>
      <c r="U166" s="2" t="s">
        <v>234</v>
      </c>
      <c r="V166" s="2" t="s">
        <v>1024</v>
      </c>
      <c r="W166" s="2" t="s">
        <v>316</v>
      </c>
      <c r="X166" s="2">
        <v>0</v>
      </c>
    </row>
    <row r="167" spans="1:24">
      <c r="A167" s="2" t="s">
        <v>1219</v>
      </c>
      <c r="B167" s="2">
        <v>176</v>
      </c>
      <c r="C167" s="2" t="s">
        <v>1220</v>
      </c>
      <c r="D167" s="3">
        <v>8522</v>
      </c>
      <c r="E167" s="3">
        <v>8522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f>SUM(E167:O167)</f>
        <v>0</v>
      </c>
      <c r="Q167" s="2" t="s">
        <v>1147</v>
      </c>
      <c r="R167" s="2" t="s">
        <v>1209</v>
      </c>
      <c r="S167" s="4">
        <f>P167/D167</f>
        <v>0</v>
      </c>
      <c r="T167" s="2" t="s">
        <v>1082</v>
      </c>
      <c r="U167" s="2" t="s">
        <v>313</v>
      </c>
      <c r="V167" s="2" t="s">
        <v>1139</v>
      </c>
      <c r="W167" s="2" t="s">
        <v>312</v>
      </c>
      <c r="X167" s="2">
        <v>0</v>
      </c>
    </row>
    <row r="168" spans="1:24">
      <c r="A168" s="2" t="s">
        <v>1221</v>
      </c>
      <c r="B168" s="2">
        <v>177</v>
      </c>
      <c r="C168" s="2" t="s">
        <v>1094</v>
      </c>
      <c r="D168" s="3">
        <v>87373</v>
      </c>
      <c r="E168" s="3">
        <v>0</v>
      </c>
      <c r="F168" s="3">
        <v>0</v>
      </c>
      <c r="G168" s="3">
        <v>0</v>
      </c>
      <c r="H168" s="3">
        <v>29124.33333333333</v>
      </c>
      <c r="I168" s="3">
        <v>29124.33333333333</v>
      </c>
      <c r="J168" s="3">
        <v>29124.33333333333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f>SUM(E168:O168)</f>
        <v>0</v>
      </c>
      <c r="Q168" s="2" t="s">
        <v>1147</v>
      </c>
      <c r="R168" s="2" t="s">
        <v>1209</v>
      </c>
      <c r="S168" s="4">
        <f>P168/D168</f>
        <v>0</v>
      </c>
      <c r="T168" s="2" t="s">
        <v>1222</v>
      </c>
      <c r="U168" s="2" t="s">
        <v>313</v>
      </c>
      <c r="V168" s="2" t="s">
        <v>1139</v>
      </c>
      <c r="W168" s="2" t="s">
        <v>312</v>
      </c>
      <c r="X168" s="2">
        <v>0</v>
      </c>
    </row>
    <row r="169" spans="1:24">
      <c r="A169" s="2" t="s">
        <v>1221</v>
      </c>
      <c r="B169" s="2">
        <v>178</v>
      </c>
      <c r="C169" s="2" t="s">
        <v>1223</v>
      </c>
      <c r="D169" s="3">
        <v>198097</v>
      </c>
      <c r="E169" s="3">
        <v>198097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f>SUM(E169:O169)</f>
        <v>0</v>
      </c>
      <c r="Q169" s="2" t="s">
        <v>1147</v>
      </c>
      <c r="R169" s="2" t="s">
        <v>1209</v>
      </c>
      <c r="S169" s="4">
        <f>P169/D169</f>
        <v>0</v>
      </c>
      <c r="T169" s="2" t="s">
        <v>1222</v>
      </c>
      <c r="U169" s="2" t="s">
        <v>313</v>
      </c>
      <c r="V169" s="2" t="s">
        <v>1139</v>
      </c>
      <c r="W169" s="2" t="s">
        <v>312</v>
      </c>
      <c r="X169" s="2">
        <v>0</v>
      </c>
    </row>
    <row r="170" spans="1:24">
      <c r="A170" s="2" t="s">
        <v>1221</v>
      </c>
      <c r="B170" s="2">
        <v>179</v>
      </c>
      <c r="C170" s="2" t="s">
        <v>1224</v>
      </c>
      <c r="D170" s="3">
        <v>35480</v>
      </c>
      <c r="E170" s="3">
        <v>35480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f>SUM(E170:O170)</f>
        <v>0</v>
      </c>
      <c r="Q170" s="2" t="s">
        <v>1147</v>
      </c>
      <c r="R170" s="2" t="s">
        <v>1209</v>
      </c>
      <c r="S170" s="4">
        <f>P170/D170</f>
        <v>0</v>
      </c>
      <c r="T170" s="2" t="s">
        <v>1222</v>
      </c>
      <c r="U170" s="2" t="s">
        <v>313</v>
      </c>
      <c r="V170" s="2" t="s">
        <v>1139</v>
      </c>
      <c r="W170" s="2" t="s">
        <v>312</v>
      </c>
      <c r="X170" s="2">
        <v>0</v>
      </c>
    </row>
    <row r="171" spans="1:24">
      <c r="A171" s="2" t="s">
        <v>1221</v>
      </c>
      <c r="B171" s="2">
        <v>180</v>
      </c>
      <c r="C171" s="2" t="s">
        <v>1225</v>
      </c>
      <c r="D171" s="3">
        <v>248360</v>
      </c>
      <c r="E171" s="3">
        <v>0</v>
      </c>
      <c r="F171" s="3">
        <v>0</v>
      </c>
      <c r="G171" s="3">
        <v>0</v>
      </c>
      <c r="H171" s="3">
        <v>82786.66666666667</v>
      </c>
      <c r="I171" s="3">
        <v>82786.66666666667</v>
      </c>
      <c r="J171" s="3">
        <v>82786.66666666667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f>SUM(E171:O171)</f>
        <v>0</v>
      </c>
      <c r="Q171" s="2" t="s">
        <v>1147</v>
      </c>
      <c r="R171" s="2" t="s">
        <v>1209</v>
      </c>
      <c r="S171" s="4">
        <f>P171/D171</f>
        <v>0</v>
      </c>
      <c r="T171" s="2" t="s">
        <v>1222</v>
      </c>
      <c r="U171" s="2" t="s">
        <v>313</v>
      </c>
      <c r="V171" s="2" t="s">
        <v>1139</v>
      </c>
      <c r="W171" s="2" t="s">
        <v>312</v>
      </c>
      <c r="X171" s="2">
        <v>0</v>
      </c>
    </row>
    <row r="172" spans="1:24">
      <c r="A172" s="2" t="s">
        <v>1226</v>
      </c>
      <c r="B172" s="2">
        <v>181</v>
      </c>
      <c r="C172" s="2" t="s">
        <v>1227</v>
      </c>
      <c r="D172" s="3">
        <v>41800</v>
      </c>
      <c r="E172" s="3">
        <v>41800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f>SUM(E172:O172)</f>
        <v>0</v>
      </c>
      <c r="Q172" s="2" t="s">
        <v>1147</v>
      </c>
      <c r="R172" s="2" t="s">
        <v>1209</v>
      </c>
      <c r="S172" s="4">
        <f>P172/D172</f>
        <v>0</v>
      </c>
      <c r="T172" s="2" t="s">
        <v>1228</v>
      </c>
      <c r="U172" s="2" t="s">
        <v>313</v>
      </c>
      <c r="V172" s="2" t="s">
        <v>1139</v>
      </c>
      <c r="W172" s="2" t="s">
        <v>312</v>
      </c>
      <c r="X172" s="2">
        <v>0</v>
      </c>
    </row>
    <row r="173" spans="1:24">
      <c r="A173" s="2" t="s">
        <v>1229</v>
      </c>
      <c r="B173" s="2">
        <v>182</v>
      </c>
      <c r="C173" s="2" t="s">
        <v>1230</v>
      </c>
      <c r="D173" s="3">
        <v>99622</v>
      </c>
      <c r="E173" s="3">
        <v>0</v>
      </c>
      <c r="F173" s="3">
        <v>0</v>
      </c>
      <c r="G173" s="3">
        <v>99622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f>SUM(E173:O173)</f>
        <v>0</v>
      </c>
      <c r="Q173" s="2" t="s">
        <v>1147</v>
      </c>
      <c r="R173" s="2" t="s">
        <v>1209</v>
      </c>
      <c r="S173" s="4">
        <f>P173/D173</f>
        <v>0</v>
      </c>
      <c r="T173" s="2" t="s">
        <v>1231</v>
      </c>
      <c r="U173" s="2" t="s">
        <v>313</v>
      </c>
      <c r="V173" s="2" t="s">
        <v>1139</v>
      </c>
      <c r="W173" s="2" t="s">
        <v>312</v>
      </c>
      <c r="X173" s="2">
        <v>0</v>
      </c>
    </row>
    <row r="174" spans="1:24">
      <c r="A174" s="2" t="s">
        <v>1229</v>
      </c>
      <c r="B174" s="2">
        <v>183</v>
      </c>
      <c r="C174" s="2" t="s">
        <v>1232</v>
      </c>
      <c r="D174" s="3">
        <v>101829</v>
      </c>
      <c r="E174" s="3">
        <v>0</v>
      </c>
      <c r="F174" s="3">
        <v>0</v>
      </c>
      <c r="G174" s="3">
        <v>101829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f>SUM(E174:O174)</f>
        <v>0</v>
      </c>
      <c r="Q174" s="2" t="s">
        <v>1147</v>
      </c>
      <c r="R174" s="2" t="s">
        <v>1209</v>
      </c>
      <c r="S174" s="4">
        <f>P174/D174</f>
        <v>0</v>
      </c>
      <c r="T174" s="2" t="s">
        <v>1231</v>
      </c>
      <c r="U174" s="2" t="s">
        <v>313</v>
      </c>
      <c r="V174" s="2" t="s">
        <v>1139</v>
      </c>
      <c r="W174" s="2" t="s">
        <v>312</v>
      </c>
      <c r="X174" s="2">
        <v>0</v>
      </c>
    </row>
    <row r="175" spans="1:24">
      <c r="A175" s="2" t="s">
        <v>1229</v>
      </c>
      <c r="B175" s="2">
        <v>184</v>
      </c>
      <c r="C175" s="2" t="s">
        <v>1233</v>
      </c>
      <c r="D175" s="3">
        <v>7458</v>
      </c>
      <c r="E175" s="3">
        <v>0</v>
      </c>
      <c r="F175" s="3">
        <v>0</v>
      </c>
      <c r="G175" s="3">
        <v>7458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f>SUM(E175:O175)</f>
        <v>0</v>
      </c>
      <c r="Q175" s="2" t="s">
        <v>1147</v>
      </c>
      <c r="R175" s="2" t="s">
        <v>1209</v>
      </c>
      <c r="S175" s="4">
        <f>P175/D175</f>
        <v>0</v>
      </c>
      <c r="T175" s="2" t="s">
        <v>1231</v>
      </c>
      <c r="U175" s="2" t="s">
        <v>313</v>
      </c>
      <c r="V175" s="2" t="s">
        <v>1139</v>
      </c>
      <c r="W175" s="2" t="s">
        <v>312</v>
      </c>
      <c r="X175" s="2">
        <v>0</v>
      </c>
    </row>
    <row r="176" spans="1:24">
      <c r="A176" s="2" t="s">
        <v>1234</v>
      </c>
      <c r="B176" s="2">
        <v>185</v>
      </c>
      <c r="C176" s="2" t="s">
        <v>1235</v>
      </c>
      <c r="D176" s="3">
        <v>10270</v>
      </c>
      <c r="E176" s="3">
        <v>0</v>
      </c>
      <c r="F176" s="3">
        <v>2567.5</v>
      </c>
      <c r="G176" s="3">
        <v>2567.5</v>
      </c>
      <c r="H176" s="3">
        <v>2567.5</v>
      </c>
      <c r="I176" s="3">
        <v>1283.75</v>
      </c>
      <c r="J176" s="3">
        <v>1283.75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f>SUM(E176:O176)</f>
        <v>0</v>
      </c>
      <c r="Q176" s="2" t="s">
        <v>1147</v>
      </c>
      <c r="R176" s="2" t="s">
        <v>1236</v>
      </c>
      <c r="S176" s="4">
        <f>P176/D176</f>
        <v>0</v>
      </c>
      <c r="T176" s="2" t="s">
        <v>1013</v>
      </c>
      <c r="U176" s="2" t="s">
        <v>313</v>
      </c>
      <c r="V176" s="2" t="s">
        <v>1139</v>
      </c>
      <c r="W176" s="2" t="s">
        <v>312</v>
      </c>
      <c r="X176" s="2">
        <v>0</v>
      </c>
    </row>
    <row r="177" spans="1:24">
      <c r="A177" s="2" t="s">
        <v>1130</v>
      </c>
      <c r="B177" s="2">
        <v>186</v>
      </c>
      <c r="C177" s="2" t="s">
        <v>1237</v>
      </c>
      <c r="D177" s="3">
        <v>2000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f>SUM(E177:O177)</f>
        <v>0</v>
      </c>
      <c r="Q177" s="2" t="s">
        <v>995</v>
      </c>
      <c r="R177" s="2" t="s">
        <v>1132</v>
      </c>
      <c r="S177" s="4">
        <f>P177/D177</f>
        <v>0</v>
      </c>
      <c r="T177" s="2" t="s">
        <v>1133</v>
      </c>
      <c r="U177" s="2" t="s">
        <v>234</v>
      </c>
      <c r="V177" s="2" t="s">
        <v>1024</v>
      </c>
      <c r="W177" s="2" t="s">
        <v>316</v>
      </c>
      <c r="X177" s="2">
        <v>0</v>
      </c>
    </row>
    <row r="178" spans="1:24">
      <c r="A178" s="2" t="s">
        <v>1238</v>
      </c>
      <c r="B178" s="2">
        <v>187</v>
      </c>
      <c r="C178" s="2" t="s">
        <v>1088</v>
      </c>
      <c r="D178" s="3">
        <v>18070</v>
      </c>
      <c r="E178" s="3">
        <v>4517.5</v>
      </c>
      <c r="F178" s="3">
        <v>13552.5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f>SUM(E178:O178)</f>
        <v>0</v>
      </c>
      <c r="Q178" s="2" t="s">
        <v>1147</v>
      </c>
      <c r="R178" s="2" t="s">
        <v>1236</v>
      </c>
      <c r="S178" s="4">
        <f>P178/D178</f>
        <v>0</v>
      </c>
      <c r="T178" s="2" t="s">
        <v>1089</v>
      </c>
      <c r="U178" s="2" t="s">
        <v>313</v>
      </c>
      <c r="V178" s="2" t="s">
        <v>1139</v>
      </c>
      <c r="W178" s="2" t="s">
        <v>312</v>
      </c>
      <c r="X178" s="2">
        <v>0</v>
      </c>
    </row>
    <row r="179" spans="1:24">
      <c r="A179" s="2" t="s">
        <v>1239</v>
      </c>
      <c r="B179" s="2">
        <v>188</v>
      </c>
      <c r="C179" s="2" t="s">
        <v>1240</v>
      </c>
      <c r="D179" s="3">
        <v>61948</v>
      </c>
      <c r="E179" s="3">
        <v>0</v>
      </c>
      <c r="F179" s="3">
        <v>0</v>
      </c>
      <c r="G179" s="3">
        <v>0</v>
      </c>
      <c r="H179" s="3">
        <v>20649.33333333333</v>
      </c>
      <c r="I179" s="3">
        <v>20649.33333333333</v>
      </c>
      <c r="J179" s="3">
        <v>20649.33333333333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f>SUM(E179:O179)</f>
        <v>0</v>
      </c>
      <c r="Q179" s="2" t="s">
        <v>1147</v>
      </c>
      <c r="R179" s="2" t="s">
        <v>1236</v>
      </c>
      <c r="S179" s="4">
        <f>P179/D179</f>
        <v>0</v>
      </c>
      <c r="T179" s="2" t="s">
        <v>1222</v>
      </c>
      <c r="U179" s="2" t="s">
        <v>313</v>
      </c>
      <c r="V179" s="2" t="s">
        <v>1139</v>
      </c>
      <c r="W179" s="2" t="s">
        <v>312</v>
      </c>
      <c r="X179" s="2">
        <v>0</v>
      </c>
    </row>
    <row r="180" spans="1:24">
      <c r="A180" s="2" t="s">
        <v>1090</v>
      </c>
      <c r="B180" s="2">
        <v>189</v>
      </c>
      <c r="C180" s="2" t="s">
        <v>1091</v>
      </c>
      <c r="D180" s="3">
        <v>18815</v>
      </c>
      <c r="E180" s="3">
        <v>0</v>
      </c>
      <c r="F180" s="3">
        <v>4703.75</v>
      </c>
      <c r="G180" s="3">
        <v>4703.75</v>
      </c>
      <c r="H180" s="3">
        <v>4703.75</v>
      </c>
      <c r="I180" s="3">
        <v>2351.875</v>
      </c>
      <c r="J180" s="3">
        <v>2351.875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f>SUM(E180:O180)</f>
        <v>0</v>
      </c>
      <c r="Q180" s="2" t="s">
        <v>1147</v>
      </c>
      <c r="R180" s="2" t="s">
        <v>1241</v>
      </c>
      <c r="S180" s="4">
        <f>P180/D180</f>
        <v>0</v>
      </c>
      <c r="T180" s="2" t="s">
        <v>1013</v>
      </c>
      <c r="U180" s="2" t="s">
        <v>313</v>
      </c>
      <c r="V180" s="2" t="s">
        <v>1024</v>
      </c>
      <c r="W180" s="2" t="s">
        <v>312</v>
      </c>
      <c r="X180" s="2">
        <v>0</v>
      </c>
    </row>
    <row r="181" spans="1:24">
      <c r="A181" s="2" t="s">
        <v>1203</v>
      </c>
      <c r="B181" s="2">
        <v>190</v>
      </c>
      <c r="C181" s="2" t="s">
        <v>1242</v>
      </c>
      <c r="D181" s="3">
        <v>49634</v>
      </c>
      <c r="E181" s="3">
        <v>0</v>
      </c>
      <c r="F181" s="3">
        <v>0</v>
      </c>
      <c r="G181" s="3">
        <v>0</v>
      </c>
      <c r="H181" s="3">
        <v>7090.571428571428</v>
      </c>
      <c r="I181" s="3">
        <v>20000</v>
      </c>
      <c r="J181" s="3">
        <v>15028.95238095238</v>
      </c>
      <c r="K181" s="3">
        <v>7514.476190476191</v>
      </c>
      <c r="L181" s="3">
        <v>0</v>
      </c>
      <c r="M181" s="3">
        <v>0</v>
      </c>
      <c r="N181" s="3">
        <v>0</v>
      </c>
      <c r="O181" s="3">
        <v>0</v>
      </c>
      <c r="P181" s="3">
        <f>SUM(E181:O181)</f>
        <v>0</v>
      </c>
      <c r="Q181" s="2" t="s">
        <v>1147</v>
      </c>
      <c r="R181" s="2" t="s">
        <v>1241</v>
      </c>
      <c r="S181" s="4">
        <f>P181/D181</f>
        <v>0</v>
      </c>
      <c r="T181" s="2" t="s">
        <v>1089</v>
      </c>
      <c r="U181" s="2" t="s">
        <v>313</v>
      </c>
      <c r="V181" s="2" t="s">
        <v>1139</v>
      </c>
      <c r="W181" s="2" t="s">
        <v>312</v>
      </c>
      <c r="X181" s="2">
        <v>0</v>
      </c>
    </row>
    <row r="182" spans="1:24">
      <c r="A182" s="2" t="s">
        <v>1238</v>
      </c>
      <c r="B182" s="2">
        <v>191</v>
      </c>
      <c r="C182" s="2" t="s">
        <v>1099</v>
      </c>
      <c r="D182" s="3">
        <v>14144</v>
      </c>
      <c r="E182" s="3">
        <v>0</v>
      </c>
      <c r="F182" s="3">
        <v>14144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f>SUM(E182:O182)</f>
        <v>0</v>
      </c>
      <c r="Q182" s="2" t="s">
        <v>1147</v>
      </c>
      <c r="R182" s="2" t="s">
        <v>1241</v>
      </c>
      <c r="S182" s="4">
        <f>P182/D182</f>
        <v>0</v>
      </c>
      <c r="T182" s="2" t="s">
        <v>1089</v>
      </c>
      <c r="U182" s="2" t="s">
        <v>313</v>
      </c>
      <c r="V182" s="2" t="s">
        <v>1139</v>
      </c>
      <c r="W182" s="2" t="s">
        <v>312</v>
      </c>
      <c r="X182" s="2">
        <v>0</v>
      </c>
    </row>
    <row r="183" spans="1:24">
      <c r="A183" s="2" t="s">
        <v>1243</v>
      </c>
      <c r="B183" s="2">
        <v>192</v>
      </c>
      <c r="C183" s="2" t="s">
        <v>1244</v>
      </c>
      <c r="D183" s="3">
        <v>3858</v>
      </c>
      <c r="E183" s="3">
        <v>0</v>
      </c>
      <c r="F183" s="3">
        <v>0</v>
      </c>
      <c r="G183" s="3">
        <v>0</v>
      </c>
      <c r="H183" s="3">
        <v>0</v>
      </c>
      <c r="I183" s="3">
        <v>3858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f>SUM(E183:O183)</f>
        <v>0</v>
      </c>
      <c r="Q183" s="2" t="s">
        <v>1147</v>
      </c>
      <c r="R183" s="2" t="s">
        <v>1241</v>
      </c>
      <c r="S183" s="4">
        <f>P183/D183</f>
        <v>0</v>
      </c>
      <c r="T183" s="2" t="s">
        <v>1089</v>
      </c>
      <c r="U183" s="2" t="s">
        <v>313</v>
      </c>
      <c r="V183" s="2" t="s">
        <v>1139</v>
      </c>
      <c r="W183" s="2" t="s">
        <v>312</v>
      </c>
      <c r="X183" s="2">
        <v>0</v>
      </c>
    </row>
    <row r="184" spans="1:24">
      <c r="A184" s="2" t="s">
        <v>1243</v>
      </c>
      <c r="B184" s="2">
        <v>193</v>
      </c>
      <c r="C184" s="2" t="s">
        <v>1245</v>
      </c>
      <c r="D184" s="3">
        <v>12788</v>
      </c>
      <c r="E184" s="3">
        <v>0</v>
      </c>
      <c r="F184" s="3">
        <v>0</v>
      </c>
      <c r="G184" s="3">
        <v>0</v>
      </c>
      <c r="H184" s="3">
        <v>0</v>
      </c>
      <c r="I184" s="3">
        <v>2000</v>
      </c>
      <c r="J184" s="3">
        <v>7192</v>
      </c>
      <c r="K184" s="3">
        <v>3596</v>
      </c>
      <c r="L184" s="3">
        <v>0</v>
      </c>
      <c r="M184" s="3">
        <v>0</v>
      </c>
      <c r="N184" s="3">
        <v>0</v>
      </c>
      <c r="O184" s="3">
        <v>0</v>
      </c>
      <c r="P184" s="3">
        <f>SUM(E184:O184)</f>
        <v>0</v>
      </c>
      <c r="Q184" s="2" t="s">
        <v>1147</v>
      </c>
      <c r="R184" s="2" t="s">
        <v>1241</v>
      </c>
      <c r="S184" s="4">
        <f>P184/D184</f>
        <v>0</v>
      </c>
      <c r="T184" s="2" t="s">
        <v>1089</v>
      </c>
      <c r="U184" s="2" t="s">
        <v>313</v>
      </c>
      <c r="V184" s="2" t="s">
        <v>1139</v>
      </c>
      <c r="W184" s="2" t="s">
        <v>312</v>
      </c>
      <c r="X184" s="2">
        <v>0</v>
      </c>
    </row>
    <row r="185" spans="1:24">
      <c r="A185" s="2" t="s">
        <v>1246</v>
      </c>
      <c r="B185" s="2">
        <v>194</v>
      </c>
      <c r="C185" s="2" t="s">
        <v>1247</v>
      </c>
      <c r="D185" s="3">
        <v>53251</v>
      </c>
      <c r="E185" s="3">
        <v>0</v>
      </c>
      <c r="F185" s="3">
        <v>26625.5</v>
      </c>
      <c r="G185" s="3">
        <v>26625.5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f>SUM(E185:O185)</f>
        <v>0</v>
      </c>
      <c r="Q185" s="2" t="s">
        <v>1147</v>
      </c>
      <c r="R185" s="2" t="s">
        <v>1241</v>
      </c>
      <c r="S185" s="4">
        <f>P185/D185</f>
        <v>0</v>
      </c>
      <c r="T185" s="2" t="s">
        <v>1089</v>
      </c>
      <c r="U185" s="2" t="s">
        <v>313</v>
      </c>
      <c r="V185" s="2" t="s">
        <v>1139</v>
      </c>
      <c r="W185" s="2" t="s">
        <v>312</v>
      </c>
      <c r="X185" s="2">
        <v>0</v>
      </c>
    </row>
    <row r="186" spans="1:24">
      <c r="A186" s="2" t="s">
        <v>1248</v>
      </c>
      <c r="B186" s="2">
        <v>195</v>
      </c>
      <c r="C186" s="2" t="s">
        <v>1249</v>
      </c>
      <c r="D186" s="3">
        <v>110000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35000</v>
      </c>
      <c r="K186" s="3">
        <v>75000</v>
      </c>
      <c r="L186" s="3">
        <v>0</v>
      </c>
      <c r="M186" s="3">
        <v>0</v>
      </c>
      <c r="N186" s="3">
        <v>0</v>
      </c>
      <c r="O186" s="3">
        <v>0</v>
      </c>
      <c r="P186" s="3">
        <f>SUM(E186:O186)</f>
        <v>0</v>
      </c>
      <c r="Q186" s="2" t="s">
        <v>1147</v>
      </c>
      <c r="R186" s="2" t="s">
        <v>1241</v>
      </c>
      <c r="S186" s="4">
        <f>P186/D186</f>
        <v>0</v>
      </c>
      <c r="T186" s="2" t="s">
        <v>1250</v>
      </c>
      <c r="U186" s="2" t="s">
        <v>313</v>
      </c>
      <c r="V186" s="2" t="s">
        <v>1024</v>
      </c>
      <c r="W186" s="2" t="s">
        <v>312</v>
      </c>
      <c r="X186" s="2">
        <v>0</v>
      </c>
    </row>
    <row r="187" spans="1:24">
      <c r="A187" s="2" t="s">
        <v>1251</v>
      </c>
      <c r="B187" s="2">
        <v>196</v>
      </c>
      <c r="C187" s="2" t="s">
        <v>1252</v>
      </c>
      <c r="D187" s="3">
        <v>5490</v>
      </c>
      <c r="E187" s="3">
        <v>0</v>
      </c>
      <c r="F187" s="3">
        <v>0</v>
      </c>
      <c r="G187" s="3">
        <v>0</v>
      </c>
      <c r="H187" s="3">
        <v>0</v>
      </c>
      <c r="I187" s="3">
        <v>2745</v>
      </c>
      <c r="J187" s="3">
        <v>2745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f>SUM(E187:O187)</f>
        <v>0</v>
      </c>
      <c r="Q187" s="2" t="s">
        <v>1147</v>
      </c>
      <c r="R187" s="2" t="s">
        <v>1241</v>
      </c>
      <c r="S187" s="4">
        <f>P187/D187</f>
        <v>0</v>
      </c>
      <c r="T187" s="2" t="s">
        <v>1253</v>
      </c>
      <c r="U187" s="2" t="s">
        <v>313</v>
      </c>
      <c r="V187" s="2" t="s">
        <v>1024</v>
      </c>
      <c r="W187" s="2" t="s">
        <v>312</v>
      </c>
      <c r="X187" s="2">
        <v>0</v>
      </c>
    </row>
    <row r="188" spans="1:24">
      <c r="A188" s="2" t="s">
        <v>1130</v>
      </c>
      <c r="B188" s="2">
        <v>197</v>
      </c>
      <c r="C188" s="2" t="s">
        <v>1254</v>
      </c>
      <c r="D188" s="3">
        <v>10000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f>SUM(E188:O188)</f>
        <v>0</v>
      </c>
      <c r="Q188" s="2" t="s">
        <v>995</v>
      </c>
      <c r="R188" s="2" t="s">
        <v>1132</v>
      </c>
      <c r="S188" s="4">
        <f>P188/D188</f>
        <v>0</v>
      </c>
      <c r="T188" s="2" t="s">
        <v>1133</v>
      </c>
      <c r="U188" s="2" t="s">
        <v>234</v>
      </c>
      <c r="V188" s="2" t="s">
        <v>1024</v>
      </c>
      <c r="W188" s="2" t="s">
        <v>316</v>
      </c>
      <c r="X188" s="2">
        <v>0</v>
      </c>
    </row>
    <row r="189" spans="1:24">
      <c r="A189" s="2" t="s">
        <v>1234</v>
      </c>
      <c r="B189" s="2">
        <v>198</v>
      </c>
      <c r="C189" s="2" t="s">
        <v>1255</v>
      </c>
      <c r="D189" s="3">
        <v>733</v>
      </c>
      <c r="E189" s="3">
        <v>0</v>
      </c>
      <c r="F189" s="3">
        <v>183.25</v>
      </c>
      <c r="G189" s="3">
        <v>183.25</v>
      </c>
      <c r="H189" s="3">
        <v>183.25</v>
      </c>
      <c r="I189" s="3">
        <v>91.625</v>
      </c>
      <c r="J189" s="3">
        <v>91.625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f>SUM(E189:O189)</f>
        <v>0</v>
      </c>
      <c r="Q189" s="2" t="s">
        <v>1147</v>
      </c>
      <c r="R189" s="2" t="s">
        <v>1256</v>
      </c>
      <c r="S189" s="4">
        <f>P189/D189</f>
        <v>0</v>
      </c>
      <c r="T189" s="2" t="s">
        <v>1013</v>
      </c>
      <c r="U189" s="2" t="s">
        <v>313</v>
      </c>
      <c r="V189" s="2" t="s">
        <v>1024</v>
      </c>
      <c r="W189" s="2" t="s">
        <v>312</v>
      </c>
      <c r="X189" s="2">
        <v>0</v>
      </c>
    </row>
    <row r="190" spans="1:24">
      <c r="A190" s="2" t="s">
        <v>1234</v>
      </c>
      <c r="B190" s="2">
        <v>199</v>
      </c>
      <c r="C190" s="2" t="s">
        <v>1257</v>
      </c>
      <c r="D190" s="3">
        <v>2830</v>
      </c>
      <c r="E190" s="3">
        <v>0</v>
      </c>
      <c r="F190" s="3">
        <v>707.5</v>
      </c>
      <c r="G190" s="3">
        <v>707.5</v>
      </c>
      <c r="H190" s="3">
        <v>707.5</v>
      </c>
      <c r="I190" s="3">
        <v>353.75</v>
      </c>
      <c r="J190" s="3">
        <v>353.75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f>SUM(E190:O190)</f>
        <v>0</v>
      </c>
      <c r="Q190" s="2" t="s">
        <v>1147</v>
      </c>
      <c r="R190" s="2" t="s">
        <v>1256</v>
      </c>
      <c r="S190" s="4">
        <f>P190/D190</f>
        <v>0</v>
      </c>
      <c r="T190" s="2" t="s">
        <v>1013</v>
      </c>
      <c r="U190" s="2" t="s">
        <v>313</v>
      </c>
      <c r="V190" s="2" t="s">
        <v>1024</v>
      </c>
      <c r="W190" s="2" t="s">
        <v>312</v>
      </c>
      <c r="X190" s="2">
        <v>0</v>
      </c>
    </row>
    <row r="191" spans="1:24">
      <c r="A191" s="2" t="s">
        <v>1258</v>
      </c>
      <c r="B191" s="2">
        <v>200</v>
      </c>
      <c r="C191" s="2" t="s">
        <v>1259</v>
      </c>
      <c r="D191" s="3">
        <v>1650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1650</v>
      </c>
      <c r="L191" s="3">
        <v>0</v>
      </c>
      <c r="M191" s="3">
        <v>0</v>
      </c>
      <c r="N191" s="3">
        <v>0</v>
      </c>
      <c r="O191" s="3">
        <v>0</v>
      </c>
      <c r="P191" s="3">
        <f>SUM(E191:O191)</f>
        <v>0</v>
      </c>
      <c r="Q191" s="2" t="s">
        <v>1147</v>
      </c>
      <c r="R191" s="2" t="s">
        <v>1256</v>
      </c>
      <c r="S191" s="4">
        <f>P191/D191</f>
        <v>0</v>
      </c>
      <c r="T191" s="2" t="s">
        <v>1013</v>
      </c>
      <c r="U191" s="2" t="s">
        <v>313</v>
      </c>
      <c r="V191" s="2" t="s">
        <v>1024</v>
      </c>
      <c r="W191" s="2" t="s">
        <v>312</v>
      </c>
      <c r="X191" s="2">
        <v>0</v>
      </c>
    </row>
    <row r="192" spans="1:24">
      <c r="A192" s="2" t="s">
        <v>1258</v>
      </c>
      <c r="B192" s="2">
        <v>201</v>
      </c>
      <c r="C192" s="2" t="s">
        <v>1260</v>
      </c>
      <c r="D192" s="3">
        <v>1650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1650</v>
      </c>
      <c r="L192" s="3">
        <v>0</v>
      </c>
      <c r="M192" s="3">
        <v>0</v>
      </c>
      <c r="N192" s="3">
        <v>0</v>
      </c>
      <c r="O192" s="3">
        <v>0</v>
      </c>
      <c r="P192" s="3">
        <f>SUM(E192:O192)</f>
        <v>0</v>
      </c>
      <c r="Q192" s="2" t="s">
        <v>1147</v>
      </c>
      <c r="R192" s="2" t="s">
        <v>1256</v>
      </c>
      <c r="S192" s="4">
        <f>P192/D192</f>
        <v>0</v>
      </c>
      <c r="T192" s="2" t="s">
        <v>1013</v>
      </c>
      <c r="U192" s="2" t="s">
        <v>313</v>
      </c>
      <c r="V192" s="2" t="s">
        <v>1024</v>
      </c>
      <c r="W192" s="2" t="s">
        <v>312</v>
      </c>
      <c r="X192" s="2">
        <v>0</v>
      </c>
    </row>
    <row r="193" spans="1:24">
      <c r="A193" s="2" t="s">
        <v>1258</v>
      </c>
      <c r="B193" s="2">
        <v>202</v>
      </c>
      <c r="C193" s="2" t="s">
        <v>1261</v>
      </c>
      <c r="D193" s="3">
        <v>2200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2200</v>
      </c>
      <c r="L193" s="3">
        <v>0</v>
      </c>
      <c r="M193" s="3">
        <v>0</v>
      </c>
      <c r="N193" s="3">
        <v>0</v>
      </c>
      <c r="O193" s="3">
        <v>0</v>
      </c>
      <c r="P193" s="3">
        <f>SUM(E193:O193)</f>
        <v>0</v>
      </c>
      <c r="Q193" s="2" t="s">
        <v>1147</v>
      </c>
      <c r="R193" s="2" t="s">
        <v>1256</v>
      </c>
      <c r="S193" s="4">
        <f>P193/D193</f>
        <v>0</v>
      </c>
      <c r="T193" s="2" t="s">
        <v>1013</v>
      </c>
      <c r="U193" s="2" t="s">
        <v>313</v>
      </c>
      <c r="V193" s="2" t="s">
        <v>1024</v>
      </c>
      <c r="W193" s="2" t="s">
        <v>312</v>
      </c>
      <c r="X193" s="2">
        <v>0</v>
      </c>
    </row>
    <row r="194" spans="1:24">
      <c r="A194" s="2" t="s">
        <v>1258</v>
      </c>
      <c r="B194" s="2">
        <v>203</v>
      </c>
      <c r="C194" s="2" t="s">
        <v>1262</v>
      </c>
      <c r="D194" s="3">
        <v>550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550</v>
      </c>
      <c r="L194" s="3">
        <v>0</v>
      </c>
      <c r="M194" s="3">
        <v>0</v>
      </c>
      <c r="N194" s="3">
        <v>0</v>
      </c>
      <c r="O194" s="3">
        <v>0</v>
      </c>
      <c r="P194" s="3">
        <f>SUM(E194:O194)</f>
        <v>0</v>
      </c>
      <c r="Q194" s="2" t="s">
        <v>1147</v>
      </c>
      <c r="R194" s="2" t="s">
        <v>1256</v>
      </c>
      <c r="S194" s="4">
        <f>P194/D194</f>
        <v>0</v>
      </c>
      <c r="T194" s="2" t="s">
        <v>1013</v>
      </c>
      <c r="U194" s="2" t="s">
        <v>313</v>
      </c>
      <c r="V194" s="2" t="s">
        <v>1024</v>
      </c>
      <c r="W194" s="2" t="s">
        <v>312</v>
      </c>
      <c r="X194" s="2">
        <v>0</v>
      </c>
    </row>
    <row r="195" spans="1:24">
      <c r="A195" s="2" t="s">
        <v>1258</v>
      </c>
      <c r="B195" s="2">
        <v>204</v>
      </c>
      <c r="C195" s="2" t="s">
        <v>1263</v>
      </c>
      <c r="D195" s="3">
        <v>550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550</v>
      </c>
      <c r="L195" s="3">
        <v>0</v>
      </c>
      <c r="M195" s="3">
        <v>0</v>
      </c>
      <c r="N195" s="3">
        <v>0</v>
      </c>
      <c r="O195" s="3">
        <v>0</v>
      </c>
      <c r="P195" s="3">
        <f>SUM(E195:O195)</f>
        <v>0</v>
      </c>
      <c r="Q195" s="2" t="s">
        <v>1147</v>
      </c>
      <c r="R195" s="2" t="s">
        <v>1256</v>
      </c>
      <c r="S195" s="4">
        <f>P195/D195</f>
        <v>0</v>
      </c>
      <c r="T195" s="2" t="s">
        <v>1013</v>
      </c>
      <c r="U195" s="2" t="s">
        <v>313</v>
      </c>
      <c r="V195" s="2" t="s">
        <v>1024</v>
      </c>
      <c r="W195" s="2" t="s">
        <v>312</v>
      </c>
      <c r="X195" s="2">
        <v>0</v>
      </c>
    </row>
    <row r="196" spans="1:24">
      <c r="A196" s="2" t="s">
        <v>1258</v>
      </c>
      <c r="B196" s="2">
        <v>205</v>
      </c>
      <c r="C196" s="2" t="s">
        <v>1264</v>
      </c>
      <c r="D196" s="3">
        <v>550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550</v>
      </c>
      <c r="L196" s="3">
        <v>0</v>
      </c>
      <c r="M196" s="3">
        <v>0</v>
      </c>
      <c r="N196" s="3">
        <v>0</v>
      </c>
      <c r="O196" s="3">
        <v>0</v>
      </c>
      <c r="P196" s="3">
        <f>SUM(E196:O196)</f>
        <v>0</v>
      </c>
      <c r="Q196" s="2" t="s">
        <v>1147</v>
      </c>
      <c r="R196" s="2" t="s">
        <v>1256</v>
      </c>
      <c r="S196" s="4">
        <f>P196/D196</f>
        <v>0</v>
      </c>
      <c r="T196" s="2" t="s">
        <v>1013</v>
      </c>
      <c r="U196" s="2" t="s">
        <v>313</v>
      </c>
      <c r="V196" s="2" t="s">
        <v>1024</v>
      </c>
      <c r="W196" s="2" t="s">
        <v>312</v>
      </c>
      <c r="X196" s="2">
        <v>0</v>
      </c>
    </row>
    <row r="197" spans="1:24">
      <c r="A197" s="2" t="s">
        <v>1265</v>
      </c>
      <c r="B197" s="2">
        <v>206</v>
      </c>
      <c r="C197" s="2" t="s">
        <v>1266</v>
      </c>
      <c r="D197" s="3">
        <v>5176</v>
      </c>
      <c r="E197" s="3">
        <v>2329.2</v>
      </c>
      <c r="F197" s="3">
        <v>2846.8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f>SUM(E197:O197)</f>
        <v>0</v>
      </c>
      <c r="Q197" s="2" t="s">
        <v>1147</v>
      </c>
      <c r="R197" s="2" t="s">
        <v>1267</v>
      </c>
      <c r="S197" s="4">
        <f>P197/D197</f>
        <v>0</v>
      </c>
      <c r="T197" s="2" t="s">
        <v>1268</v>
      </c>
      <c r="U197" s="2" t="s">
        <v>313</v>
      </c>
      <c r="V197" s="2" t="s">
        <v>1024</v>
      </c>
      <c r="W197" s="2" t="s">
        <v>312</v>
      </c>
      <c r="X197" s="2">
        <v>0</v>
      </c>
    </row>
    <row r="198" spans="1:24">
      <c r="A198" s="2" t="s">
        <v>1265</v>
      </c>
      <c r="B198" s="2">
        <v>207</v>
      </c>
      <c r="C198" s="2" t="s">
        <v>1269</v>
      </c>
      <c r="D198" s="3">
        <v>5280</v>
      </c>
      <c r="E198" s="3">
        <v>2640</v>
      </c>
      <c r="F198" s="3">
        <v>2520</v>
      </c>
      <c r="G198" s="3">
        <v>120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f>SUM(E198:O198)</f>
        <v>0</v>
      </c>
      <c r="Q198" s="2" t="s">
        <v>1147</v>
      </c>
      <c r="R198" s="2" t="s">
        <v>1267</v>
      </c>
      <c r="S198" s="4">
        <f>P198/D198</f>
        <v>0</v>
      </c>
      <c r="T198" s="2" t="s">
        <v>1268</v>
      </c>
      <c r="U198" s="2" t="s">
        <v>313</v>
      </c>
      <c r="V198" s="2" t="s">
        <v>1024</v>
      </c>
      <c r="W198" s="2" t="s">
        <v>312</v>
      </c>
      <c r="X198" s="2">
        <v>0</v>
      </c>
    </row>
    <row r="199" spans="1:24">
      <c r="A199" s="2" t="s">
        <v>1130</v>
      </c>
      <c r="B199" s="2">
        <v>208</v>
      </c>
      <c r="C199" s="2" t="s">
        <v>1270</v>
      </c>
      <c r="D199" s="3">
        <v>6000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f>SUM(E199:O199)</f>
        <v>0</v>
      </c>
      <c r="Q199" s="2" t="s">
        <v>995</v>
      </c>
      <c r="R199" s="2" t="s">
        <v>1132</v>
      </c>
      <c r="S199" s="4">
        <f>P199/D199</f>
        <v>0</v>
      </c>
      <c r="T199" s="2" t="s">
        <v>1133</v>
      </c>
      <c r="U199" s="2" t="s">
        <v>234</v>
      </c>
      <c r="V199" s="2" t="s">
        <v>1024</v>
      </c>
      <c r="W199" s="2" t="s">
        <v>316</v>
      </c>
      <c r="X199" s="2">
        <v>0</v>
      </c>
    </row>
    <row r="200" spans="1:24">
      <c r="A200" s="2" t="s">
        <v>1265</v>
      </c>
      <c r="B200" s="2">
        <v>209</v>
      </c>
      <c r="C200" s="2" t="s">
        <v>1271</v>
      </c>
      <c r="D200" s="3">
        <v>2178</v>
      </c>
      <c r="E200" s="3">
        <v>0</v>
      </c>
      <c r="F200" s="3">
        <v>2079</v>
      </c>
      <c r="G200" s="3">
        <v>99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f>SUM(E200:O200)</f>
        <v>0</v>
      </c>
      <c r="Q200" s="2" t="s">
        <v>1147</v>
      </c>
      <c r="R200" s="2" t="s">
        <v>1267</v>
      </c>
      <c r="S200" s="4">
        <f>P200/D200</f>
        <v>0</v>
      </c>
      <c r="T200" s="2" t="s">
        <v>1268</v>
      </c>
      <c r="U200" s="2" t="s">
        <v>313</v>
      </c>
      <c r="V200" s="2" t="s">
        <v>1024</v>
      </c>
      <c r="W200" s="2" t="s">
        <v>312</v>
      </c>
      <c r="X200" s="2">
        <v>0</v>
      </c>
    </row>
    <row r="201" spans="1:24">
      <c r="A201" s="2" t="s">
        <v>1265</v>
      </c>
      <c r="B201" s="2">
        <v>210</v>
      </c>
      <c r="C201" s="2" t="s">
        <v>1272</v>
      </c>
      <c r="D201" s="3">
        <v>22000</v>
      </c>
      <c r="E201" s="3">
        <v>0</v>
      </c>
      <c r="F201" s="3">
        <v>21000</v>
      </c>
      <c r="G201" s="3">
        <v>1000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f>SUM(E201:O201)</f>
        <v>0</v>
      </c>
      <c r="Q201" s="2" t="s">
        <v>1147</v>
      </c>
      <c r="R201" s="2" t="s">
        <v>1267</v>
      </c>
      <c r="S201" s="4">
        <f>P201/D201</f>
        <v>0</v>
      </c>
      <c r="T201" s="2" t="s">
        <v>1268</v>
      </c>
      <c r="U201" s="2" t="s">
        <v>313</v>
      </c>
      <c r="V201" s="2" t="s">
        <v>1024</v>
      </c>
      <c r="W201" s="2" t="s">
        <v>312</v>
      </c>
      <c r="X201" s="2">
        <v>0</v>
      </c>
    </row>
    <row r="202" spans="1:24">
      <c r="A202" s="2" t="s">
        <v>1265</v>
      </c>
      <c r="B202" s="2">
        <v>211</v>
      </c>
      <c r="C202" s="2" t="s">
        <v>1273</v>
      </c>
      <c r="D202" s="3">
        <v>21648</v>
      </c>
      <c r="E202" s="3">
        <v>15153.6</v>
      </c>
      <c r="F202" s="3">
        <v>6494.4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f>SUM(E202:O202)</f>
        <v>0</v>
      </c>
      <c r="Q202" s="2" t="s">
        <v>1147</v>
      </c>
      <c r="R202" s="2" t="s">
        <v>1267</v>
      </c>
      <c r="S202" s="4">
        <f>P202/D202</f>
        <v>0</v>
      </c>
      <c r="T202" s="2" t="s">
        <v>1268</v>
      </c>
      <c r="U202" s="2" t="s">
        <v>313</v>
      </c>
      <c r="V202" s="2" t="s">
        <v>1024</v>
      </c>
      <c r="W202" s="2" t="s">
        <v>312</v>
      </c>
      <c r="X202" s="2">
        <v>0</v>
      </c>
    </row>
    <row r="203" spans="1:24">
      <c r="A203" s="2" t="s">
        <v>1265</v>
      </c>
      <c r="B203" s="2">
        <v>212</v>
      </c>
      <c r="C203" s="2" t="s">
        <v>1274</v>
      </c>
      <c r="D203" s="3">
        <v>2728</v>
      </c>
      <c r="E203" s="3">
        <v>0</v>
      </c>
      <c r="F203" s="3">
        <v>2604</v>
      </c>
      <c r="G203" s="3">
        <v>124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f>SUM(E203:O203)</f>
        <v>0</v>
      </c>
      <c r="Q203" s="2" t="s">
        <v>1147</v>
      </c>
      <c r="R203" s="2" t="s">
        <v>1267</v>
      </c>
      <c r="S203" s="4">
        <f>P203/D203</f>
        <v>0</v>
      </c>
      <c r="T203" s="2" t="s">
        <v>1268</v>
      </c>
      <c r="U203" s="2" t="s">
        <v>313</v>
      </c>
      <c r="V203" s="2" t="s">
        <v>1024</v>
      </c>
      <c r="W203" s="2" t="s">
        <v>312</v>
      </c>
      <c r="X203" s="2">
        <v>0</v>
      </c>
    </row>
    <row r="204" spans="1:24">
      <c r="A204" s="2" t="s">
        <v>1265</v>
      </c>
      <c r="B204" s="2">
        <v>213</v>
      </c>
      <c r="C204" s="2" t="s">
        <v>1275</v>
      </c>
      <c r="D204" s="3">
        <v>255409</v>
      </c>
      <c r="E204" s="3">
        <v>114934.05</v>
      </c>
      <c r="F204" s="3">
        <v>100000</v>
      </c>
      <c r="G204" s="3">
        <v>40474.95000000001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f>SUM(E204:O204)</f>
        <v>0</v>
      </c>
      <c r="Q204" s="2" t="s">
        <v>1147</v>
      </c>
      <c r="R204" s="2" t="s">
        <v>1267</v>
      </c>
      <c r="S204" s="4">
        <f>P204/D204</f>
        <v>0</v>
      </c>
      <c r="T204" s="2" t="s">
        <v>1268</v>
      </c>
      <c r="U204" s="2" t="s">
        <v>313</v>
      </c>
      <c r="V204" s="2" t="s">
        <v>1024</v>
      </c>
      <c r="W204" s="2" t="s">
        <v>312</v>
      </c>
      <c r="X204" s="2">
        <v>0</v>
      </c>
    </row>
    <row r="205" spans="1:24">
      <c r="A205" s="2" t="s">
        <v>1265</v>
      </c>
      <c r="B205" s="2">
        <v>214</v>
      </c>
      <c r="C205" s="2" t="s">
        <v>1276</v>
      </c>
      <c r="D205" s="3">
        <v>30184</v>
      </c>
      <c r="E205" s="3">
        <v>12073.6</v>
      </c>
      <c r="F205" s="3">
        <v>18110.4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f>SUM(E205:O205)</f>
        <v>0</v>
      </c>
      <c r="Q205" s="2" t="s">
        <v>1147</v>
      </c>
      <c r="R205" s="2" t="s">
        <v>1267</v>
      </c>
      <c r="S205" s="4">
        <f>P205/D205</f>
        <v>0</v>
      </c>
      <c r="T205" s="2" t="s">
        <v>1268</v>
      </c>
      <c r="U205" s="2" t="s">
        <v>313</v>
      </c>
      <c r="V205" s="2" t="s">
        <v>1024</v>
      </c>
      <c r="W205" s="2" t="s">
        <v>312</v>
      </c>
      <c r="X205" s="2">
        <v>0</v>
      </c>
    </row>
    <row r="206" spans="1:24">
      <c r="A206" s="2" t="s">
        <v>1265</v>
      </c>
      <c r="B206" s="2">
        <v>215</v>
      </c>
      <c r="C206" s="2" t="s">
        <v>1277</v>
      </c>
      <c r="D206" s="3">
        <v>82500</v>
      </c>
      <c r="E206" s="3">
        <v>16500</v>
      </c>
      <c r="F206" s="3">
        <v>30000</v>
      </c>
      <c r="G206" s="3">
        <v>36000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f>SUM(E206:O206)</f>
        <v>0</v>
      </c>
      <c r="Q206" s="2" t="s">
        <v>1147</v>
      </c>
      <c r="R206" s="2" t="s">
        <v>1267</v>
      </c>
      <c r="S206" s="4">
        <f>P206/D206</f>
        <v>0</v>
      </c>
      <c r="T206" s="2" t="s">
        <v>1268</v>
      </c>
      <c r="U206" s="2" t="s">
        <v>313</v>
      </c>
      <c r="V206" s="2" t="s">
        <v>1024</v>
      </c>
      <c r="W206" s="2" t="s">
        <v>312</v>
      </c>
      <c r="X206" s="2">
        <v>0</v>
      </c>
    </row>
    <row r="207" spans="1:24">
      <c r="A207" s="2" t="s">
        <v>1265</v>
      </c>
      <c r="B207" s="2">
        <v>216</v>
      </c>
      <c r="C207" s="2" t="s">
        <v>1278</v>
      </c>
      <c r="D207" s="3">
        <v>104439</v>
      </c>
      <c r="E207" s="3">
        <v>78329.25</v>
      </c>
      <c r="F207" s="3">
        <v>20000</v>
      </c>
      <c r="G207" s="3">
        <v>6109.75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f>SUM(E207:O207)</f>
        <v>0</v>
      </c>
      <c r="Q207" s="2" t="s">
        <v>1147</v>
      </c>
      <c r="R207" s="2" t="s">
        <v>1267</v>
      </c>
      <c r="S207" s="4">
        <f>P207/D207</f>
        <v>0</v>
      </c>
      <c r="T207" s="2" t="s">
        <v>1268</v>
      </c>
      <c r="U207" s="2" t="s">
        <v>313</v>
      </c>
      <c r="V207" s="2" t="s">
        <v>1024</v>
      </c>
      <c r="W207" s="2" t="s">
        <v>312</v>
      </c>
      <c r="X207" s="2">
        <v>0</v>
      </c>
    </row>
    <row r="208" spans="1:24">
      <c r="A208" s="2" t="s">
        <v>1265</v>
      </c>
      <c r="B208" s="2">
        <v>217</v>
      </c>
      <c r="C208" s="2" t="s">
        <v>1279</v>
      </c>
      <c r="D208" s="3">
        <v>20504</v>
      </c>
      <c r="E208" s="3">
        <v>19478.8</v>
      </c>
      <c r="F208" s="3">
        <v>1025.199999999997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f>SUM(E208:O208)</f>
        <v>0</v>
      </c>
      <c r="Q208" s="2" t="s">
        <v>1147</v>
      </c>
      <c r="R208" s="2" t="s">
        <v>1267</v>
      </c>
      <c r="S208" s="4">
        <f>P208/D208</f>
        <v>0</v>
      </c>
      <c r="T208" s="2" t="s">
        <v>1268</v>
      </c>
      <c r="U208" s="2" t="s">
        <v>313</v>
      </c>
      <c r="V208" s="2" t="s">
        <v>1024</v>
      </c>
      <c r="W208" s="2" t="s">
        <v>312</v>
      </c>
      <c r="X208" s="2">
        <v>0</v>
      </c>
    </row>
    <row r="209" spans="1:24">
      <c r="A209" s="2" t="s">
        <v>1265</v>
      </c>
      <c r="B209" s="2">
        <v>218</v>
      </c>
      <c r="C209" s="2" t="s">
        <v>1280</v>
      </c>
      <c r="D209" s="3">
        <v>53504</v>
      </c>
      <c r="E209" s="3">
        <v>45478.4</v>
      </c>
      <c r="F209" s="3">
        <v>8025.599999999999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f>SUM(E209:O209)</f>
        <v>0</v>
      </c>
      <c r="Q209" s="2" t="s">
        <v>1147</v>
      </c>
      <c r="R209" s="2" t="s">
        <v>1267</v>
      </c>
      <c r="S209" s="4">
        <f>P209/D209</f>
        <v>0</v>
      </c>
      <c r="T209" s="2" t="s">
        <v>1268</v>
      </c>
      <c r="U209" s="2" t="s">
        <v>313</v>
      </c>
      <c r="V209" s="2" t="s">
        <v>1024</v>
      </c>
      <c r="W209" s="2" t="s">
        <v>312</v>
      </c>
      <c r="X209" s="2">
        <v>0</v>
      </c>
    </row>
    <row r="210" spans="1:24">
      <c r="A210" s="2" t="s">
        <v>1130</v>
      </c>
      <c r="B210" s="2">
        <v>219</v>
      </c>
      <c r="C210" s="2" t="s">
        <v>1281</v>
      </c>
      <c r="D210" s="3">
        <v>10000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f>SUM(E210:O210)</f>
        <v>0</v>
      </c>
      <c r="Q210" s="2" t="s">
        <v>995</v>
      </c>
      <c r="R210" s="2" t="s">
        <v>1132</v>
      </c>
      <c r="S210" s="4">
        <f>P210/D210</f>
        <v>0</v>
      </c>
      <c r="T210" s="2" t="s">
        <v>1133</v>
      </c>
      <c r="U210" s="2" t="s">
        <v>234</v>
      </c>
      <c r="V210" s="2" t="s">
        <v>1024</v>
      </c>
      <c r="W210" s="2" t="s">
        <v>316</v>
      </c>
      <c r="X210" s="2">
        <v>0</v>
      </c>
    </row>
    <row r="211" spans="1:24">
      <c r="A211" s="2" t="s">
        <v>1282</v>
      </c>
      <c r="B211" s="2">
        <v>220</v>
      </c>
      <c r="C211" s="2" t="s">
        <v>1283</v>
      </c>
      <c r="D211" s="3">
        <v>21824</v>
      </c>
      <c r="E211" s="3">
        <v>0</v>
      </c>
      <c r="F211" s="3">
        <v>7274.666666666666</v>
      </c>
      <c r="G211" s="3">
        <v>14549.33333333333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f>SUM(E211:O211)</f>
        <v>0</v>
      </c>
      <c r="Q211" s="2" t="s">
        <v>1147</v>
      </c>
      <c r="R211" s="2" t="s">
        <v>1267</v>
      </c>
      <c r="S211" s="4">
        <f>P211/D211</f>
        <v>0</v>
      </c>
      <c r="T211" s="2" t="s">
        <v>1268</v>
      </c>
      <c r="U211" s="2" t="s">
        <v>313</v>
      </c>
      <c r="V211" s="2" t="s">
        <v>1024</v>
      </c>
      <c r="W211" s="2" t="s">
        <v>312</v>
      </c>
      <c r="X211" s="2">
        <v>0</v>
      </c>
    </row>
    <row r="212" spans="1:24">
      <c r="A212" s="2" t="s">
        <v>1282</v>
      </c>
      <c r="B212" s="2">
        <v>221</v>
      </c>
      <c r="C212" s="2" t="s">
        <v>1284</v>
      </c>
      <c r="D212" s="3">
        <v>322085</v>
      </c>
      <c r="E212" s="3">
        <v>128834</v>
      </c>
      <c r="F212" s="3">
        <v>20000</v>
      </c>
      <c r="G212" s="3">
        <v>0</v>
      </c>
      <c r="H212" s="3">
        <v>75000</v>
      </c>
      <c r="I212" s="3">
        <v>75000</v>
      </c>
      <c r="J212" s="3">
        <v>15500.66666666667</v>
      </c>
      <c r="K212" s="3">
        <v>7750.333333333333</v>
      </c>
      <c r="L212" s="3">
        <v>0</v>
      </c>
      <c r="M212" s="3">
        <v>0</v>
      </c>
      <c r="N212" s="3">
        <v>0</v>
      </c>
      <c r="O212" s="3">
        <v>0</v>
      </c>
      <c r="P212" s="3">
        <f>SUM(E212:O212)</f>
        <v>0</v>
      </c>
      <c r="Q212" s="2" t="s">
        <v>1147</v>
      </c>
      <c r="R212" s="2" t="s">
        <v>1267</v>
      </c>
      <c r="S212" s="4">
        <f>P212/D212</f>
        <v>0</v>
      </c>
      <c r="T212" s="2" t="s">
        <v>1268</v>
      </c>
      <c r="U212" s="2" t="s">
        <v>313</v>
      </c>
      <c r="V212" s="2" t="s">
        <v>1024</v>
      </c>
      <c r="W212" s="2" t="s">
        <v>312</v>
      </c>
      <c r="X212" s="2">
        <v>0</v>
      </c>
    </row>
    <row r="213" spans="1:24">
      <c r="A213" s="2" t="s">
        <v>1265</v>
      </c>
      <c r="B213" s="2">
        <v>222</v>
      </c>
      <c r="C213" s="2" t="s">
        <v>1285</v>
      </c>
      <c r="D213" s="3">
        <v>271645</v>
      </c>
      <c r="E213" s="3">
        <v>67911.25</v>
      </c>
      <c r="F213" s="3">
        <v>100000</v>
      </c>
      <c r="G213" s="3">
        <v>0</v>
      </c>
      <c r="H213" s="3">
        <v>14664.5</v>
      </c>
      <c r="I213" s="3">
        <v>29689.75</v>
      </c>
      <c r="J213" s="3">
        <v>29689.75</v>
      </c>
      <c r="K213" s="3">
        <v>29689.75</v>
      </c>
      <c r="L213" s="3">
        <v>0</v>
      </c>
      <c r="M213" s="3">
        <v>0</v>
      </c>
      <c r="N213" s="3">
        <v>0</v>
      </c>
      <c r="O213" s="3">
        <v>0</v>
      </c>
      <c r="P213" s="3">
        <f>SUM(E213:O213)</f>
        <v>0</v>
      </c>
      <c r="Q213" s="2" t="s">
        <v>1147</v>
      </c>
      <c r="R213" s="2" t="s">
        <v>1267</v>
      </c>
      <c r="S213" s="4">
        <f>P213/D213</f>
        <v>0</v>
      </c>
      <c r="T213" s="2" t="s">
        <v>1268</v>
      </c>
      <c r="U213" s="2" t="s">
        <v>313</v>
      </c>
      <c r="V213" s="2" t="s">
        <v>1024</v>
      </c>
      <c r="W213" s="2" t="s">
        <v>312</v>
      </c>
      <c r="X213" s="2">
        <v>0</v>
      </c>
    </row>
    <row r="214" spans="1:24">
      <c r="A214" s="2" t="s">
        <v>1282</v>
      </c>
      <c r="B214" s="2">
        <v>223</v>
      </c>
      <c r="C214" s="2" t="s">
        <v>1286</v>
      </c>
      <c r="D214" s="3">
        <v>18392</v>
      </c>
      <c r="E214" s="3">
        <v>0</v>
      </c>
      <c r="F214" s="3">
        <v>6130.666666666666</v>
      </c>
      <c r="G214" s="3">
        <v>12261.33333333333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f>SUM(E214:O214)</f>
        <v>0</v>
      </c>
      <c r="Q214" s="2" t="s">
        <v>1147</v>
      </c>
      <c r="R214" s="2" t="s">
        <v>1267</v>
      </c>
      <c r="S214" s="4">
        <f>P214/D214</f>
        <v>0</v>
      </c>
      <c r="T214" s="2" t="s">
        <v>1268</v>
      </c>
      <c r="U214" s="2" t="s">
        <v>313</v>
      </c>
      <c r="V214" s="2" t="s">
        <v>1024</v>
      </c>
      <c r="W214" s="2" t="s">
        <v>312</v>
      </c>
      <c r="X214" s="2">
        <v>0</v>
      </c>
    </row>
    <row r="215" spans="1:24">
      <c r="A215" s="2" t="s">
        <v>1265</v>
      </c>
      <c r="B215" s="2">
        <v>224</v>
      </c>
      <c r="C215" s="2" t="s">
        <v>1287</v>
      </c>
      <c r="D215" s="3">
        <v>78682</v>
      </c>
      <c r="E215" s="3">
        <v>78682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f>SUM(E215:O215)</f>
        <v>0</v>
      </c>
      <c r="Q215" s="2" t="s">
        <v>1147</v>
      </c>
      <c r="R215" s="2" t="s">
        <v>1267</v>
      </c>
      <c r="S215" s="4">
        <f>P215/D215</f>
        <v>0</v>
      </c>
      <c r="T215" s="2" t="s">
        <v>1268</v>
      </c>
      <c r="U215" s="2" t="s">
        <v>313</v>
      </c>
      <c r="V215" s="2" t="s">
        <v>1024</v>
      </c>
      <c r="W215" s="2" t="s">
        <v>312</v>
      </c>
      <c r="X215" s="2">
        <v>0</v>
      </c>
    </row>
    <row r="216" spans="1:24">
      <c r="A216" s="2" t="s">
        <v>1265</v>
      </c>
      <c r="B216" s="2">
        <v>225</v>
      </c>
      <c r="C216" s="2" t="s">
        <v>1288</v>
      </c>
      <c r="D216" s="3">
        <v>2374</v>
      </c>
      <c r="E216" s="3">
        <v>0</v>
      </c>
      <c r="F216" s="3">
        <v>2266.090909090909</v>
      </c>
      <c r="G216" s="3">
        <v>107.909090909091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f>SUM(E216:O216)</f>
        <v>0</v>
      </c>
      <c r="Q216" s="2" t="s">
        <v>1147</v>
      </c>
      <c r="R216" s="2" t="s">
        <v>1267</v>
      </c>
      <c r="S216" s="4">
        <f>P216/D216</f>
        <v>0</v>
      </c>
      <c r="T216" s="2" t="s">
        <v>1289</v>
      </c>
      <c r="U216" s="2" t="s">
        <v>313</v>
      </c>
      <c r="V216" s="2" t="s">
        <v>1024</v>
      </c>
      <c r="W216" s="2" t="s">
        <v>312</v>
      </c>
      <c r="X216" s="2">
        <v>0</v>
      </c>
    </row>
    <row r="217" spans="1:24">
      <c r="A217" s="2" t="s">
        <v>1290</v>
      </c>
      <c r="B217" s="2">
        <v>226</v>
      </c>
      <c r="C217" s="2" t="s">
        <v>1291</v>
      </c>
      <c r="D217" s="3">
        <v>5475</v>
      </c>
      <c r="E217" s="3">
        <v>0</v>
      </c>
      <c r="F217" s="3">
        <v>0</v>
      </c>
      <c r="G217" s="3">
        <v>3650</v>
      </c>
      <c r="H217" s="3">
        <v>0</v>
      </c>
      <c r="I217" s="3">
        <v>0</v>
      </c>
      <c r="J217" s="3">
        <v>0</v>
      </c>
      <c r="K217" s="3">
        <v>0</v>
      </c>
      <c r="L217" s="3">
        <v>456.25</v>
      </c>
      <c r="M217" s="3">
        <v>456.25</v>
      </c>
      <c r="N217" s="3">
        <v>456.25</v>
      </c>
      <c r="O217" s="3">
        <v>456.25</v>
      </c>
      <c r="P217" s="3">
        <f>SUM(E217:O217)</f>
        <v>0</v>
      </c>
      <c r="Q217" s="2" t="s">
        <v>1147</v>
      </c>
      <c r="R217" s="2" t="s">
        <v>1267</v>
      </c>
      <c r="S217" s="4">
        <f>P217/D217</f>
        <v>0</v>
      </c>
      <c r="T217" s="2" t="s">
        <v>1113</v>
      </c>
      <c r="U217" s="2" t="s">
        <v>313</v>
      </c>
      <c r="V217" s="2" t="s">
        <v>1024</v>
      </c>
      <c r="W217" s="2" t="s">
        <v>312</v>
      </c>
      <c r="X217" s="2">
        <v>0</v>
      </c>
    </row>
    <row r="218" spans="1:24">
      <c r="A218" s="2" t="s">
        <v>1292</v>
      </c>
      <c r="B218" s="2">
        <v>227</v>
      </c>
      <c r="C218" s="2" t="s">
        <v>983</v>
      </c>
      <c r="D218" s="3">
        <v>66000</v>
      </c>
      <c r="E218" s="3">
        <v>66000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f>SUM(E218:O218)</f>
        <v>0</v>
      </c>
      <c r="Q218" s="2" t="s">
        <v>1147</v>
      </c>
      <c r="R218" s="2" t="s">
        <v>1293</v>
      </c>
      <c r="S218" s="4">
        <f>P218/D218</f>
        <v>0</v>
      </c>
      <c r="T218" s="2" t="s">
        <v>1294</v>
      </c>
      <c r="U218" s="2" t="s">
        <v>313</v>
      </c>
      <c r="V218" s="2" t="s">
        <v>1024</v>
      </c>
      <c r="W218" s="2" t="s">
        <v>312</v>
      </c>
      <c r="X218" s="2">
        <v>0</v>
      </c>
    </row>
    <row r="219" spans="1:24">
      <c r="A219" s="2" t="s">
        <v>1295</v>
      </c>
      <c r="B219" s="2">
        <v>228</v>
      </c>
      <c r="C219" s="2" t="s">
        <v>1296</v>
      </c>
      <c r="D219" s="3">
        <v>6600</v>
      </c>
      <c r="E219" s="3">
        <v>6600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f>SUM(E219:O219)</f>
        <v>0</v>
      </c>
      <c r="Q219" s="2" t="s">
        <v>1147</v>
      </c>
      <c r="R219" s="2" t="s">
        <v>1293</v>
      </c>
      <c r="S219" s="4">
        <f>P219/D219</f>
        <v>0</v>
      </c>
      <c r="T219" s="2" t="s">
        <v>1294</v>
      </c>
      <c r="U219" s="2" t="s">
        <v>313</v>
      </c>
      <c r="V219" s="2" t="s">
        <v>1024</v>
      </c>
      <c r="W219" s="2" t="s">
        <v>312</v>
      </c>
      <c r="X219" s="2">
        <v>0</v>
      </c>
    </row>
    <row r="220" spans="1:24">
      <c r="A220" s="2" t="s">
        <v>1297</v>
      </c>
      <c r="B220" s="2">
        <v>229</v>
      </c>
      <c r="C220" s="2" t="s">
        <v>1298</v>
      </c>
      <c r="D220" s="3">
        <v>18700</v>
      </c>
      <c r="E220" s="3">
        <v>14025</v>
      </c>
      <c r="F220" s="3">
        <v>4007.142857142857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f>SUM(E220:O220)</f>
        <v>0</v>
      </c>
      <c r="Q220" s="2" t="s">
        <v>1147</v>
      </c>
      <c r="R220" s="2" t="s">
        <v>1293</v>
      </c>
      <c r="S220" s="4">
        <f>P220/D220</f>
        <v>0</v>
      </c>
      <c r="T220" s="2" t="s">
        <v>1294</v>
      </c>
      <c r="U220" s="2" t="s">
        <v>313</v>
      </c>
      <c r="V220" s="2" t="s">
        <v>1024</v>
      </c>
      <c r="W220" s="2" t="s">
        <v>312</v>
      </c>
      <c r="X220" s="2">
        <v>0</v>
      </c>
    </row>
    <row r="221" spans="1:24">
      <c r="A221" s="2" t="s">
        <v>1130</v>
      </c>
      <c r="B221" s="2">
        <v>230</v>
      </c>
      <c r="C221" s="2" t="s">
        <v>1299</v>
      </c>
      <c r="D221" s="3">
        <v>2000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f>SUM(E221:O221)</f>
        <v>0</v>
      </c>
      <c r="Q221" s="2" t="s">
        <v>995</v>
      </c>
      <c r="R221" s="2" t="s">
        <v>1132</v>
      </c>
      <c r="S221" s="4">
        <f>P221/D221</f>
        <v>0</v>
      </c>
      <c r="T221" s="2" t="s">
        <v>1133</v>
      </c>
      <c r="U221" s="2" t="s">
        <v>234</v>
      </c>
      <c r="V221" s="2" t="s">
        <v>1024</v>
      </c>
      <c r="W221" s="2" t="s">
        <v>316</v>
      </c>
      <c r="X221" s="2">
        <v>0</v>
      </c>
    </row>
    <row r="222" spans="1:24">
      <c r="A222" s="2" t="s">
        <v>1300</v>
      </c>
      <c r="B222" s="2">
        <v>231</v>
      </c>
      <c r="C222" s="2" t="s">
        <v>1301</v>
      </c>
      <c r="D222" s="3">
        <v>4950</v>
      </c>
      <c r="E222" s="3">
        <v>4950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f>SUM(E222:O222)</f>
        <v>0</v>
      </c>
      <c r="Q222" s="2" t="s">
        <v>1147</v>
      </c>
      <c r="R222" s="2" t="s">
        <v>1293</v>
      </c>
      <c r="S222" s="4">
        <f>P222/D222</f>
        <v>0</v>
      </c>
      <c r="T222" s="2" t="s">
        <v>1294</v>
      </c>
      <c r="U222" s="2" t="s">
        <v>313</v>
      </c>
      <c r="V222" s="2" t="s">
        <v>1024</v>
      </c>
      <c r="W222" s="2" t="s">
        <v>312</v>
      </c>
      <c r="X222" s="2">
        <v>0</v>
      </c>
    </row>
    <row r="223" spans="1:24">
      <c r="A223" s="2" t="s">
        <v>1300</v>
      </c>
      <c r="B223" s="2">
        <v>232</v>
      </c>
      <c r="C223" s="2" t="s">
        <v>1302</v>
      </c>
      <c r="D223" s="3">
        <v>3300</v>
      </c>
      <c r="E223" s="3">
        <v>3300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f>SUM(E223:O223)</f>
        <v>0</v>
      </c>
      <c r="Q223" s="2" t="s">
        <v>1147</v>
      </c>
      <c r="R223" s="2" t="s">
        <v>1293</v>
      </c>
      <c r="S223" s="4">
        <f>P223/D223</f>
        <v>0</v>
      </c>
      <c r="T223" s="2" t="s">
        <v>1294</v>
      </c>
      <c r="U223" s="2" t="s">
        <v>313</v>
      </c>
      <c r="V223" s="2" t="s">
        <v>1024</v>
      </c>
      <c r="W223" s="2" t="s">
        <v>312</v>
      </c>
      <c r="X223" s="2">
        <v>0</v>
      </c>
    </row>
    <row r="224" spans="1:24">
      <c r="A224" s="2" t="s">
        <v>1297</v>
      </c>
      <c r="B224" s="2">
        <v>233</v>
      </c>
      <c r="C224" s="2" t="s">
        <v>1303</v>
      </c>
      <c r="D224" s="3">
        <v>32175</v>
      </c>
      <c r="E224" s="3">
        <v>0</v>
      </c>
      <c r="F224" s="3">
        <v>0</v>
      </c>
      <c r="G224" s="3">
        <v>0</v>
      </c>
      <c r="H224" s="3">
        <v>14855.49389567148</v>
      </c>
      <c r="I224" s="3">
        <v>17319.50610432852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f>SUM(E224:O224)</f>
        <v>0</v>
      </c>
      <c r="Q224" s="2" t="s">
        <v>1147</v>
      </c>
      <c r="R224" s="2" t="s">
        <v>1293</v>
      </c>
      <c r="S224" s="4">
        <f>P224/D224</f>
        <v>0</v>
      </c>
      <c r="T224" s="2" t="s">
        <v>1294</v>
      </c>
      <c r="U224" s="2" t="s">
        <v>313</v>
      </c>
      <c r="V224" s="2" t="s">
        <v>1024</v>
      </c>
      <c r="W224" s="2" t="s">
        <v>312</v>
      </c>
      <c r="X224" s="2">
        <v>0</v>
      </c>
    </row>
    <row r="225" spans="1:24">
      <c r="A225" s="2" t="s">
        <v>1297</v>
      </c>
      <c r="B225" s="2">
        <v>234</v>
      </c>
      <c r="C225" s="2" t="s">
        <v>1304</v>
      </c>
      <c r="D225" s="3">
        <v>7150</v>
      </c>
      <c r="E225" s="3">
        <v>7150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f>SUM(E225:O225)</f>
        <v>0</v>
      </c>
      <c r="Q225" s="2" t="s">
        <v>1147</v>
      </c>
      <c r="R225" s="2" t="s">
        <v>1293</v>
      </c>
      <c r="S225" s="4">
        <f>P225/D225</f>
        <v>0</v>
      </c>
      <c r="T225" s="2" t="s">
        <v>1294</v>
      </c>
      <c r="U225" s="2" t="s">
        <v>313</v>
      </c>
      <c r="V225" s="2" t="s">
        <v>1024</v>
      </c>
      <c r="W225" s="2" t="s">
        <v>312</v>
      </c>
      <c r="X225" s="2">
        <v>0</v>
      </c>
    </row>
    <row r="226" spans="1:24">
      <c r="A226" s="2" t="s">
        <v>1297</v>
      </c>
      <c r="B226" s="2">
        <v>235</v>
      </c>
      <c r="C226" s="2" t="s">
        <v>1305</v>
      </c>
      <c r="D226" s="3">
        <v>26675</v>
      </c>
      <c r="E226" s="3">
        <v>0</v>
      </c>
      <c r="F226" s="3">
        <v>0</v>
      </c>
      <c r="G226" s="3">
        <v>0</v>
      </c>
      <c r="H226" s="3">
        <v>12316.09322974473</v>
      </c>
      <c r="I226" s="3">
        <v>14358.90677025527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f>SUM(E226:O226)</f>
        <v>0</v>
      </c>
      <c r="Q226" s="2" t="s">
        <v>1147</v>
      </c>
      <c r="R226" s="2" t="s">
        <v>1293</v>
      </c>
      <c r="S226" s="4">
        <f>P226/D226</f>
        <v>0</v>
      </c>
      <c r="T226" s="2" t="s">
        <v>1294</v>
      </c>
      <c r="U226" s="2" t="s">
        <v>313</v>
      </c>
      <c r="V226" s="2" t="s">
        <v>1024</v>
      </c>
      <c r="W226" s="2" t="s">
        <v>312</v>
      </c>
      <c r="X226" s="2">
        <v>0</v>
      </c>
    </row>
    <row r="227" spans="1:24">
      <c r="A227" s="2" t="s">
        <v>1300</v>
      </c>
      <c r="B227" s="2">
        <v>236</v>
      </c>
      <c r="C227" s="2" t="s">
        <v>1306</v>
      </c>
      <c r="D227" s="3">
        <v>7700</v>
      </c>
      <c r="E227" s="3">
        <v>7700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f>SUM(E227:O227)</f>
        <v>0</v>
      </c>
      <c r="Q227" s="2" t="s">
        <v>1147</v>
      </c>
      <c r="R227" s="2" t="s">
        <v>1293</v>
      </c>
      <c r="S227" s="4">
        <f>P227/D227</f>
        <v>0</v>
      </c>
      <c r="T227" s="2" t="s">
        <v>1294</v>
      </c>
      <c r="U227" s="2" t="s">
        <v>313</v>
      </c>
      <c r="V227" s="2" t="s">
        <v>1024</v>
      </c>
      <c r="W227" s="2" t="s">
        <v>312</v>
      </c>
      <c r="X227" s="2">
        <v>0</v>
      </c>
    </row>
    <row r="228" spans="1:24">
      <c r="A228" s="2" t="s">
        <v>1297</v>
      </c>
      <c r="B228" s="2">
        <v>237</v>
      </c>
      <c r="C228" s="2" t="s">
        <v>1307</v>
      </c>
      <c r="D228" s="3">
        <v>25575</v>
      </c>
      <c r="E228" s="3">
        <v>0</v>
      </c>
      <c r="F228" s="3">
        <v>0</v>
      </c>
      <c r="G228" s="3">
        <v>0</v>
      </c>
      <c r="H228" s="3">
        <v>11808.21309655938</v>
      </c>
      <c r="I228" s="3">
        <v>13766.78690344062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f>SUM(E228:O228)</f>
        <v>0</v>
      </c>
      <c r="Q228" s="2" t="s">
        <v>1147</v>
      </c>
      <c r="R228" s="2" t="s">
        <v>1293</v>
      </c>
      <c r="S228" s="4">
        <f>P228/D228</f>
        <v>0</v>
      </c>
      <c r="T228" s="2" t="s">
        <v>1294</v>
      </c>
      <c r="U228" s="2" t="s">
        <v>313</v>
      </c>
      <c r="V228" s="2" t="s">
        <v>1024</v>
      </c>
      <c r="W228" s="2" t="s">
        <v>312</v>
      </c>
      <c r="X228" s="2">
        <v>0</v>
      </c>
    </row>
    <row r="229" spans="1:24">
      <c r="A229" s="2" t="s">
        <v>1297</v>
      </c>
      <c r="B229" s="2">
        <v>238</v>
      </c>
      <c r="C229" s="2" t="s">
        <v>1308</v>
      </c>
      <c r="D229" s="3">
        <v>1540</v>
      </c>
      <c r="E229" s="3">
        <v>1540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f>SUM(E229:O229)</f>
        <v>0</v>
      </c>
      <c r="Q229" s="2" t="s">
        <v>1147</v>
      </c>
      <c r="R229" s="2" t="s">
        <v>1293</v>
      </c>
      <c r="S229" s="4">
        <f>P229/D229</f>
        <v>0</v>
      </c>
      <c r="T229" s="2" t="s">
        <v>1294</v>
      </c>
      <c r="U229" s="2" t="s">
        <v>313</v>
      </c>
      <c r="V229" s="2" t="s">
        <v>1024</v>
      </c>
      <c r="W229" s="2" t="s">
        <v>312</v>
      </c>
      <c r="X229" s="2">
        <v>0</v>
      </c>
    </row>
    <row r="230" spans="1:24">
      <c r="A230" s="2" t="s">
        <v>1297</v>
      </c>
      <c r="B230" s="2">
        <v>239</v>
      </c>
      <c r="C230" s="2" t="s">
        <v>1309</v>
      </c>
      <c r="D230" s="3">
        <v>14300</v>
      </c>
      <c r="E230" s="3">
        <v>0</v>
      </c>
      <c r="F230" s="3">
        <v>0</v>
      </c>
      <c r="G230" s="3">
        <v>0</v>
      </c>
      <c r="H230" s="3">
        <v>6602.441731409545</v>
      </c>
      <c r="I230" s="3">
        <v>7697.558268590455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f>SUM(E230:O230)</f>
        <v>0</v>
      </c>
      <c r="Q230" s="2" t="s">
        <v>1147</v>
      </c>
      <c r="R230" s="2" t="s">
        <v>1293</v>
      </c>
      <c r="S230" s="4">
        <f>P230/D230</f>
        <v>0</v>
      </c>
      <c r="T230" s="2" t="s">
        <v>1294</v>
      </c>
      <c r="U230" s="2" t="s">
        <v>313</v>
      </c>
      <c r="V230" s="2" t="s">
        <v>1024</v>
      </c>
      <c r="W230" s="2" t="s">
        <v>312</v>
      </c>
      <c r="X230" s="2">
        <v>0</v>
      </c>
    </row>
    <row r="231" spans="1:24">
      <c r="A231" s="2" t="s">
        <v>1310</v>
      </c>
      <c r="B231" s="2">
        <v>240</v>
      </c>
      <c r="C231" s="2" t="s">
        <v>1311</v>
      </c>
      <c r="D231" s="3">
        <v>157465</v>
      </c>
      <c r="E231" s="3">
        <v>15746.5</v>
      </c>
      <c r="F231" s="3">
        <v>0</v>
      </c>
      <c r="G231" s="3">
        <v>0</v>
      </c>
      <c r="H231" s="3">
        <v>73648.24872881356</v>
      </c>
      <c r="I231" s="3">
        <v>62739.12690677966</v>
      </c>
      <c r="J231" s="3">
        <v>5331.124364406773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f>SUM(E231:O231)</f>
        <v>0</v>
      </c>
      <c r="Q231" s="2" t="s">
        <v>1147</v>
      </c>
      <c r="R231" s="2" t="s">
        <v>1293</v>
      </c>
      <c r="S231" s="4">
        <f>P231/D231</f>
        <v>0</v>
      </c>
      <c r="T231" s="2" t="s">
        <v>1294</v>
      </c>
      <c r="U231" s="2" t="s">
        <v>313</v>
      </c>
      <c r="V231" s="2" t="s">
        <v>1024</v>
      </c>
      <c r="W231" s="2" t="s">
        <v>312</v>
      </c>
      <c r="X231" s="2">
        <v>0</v>
      </c>
    </row>
    <row r="232" spans="1:24">
      <c r="A232" s="2" t="s">
        <v>1130</v>
      </c>
      <c r="B232" s="2">
        <v>241</v>
      </c>
      <c r="C232" s="2" t="s">
        <v>1312</v>
      </c>
      <c r="D232" s="3">
        <v>2000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f>SUM(E232:O232)</f>
        <v>0</v>
      </c>
      <c r="Q232" s="2" t="s">
        <v>995</v>
      </c>
      <c r="R232" s="2" t="s">
        <v>1132</v>
      </c>
      <c r="S232" s="4">
        <f>P232/D232</f>
        <v>0</v>
      </c>
      <c r="T232" s="2" t="s">
        <v>1133</v>
      </c>
      <c r="U232" s="2" t="s">
        <v>234</v>
      </c>
      <c r="V232" s="2" t="s">
        <v>1024</v>
      </c>
      <c r="W232" s="2" t="s">
        <v>316</v>
      </c>
      <c r="X232" s="2">
        <v>0</v>
      </c>
    </row>
    <row r="233" spans="1:24">
      <c r="A233" s="2" t="s">
        <v>1310</v>
      </c>
      <c r="B233" s="2">
        <v>242</v>
      </c>
      <c r="C233" s="2" t="s">
        <v>1313</v>
      </c>
      <c r="D233" s="3">
        <v>271700</v>
      </c>
      <c r="E233" s="3">
        <v>0</v>
      </c>
      <c r="F233" s="3">
        <v>0</v>
      </c>
      <c r="G233" s="3">
        <v>0</v>
      </c>
      <c r="H233" s="3">
        <v>127077.313559322</v>
      </c>
      <c r="I233" s="3">
        <v>108254.0296610169</v>
      </c>
      <c r="J233" s="3">
        <v>27063.50741525424</v>
      </c>
      <c r="K233" s="3">
        <v>9305.149364406767</v>
      </c>
      <c r="L233" s="3">
        <v>0</v>
      </c>
      <c r="M233" s="3">
        <v>0</v>
      </c>
      <c r="N233" s="3">
        <v>0</v>
      </c>
      <c r="O233" s="3">
        <v>0</v>
      </c>
      <c r="P233" s="3">
        <f>SUM(E233:O233)</f>
        <v>0</v>
      </c>
      <c r="Q233" s="2" t="s">
        <v>1147</v>
      </c>
      <c r="R233" s="2" t="s">
        <v>1293</v>
      </c>
      <c r="S233" s="4">
        <f>P233/D233</f>
        <v>0</v>
      </c>
      <c r="T233" s="2" t="s">
        <v>1294</v>
      </c>
      <c r="U233" s="2" t="s">
        <v>313</v>
      </c>
      <c r="V233" s="2" t="s">
        <v>1024</v>
      </c>
      <c r="W233" s="2" t="s">
        <v>312</v>
      </c>
      <c r="X233" s="2">
        <v>0</v>
      </c>
    </row>
    <row r="234" spans="1:24">
      <c r="A234" s="2" t="s">
        <v>1310</v>
      </c>
      <c r="B234" s="2">
        <v>243</v>
      </c>
      <c r="C234" s="2" t="s">
        <v>1314</v>
      </c>
      <c r="D234" s="3">
        <v>88000</v>
      </c>
      <c r="E234" s="3">
        <v>0</v>
      </c>
      <c r="F234" s="3">
        <v>0</v>
      </c>
      <c r="G234" s="3">
        <v>0</v>
      </c>
      <c r="H234" s="3">
        <v>41158.64406779661</v>
      </c>
      <c r="I234" s="3">
        <v>35062.03389830508</v>
      </c>
      <c r="J234" s="3">
        <v>8765.508474576271</v>
      </c>
      <c r="K234" s="3">
        <v>3013.813559322036</v>
      </c>
      <c r="L234" s="3">
        <v>0</v>
      </c>
      <c r="M234" s="3">
        <v>0</v>
      </c>
      <c r="N234" s="3">
        <v>0</v>
      </c>
      <c r="O234" s="3">
        <v>0</v>
      </c>
      <c r="P234" s="3">
        <f>SUM(E234:O234)</f>
        <v>0</v>
      </c>
      <c r="Q234" s="2" t="s">
        <v>1147</v>
      </c>
      <c r="R234" s="2" t="s">
        <v>1293</v>
      </c>
      <c r="S234" s="4">
        <f>P234/D234</f>
        <v>0</v>
      </c>
      <c r="T234" s="2" t="s">
        <v>1294</v>
      </c>
      <c r="U234" s="2" t="s">
        <v>313</v>
      </c>
      <c r="V234" s="2" t="s">
        <v>1024</v>
      </c>
      <c r="W234" s="2" t="s">
        <v>312</v>
      </c>
      <c r="X234" s="2">
        <v>0</v>
      </c>
    </row>
    <row r="235" spans="1:24">
      <c r="A235" s="2" t="s">
        <v>1315</v>
      </c>
      <c r="B235" s="2">
        <v>244</v>
      </c>
      <c r="C235" s="2" t="s">
        <v>1316</v>
      </c>
      <c r="D235" s="3">
        <v>2035</v>
      </c>
      <c r="E235" s="3">
        <v>0</v>
      </c>
      <c r="F235" s="3">
        <v>0</v>
      </c>
      <c r="G235" s="3">
        <v>0</v>
      </c>
      <c r="H235" s="3">
        <v>951.7936440677965</v>
      </c>
      <c r="I235" s="3">
        <v>810.8095338983051</v>
      </c>
      <c r="J235" s="3">
        <v>202.7023834745763</v>
      </c>
      <c r="K235" s="3">
        <v>69.69443855932218</v>
      </c>
      <c r="L235" s="3">
        <v>0</v>
      </c>
      <c r="M235" s="3">
        <v>0</v>
      </c>
      <c r="N235" s="3">
        <v>0</v>
      </c>
      <c r="O235" s="3">
        <v>0</v>
      </c>
      <c r="P235" s="3">
        <f>SUM(E235:O235)</f>
        <v>0</v>
      </c>
      <c r="Q235" s="2" t="s">
        <v>1147</v>
      </c>
      <c r="R235" s="2" t="s">
        <v>1293</v>
      </c>
      <c r="S235" s="4">
        <f>P235/D235</f>
        <v>0</v>
      </c>
      <c r="T235" s="2" t="s">
        <v>1294</v>
      </c>
      <c r="U235" s="2" t="s">
        <v>313</v>
      </c>
      <c r="V235" s="2" t="s">
        <v>1024</v>
      </c>
      <c r="W235" s="2" t="s">
        <v>312</v>
      </c>
      <c r="X235" s="2">
        <v>0</v>
      </c>
    </row>
    <row r="236" spans="1:24">
      <c r="A236" s="2" t="s">
        <v>1317</v>
      </c>
      <c r="B236" s="2">
        <v>245</v>
      </c>
      <c r="C236" s="2" t="s">
        <v>1318</v>
      </c>
      <c r="D236" s="3">
        <v>19250</v>
      </c>
      <c r="E236" s="3">
        <v>17325</v>
      </c>
      <c r="F236" s="3">
        <v>0</v>
      </c>
      <c r="G236" s="3">
        <v>0</v>
      </c>
      <c r="H236" s="3">
        <v>1925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f>SUM(E236:O236)</f>
        <v>0</v>
      </c>
      <c r="Q236" s="2" t="s">
        <v>1147</v>
      </c>
      <c r="R236" s="2" t="s">
        <v>1293</v>
      </c>
      <c r="S236" s="4">
        <f>P236/D236</f>
        <v>0</v>
      </c>
      <c r="T236" s="2" t="s">
        <v>1294</v>
      </c>
      <c r="U236" s="2" t="s">
        <v>313</v>
      </c>
      <c r="V236" s="2" t="s">
        <v>1024</v>
      </c>
      <c r="W236" s="2" t="s">
        <v>312</v>
      </c>
      <c r="X236" s="2">
        <v>0</v>
      </c>
    </row>
    <row r="237" spans="1:24">
      <c r="A237" s="2" t="s">
        <v>1317</v>
      </c>
      <c r="B237" s="2">
        <v>246</v>
      </c>
      <c r="C237" s="2" t="s">
        <v>1319</v>
      </c>
      <c r="D237" s="3">
        <v>38500</v>
      </c>
      <c r="E237" s="3">
        <v>34650</v>
      </c>
      <c r="F237" s="3">
        <v>0</v>
      </c>
      <c r="G237" s="3">
        <v>0</v>
      </c>
      <c r="H237" s="3">
        <v>3850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f>SUM(E237:O237)</f>
        <v>0</v>
      </c>
      <c r="Q237" s="2" t="s">
        <v>1147</v>
      </c>
      <c r="R237" s="2" t="s">
        <v>1293</v>
      </c>
      <c r="S237" s="4">
        <f>P237/D237</f>
        <v>0</v>
      </c>
      <c r="T237" s="2" t="s">
        <v>1294</v>
      </c>
      <c r="U237" s="2" t="s">
        <v>313</v>
      </c>
      <c r="V237" s="2" t="s">
        <v>1024</v>
      </c>
      <c r="W237" s="2" t="s">
        <v>312</v>
      </c>
      <c r="X237" s="2">
        <v>0</v>
      </c>
    </row>
    <row r="238" spans="1:24">
      <c r="A238" s="2" t="s">
        <v>1320</v>
      </c>
      <c r="B238" s="2">
        <v>247</v>
      </c>
      <c r="C238" s="2" t="s">
        <v>1321</v>
      </c>
      <c r="D238" s="3">
        <v>2200</v>
      </c>
      <c r="E238" s="3">
        <v>0</v>
      </c>
      <c r="F238" s="3">
        <v>0</v>
      </c>
      <c r="G238" s="3">
        <v>0</v>
      </c>
      <c r="H238" s="3">
        <v>317.8899082568807</v>
      </c>
      <c r="I238" s="3">
        <v>0</v>
      </c>
      <c r="J238" s="3">
        <v>0</v>
      </c>
      <c r="K238" s="3">
        <v>1882.110091743119</v>
      </c>
      <c r="L238" s="3">
        <v>0</v>
      </c>
      <c r="M238" s="3">
        <v>0</v>
      </c>
      <c r="N238" s="3">
        <v>0</v>
      </c>
      <c r="O238" s="3">
        <v>0</v>
      </c>
      <c r="P238" s="3">
        <f>SUM(E238:O238)</f>
        <v>0</v>
      </c>
      <c r="Q238" s="2" t="s">
        <v>1147</v>
      </c>
      <c r="R238" s="2" t="s">
        <v>1293</v>
      </c>
      <c r="S238" s="4">
        <f>P238/D238</f>
        <v>0</v>
      </c>
      <c r="T238" s="2" t="s">
        <v>1294</v>
      </c>
      <c r="U238" s="2" t="s">
        <v>313</v>
      </c>
      <c r="V238" s="2" t="s">
        <v>1024</v>
      </c>
      <c r="W238" s="2" t="s">
        <v>312</v>
      </c>
      <c r="X238" s="2">
        <v>0</v>
      </c>
    </row>
    <row r="239" spans="1:24">
      <c r="A239" s="2" t="s">
        <v>1322</v>
      </c>
      <c r="B239" s="2">
        <v>248</v>
      </c>
      <c r="C239" s="2" t="s">
        <v>1323</v>
      </c>
      <c r="D239" s="3">
        <v>110000</v>
      </c>
      <c r="E239" s="3">
        <v>16500</v>
      </c>
      <c r="F239" s="3">
        <v>0</v>
      </c>
      <c r="G239" s="3">
        <v>0</v>
      </c>
      <c r="H239" s="3">
        <v>0</v>
      </c>
      <c r="I239" s="3">
        <v>0</v>
      </c>
      <c r="J239" s="3">
        <v>39947.36842105263</v>
      </c>
      <c r="K239" s="3">
        <v>53070.17543859649</v>
      </c>
      <c r="L239" s="3">
        <v>482.4561403508706</v>
      </c>
      <c r="M239" s="3">
        <v>0</v>
      </c>
      <c r="N239" s="3">
        <v>0</v>
      </c>
      <c r="O239" s="3">
        <v>0</v>
      </c>
      <c r="P239" s="3">
        <f>SUM(E239:O239)</f>
        <v>0</v>
      </c>
      <c r="Q239" s="2" t="s">
        <v>1147</v>
      </c>
      <c r="R239" s="2" t="s">
        <v>1293</v>
      </c>
      <c r="S239" s="4">
        <f>P239/D239</f>
        <v>0</v>
      </c>
      <c r="T239" s="2" t="s">
        <v>1294</v>
      </c>
      <c r="U239" s="2" t="s">
        <v>313</v>
      </c>
      <c r="V239" s="2" t="s">
        <v>1024</v>
      </c>
      <c r="W239" s="2" t="s">
        <v>312</v>
      </c>
      <c r="X239" s="2">
        <v>0</v>
      </c>
    </row>
    <row r="240" spans="1:24">
      <c r="A240" s="2" t="s">
        <v>1322</v>
      </c>
      <c r="B240" s="2">
        <v>249</v>
      </c>
      <c r="C240" s="2" t="s">
        <v>1324</v>
      </c>
      <c r="D240" s="3">
        <v>49500</v>
      </c>
      <c r="E240" s="3">
        <v>5940</v>
      </c>
      <c r="F240" s="3">
        <v>0</v>
      </c>
      <c r="G240" s="3">
        <v>0</v>
      </c>
      <c r="H240" s="3">
        <v>0</v>
      </c>
      <c r="I240" s="3">
        <v>0</v>
      </c>
      <c r="J240" s="3">
        <v>17976.31578947369</v>
      </c>
      <c r="K240" s="3">
        <v>23881.57894736842</v>
      </c>
      <c r="L240" s="3">
        <v>1702.105263157893</v>
      </c>
      <c r="M240" s="3">
        <v>0</v>
      </c>
      <c r="N240" s="3">
        <v>0</v>
      </c>
      <c r="O240" s="3">
        <v>0</v>
      </c>
      <c r="P240" s="3">
        <f>SUM(E240:O240)</f>
        <v>0</v>
      </c>
      <c r="Q240" s="2" t="s">
        <v>1147</v>
      </c>
      <c r="R240" s="2" t="s">
        <v>1293</v>
      </c>
      <c r="S240" s="4">
        <f>P240/D240</f>
        <v>0</v>
      </c>
      <c r="T240" s="2" t="s">
        <v>1294</v>
      </c>
      <c r="U240" s="2" t="s">
        <v>313</v>
      </c>
      <c r="V240" s="2" t="s">
        <v>1024</v>
      </c>
      <c r="W240" s="2" t="s">
        <v>312</v>
      </c>
      <c r="X240" s="2">
        <v>0</v>
      </c>
    </row>
    <row r="241" spans="1:24">
      <c r="A241" s="2" t="s">
        <v>1322</v>
      </c>
      <c r="B241" s="2">
        <v>250</v>
      </c>
      <c r="C241" s="2" t="s">
        <v>1325</v>
      </c>
      <c r="D241" s="3">
        <v>11000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3994.736842105263</v>
      </c>
      <c r="K241" s="3">
        <v>5307.017543859649</v>
      </c>
      <c r="L241" s="3">
        <v>1698.245614035088</v>
      </c>
      <c r="M241" s="3">
        <v>0</v>
      </c>
      <c r="N241" s="3">
        <v>0</v>
      </c>
      <c r="O241" s="3">
        <v>0</v>
      </c>
      <c r="P241" s="3">
        <f>SUM(E241:O241)</f>
        <v>0</v>
      </c>
      <c r="Q241" s="2" t="s">
        <v>1147</v>
      </c>
      <c r="R241" s="2" t="s">
        <v>1293</v>
      </c>
      <c r="S241" s="4">
        <f>P241/D241</f>
        <v>0</v>
      </c>
      <c r="T241" s="2" t="s">
        <v>1294</v>
      </c>
      <c r="U241" s="2" t="s">
        <v>313</v>
      </c>
      <c r="V241" s="2" t="s">
        <v>1024</v>
      </c>
      <c r="W241" s="2" t="s">
        <v>312</v>
      </c>
      <c r="X241" s="2">
        <v>0</v>
      </c>
    </row>
    <row r="242" spans="1:24">
      <c r="A242" s="2" t="s">
        <v>1322</v>
      </c>
      <c r="B242" s="2">
        <v>251</v>
      </c>
      <c r="C242" s="2" t="s">
        <v>1326</v>
      </c>
      <c r="D242" s="3">
        <v>11000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3994.736842105263</v>
      </c>
      <c r="K242" s="3">
        <v>5307.017543859649</v>
      </c>
      <c r="L242" s="3">
        <v>1698.245614035088</v>
      </c>
      <c r="M242" s="3">
        <v>0</v>
      </c>
      <c r="N242" s="3">
        <v>0</v>
      </c>
      <c r="O242" s="3">
        <v>0</v>
      </c>
      <c r="P242" s="3">
        <f>SUM(E242:O242)</f>
        <v>0</v>
      </c>
      <c r="Q242" s="2" t="s">
        <v>1147</v>
      </c>
      <c r="R242" s="2" t="s">
        <v>1293</v>
      </c>
      <c r="S242" s="4">
        <f>P242/D242</f>
        <v>0</v>
      </c>
      <c r="T242" s="2" t="s">
        <v>1294</v>
      </c>
      <c r="U242" s="2" t="s">
        <v>313</v>
      </c>
      <c r="V242" s="2" t="s">
        <v>1024</v>
      </c>
      <c r="W242" s="2" t="s">
        <v>312</v>
      </c>
      <c r="X242" s="2">
        <v>0</v>
      </c>
    </row>
    <row r="243" spans="1:24">
      <c r="A243" s="2" t="s">
        <v>1130</v>
      </c>
      <c r="B243" s="2">
        <v>252</v>
      </c>
      <c r="C243" s="2" t="s">
        <v>1327</v>
      </c>
      <c r="D243" s="3">
        <v>3000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f>SUM(E243:O243)</f>
        <v>0</v>
      </c>
      <c r="Q243" s="2" t="s">
        <v>995</v>
      </c>
      <c r="R243" s="2" t="s">
        <v>1132</v>
      </c>
      <c r="S243" s="4">
        <f>P243/D243</f>
        <v>0</v>
      </c>
      <c r="T243" s="2" t="s">
        <v>1133</v>
      </c>
      <c r="U243" s="2" t="s">
        <v>234</v>
      </c>
      <c r="V243" s="2" t="s">
        <v>1024</v>
      </c>
      <c r="W243" s="2" t="s">
        <v>316</v>
      </c>
      <c r="X243" s="2">
        <v>0</v>
      </c>
    </row>
    <row r="244" spans="1:24">
      <c r="A244" s="2" t="s">
        <v>1328</v>
      </c>
      <c r="B244" s="2">
        <v>253</v>
      </c>
      <c r="C244" s="2" t="s">
        <v>1329</v>
      </c>
      <c r="D244" s="3">
        <v>6600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2396.842105263158</v>
      </c>
      <c r="K244" s="3">
        <v>3184.21052631579</v>
      </c>
      <c r="L244" s="3">
        <v>1018.947368421052</v>
      </c>
      <c r="M244" s="3">
        <v>0</v>
      </c>
      <c r="N244" s="3">
        <v>0</v>
      </c>
      <c r="O244" s="3">
        <v>0</v>
      </c>
      <c r="P244" s="3">
        <f>SUM(E244:O244)</f>
        <v>0</v>
      </c>
      <c r="Q244" s="2" t="s">
        <v>1147</v>
      </c>
      <c r="R244" s="2" t="s">
        <v>1293</v>
      </c>
      <c r="S244" s="4">
        <f>P244/D244</f>
        <v>0</v>
      </c>
      <c r="T244" s="2" t="s">
        <v>1294</v>
      </c>
      <c r="U244" s="2" t="s">
        <v>313</v>
      </c>
      <c r="V244" s="2" t="s">
        <v>1024</v>
      </c>
      <c r="W244" s="2" t="s">
        <v>312</v>
      </c>
      <c r="X244" s="2">
        <v>0</v>
      </c>
    </row>
    <row r="245" spans="1:24">
      <c r="A245" s="2" t="s">
        <v>1330</v>
      </c>
      <c r="B245" s="2">
        <v>254</v>
      </c>
      <c r="C245" s="2" t="s">
        <v>1331</v>
      </c>
      <c r="D245" s="3">
        <v>18150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14520</v>
      </c>
      <c r="M245" s="3">
        <v>3630</v>
      </c>
      <c r="N245" s="3">
        <v>0</v>
      </c>
      <c r="O245" s="3">
        <v>0</v>
      </c>
      <c r="P245" s="3">
        <f>SUM(E245:O245)</f>
        <v>0</v>
      </c>
      <c r="Q245" s="2" t="s">
        <v>1147</v>
      </c>
      <c r="R245" s="2" t="s">
        <v>1293</v>
      </c>
      <c r="S245" s="4">
        <f>P245/D245</f>
        <v>0</v>
      </c>
      <c r="T245" s="2" t="s">
        <v>1294</v>
      </c>
      <c r="U245" s="2" t="s">
        <v>313</v>
      </c>
      <c r="V245" s="2" t="s">
        <v>1024</v>
      </c>
      <c r="W245" s="2" t="s">
        <v>312</v>
      </c>
      <c r="X245" s="2">
        <v>0</v>
      </c>
    </row>
    <row r="246" spans="1:24">
      <c r="A246" s="2" t="s">
        <v>1330</v>
      </c>
      <c r="B246" s="2">
        <v>255</v>
      </c>
      <c r="C246" s="2" t="s">
        <v>1332</v>
      </c>
      <c r="D246" s="3">
        <v>30250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24200</v>
      </c>
      <c r="M246" s="3">
        <v>6050</v>
      </c>
      <c r="N246" s="3">
        <v>0</v>
      </c>
      <c r="O246" s="3">
        <v>0</v>
      </c>
      <c r="P246" s="3">
        <f>SUM(E246:O246)</f>
        <v>0</v>
      </c>
      <c r="Q246" s="2" t="s">
        <v>1147</v>
      </c>
      <c r="R246" s="2" t="s">
        <v>1293</v>
      </c>
      <c r="S246" s="4">
        <f>P246/D246</f>
        <v>0</v>
      </c>
      <c r="T246" s="2" t="s">
        <v>1294</v>
      </c>
      <c r="U246" s="2" t="s">
        <v>313</v>
      </c>
      <c r="V246" s="2" t="s">
        <v>1024</v>
      </c>
      <c r="W246" s="2" t="s">
        <v>312</v>
      </c>
      <c r="X246" s="2">
        <v>0</v>
      </c>
    </row>
    <row r="247" spans="1:24">
      <c r="A247" s="2" t="s">
        <v>1330</v>
      </c>
      <c r="B247" s="2">
        <v>256</v>
      </c>
      <c r="C247" s="2" t="s">
        <v>1333</v>
      </c>
      <c r="D247" s="3">
        <v>18150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14520</v>
      </c>
      <c r="M247" s="3">
        <v>3630</v>
      </c>
      <c r="N247" s="3">
        <v>0</v>
      </c>
      <c r="O247" s="3">
        <v>0</v>
      </c>
      <c r="P247" s="3">
        <f>SUM(E247:O247)</f>
        <v>0</v>
      </c>
      <c r="Q247" s="2" t="s">
        <v>1147</v>
      </c>
      <c r="R247" s="2" t="s">
        <v>1293</v>
      </c>
      <c r="S247" s="4">
        <f>P247/D247</f>
        <v>0</v>
      </c>
      <c r="T247" s="2" t="s">
        <v>1294</v>
      </c>
      <c r="U247" s="2" t="s">
        <v>313</v>
      </c>
      <c r="V247" s="2" t="s">
        <v>1024</v>
      </c>
      <c r="W247" s="2" t="s">
        <v>312</v>
      </c>
      <c r="X247" s="2">
        <v>0</v>
      </c>
    </row>
    <row r="248" spans="1:24">
      <c r="A248" s="2" t="s">
        <v>1334</v>
      </c>
      <c r="B248" s="2">
        <v>257</v>
      </c>
      <c r="C248" s="2" t="s">
        <v>1335</v>
      </c>
      <c r="D248" s="3">
        <v>24638</v>
      </c>
      <c r="E248" s="3">
        <v>0</v>
      </c>
      <c r="F248" s="3">
        <v>0</v>
      </c>
      <c r="G248" s="3">
        <v>12319</v>
      </c>
      <c r="H248" s="3">
        <v>0</v>
      </c>
      <c r="I248" s="3">
        <v>0</v>
      </c>
      <c r="J248" s="3">
        <v>0</v>
      </c>
      <c r="K248" s="3">
        <v>0</v>
      </c>
      <c r="L248" s="3">
        <v>3079.75</v>
      </c>
      <c r="M248" s="3">
        <v>3079.75</v>
      </c>
      <c r="N248" s="3">
        <v>3079.75</v>
      </c>
      <c r="O248" s="3">
        <v>3079.75</v>
      </c>
      <c r="P248" s="3">
        <f>SUM(E248:O248)</f>
        <v>0</v>
      </c>
      <c r="Q248" s="2" t="s">
        <v>1147</v>
      </c>
      <c r="R248" s="2" t="s">
        <v>1336</v>
      </c>
      <c r="S248" s="4">
        <f>P248/D248</f>
        <v>0</v>
      </c>
      <c r="T248" s="2" t="s">
        <v>1113</v>
      </c>
      <c r="U248" s="2" t="s">
        <v>313</v>
      </c>
      <c r="V248" s="2" t="s">
        <v>1024</v>
      </c>
      <c r="W248" s="2" t="s">
        <v>312</v>
      </c>
      <c r="X248" s="2">
        <v>0</v>
      </c>
    </row>
    <row r="249" spans="1:24">
      <c r="A249" s="2" t="s">
        <v>1334</v>
      </c>
      <c r="B249" s="2">
        <v>258</v>
      </c>
      <c r="C249" s="2" t="s">
        <v>1337</v>
      </c>
      <c r="D249" s="3">
        <v>344925</v>
      </c>
      <c r="E249" s="3">
        <v>172462.5</v>
      </c>
      <c r="F249" s="3">
        <v>0</v>
      </c>
      <c r="G249" s="3">
        <v>86231.25</v>
      </c>
      <c r="H249" s="3">
        <v>0</v>
      </c>
      <c r="I249" s="3">
        <v>0</v>
      </c>
      <c r="J249" s="3">
        <v>0</v>
      </c>
      <c r="K249" s="3">
        <v>0</v>
      </c>
      <c r="L249" s="3">
        <v>21557.8125</v>
      </c>
      <c r="M249" s="3">
        <v>21557.8125</v>
      </c>
      <c r="N249" s="3">
        <v>21557.8125</v>
      </c>
      <c r="O249" s="3">
        <v>21557.8125</v>
      </c>
      <c r="P249" s="3">
        <f>SUM(E249:O249)</f>
        <v>0</v>
      </c>
      <c r="Q249" s="2" t="s">
        <v>1147</v>
      </c>
      <c r="R249" s="2" t="s">
        <v>1336</v>
      </c>
      <c r="S249" s="4">
        <f>P249/D249</f>
        <v>0</v>
      </c>
      <c r="T249" s="2" t="s">
        <v>1113</v>
      </c>
      <c r="U249" s="2" t="s">
        <v>313</v>
      </c>
      <c r="V249" s="2" t="s">
        <v>1024</v>
      </c>
      <c r="W249" s="2" t="s">
        <v>312</v>
      </c>
      <c r="X249" s="2">
        <v>0</v>
      </c>
    </row>
    <row r="250" spans="1:24">
      <c r="A250" s="2" t="s">
        <v>1334</v>
      </c>
      <c r="B250" s="2">
        <v>259</v>
      </c>
      <c r="C250" s="2" t="s">
        <v>1338</v>
      </c>
      <c r="D250" s="3">
        <v>24638</v>
      </c>
      <c r="E250" s="3">
        <v>0</v>
      </c>
      <c r="F250" s="3">
        <v>0</v>
      </c>
      <c r="G250" s="3">
        <v>12319</v>
      </c>
      <c r="H250" s="3">
        <v>0</v>
      </c>
      <c r="I250" s="3">
        <v>0</v>
      </c>
      <c r="J250" s="3">
        <v>0</v>
      </c>
      <c r="K250" s="3">
        <v>0</v>
      </c>
      <c r="L250" s="3">
        <v>3079.75</v>
      </c>
      <c r="M250" s="3">
        <v>3079.75</v>
      </c>
      <c r="N250" s="3">
        <v>3079.75</v>
      </c>
      <c r="O250" s="3">
        <v>3079.75</v>
      </c>
      <c r="P250" s="3">
        <f>SUM(E250:O250)</f>
        <v>0</v>
      </c>
      <c r="Q250" s="2" t="s">
        <v>1147</v>
      </c>
      <c r="R250" s="2" t="s">
        <v>1336</v>
      </c>
      <c r="S250" s="4">
        <f>P250/D250</f>
        <v>0</v>
      </c>
      <c r="T250" s="2" t="s">
        <v>1113</v>
      </c>
      <c r="U250" s="2" t="s">
        <v>313</v>
      </c>
      <c r="V250" s="2" t="s">
        <v>1024</v>
      </c>
      <c r="W250" s="2" t="s">
        <v>312</v>
      </c>
      <c r="X250" s="2">
        <v>0</v>
      </c>
    </row>
    <row r="251" spans="1:24">
      <c r="A251" s="2" t="s">
        <v>1334</v>
      </c>
      <c r="B251" s="2">
        <v>260</v>
      </c>
      <c r="C251" s="2" t="s">
        <v>1339</v>
      </c>
      <c r="D251" s="3">
        <v>24638</v>
      </c>
      <c r="E251" s="3">
        <v>0</v>
      </c>
      <c r="F251" s="3">
        <v>0</v>
      </c>
      <c r="G251" s="3">
        <v>12319</v>
      </c>
      <c r="H251" s="3">
        <v>0</v>
      </c>
      <c r="I251" s="3">
        <v>0</v>
      </c>
      <c r="J251" s="3">
        <v>0</v>
      </c>
      <c r="K251" s="3">
        <v>0</v>
      </c>
      <c r="L251" s="3">
        <v>3079.75</v>
      </c>
      <c r="M251" s="3">
        <v>3079.75</v>
      </c>
      <c r="N251" s="3">
        <v>3079.75</v>
      </c>
      <c r="O251" s="3">
        <v>3079.75</v>
      </c>
      <c r="P251" s="3">
        <f>SUM(E251:O251)</f>
        <v>0</v>
      </c>
      <c r="Q251" s="2" t="s">
        <v>1147</v>
      </c>
      <c r="R251" s="2" t="s">
        <v>1336</v>
      </c>
      <c r="S251" s="4">
        <f>P251/D251</f>
        <v>0</v>
      </c>
      <c r="T251" s="2" t="s">
        <v>1113</v>
      </c>
      <c r="U251" s="2" t="s">
        <v>313</v>
      </c>
      <c r="V251" s="2" t="s">
        <v>1024</v>
      </c>
      <c r="W251" s="2" t="s">
        <v>312</v>
      </c>
      <c r="X251" s="2">
        <v>0</v>
      </c>
    </row>
    <row r="252" spans="1:24">
      <c r="A252" s="2" t="s">
        <v>1340</v>
      </c>
      <c r="B252" s="2">
        <v>261</v>
      </c>
      <c r="C252" s="2" t="s">
        <v>1341</v>
      </c>
      <c r="D252" s="3">
        <v>100000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25000</v>
      </c>
      <c r="M252" s="3">
        <v>25000</v>
      </c>
      <c r="N252" s="3">
        <v>25000</v>
      </c>
      <c r="O252" s="3">
        <v>25000</v>
      </c>
      <c r="P252" s="3">
        <f>SUM(E252:O252)</f>
        <v>0</v>
      </c>
      <c r="Q252" s="2" t="s">
        <v>1147</v>
      </c>
      <c r="R252" s="2" t="s">
        <v>1336</v>
      </c>
      <c r="S252" s="4">
        <f>P252/D252</f>
        <v>0</v>
      </c>
      <c r="T252" s="2" t="s">
        <v>1113</v>
      </c>
      <c r="U252" s="2" t="s">
        <v>313</v>
      </c>
      <c r="V252" s="2" t="s">
        <v>1024</v>
      </c>
      <c r="W252" s="2" t="s">
        <v>312</v>
      </c>
      <c r="X252" s="2">
        <v>0</v>
      </c>
    </row>
    <row r="253" spans="1:24">
      <c r="A253" s="2" t="s">
        <v>1342</v>
      </c>
      <c r="B253" s="2">
        <v>262</v>
      </c>
      <c r="C253" s="2" t="s">
        <v>1343</v>
      </c>
      <c r="D253" s="3">
        <v>591300</v>
      </c>
      <c r="E253" s="3">
        <v>0</v>
      </c>
      <c r="F253" s="3">
        <v>0</v>
      </c>
      <c r="G253" s="3">
        <v>0</v>
      </c>
      <c r="H253" s="3">
        <v>0</v>
      </c>
      <c r="I253" s="3">
        <v>549064.2857142857</v>
      </c>
      <c r="J253" s="3">
        <v>0</v>
      </c>
      <c r="K253" s="3">
        <v>0</v>
      </c>
      <c r="L253" s="3">
        <v>10558.92857142858</v>
      </c>
      <c r="M253" s="3">
        <v>10558.92857142858</v>
      </c>
      <c r="N253" s="3">
        <v>10558.92857142858</v>
      </c>
      <c r="O253" s="3">
        <v>10558.92857142858</v>
      </c>
      <c r="P253" s="3">
        <f>SUM(E253:O253)</f>
        <v>0</v>
      </c>
      <c r="Q253" s="2" t="s">
        <v>1147</v>
      </c>
      <c r="R253" s="2" t="s">
        <v>1336</v>
      </c>
      <c r="S253" s="4">
        <f>P253/D253</f>
        <v>0</v>
      </c>
      <c r="T253" s="2" t="s">
        <v>1113</v>
      </c>
      <c r="U253" s="2" t="s">
        <v>313</v>
      </c>
      <c r="V253" s="2" t="s">
        <v>1024</v>
      </c>
      <c r="W253" s="2" t="s">
        <v>312</v>
      </c>
      <c r="X253" s="2">
        <v>0</v>
      </c>
    </row>
    <row r="254" spans="1:24">
      <c r="A254" s="2" t="s">
        <v>1130</v>
      </c>
      <c r="B254" s="2">
        <v>263</v>
      </c>
      <c r="C254" s="2" t="s">
        <v>1344</v>
      </c>
      <c r="D254" s="3">
        <v>5000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f>SUM(E254:O254)</f>
        <v>0</v>
      </c>
      <c r="Q254" s="2" t="s">
        <v>995</v>
      </c>
      <c r="R254" s="2" t="s">
        <v>1132</v>
      </c>
      <c r="S254" s="4">
        <f>P254/D254</f>
        <v>0</v>
      </c>
      <c r="T254" s="2" t="s">
        <v>1133</v>
      </c>
      <c r="U254" s="2" t="s">
        <v>234</v>
      </c>
      <c r="V254" s="2" t="s">
        <v>1024</v>
      </c>
      <c r="W254" s="2" t="s">
        <v>316</v>
      </c>
      <c r="X254" s="2">
        <v>0</v>
      </c>
    </row>
    <row r="255" spans="1:24">
      <c r="A255" s="2" t="s">
        <v>1345</v>
      </c>
      <c r="B255" s="2">
        <v>264</v>
      </c>
      <c r="C255" s="2" t="s">
        <v>1346</v>
      </c>
      <c r="D255" s="3">
        <v>123188</v>
      </c>
      <c r="E255" s="3">
        <v>43115.8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20018.05</v>
      </c>
      <c r="M255" s="3">
        <v>20018.05</v>
      </c>
      <c r="N255" s="3">
        <v>20018.05</v>
      </c>
      <c r="O255" s="3">
        <v>20018.05</v>
      </c>
      <c r="P255" s="3">
        <f>SUM(E255:O255)</f>
        <v>0</v>
      </c>
      <c r="Q255" s="2" t="s">
        <v>1147</v>
      </c>
      <c r="R255" s="2" t="s">
        <v>1336</v>
      </c>
      <c r="S255" s="4">
        <f>P255/D255</f>
        <v>0</v>
      </c>
      <c r="T255" s="2" t="s">
        <v>1113</v>
      </c>
      <c r="U255" s="2" t="s">
        <v>313</v>
      </c>
      <c r="V255" s="2" t="s">
        <v>1024</v>
      </c>
      <c r="W255" s="2" t="s">
        <v>312</v>
      </c>
      <c r="X255" s="2">
        <v>0</v>
      </c>
    </row>
    <row r="256" spans="1:24">
      <c r="A256" s="2" t="s">
        <v>1347</v>
      </c>
      <c r="B256" s="2">
        <v>265</v>
      </c>
      <c r="C256" s="2" t="s">
        <v>1348</v>
      </c>
      <c r="D256" s="3">
        <v>162608</v>
      </c>
      <c r="E256" s="3">
        <v>162608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f>SUM(E256:O256)</f>
        <v>0</v>
      </c>
      <c r="Q256" s="2" t="s">
        <v>1147</v>
      </c>
      <c r="R256" s="2" t="s">
        <v>1336</v>
      </c>
      <c r="S256" s="4">
        <f>P256/D256</f>
        <v>0</v>
      </c>
      <c r="T256" s="2" t="s">
        <v>1113</v>
      </c>
      <c r="U256" s="2" t="s">
        <v>313</v>
      </c>
      <c r="V256" s="2" t="s">
        <v>1024</v>
      </c>
      <c r="W256" s="2" t="s">
        <v>312</v>
      </c>
      <c r="X256" s="2">
        <v>0</v>
      </c>
    </row>
    <row r="257" spans="1:24">
      <c r="A257" s="2" t="s">
        <v>1349</v>
      </c>
      <c r="B257" s="2">
        <v>266</v>
      </c>
      <c r="C257" s="2" t="s">
        <v>1350</v>
      </c>
      <c r="D257" s="3">
        <v>591300</v>
      </c>
      <c r="E257" s="3">
        <v>473040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29565</v>
      </c>
      <c r="M257" s="3">
        <v>29565</v>
      </c>
      <c r="N257" s="3">
        <v>29565</v>
      </c>
      <c r="O257" s="3">
        <v>29565</v>
      </c>
      <c r="P257" s="3">
        <f>SUM(E257:O257)</f>
        <v>0</v>
      </c>
      <c r="Q257" s="2" t="s">
        <v>1147</v>
      </c>
      <c r="R257" s="2" t="s">
        <v>1336</v>
      </c>
      <c r="S257" s="4">
        <f>P257/D257</f>
        <v>0</v>
      </c>
      <c r="T257" s="2" t="s">
        <v>1113</v>
      </c>
      <c r="U257" s="2" t="s">
        <v>313</v>
      </c>
      <c r="V257" s="2" t="s">
        <v>1024</v>
      </c>
      <c r="W257" s="2" t="s">
        <v>312</v>
      </c>
      <c r="X257" s="2">
        <v>0</v>
      </c>
    </row>
    <row r="258" spans="1:24">
      <c r="A258" s="2" t="s">
        <v>1210</v>
      </c>
      <c r="B258" s="2">
        <v>267</v>
      </c>
      <c r="C258" s="2" t="s">
        <v>1351</v>
      </c>
      <c r="D258" s="3">
        <v>5250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1312.5</v>
      </c>
      <c r="M258" s="3">
        <v>1312.5</v>
      </c>
      <c r="N258" s="3">
        <v>1312.5</v>
      </c>
      <c r="O258" s="3">
        <v>1312.5</v>
      </c>
      <c r="P258" s="3">
        <f>SUM(E258:O258)</f>
        <v>0</v>
      </c>
      <c r="Q258" s="2" t="s">
        <v>1147</v>
      </c>
      <c r="R258" s="2" t="s">
        <v>1336</v>
      </c>
      <c r="S258" s="4">
        <f>P258/D258</f>
        <v>0</v>
      </c>
      <c r="T258" s="2" t="s">
        <v>1113</v>
      </c>
      <c r="U258" s="2" t="s">
        <v>313</v>
      </c>
      <c r="V258" s="2" t="s">
        <v>1024</v>
      </c>
      <c r="W258" s="2" t="s">
        <v>312</v>
      </c>
      <c r="X258" s="2">
        <v>0</v>
      </c>
    </row>
    <row r="259" spans="1:24">
      <c r="A259" s="2" t="s">
        <v>1349</v>
      </c>
      <c r="B259" s="2">
        <v>268</v>
      </c>
      <c r="C259" s="2" t="s">
        <v>1352</v>
      </c>
      <c r="D259" s="3">
        <v>10500</v>
      </c>
      <c r="E259" s="3">
        <v>10500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f>SUM(E259:O259)</f>
        <v>0</v>
      </c>
      <c r="Q259" s="2" t="s">
        <v>1147</v>
      </c>
      <c r="R259" s="2" t="s">
        <v>1336</v>
      </c>
      <c r="S259" s="4">
        <f>P259/D259</f>
        <v>0</v>
      </c>
      <c r="T259" s="2" t="s">
        <v>1113</v>
      </c>
      <c r="U259" s="2" t="s">
        <v>313</v>
      </c>
      <c r="V259" s="2" t="s">
        <v>1024</v>
      </c>
      <c r="W259" s="2" t="s">
        <v>312</v>
      </c>
      <c r="X259" s="2">
        <v>0</v>
      </c>
    </row>
    <row r="260" spans="1:24">
      <c r="A260" s="2" t="s">
        <v>1353</v>
      </c>
      <c r="B260" s="2">
        <v>269</v>
      </c>
      <c r="C260" s="2" t="s">
        <v>1354</v>
      </c>
      <c r="D260" s="3">
        <v>78750</v>
      </c>
      <c r="E260" s="3">
        <v>0</v>
      </c>
      <c r="F260" s="3">
        <v>0</v>
      </c>
      <c r="G260" s="3">
        <v>0</v>
      </c>
      <c r="H260" s="3">
        <v>39375</v>
      </c>
      <c r="I260" s="3">
        <v>0</v>
      </c>
      <c r="J260" s="3">
        <v>0</v>
      </c>
      <c r="K260" s="3">
        <v>0</v>
      </c>
      <c r="L260" s="3">
        <v>9843.75</v>
      </c>
      <c r="M260" s="3">
        <v>9843.75</v>
      </c>
      <c r="N260" s="3">
        <v>9843.75</v>
      </c>
      <c r="O260" s="3">
        <v>9843.75</v>
      </c>
      <c r="P260" s="3">
        <f>SUM(E260:O260)</f>
        <v>0</v>
      </c>
      <c r="Q260" s="2" t="s">
        <v>1147</v>
      </c>
      <c r="R260" s="2" t="s">
        <v>1336</v>
      </c>
      <c r="S260" s="4">
        <f>P260/D260</f>
        <v>0</v>
      </c>
      <c r="T260" s="2" t="s">
        <v>1113</v>
      </c>
      <c r="U260" s="2" t="s">
        <v>313</v>
      </c>
      <c r="V260" s="2" t="s">
        <v>1024</v>
      </c>
      <c r="W260" s="2" t="s">
        <v>312</v>
      </c>
      <c r="X260" s="2">
        <v>0</v>
      </c>
    </row>
    <row r="261" spans="1:24">
      <c r="A261" s="2" t="s">
        <v>1355</v>
      </c>
      <c r="B261" s="2">
        <v>270</v>
      </c>
      <c r="C261" s="2" t="s">
        <v>1356</v>
      </c>
      <c r="D261" s="3">
        <v>472500</v>
      </c>
      <c r="E261" s="3">
        <v>472500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f>SUM(E261:O261)</f>
        <v>0</v>
      </c>
      <c r="Q261" s="2" t="s">
        <v>1147</v>
      </c>
      <c r="R261" s="2" t="s">
        <v>1336</v>
      </c>
      <c r="S261" s="4">
        <f>P261/D261</f>
        <v>0</v>
      </c>
      <c r="T261" s="2" t="s">
        <v>1113</v>
      </c>
      <c r="U261" s="2" t="s">
        <v>313</v>
      </c>
      <c r="V261" s="2" t="s">
        <v>1024</v>
      </c>
      <c r="W261" s="2" t="s">
        <v>312</v>
      </c>
      <c r="X261" s="2">
        <v>0</v>
      </c>
    </row>
    <row r="262" spans="1:24">
      <c r="A262" s="2" t="s">
        <v>1357</v>
      </c>
      <c r="B262" s="2">
        <v>271</v>
      </c>
      <c r="C262" s="2" t="s">
        <v>1358</v>
      </c>
      <c r="D262" s="3">
        <v>78750</v>
      </c>
      <c r="E262" s="3">
        <v>0</v>
      </c>
      <c r="F262" s="3">
        <v>0</v>
      </c>
      <c r="G262" s="3">
        <v>0</v>
      </c>
      <c r="H262" s="3">
        <v>73125</v>
      </c>
      <c r="I262" s="3">
        <v>0</v>
      </c>
      <c r="J262" s="3">
        <v>0</v>
      </c>
      <c r="K262" s="3">
        <v>0</v>
      </c>
      <c r="L262" s="3">
        <v>1406.25</v>
      </c>
      <c r="M262" s="3">
        <v>1406.25</v>
      </c>
      <c r="N262" s="3">
        <v>1406.25</v>
      </c>
      <c r="O262" s="3">
        <v>1406.25</v>
      </c>
      <c r="P262" s="3">
        <f>SUM(E262:O262)</f>
        <v>0</v>
      </c>
      <c r="Q262" s="2" t="s">
        <v>1147</v>
      </c>
      <c r="R262" s="2" t="s">
        <v>1336</v>
      </c>
      <c r="S262" s="4">
        <f>P262/D262</f>
        <v>0</v>
      </c>
      <c r="T262" s="2" t="s">
        <v>1113</v>
      </c>
      <c r="U262" s="2" t="s">
        <v>313</v>
      </c>
      <c r="V262" s="2" t="s">
        <v>1024</v>
      </c>
      <c r="W262" s="2" t="s">
        <v>312</v>
      </c>
      <c r="X262" s="2">
        <v>0</v>
      </c>
    </row>
    <row r="263" spans="1:24">
      <c r="A263" s="2" t="s">
        <v>1359</v>
      </c>
      <c r="B263" s="2">
        <v>272</v>
      </c>
      <c r="C263" s="2" t="s">
        <v>1360</v>
      </c>
      <c r="D263" s="3">
        <v>78750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19687.5</v>
      </c>
      <c r="M263" s="3">
        <v>19687.5</v>
      </c>
      <c r="N263" s="3">
        <v>19687.5</v>
      </c>
      <c r="O263" s="3">
        <v>19687.5</v>
      </c>
      <c r="P263" s="3">
        <f>SUM(E263:O263)</f>
        <v>0</v>
      </c>
      <c r="Q263" s="2" t="s">
        <v>1147</v>
      </c>
      <c r="R263" s="2" t="s">
        <v>1336</v>
      </c>
      <c r="S263" s="4">
        <f>P263/D263</f>
        <v>0</v>
      </c>
      <c r="T263" s="2" t="s">
        <v>1113</v>
      </c>
      <c r="U263" s="2" t="s">
        <v>313</v>
      </c>
      <c r="V263" s="2" t="s">
        <v>1024</v>
      </c>
      <c r="W263" s="2" t="s">
        <v>312</v>
      </c>
      <c r="X263" s="2">
        <v>0</v>
      </c>
    </row>
    <row r="264" spans="1:24">
      <c r="A264" s="2" t="s">
        <v>1361</v>
      </c>
      <c r="B264" s="2">
        <v>273</v>
      </c>
      <c r="C264" s="2" t="s">
        <v>1362</v>
      </c>
      <c r="D264" s="3">
        <v>11550</v>
      </c>
      <c r="E264" s="3">
        <v>5775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1443.75</v>
      </c>
      <c r="M264" s="3">
        <v>1443.75</v>
      </c>
      <c r="N264" s="3">
        <v>1443.75</v>
      </c>
      <c r="O264" s="3">
        <v>1443.75</v>
      </c>
      <c r="P264" s="3">
        <f>SUM(E264:O264)</f>
        <v>0</v>
      </c>
      <c r="Q264" s="2" t="s">
        <v>1147</v>
      </c>
      <c r="R264" s="2" t="s">
        <v>1336</v>
      </c>
      <c r="S264" s="4">
        <f>P264/D264</f>
        <v>0</v>
      </c>
      <c r="T264" s="2" t="s">
        <v>1113</v>
      </c>
      <c r="U264" s="2" t="s">
        <v>313</v>
      </c>
      <c r="V264" s="2" t="s">
        <v>1024</v>
      </c>
      <c r="W264" s="2" t="s">
        <v>312</v>
      </c>
      <c r="X264" s="2">
        <v>0</v>
      </c>
    </row>
    <row r="265" spans="1:24">
      <c r="A265" s="2" t="s">
        <v>1130</v>
      </c>
      <c r="B265" s="2">
        <v>274</v>
      </c>
      <c r="C265" s="2" t="s">
        <v>1363</v>
      </c>
      <c r="D265" s="3">
        <v>5000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f>SUM(E265:O265)</f>
        <v>0</v>
      </c>
      <c r="Q265" s="2" t="s">
        <v>995</v>
      </c>
      <c r="R265" s="2" t="s">
        <v>1132</v>
      </c>
      <c r="S265" s="4">
        <f>P265/D265</f>
        <v>0</v>
      </c>
      <c r="T265" s="2" t="s">
        <v>1133</v>
      </c>
      <c r="U265" s="2" t="s">
        <v>234</v>
      </c>
      <c r="V265" s="2" t="s">
        <v>1024</v>
      </c>
      <c r="W265" s="2" t="s">
        <v>316</v>
      </c>
      <c r="X265" s="2">
        <v>0</v>
      </c>
    </row>
    <row r="266" spans="1:24">
      <c r="A266" s="2" t="s">
        <v>1364</v>
      </c>
      <c r="B266" s="2">
        <v>275</v>
      </c>
      <c r="C266" s="2" t="s">
        <v>1365</v>
      </c>
      <c r="D266" s="3">
        <v>82125</v>
      </c>
      <c r="E266" s="3">
        <v>41062.5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10265.625</v>
      </c>
      <c r="M266" s="3">
        <v>10265.625</v>
      </c>
      <c r="N266" s="3">
        <v>10265.625</v>
      </c>
      <c r="O266" s="3">
        <v>10265.625</v>
      </c>
      <c r="P266" s="3">
        <f>SUM(E266:O266)</f>
        <v>0</v>
      </c>
      <c r="Q266" s="2" t="s">
        <v>1147</v>
      </c>
      <c r="R266" s="2" t="s">
        <v>1336</v>
      </c>
      <c r="S266" s="4">
        <f>P266/D266</f>
        <v>0</v>
      </c>
      <c r="T266" s="2" t="s">
        <v>1113</v>
      </c>
      <c r="U266" s="2" t="s">
        <v>313</v>
      </c>
      <c r="V266" s="2" t="s">
        <v>1024</v>
      </c>
      <c r="W266" s="2" t="s">
        <v>312</v>
      </c>
      <c r="X266" s="2">
        <v>0</v>
      </c>
    </row>
    <row r="267" spans="1:24">
      <c r="A267" s="2" t="s">
        <v>1364</v>
      </c>
      <c r="B267" s="2">
        <v>276</v>
      </c>
      <c r="C267" s="2" t="s">
        <v>1366</v>
      </c>
      <c r="D267" s="3">
        <v>82125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20531.25</v>
      </c>
      <c r="M267" s="3">
        <v>20531.25</v>
      </c>
      <c r="N267" s="3">
        <v>20531.25</v>
      </c>
      <c r="O267" s="3">
        <v>20531.25</v>
      </c>
      <c r="P267" s="3">
        <f>SUM(E267:O267)</f>
        <v>0</v>
      </c>
      <c r="Q267" s="2" t="s">
        <v>1147</v>
      </c>
      <c r="R267" s="2" t="s">
        <v>1336</v>
      </c>
      <c r="S267" s="4">
        <f>P267/D267</f>
        <v>0</v>
      </c>
      <c r="T267" s="2" t="s">
        <v>1113</v>
      </c>
      <c r="U267" s="2" t="s">
        <v>313</v>
      </c>
      <c r="V267" s="2" t="s">
        <v>1024</v>
      </c>
      <c r="W267" s="2" t="s">
        <v>312</v>
      </c>
      <c r="X267" s="2">
        <v>0</v>
      </c>
    </row>
    <row r="268" spans="1:24">
      <c r="A268" s="2" t="s">
        <v>1364</v>
      </c>
      <c r="B268" s="2">
        <v>277</v>
      </c>
      <c r="C268" s="2" t="s">
        <v>1367</v>
      </c>
      <c r="D268" s="3">
        <v>5475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1368.75</v>
      </c>
      <c r="M268" s="3">
        <v>1368.75</v>
      </c>
      <c r="N268" s="3">
        <v>1368.75</v>
      </c>
      <c r="O268" s="3">
        <v>1368.75</v>
      </c>
      <c r="P268" s="3">
        <f>SUM(E268:O268)</f>
        <v>0</v>
      </c>
      <c r="Q268" s="2" t="s">
        <v>1147</v>
      </c>
      <c r="R268" s="2" t="s">
        <v>1336</v>
      </c>
      <c r="S268" s="4">
        <f>P268/D268</f>
        <v>0</v>
      </c>
      <c r="T268" s="2" t="s">
        <v>1113</v>
      </c>
      <c r="U268" s="2" t="s">
        <v>313</v>
      </c>
      <c r="V268" s="2" t="s">
        <v>1024</v>
      </c>
      <c r="W268" s="2" t="s">
        <v>312</v>
      </c>
      <c r="X268" s="2">
        <v>0</v>
      </c>
    </row>
    <row r="269" spans="1:24">
      <c r="A269" s="2" t="s">
        <v>1368</v>
      </c>
      <c r="B269" s="2">
        <v>278</v>
      </c>
      <c r="C269" s="2" t="s">
        <v>1369</v>
      </c>
      <c r="D269" s="3">
        <v>21900</v>
      </c>
      <c r="E269" s="3">
        <v>10950</v>
      </c>
      <c r="F269" s="3">
        <v>0</v>
      </c>
      <c r="G269" s="3">
        <v>0</v>
      </c>
      <c r="H269" s="3">
        <v>0</v>
      </c>
      <c r="I269" s="3">
        <v>9385.714285714284</v>
      </c>
      <c r="J269" s="3">
        <v>0</v>
      </c>
      <c r="K269" s="3">
        <v>0</v>
      </c>
      <c r="L269" s="3">
        <v>391.0714285714294</v>
      </c>
      <c r="M269" s="3">
        <v>391.0714285714294</v>
      </c>
      <c r="N269" s="3">
        <v>391.0714285714294</v>
      </c>
      <c r="O269" s="3">
        <v>391.0714285714294</v>
      </c>
      <c r="P269" s="3">
        <f>SUM(E269:O269)</f>
        <v>0</v>
      </c>
      <c r="Q269" s="2" t="s">
        <v>1147</v>
      </c>
      <c r="R269" s="2" t="s">
        <v>1336</v>
      </c>
      <c r="S269" s="4">
        <f>P269/D269</f>
        <v>0</v>
      </c>
      <c r="T269" s="2" t="s">
        <v>1113</v>
      </c>
      <c r="U269" s="2" t="s">
        <v>313</v>
      </c>
      <c r="V269" s="2" t="s">
        <v>1024</v>
      </c>
      <c r="W269" s="2" t="s">
        <v>312</v>
      </c>
      <c r="X269" s="2">
        <v>0</v>
      </c>
    </row>
    <row r="270" spans="1:24">
      <c r="A270" s="2" t="s">
        <v>1370</v>
      </c>
      <c r="B270" s="2">
        <v>279</v>
      </c>
      <c r="C270" s="2" t="s">
        <v>1371</v>
      </c>
      <c r="D270" s="3">
        <v>63510</v>
      </c>
      <c r="E270" s="3">
        <v>0</v>
      </c>
      <c r="F270" s="3">
        <v>0</v>
      </c>
      <c r="G270" s="3">
        <v>54437.14285714286</v>
      </c>
      <c r="H270" s="3">
        <v>0</v>
      </c>
      <c r="I270" s="3">
        <v>0</v>
      </c>
      <c r="J270" s="3">
        <v>0</v>
      </c>
      <c r="K270" s="3">
        <v>0</v>
      </c>
      <c r="L270" s="3">
        <v>2268.214285714286</v>
      </c>
      <c r="M270" s="3">
        <v>2268.214285714286</v>
      </c>
      <c r="N270" s="3">
        <v>2268.214285714286</v>
      </c>
      <c r="O270" s="3">
        <v>2268.214285714286</v>
      </c>
      <c r="P270" s="3">
        <f>SUM(E270:O270)</f>
        <v>0</v>
      </c>
      <c r="Q270" s="2" t="s">
        <v>1147</v>
      </c>
      <c r="R270" s="2" t="s">
        <v>1336</v>
      </c>
      <c r="S270" s="4">
        <f>P270/D270</f>
        <v>0</v>
      </c>
      <c r="T270" s="2" t="s">
        <v>1113</v>
      </c>
      <c r="U270" s="2" t="s">
        <v>313</v>
      </c>
      <c r="V270" s="2" t="s">
        <v>1024</v>
      </c>
      <c r="W270" s="2" t="s">
        <v>312</v>
      </c>
      <c r="X270" s="2">
        <v>0</v>
      </c>
    </row>
    <row r="271" spans="1:24">
      <c r="A271" s="2" t="s">
        <v>1372</v>
      </c>
      <c r="B271" s="2">
        <v>280</v>
      </c>
      <c r="C271" s="2" t="s">
        <v>983</v>
      </c>
      <c r="D271" s="3">
        <v>54750</v>
      </c>
      <c r="E271" s="3">
        <v>54750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f>SUM(E271:O271)</f>
        <v>0</v>
      </c>
      <c r="Q271" s="2" t="s">
        <v>1147</v>
      </c>
      <c r="R271" s="2" t="s">
        <v>1336</v>
      </c>
      <c r="S271" s="4">
        <f>P271/D271</f>
        <v>0</v>
      </c>
      <c r="T271" s="2" t="s">
        <v>1113</v>
      </c>
      <c r="U271" s="2" t="s">
        <v>313</v>
      </c>
      <c r="V271" s="2" t="s">
        <v>1024</v>
      </c>
      <c r="W271" s="2" t="s">
        <v>312</v>
      </c>
      <c r="X271" s="2">
        <v>0</v>
      </c>
    </row>
    <row r="272" spans="1:24">
      <c r="A272" s="2" t="s">
        <v>1373</v>
      </c>
      <c r="B272" s="2">
        <v>281</v>
      </c>
      <c r="C272" s="2" t="s">
        <v>1110</v>
      </c>
      <c r="D272" s="3">
        <v>10950</v>
      </c>
      <c r="E272" s="3">
        <v>0</v>
      </c>
      <c r="F272" s="3">
        <v>0</v>
      </c>
      <c r="G272" s="3">
        <v>5475</v>
      </c>
      <c r="H272" s="3">
        <v>0</v>
      </c>
      <c r="I272" s="3">
        <v>0</v>
      </c>
      <c r="J272" s="3">
        <v>0</v>
      </c>
      <c r="K272" s="3">
        <v>0</v>
      </c>
      <c r="L272" s="3">
        <v>1368.75</v>
      </c>
      <c r="M272" s="3">
        <v>1368.75</v>
      </c>
      <c r="N272" s="3">
        <v>1368.75</v>
      </c>
      <c r="O272" s="3">
        <v>1368.75</v>
      </c>
      <c r="P272" s="3">
        <f>SUM(E272:O272)</f>
        <v>0</v>
      </c>
      <c r="Q272" s="2" t="s">
        <v>1147</v>
      </c>
      <c r="R272" s="2" t="s">
        <v>1336</v>
      </c>
      <c r="S272" s="4">
        <f>P272/D272</f>
        <v>0</v>
      </c>
      <c r="T272" s="2" t="s">
        <v>1113</v>
      </c>
      <c r="U272" s="2" t="s">
        <v>313</v>
      </c>
      <c r="V272" s="2" t="s">
        <v>1024</v>
      </c>
      <c r="W272" s="2" t="s">
        <v>312</v>
      </c>
      <c r="X272" s="2">
        <v>0</v>
      </c>
    </row>
    <row r="273" spans="1:24">
      <c r="A273" s="2" t="s">
        <v>1374</v>
      </c>
      <c r="B273" s="2">
        <v>282</v>
      </c>
      <c r="C273" s="2" t="s">
        <v>1115</v>
      </c>
      <c r="D273" s="3">
        <v>49275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12318.75</v>
      </c>
      <c r="M273" s="3">
        <v>12318.75</v>
      </c>
      <c r="N273" s="3">
        <v>12318.75</v>
      </c>
      <c r="O273" s="3">
        <v>12318.75</v>
      </c>
      <c r="P273" s="3">
        <f>SUM(E273:O273)</f>
        <v>0</v>
      </c>
      <c r="Q273" s="2" t="s">
        <v>1147</v>
      </c>
      <c r="R273" s="2" t="s">
        <v>1336</v>
      </c>
      <c r="S273" s="4">
        <f>P273/D273</f>
        <v>0</v>
      </c>
      <c r="T273" s="2" t="s">
        <v>1113</v>
      </c>
      <c r="U273" s="2" t="s">
        <v>313</v>
      </c>
      <c r="V273" s="2" t="s">
        <v>1024</v>
      </c>
      <c r="W273" s="2" t="s">
        <v>312</v>
      </c>
      <c r="X273" s="2">
        <v>0</v>
      </c>
    </row>
    <row r="274" spans="1:24">
      <c r="A274" s="2" t="s">
        <v>1375</v>
      </c>
      <c r="B274" s="2">
        <v>283</v>
      </c>
      <c r="C274" s="2" t="s">
        <v>1117</v>
      </c>
      <c r="D274" s="3">
        <v>591300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147825</v>
      </c>
      <c r="M274" s="3">
        <v>147825</v>
      </c>
      <c r="N274" s="3">
        <v>147825</v>
      </c>
      <c r="O274" s="3">
        <v>147825</v>
      </c>
      <c r="P274" s="3">
        <f>SUM(E274:O274)</f>
        <v>0</v>
      </c>
      <c r="Q274" s="2" t="s">
        <v>1147</v>
      </c>
      <c r="R274" s="2" t="s">
        <v>1336</v>
      </c>
      <c r="S274" s="4">
        <f>P274/D274</f>
        <v>0</v>
      </c>
      <c r="T274" s="2" t="s">
        <v>1113</v>
      </c>
      <c r="U274" s="2" t="s">
        <v>313</v>
      </c>
      <c r="V274" s="2" t="s">
        <v>1024</v>
      </c>
      <c r="W274" s="2" t="s">
        <v>312</v>
      </c>
      <c r="X274" s="2">
        <v>0</v>
      </c>
    </row>
    <row r="275" spans="1:24">
      <c r="A275" s="2" t="s">
        <v>1375</v>
      </c>
      <c r="B275" s="2">
        <v>284</v>
      </c>
      <c r="C275" s="2" t="s">
        <v>1118</v>
      </c>
      <c r="D275" s="3">
        <v>49275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12318.75</v>
      </c>
      <c r="M275" s="3">
        <v>12318.75</v>
      </c>
      <c r="N275" s="3">
        <v>12318.75</v>
      </c>
      <c r="O275" s="3">
        <v>12318.75</v>
      </c>
      <c r="P275" s="3">
        <f>SUM(E275:O275)</f>
        <v>0</v>
      </c>
      <c r="Q275" s="2" t="s">
        <v>1147</v>
      </c>
      <c r="R275" s="2" t="s">
        <v>1336</v>
      </c>
      <c r="S275" s="4">
        <f>P275/D275</f>
        <v>0</v>
      </c>
      <c r="T275" s="2" t="s">
        <v>1113</v>
      </c>
      <c r="U275" s="2" t="s">
        <v>313</v>
      </c>
      <c r="V275" s="2" t="s">
        <v>1024</v>
      </c>
      <c r="W275" s="2" t="s">
        <v>312</v>
      </c>
      <c r="X275" s="2">
        <v>0</v>
      </c>
    </row>
    <row r="276" spans="1:24">
      <c r="A276" s="2" t="s">
        <v>1130</v>
      </c>
      <c r="B276" s="2">
        <v>285</v>
      </c>
      <c r="C276" s="2" t="s">
        <v>1376</v>
      </c>
      <c r="D276" s="3">
        <v>6000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f>SUM(E276:O276)</f>
        <v>0</v>
      </c>
      <c r="Q276" s="2" t="s">
        <v>995</v>
      </c>
      <c r="R276" s="2" t="s">
        <v>1132</v>
      </c>
      <c r="S276" s="4">
        <f>P276/D276</f>
        <v>0</v>
      </c>
      <c r="T276" s="2" t="s">
        <v>1133</v>
      </c>
      <c r="U276" s="2" t="s">
        <v>234</v>
      </c>
      <c r="V276" s="2" t="s">
        <v>1024</v>
      </c>
      <c r="W276" s="2" t="s">
        <v>316</v>
      </c>
      <c r="X276" s="2">
        <v>0</v>
      </c>
    </row>
    <row r="277" spans="1:24">
      <c r="A277" s="2" t="s">
        <v>1377</v>
      </c>
      <c r="B277" s="2">
        <v>286</v>
      </c>
      <c r="C277" s="2" t="s">
        <v>1120</v>
      </c>
      <c r="D277" s="3">
        <v>49275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12318.75</v>
      </c>
      <c r="M277" s="3">
        <v>12318.75</v>
      </c>
      <c r="N277" s="3">
        <v>12318.75</v>
      </c>
      <c r="O277" s="3">
        <v>12318.75</v>
      </c>
      <c r="P277" s="3">
        <f>SUM(E277:O277)</f>
        <v>0</v>
      </c>
      <c r="Q277" s="2" t="s">
        <v>1147</v>
      </c>
      <c r="R277" s="2" t="s">
        <v>1336</v>
      </c>
      <c r="S277" s="4">
        <f>P277/D277</f>
        <v>0</v>
      </c>
      <c r="T277" s="2" t="s">
        <v>1113</v>
      </c>
      <c r="U277" s="2" t="s">
        <v>313</v>
      </c>
      <c r="V277" s="2" t="s">
        <v>1024</v>
      </c>
      <c r="W277" s="2" t="s">
        <v>312</v>
      </c>
      <c r="X277" s="2">
        <v>0</v>
      </c>
    </row>
    <row r="278" spans="1:24">
      <c r="A278" s="2" t="s">
        <v>1378</v>
      </c>
      <c r="B278" s="2">
        <v>287</v>
      </c>
      <c r="C278" s="2" t="s">
        <v>1122</v>
      </c>
      <c r="D278" s="3">
        <v>54750</v>
      </c>
      <c r="E278" s="3">
        <v>35587.5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4790.625</v>
      </c>
      <c r="M278" s="3">
        <v>4790.625</v>
      </c>
      <c r="N278" s="3">
        <v>4790.625</v>
      </c>
      <c r="O278" s="3">
        <v>4790.625</v>
      </c>
      <c r="P278" s="3">
        <f>SUM(E278:O278)</f>
        <v>0</v>
      </c>
      <c r="Q278" s="2" t="s">
        <v>1147</v>
      </c>
      <c r="R278" s="2" t="s">
        <v>1336</v>
      </c>
      <c r="S278" s="4">
        <f>P278/D278</f>
        <v>0</v>
      </c>
      <c r="T278" s="2" t="s">
        <v>1113</v>
      </c>
      <c r="U278" s="2" t="s">
        <v>313</v>
      </c>
      <c r="V278" s="2" t="s">
        <v>1024</v>
      </c>
      <c r="W278" s="2" t="s">
        <v>312</v>
      </c>
      <c r="X278" s="2">
        <v>0</v>
      </c>
    </row>
    <row r="279" spans="1:24">
      <c r="A279" s="2" t="s">
        <v>1345</v>
      </c>
      <c r="B279" s="2">
        <v>288</v>
      </c>
      <c r="C279" s="2" t="s">
        <v>1124</v>
      </c>
      <c r="D279" s="3">
        <v>32850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8212.5</v>
      </c>
      <c r="M279" s="3">
        <v>8212.5</v>
      </c>
      <c r="N279" s="3">
        <v>8212.5</v>
      </c>
      <c r="O279" s="3">
        <v>8212.5</v>
      </c>
      <c r="P279" s="3">
        <f>SUM(E279:O279)</f>
        <v>0</v>
      </c>
      <c r="Q279" s="2" t="s">
        <v>1147</v>
      </c>
      <c r="R279" s="2" t="s">
        <v>1379</v>
      </c>
      <c r="S279" s="4">
        <f>P279/D279</f>
        <v>0</v>
      </c>
      <c r="T279" s="2" t="s">
        <v>1113</v>
      </c>
      <c r="U279" s="2" t="s">
        <v>313</v>
      </c>
      <c r="V279" s="2" t="s">
        <v>1024</v>
      </c>
      <c r="W279" s="2" t="s">
        <v>312</v>
      </c>
      <c r="X279" s="2">
        <v>0</v>
      </c>
    </row>
    <row r="280" spans="1:24">
      <c r="A280" s="2" t="s">
        <v>1380</v>
      </c>
      <c r="B280" s="2">
        <v>289</v>
      </c>
      <c r="C280" s="2" t="s">
        <v>1127</v>
      </c>
      <c r="D280" s="3">
        <v>32850</v>
      </c>
      <c r="E280" s="3">
        <v>0</v>
      </c>
      <c r="F280" s="3">
        <v>16425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4106.25</v>
      </c>
      <c r="M280" s="3">
        <v>4106.25</v>
      </c>
      <c r="N280" s="3">
        <v>4106.25</v>
      </c>
      <c r="O280" s="3">
        <v>4106.25</v>
      </c>
      <c r="P280" s="3">
        <f>SUM(E280:O280)</f>
        <v>0</v>
      </c>
      <c r="Q280" s="2" t="s">
        <v>1147</v>
      </c>
      <c r="R280" s="2" t="s">
        <v>1379</v>
      </c>
      <c r="S280" s="4">
        <f>P280/D280</f>
        <v>0</v>
      </c>
      <c r="T280" s="2" t="s">
        <v>1113</v>
      </c>
      <c r="U280" s="2" t="s">
        <v>313</v>
      </c>
      <c r="V280" s="2" t="s">
        <v>1024</v>
      </c>
      <c r="W280" s="2" t="s">
        <v>312</v>
      </c>
      <c r="X280" s="2">
        <v>0</v>
      </c>
    </row>
    <row r="281" spans="1:24">
      <c r="A281" s="2" t="s">
        <v>1380</v>
      </c>
      <c r="B281" s="2">
        <v>290</v>
      </c>
      <c r="C281" s="2" t="s">
        <v>1128</v>
      </c>
      <c r="D281" s="3">
        <v>53655</v>
      </c>
      <c r="E281" s="3">
        <v>26827.5</v>
      </c>
      <c r="F281" s="3">
        <v>13413.75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3353.4375</v>
      </c>
      <c r="M281" s="3">
        <v>3353.4375</v>
      </c>
      <c r="N281" s="3">
        <v>3353.4375</v>
      </c>
      <c r="O281" s="3">
        <v>3353.4375</v>
      </c>
      <c r="P281" s="3">
        <f>SUM(E281:O281)</f>
        <v>0</v>
      </c>
      <c r="Q281" s="2" t="s">
        <v>1147</v>
      </c>
      <c r="R281" s="2" t="s">
        <v>1379</v>
      </c>
      <c r="S281" s="4">
        <f>P281/D281</f>
        <v>0</v>
      </c>
      <c r="T281" s="2" t="s">
        <v>1113</v>
      </c>
      <c r="U281" s="2" t="s">
        <v>313</v>
      </c>
      <c r="V281" s="2" t="s">
        <v>1024</v>
      </c>
      <c r="W281" s="2" t="s">
        <v>312</v>
      </c>
      <c r="X281" s="2">
        <v>0</v>
      </c>
    </row>
    <row r="282" spans="1:24">
      <c r="A282" s="2" t="s">
        <v>1380</v>
      </c>
      <c r="B282" s="2">
        <v>291</v>
      </c>
      <c r="C282" s="2" t="s">
        <v>1129</v>
      </c>
      <c r="D282" s="3">
        <v>2738</v>
      </c>
      <c r="E282" s="3">
        <v>0</v>
      </c>
      <c r="F282" s="3">
        <v>1369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342.25</v>
      </c>
      <c r="M282" s="3">
        <v>342.25</v>
      </c>
      <c r="N282" s="3">
        <v>342.25</v>
      </c>
      <c r="O282" s="3">
        <v>342.25</v>
      </c>
      <c r="P282" s="3">
        <f>SUM(E282:O282)</f>
        <v>0</v>
      </c>
      <c r="Q282" s="2" t="s">
        <v>1147</v>
      </c>
      <c r="R282" s="2" t="s">
        <v>1379</v>
      </c>
      <c r="S282" s="4">
        <f>P282/D282</f>
        <v>0</v>
      </c>
      <c r="T282" s="2" t="s">
        <v>1113</v>
      </c>
      <c r="U282" s="2" t="s">
        <v>313</v>
      </c>
      <c r="V282" s="2" t="s">
        <v>1024</v>
      </c>
      <c r="W282" s="2" t="s">
        <v>312</v>
      </c>
      <c r="X282" s="2">
        <v>0</v>
      </c>
    </row>
    <row r="283" spans="1:24">
      <c r="A283" s="2" t="s">
        <v>1381</v>
      </c>
      <c r="B283" s="2">
        <v>292</v>
      </c>
      <c r="C283" s="2" t="s">
        <v>1135</v>
      </c>
      <c r="D283" s="3">
        <v>2738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684.5</v>
      </c>
      <c r="M283" s="3">
        <v>684.5</v>
      </c>
      <c r="N283" s="3">
        <v>684.5</v>
      </c>
      <c r="O283" s="3">
        <v>684.5</v>
      </c>
      <c r="P283" s="3">
        <f>SUM(E283:O283)</f>
        <v>0</v>
      </c>
      <c r="Q283" s="2" t="s">
        <v>1147</v>
      </c>
      <c r="R283" s="2" t="s">
        <v>1379</v>
      </c>
      <c r="S283" s="4">
        <f>P283/D283</f>
        <v>0</v>
      </c>
      <c r="T283" s="2" t="s">
        <v>1113</v>
      </c>
      <c r="U283" s="2" t="s">
        <v>313</v>
      </c>
      <c r="V283" s="2" t="s">
        <v>1024</v>
      </c>
      <c r="W283" s="2" t="s">
        <v>312</v>
      </c>
      <c r="X283" s="2">
        <v>0</v>
      </c>
    </row>
    <row r="284" spans="1:24">
      <c r="A284" s="2" t="s">
        <v>1382</v>
      </c>
      <c r="B284" s="2">
        <v>293</v>
      </c>
      <c r="C284" s="2" t="s">
        <v>1383</v>
      </c>
      <c r="D284" s="3">
        <v>42812</v>
      </c>
      <c r="E284" s="3">
        <v>42812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f>SUM(E284:O284)</f>
        <v>0</v>
      </c>
      <c r="Q284" s="2" t="s">
        <v>1147</v>
      </c>
      <c r="R284" s="2" t="s">
        <v>1384</v>
      </c>
      <c r="S284" s="4">
        <f>P284/D284</f>
        <v>0</v>
      </c>
      <c r="T284" s="2" t="s">
        <v>1013</v>
      </c>
      <c r="U284" s="2" t="s">
        <v>313</v>
      </c>
      <c r="V284" s="2" t="s">
        <v>1139</v>
      </c>
      <c r="W284" s="2" t="s">
        <v>312</v>
      </c>
      <c r="X284" s="2">
        <v>0</v>
      </c>
    </row>
    <row r="285" spans="1:24">
      <c r="A285" s="2" t="s">
        <v>1385</v>
      </c>
      <c r="B285" s="2">
        <v>294</v>
      </c>
      <c r="C285" s="2" t="s">
        <v>1386</v>
      </c>
      <c r="D285" s="3">
        <v>18057</v>
      </c>
      <c r="E285" s="3">
        <v>18057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f>SUM(E285:O285)</f>
        <v>0</v>
      </c>
      <c r="Q285" s="2" t="s">
        <v>1147</v>
      </c>
      <c r="R285" s="2" t="s">
        <v>1384</v>
      </c>
      <c r="S285" s="4">
        <f>P285/D285</f>
        <v>0</v>
      </c>
      <c r="T285" s="2" t="s">
        <v>1013</v>
      </c>
      <c r="U285" s="2" t="s">
        <v>313</v>
      </c>
      <c r="V285" s="2" t="s">
        <v>1139</v>
      </c>
      <c r="W285" s="2" t="s">
        <v>312</v>
      </c>
      <c r="X285" s="2">
        <v>0</v>
      </c>
    </row>
    <row r="286" spans="1:24">
      <c r="A286" s="2" t="s">
        <v>1382</v>
      </c>
      <c r="B286" s="2">
        <v>295</v>
      </c>
      <c r="C286" s="2" t="s">
        <v>1387</v>
      </c>
      <c r="D286" s="3">
        <v>42088</v>
      </c>
      <c r="E286" s="3">
        <v>42088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f>SUM(E286:O286)</f>
        <v>0</v>
      </c>
      <c r="Q286" s="2" t="s">
        <v>1147</v>
      </c>
      <c r="R286" s="2" t="s">
        <v>1384</v>
      </c>
      <c r="S286" s="4">
        <f>P286/D286</f>
        <v>0</v>
      </c>
      <c r="T286" s="2" t="s">
        <v>1013</v>
      </c>
      <c r="U286" s="2" t="s">
        <v>313</v>
      </c>
      <c r="V286" s="2" t="s">
        <v>1139</v>
      </c>
      <c r="W286" s="2" t="s">
        <v>312</v>
      </c>
      <c r="X286" s="2">
        <v>0</v>
      </c>
    </row>
    <row r="287" spans="1:24">
      <c r="A287" s="2" t="s">
        <v>1130</v>
      </c>
      <c r="B287" s="2">
        <v>296</v>
      </c>
      <c r="C287" s="2" t="s">
        <v>1388</v>
      </c>
      <c r="D287" s="3">
        <v>2000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f>SUM(E287:O287)</f>
        <v>0</v>
      </c>
      <c r="Q287" s="2" t="s">
        <v>995</v>
      </c>
      <c r="R287" s="2" t="s">
        <v>1132</v>
      </c>
      <c r="S287" s="4">
        <f>P287/D287</f>
        <v>0</v>
      </c>
      <c r="T287" s="2" t="s">
        <v>1133</v>
      </c>
      <c r="U287" s="2" t="s">
        <v>234</v>
      </c>
      <c r="V287" s="2" t="s">
        <v>1024</v>
      </c>
      <c r="W287" s="2" t="s">
        <v>316</v>
      </c>
      <c r="X287" s="2">
        <v>0</v>
      </c>
    </row>
    <row r="288" spans="1:24">
      <c r="A288" s="2" t="s">
        <v>1382</v>
      </c>
      <c r="B288" s="2">
        <v>297</v>
      </c>
      <c r="C288" s="2" t="s">
        <v>1389</v>
      </c>
      <c r="D288" s="3">
        <v>27148</v>
      </c>
      <c r="E288" s="3">
        <v>27148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f>SUM(E288:O288)</f>
        <v>0</v>
      </c>
      <c r="Q288" s="2" t="s">
        <v>1147</v>
      </c>
      <c r="R288" s="2" t="s">
        <v>1384</v>
      </c>
      <c r="S288" s="4">
        <f>P288/D288</f>
        <v>0</v>
      </c>
      <c r="T288" s="2" t="s">
        <v>1013</v>
      </c>
      <c r="U288" s="2" t="s">
        <v>313</v>
      </c>
      <c r="V288" s="2" t="s">
        <v>1139</v>
      </c>
      <c r="W288" s="2" t="s">
        <v>312</v>
      </c>
      <c r="X288" s="2">
        <v>0</v>
      </c>
    </row>
    <row r="289" spans="1:24">
      <c r="A289" s="2" t="s">
        <v>1382</v>
      </c>
      <c r="B289" s="2">
        <v>298</v>
      </c>
      <c r="C289" s="2" t="s">
        <v>1390</v>
      </c>
      <c r="D289" s="3">
        <v>34172</v>
      </c>
      <c r="E289" s="3">
        <v>34172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f>SUM(E289:O289)</f>
        <v>0</v>
      </c>
      <c r="Q289" s="2" t="s">
        <v>1147</v>
      </c>
      <c r="R289" s="2" t="s">
        <v>1384</v>
      </c>
      <c r="S289" s="4">
        <f>P289/D289</f>
        <v>0</v>
      </c>
      <c r="T289" s="2" t="s">
        <v>1013</v>
      </c>
      <c r="U289" s="2" t="s">
        <v>313</v>
      </c>
      <c r="V289" s="2" t="s">
        <v>1139</v>
      </c>
      <c r="W289" s="2" t="s">
        <v>312</v>
      </c>
      <c r="X289" s="2">
        <v>0</v>
      </c>
    </row>
    <row r="290" spans="1:24">
      <c r="A290" s="2" t="s">
        <v>1391</v>
      </c>
      <c r="B290" s="2">
        <v>299</v>
      </c>
      <c r="C290" s="2" t="s">
        <v>1392</v>
      </c>
      <c r="D290" s="3">
        <v>71660</v>
      </c>
      <c r="E290" s="3">
        <v>71660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f>SUM(E290:O290)</f>
        <v>0</v>
      </c>
      <c r="Q290" s="2" t="s">
        <v>1393</v>
      </c>
      <c r="R290" s="2" t="s">
        <v>1394</v>
      </c>
      <c r="S290" s="4">
        <f>P290/D290</f>
        <v>0</v>
      </c>
      <c r="T290" s="2" t="s">
        <v>1013</v>
      </c>
      <c r="U290" s="2" t="s">
        <v>223</v>
      </c>
      <c r="V290" s="2" t="s">
        <v>1395</v>
      </c>
      <c r="W290" s="2" t="s">
        <v>329</v>
      </c>
      <c r="X290" s="2">
        <v>0</v>
      </c>
    </row>
    <row r="291" spans="1:24">
      <c r="A291" s="2" t="s">
        <v>1391</v>
      </c>
      <c r="B291" s="2">
        <v>300</v>
      </c>
      <c r="C291" s="2" t="s">
        <v>1396</v>
      </c>
      <c r="D291" s="3">
        <v>31100</v>
      </c>
      <c r="E291" s="3">
        <v>31100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f>SUM(E291:O291)</f>
        <v>0</v>
      </c>
      <c r="Q291" s="2" t="s">
        <v>1393</v>
      </c>
      <c r="R291" s="2" t="s">
        <v>1394</v>
      </c>
      <c r="S291" s="4">
        <f>P291/D291</f>
        <v>0</v>
      </c>
      <c r="T291" s="2" t="s">
        <v>1013</v>
      </c>
      <c r="U291" s="2" t="s">
        <v>223</v>
      </c>
      <c r="V291" s="2" t="s">
        <v>1395</v>
      </c>
      <c r="W291" s="2" t="s">
        <v>329</v>
      </c>
      <c r="X291" s="2">
        <v>0</v>
      </c>
    </row>
    <row r="292" spans="1:24">
      <c r="A292" s="2" t="s">
        <v>1391</v>
      </c>
      <c r="B292" s="2">
        <v>301</v>
      </c>
      <c r="C292" s="2" t="s">
        <v>1397</v>
      </c>
      <c r="D292" s="3">
        <v>22950</v>
      </c>
      <c r="E292" s="3">
        <v>22950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f>SUM(E292:O292)</f>
        <v>0</v>
      </c>
      <c r="Q292" s="2" t="s">
        <v>1393</v>
      </c>
      <c r="R292" s="2" t="s">
        <v>1394</v>
      </c>
      <c r="S292" s="4">
        <f>P292/D292</f>
        <v>0</v>
      </c>
      <c r="T292" s="2" t="s">
        <v>1013</v>
      </c>
      <c r="U292" s="2" t="s">
        <v>223</v>
      </c>
      <c r="V292" s="2" t="s">
        <v>1395</v>
      </c>
      <c r="W292" s="2" t="s">
        <v>329</v>
      </c>
      <c r="X292" s="2">
        <v>0</v>
      </c>
    </row>
    <row r="293" spans="1:24">
      <c r="A293" s="2" t="s">
        <v>1391</v>
      </c>
      <c r="B293" s="2">
        <v>302</v>
      </c>
      <c r="C293" s="2" t="s">
        <v>1398</v>
      </c>
      <c r="D293" s="3">
        <v>48300</v>
      </c>
      <c r="E293" s="3">
        <v>48300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f>SUM(E293:O293)</f>
        <v>0</v>
      </c>
      <c r="Q293" s="2" t="s">
        <v>1393</v>
      </c>
      <c r="R293" s="2" t="s">
        <v>1394</v>
      </c>
      <c r="S293" s="4">
        <f>P293/D293</f>
        <v>0</v>
      </c>
      <c r="T293" s="2" t="s">
        <v>1013</v>
      </c>
      <c r="U293" s="2" t="s">
        <v>223</v>
      </c>
      <c r="V293" s="2" t="s">
        <v>1395</v>
      </c>
      <c r="W293" s="2" t="s">
        <v>329</v>
      </c>
      <c r="X293" s="2">
        <v>0</v>
      </c>
    </row>
    <row r="294" spans="1:24">
      <c r="A294" s="2" t="s">
        <v>1391</v>
      </c>
      <c r="B294" s="2">
        <v>303</v>
      </c>
      <c r="C294" s="2" t="s">
        <v>1399</v>
      </c>
      <c r="D294" s="3">
        <v>42735</v>
      </c>
      <c r="E294" s="3">
        <v>42735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f>SUM(E294:O294)</f>
        <v>0</v>
      </c>
      <c r="Q294" s="2" t="s">
        <v>1393</v>
      </c>
      <c r="R294" s="2" t="s">
        <v>1394</v>
      </c>
      <c r="S294" s="4">
        <f>P294/D294</f>
        <v>0</v>
      </c>
      <c r="T294" s="2" t="s">
        <v>1013</v>
      </c>
      <c r="U294" s="2" t="s">
        <v>223</v>
      </c>
      <c r="V294" s="2" t="s">
        <v>1395</v>
      </c>
      <c r="W294" s="2" t="s">
        <v>329</v>
      </c>
      <c r="X294" s="2">
        <v>0</v>
      </c>
    </row>
    <row r="295" spans="1:24">
      <c r="A295" s="2" t="s">
        <v>1400</v>
      </c>
      <c r="B295" s="2">
        <v>304</v>
      </c>
      <c r="C295" s="2" t="s">
        <v>1401</v>
      </c>
      <c r="D295" s="3">
        <v>29979</v>
      </c>
      <c r="E295" s="3">
        <v>4496.85</v>
      </c>
      <c r="F295" s="3">
        <v>0</v>
      </c>
      <c r="G295" s="3">
        <v>0</v>
      </c>
      <c r="H295" s="3">
        <v>0</v>
      </c>
      <c r="I295" s="3">
        <v>8494.050000000001</v>
      </c>
      <c r="J295" s="3">
        <v>8494.050000000001</v>
      </c>
      <c r="K295" s="3">
        <v>8494.050000000001</v>
      </c>
      <c r="L295" s="3">
        <v>0</v>
      </c>
      <c r="M295" s="3">
        <v>0</v>
      </c>
      <c r="N295" s="3">
        <v>0</v>
      </c>
      <c r="O295" s="3">
        <v>0</v>
      </c>
      <c r="P295" s="3">
        <f>SUM(E295:O295)</f>
        <v>0</v>
      </c>
      <c r="Q295" s="2" t="s">
        <v>1393</v>
      </c>
      <c r="R295" s="2" t="s">
        <v>1394</v>
      </c>
      <c r="S295" s="4">
        <f>P295/D295</f>
        <v>0</v>
      </c>
      <c r="T295" s="2" t="s">
        <v>1013</v>
      </c>
      <c r="U295" s="2" t="s">
        <v>223</v>
      </c>
      <c r="V295" s="2" t="s">
        <v>1395</v>
      </c>
      <c r="W295" s="2" t="s">
        <v>329</v>
      </c>
      <c r="X295" s="2">
        <v>0</v>
      </c>
    </row>
    <row r="296" spans="1:24">
      <c r="A296" s="2" t="s">
        <v>1402</v>
      </c>
      <c r="B296" s="2">
        <v>305</v>
      </c>
      <c r="C296" s="2" t="s">
        <v>1403</v>
      </c>
      <c r="D296" s="3">
        <v>23500</v>
      </c>
      <c r="E296" s="3">
        <v>23500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f>SUM(E296:O296)</f>
        <v>0</v>
      </c>
      <c r="Q296" s="2" t="s">
        <v>1393</v>
      </c>
      <c r="R296" s="2" t="s">
        <v>1394</v>
      </c>
      <c r="S296" s="4">
        <f>P296/D296</f>
        <v>0</v>
      </c>
      <c r="T296" s="2" t="s">
        <v>1013</v>
      </c>
      <c r="U296" s="2" t="s">
        <v>223</v>
      </c>
      <c r="V296" s="2" t="s">
        <v>1395</v>
      </c>
      <c r="W296" s="2" t="s">
        <v>329</v>
      </c>
      <c r="X296" s="2">
        <v>0</v>
      </c>
    </row>
    <row r="297" spans="1:24">
      <c r="A297" s="2" t="s">
        <v>1402</v>
      </c>
      <c r="B297" s="2">
        <v>306</v>
      </c>
      <c r="C297" s="2" t="s">
        <v>1404</v>
      </c>
      <c r="D297" s="3">
        <v>18750</v>
      </c>
      <c r="E297" s="3">
        <v>18750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f>SUM(E297:O297)</f>
        <v>0</v>
      </c>
      <c r="Q297" s="2" t="s">
        <v>1393</v>
      </c>
      <c r="R297" s="2" t="s">
        <v>1394</v>
      </c>
      <c r="S297" s="4">
        <f>P297/D297</f>
        <v>0</v>
      </c>
      <c r="T297" s="2" t="s">
        <v>1013</v>
      </c>
      <c r="U297" s="2" t="s">
        <v>223</v>
      </c>
      <c r="V297" s="2" t="s">
        <v>1395</v>
      </c>
      <c r="W297" s="2" t="s">
        <v>329</v>
      </c>
      <c r="X297" s="2">
        <v>0</v>
      </c>
    </row>
    <row r="298" spans="1:24">
      <c r="A298" s="2" t="s">
        <v>1130</v>
      </c>
      <c r="B298" s="2">
        <v>307</v>
      </c>
      <c r="C298" s="2" t="s">
        <v>1405</v>
      </c>
      <c r="D298" s="3">
        <v>2000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f>SUM(E298:O298)</f>
        <v>0</v>
      </c>
      <c r="Q298" s="2" t="s">
        <v>995</v>
      </c>
      <c r="R298" s="2" t="s">
        <v>1132</v>
      </c>
      <c r="S298" s="4">
        <f>P298/D298</f>
        <v>0</v>
      </c>
      <c r="T298" s="2" t="s">
        <v>1133</v>
      </c>
      <c r="U298" s="2" t="s">
        <v>234</v>
      </c>
      <c r="V298" s="2" t="s">
        <v>1024</v>
      </c>
      <c r="W298" s="2" t="s">
        <v>316</v>
      </c>
      <c r="X298" s="2">
        <v>0</v>
      </c>
    </row>
    <row r="299" spans="1:24">
      <c r="A299" s="2" t="s">
        <v>1406</v>
      </c>
      <c r="B299" s="2">
        <v>308</v>
      </c>
      <c r="C299" s="2" t="s">
        <v>1407</v>
      </c>
      <c r="D299" s="3">
        <v>181360</v>
      </c>
      <c r="E299" s="3">
        <v>181360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f>SUM(E299:O299)</f>
        <v>0</v>
      </c>
      <c r="Q299" s="2" t="s">
        <v>1393</v>
      </c>
      <c r="R299" s="2" t="s">
        <v>1394</v>
      </c>
      <c r="S299" s="4">
        <f>P299/D299</f>
        <v>0</v>
      </c>
      <c r="T299" s="2" t="s">
        <v>1013</v>
      </c>
      <c r="U299" s="2" t="s">
        <v>223</v>
      </c>
      <c r="V299" s="2" t="s">
        <v>1395</v>
      </c>
      <c r="W299" s="2" t="s">
        <v>329</v>
      </c>
      <c r="X299" s="2">
        <v>0</v>
      </c>
    </row>
    <row r="300" spans="1:24">
      <c r="A300" s="2" t="s">
        <v>1402</v>
      </c>
      <c r="B300" s="2">
        <v>309</v>
      </c>
      <c r="C300" s="2" t="s">
        <v>1408</v>
      </c>
      <c r="D300" s="3">
        <v>40100</v>
      </c>
      <c r="E300" s="3">
        <v>40100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f>SUM(E300:O300)</f>
        <v>0</v>
      </c>
      <c r="Q300" s="2" t="s">
        <v>1393</v>
      </c>
      <c r="R300" s="2" t="s">
        <v>1394</v>
      </c>
      <c r="S300" s="4">
        <f>P300/D300</f>
        <v>0</v>
      </c>
      <c r="T300" s="2" t="s">
        <v>1013</v>
      </c>
      <c r="U300" s="2" t="s">
        <v>223</v>
      </c>
      <c r="V300" s="2" t="s">
        <v>1395</v>
      </c>
      <c r="W300" s="2" t="s">
        <v>329</v>
      </c>
      <c r="X300" s="2">
        <v>0</v>
      </c>
    </row>
    <row r="301" spans="1:24">
      <c r="A301" s="2" t="s">
        <v>1402</v>
      </c>
      <c r="B301" s="2">
        <v>310</v>
      </c>
      <c r="C301" s="2" t="s">
        <v>1409</v>
      </c>
      <c r="D301" s="3">
        <v>151850</v>
      </c>
      <c r="E301" s="3">
        <v>151850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f>SUM(E301:O301)</f>
        <v>0</v>
      </c>
      <c r="Q301" s="2" t="s">
        <v>1393</v>
      </c>
      <c r="R301" s="2" t="s">
        <v>1394</v>
      </c>
      <c r="S301" s="4">
        <f>P301/D301</f>
        <v>0</v>
      </c>
      <c r="T301" s="2" t="s">
        <v>1013</v>
      </c>
      <c r="U301" s="2" t="s">
        <v>223</v>
      </c>
      <c r="V301" s="2" t="s">
        <v>1395</v>
      </c>
      <c r="W301" s="2" t="s">
        <v>329</v>
      </c>
      <c r="X301" s="2">
        <v>0</v>
      </c>
    </row>
    <row r="302" spans="1:24">
      <c r="A302" s="2" t="s">
        <v>1410</v>
      </c>
      <c r="B302" s="2">
        <v>311</v>
      </c>
      <c r="C302" s="2" t="s">
        <v>1411</v>
      </c>
      <c r="D302" s="3">
        <v>55661</v>
      </c>
      <c r="E302" s="3">
        <v>55661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f>SUM(E302:O302)</f>
        <v>0</v>
      </c>
      <c r="Q302" s="2" t="s">
        <v>1393</v>
      </c>
      <c r="R302" s="2" t="s">
        <v>1412</v>
      </c>
      <c r="S302" s="4">
        <f>P302/D302</f>
        <v>0</v>
      </c>
      <c r="T302" s="2" t="s">
        <v>1013</v>
      </c>
      <c r="U302" s="2" t="s">
        <v>223</v>
      </c>
      <c r="V302" s="2" t="s">
        <v>1395</v>
      </c>
      <c r="W302" s="2" t="s">
        <v>329</v>
      </c>
      <c r="X302" s="2">
        <v>0</v>
      </c>
    </row>
    <row r="303" spans="1:24">
      <c r="A303" s="2" t="s">
        <v>1413</v>
      </c>
      <c r="B303" s="2">
        <v>312</v>
      </c>
      <c r="C303" s="2" t="s">
        <v>1414</v>
      </c>
      <c r="D303" s="3">
        <v>5947</v>
      </c>
      <c r="E303" s="3">
        <v>0</v>
      </c>
      <c r="F303" s="3">
        <v>0</v>
      </c>
      <c r="G303" s="3">
        <v>2973.5</v>
      </c>
      <c r="H303" s="3">
        <v>2973.5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f>SUM(E303:O303)</f>
        <v>0</v>
      </c>
      <c r="Q303" s="2" t="s">
        <v>1393</v>
      </c>
      <c r="R303" s="2" t="s">
        <v>1412</v>
      </c>
      <c r="S303" s="4">
        <f>P303/D303</f>
        <v>0</v>
      </c>
      <c r="T303" s="2" t="s">
        <v>1013</v>
      </c>
      <c r="U303" s="2" t="s">
        <v>223</v>
      </c>
      <c r="V303" s="2" t="s">
        <v>1395</v>
      </c>
      <c r="W303" s="2" t="s">
        <v>329</v>
      </c>
      <c r="X303" s="2">
        <v>0</v>
      </c>
    </row>
    <row r="304" spans="1:24">
      <c r="A304" s="2" t="s">
        <v>1415</v>
      </c>
      <c r="B304" s="2">
        <v>313</v>
      </c>
      <c r="C304" s="2" t="s">
        <v>1416</v>
      </c>
      <c r="D304" s="3">
        <v>40284</v>
      </c>
      <c r="E304" s="3">
        <v>40284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f>SUM(E304:O304)</f>
        <v>0</v>
      </c>
      <c r="Q304" s="2" t="s">
        <v>1393</v>
      </c>
      <c r="R304" s="2" t="s">
        <v>1412</v>
      </c>
      <c r="S304" s="4">
        <f>P304/D304</f>
        <v>0</v>
      </c>
      <c r="T304" s="2" t="s">
        <v>1013</v>
      </c>
      <c r="U304" s="2" t="s">
        <v>223</v>
      </c>
      <c r="V304" s="2" t="s">
        <v>1417</v>
      </c>
      <c r="W304" s="2" t="s">
        <v>350</v>
      </c>
      <c r="X304" s="2">
        <v>0</v>
      </c>
    </row>
    <row r="305" spans="1:24">
      <c r="A305" s="2" t="s">
        <v>1418</v>
      </c>
      <c r="B305" s="2">
        <v>314</v>
      </c>
      <c r="C305" s="2" t="s">
        <v>1419</v>
      </c>
      <c r="D305" s="3">
        <v>25224</v>
      </c>
      <c r="E305" s="3">
        <v>25224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f>SUM(E305:O305)</f>
        <v>0</v>
      </c>
      <c r="Q305" s="2" t="s">
        <v>1393</v>
      </c>
      <c r="R305" s="2" t="s">
        <v>1412</v>
      </c>
      <c r="S305" s="4">
        <f>P305/D305</f>
        <v>0</v>
      </c>
      <c r="T305" s="2" t="s">
        <v>1013</v>
      </c>
      <c r="U305" s="2" t="s">
        <v>223</v>
      </c>
      <c r="V305" s="2" t="s">
        <v>1395</v>
      </c>
      <c r="W305" s="2" t="s">
        <v>329</v>
      </c>
      <c r="X305" s="2">
        <v>0</v>
      </c>
    </row>
    <row r="306" spans="1:24">
      <c r="A306" s="2" t="s">
        <v>1413</v>
      </c>
      <c r="B306" s="2">
        <v>315</v>
      </c>
      <c r="C306" s="2" t="s">
        <v>1420</v>
      </c>
      <c r="D306" s="3">
        <v>24647</v>
      </c>
      <c r="E306" s="3">
        <v>6161.75</v>
      </c>
      <c r="F306" s="3">
        <v>0</v>
      </c>
      <c r="G306" s="3">
        <v>0</v>
      </c>
      <c r="H306" s="3">
        <v>0</v>
      </c>
      <c r="I306" s="3">
        <v>6161.75</v>
      </c>
      <c r="J306" s="3">
        <v>6161.75</v>
      </c>
      <c r="K306" s="3">
        <v>6161.75</v>
      </c>
      <c r="L306" s="3">
        <v>0</v>
      </c>
      <c r="M306" s="3">
        <v>0</v>
      </c>
      <c r="N306" s="3">
        <v>0</v>
      </c>
      <c r="O306" s="3">
        <v>0</v>
      </c>
      <c r="P306" s="3">
        <f>SUM(E306:O306)</f>
        <v>0</v>
      </c>
      <c r="Q306" s="2" t="s">
        <v>1393</v>
      </c>
      <c r="R306" s="2" t="s">
        <v>1421</v>
      </c>
      <c r="S306" s="4">
        <f>P306/D306</f>
        <v>0</v>
      </c>
      <c r="T306" s="2" t="s">
        <v>1013</v>
      </c>
      <c r="U306" s="2" t="s">
        <v>223</v>
      </c>
      <c r="V306" s="2" t="s">
        <v>1395</v>
      </c>
      <c r="W306" s="2" t="s">
        <v>329</v>
      </c>
      <c r="X306" s="2">
        <v>0</v>
      </c>
    </row>
    <row r="307" spans="1:24">
      <c r="A307" s="2" t="s">
        <v>1422</v>
      </c>
      <c r="B307" s="2">
        <v>316</v>
      </c>
      <c r="C307" s="2" t="s">
        <v>1423</v>
      </c>
      <c r="D307" s="3">
        <v>22000</v>
      </c>
      <c r="E307" s="3">
        <v>22000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f>SUM(E307:O307)</f>
        <v>0</v>
      </c>
      <c r="Q307" s="2" t="s">
        <v>1393</v>
      </c>
      <c r="R307" s="2" t="s">
        <v>1421</v>
      </c>
      <c r="S307" s="4">
        <f>P307/D307</f>
        <v>0</v>
      </c>
      <c r="T307" s="2" t="s">
        <v>1013</v>
      </c>
      <c r="U307" s="2" t="s">
        <v>223</v>
      </c>
      <c r="V307" s="2" t="s">
        <v>1395</v>
      </c>
      <c r="W307" s="2" t="s">
        <v>329</v>
      </c>
      <c r="X307" s="2">
        <v>0</v>
      </c>
    </row>
    <row r="308" spans="1:24">
      <c r="A308" s="2" t="s">
        <v>1422</v>
      </c>
      <c r="B308" s="2">
        <v>317</v>
      </c>
      <c r="C308" s="2" t="s">
        <v>1424</v>
      </c>
      <c r="D308" s="3">
        <v>44000</v>
      </c>
      <c r="E308" s="3">
        <v>44000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f>SUM(E308:O308)</f>
        <v>0</v>
      </c>
      <c r="Q308" s="2" t="s">
        <v>1393</v>
      </c>
      <c r="R308" s="2" t="s">
        <v>1421</v>
      </c>
      <c r="S308" s="4">
        <f>P308/D308</f>
        <v>0</v>
      </c>
      <c r="T308" s="2" t="s">
        <v>1013</v>
      </c>
      <c r="U308" s="2" t="s">
        <v>223</v>
      </c>
      <c r="V308" s="2" t="s">
        <v>1395</v>
      </c>
      <c r="W308" s="2" t="s">
        <v>329</v>
      </c>
      <c r="X308" s="2">
        <v>0</v>
      </c>
    </row>
    <row r="309" spans="1:24">
      <c r="A309" s="2" t="s">
        <v>1130</v>
      </c>
      <c r="B309" s="2">
        <v>318</v>
      </c>
      <c r="C309" s="2" t="s">
        <v>1425</v>
      </c>
      <c r="D309" s="3">
        <v>2000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f>SUM(E309:O309)</f>
        <v>0</v>
      </c>
      <c r="Q309" s="2" t="s">
        <v>995</v>
      </c>
      <c r="R309" s="2" t="s">
        <v>1132</v>
      </c>
      <c r="S309" s="4">
        <f>P309/D309</f>
        <v>0</v>
      </c>
      <c r="T309" s="2" t="s">
        <v>1133</v>
      </c>
      <c r="U309" s="2" t="s">
        <v>234</v>
      </c>
      <c r="V309" s="2" t="s">
        <v>1024</v>
      </c>
      <c r="W309" s="2" t="s">
        <v>316</v>
      </c>
      <c r="X309" s="2">
        <v>0</v>
      </c>
    </row>
    <row r="310" spans="1:24">
      <c r="A310" s="2" t="s">
        <v>1422</v>
      </c>
      <c r="B310" s="2">
        <v>319</v>
      </c>
      <c r="C310" s="2" t="s">
        <v>1426</v>
      </c>
      <c r="D310" s="3">
        <v>88000</v>
      </c>
      <c r="E310" s="3">
        <v>44000</v>
      </c>
      <c r="F310" s="3">
        <v>0</v>
      </c>
      <c r="G310" s="3">
        <v>22000</v>
      </c>
      <c r="H310" s="3">
        <v>22000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f>SUM(E310:O310)</f>
        <v>0</v>
      </c>
      <c r="Q310" s="2" t="s">
        <v>1393</v>
      </c>
      <c r="R310" s="2" t="s">
        <v>1421</v>
      </c>
      <c r="S310" s="4">
        <f>P310/D310</f>
        <v>0</v>
      </c>
      <c r="T310" s="2" t="s">
        <v>1013</v>
      </c>
      <c r="U310" s="2" t="s">
        <v>223</v>
      </c>
      <c r="V310" s="2" t="s">
        <v>1395</v>
      </c>
      <c r="W310" s="2" t="s">
        <v>329</v>
      </c>
      <c r="X310" s="2">
        <v>0</v>
      </c>
    </row>
    <row r="311" spans="1:24">
      <c r="A311" s="2" t="s">
        <v>1422</v>
      </c>
      <c r="B311" s="2">
        <v>320</v>
      </c>
      <c r="C311" s="2" t="s">
        <v>1427</v>
      </c>
      <c r="D311" s="3">
        <v>88000</v>
      </c>
      <c r="E311" s="3">
        <v>44000</v>
      </c>
      <c r="F311" s="3">
        <v>0</v>
      </c>
      <c r="G311" s="3">
        <v>22000</v>
      </c>
      <c r="H311" s="3">
        <v>22000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f>SUM(E311:O311)</f>
        <v>0</v>
      </c>
      <c r="Q311" s="2" t="s">
        <v>1393</v>
      </c>
      <c r="R311" s="2" t="s">
        <v>1421</v>
      </c>
      <c r="S311" s="4">
        <f>P311/D311</f>
        <v>0</v>
      </c>
      <c r="T311" s="2" t="s">
        <v>1013</v>
      </c>
      <c r="U311" s="2" t="s">
        <v>223</v>
      </c>
      <c r="V311" s="2" t="s">
        <v>1395</v>
      </c>
      <c r="W311" s="2" t="s">
        <v>329</v>
      </c>
      <c r="X311" s="2">
        <v>0</v>
      </c>
    </row>
    <row r="312" spans="1:24">
      <c r="A312" s="2" t="s">
        <v>1422</v>
      </c>
      <c r="B312" s="2">
        <v>321</v>
      </c>
      <c r="C312" s="2" t="s">
        <v>1428</v>
      </c>
      <c r="D312" s="3">
        <v>22000</v>
      </c>
      <c r="E312" s="3">
        <v>11000</v>
      </c>
      <c r="F312" s="3">
        <v>0</v>
      </c>
      <c r="G312" s="3">
        <v>5500</v>
      </c>
      <c r="H312" s="3">
        <v>5500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f>SUM(E312:O312)</f>
        <v>0</v>
      </c>
      <c r="Q312" s="2" t="s">
        <v>1393</v>
      </c>
      <c r="R312" s="2" t="s">
        <v>1421</v>
      </c>
      <c r="S312" s="4">
        <f>P312/D312</f>
        <v>0</v>
      </c>
      <c r="T312" s="2" t="s">
        <v>1013</v>
      </c>
      <c r="U312" s="2" t="s">
        <v>223</v>
      </c>
      <c r="V312" s="2" t="s">
        <v>1395</v>
      </c>
      <c r="W312" s="2" t="s">
        <v>329</v>
      </c>
      <c r="X312" s="2">
        <v>0</v>
      </c>
    </row>
    <row r="313" spans="1:24">
      <c r="A313" s="2" t="s">
        <v>1422</v>
      </c>
      <c r="B313" s="2">
        <v>322</v>
      </c>
      <c r="C313" s="2" t="s">
        <v>1429</v>
      </c>
      <c r="D313" s="3">
        <v>55000</v>
      </c>
      <c r="E313" s="3">
        <v>55000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f>SUM(E313:O313)</f>
        <v>0</v>
      </c>
      <c r="Q313" s="2" t="s">
        <v>1393</v>
      </c>
      <c r="R313" s="2" t="s">
        <v>1421</v>
      </c>
      <c r="S313" s="4">
        <f>P313/D313</f>
        <v>0</v>
      </c>
      <c r="T313" s="2" t="s">
        <v>1013</v>
      </c>
      <c r="U313" s="2" t="s">
        <v>223</v>
      </c>
      <c r="V313" s="2" t="s">
        <v>1395</v>
      </c>
      <c r="W313" s="2" t="s">
        <v>329</v>
      </c>
      <c r="X313" s="2">
        <v>0</v>
      </c>
    </row>
    <row r="314" spans="1:24">
      <c r="A314" s="2" t="s">
        <v>1430</v>
      </c>
      <c r="B314" s="2">
        <v>323</v>
      </c>
      <c r="C314" s="2" t="s">
        <v>1431</v>
      </c>
      <c r="D314" s="3">
        <v>54750</v>
      </c>
      <c r="E314" s="3">
        <v>54750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f>SUM(E314:O314)</f>
        <v>0</v>
      </c>
      <c r="Q314" s="2" t="s">
        <v>1393</v>
      </c>
      <c r="R314" s="2" t="s">
        <v>1432</v>
      </c>
      <c r="S314" s="4">
        <f>P314/D314</f>
        <v>0</v>
      </c>
      <c r="T314" s="2" t="s">
        <v>1113</v>
      </c>
      <c r="U314" s="2" t="s">
        <v>223</v>
      </c>
      <c r="V314" s="2" t="s">
        <v>1417</v>
      </c>
      <c r="W314" s="2" t="s">
        <v>350</v>
      </c>
      <c r="X314" s="2">
        <v>0</v>
      </c>
    </row>
    <row r="315" spans="1:24">
      <c r="A315" s="2" t="s">
        <v>1433</v>
      </c>
      <c r="B315" s="2">
        <v>324</v>
      </c>
      <c r="C315" s="2" t="s">
        <v>1434</v>
      </c>
      <c r="D315" s="3">
        <v>54750</v>
      </c>
      <c r="E315" s="3">
        <v>5475</v>
      </c>
      <c r="F315" s="3">
        <v>0</v>
      </c>
      <c r="G315" s="3">
        <v>0</v>
      </c>
      <c r="H315" s="3">
        <v>0</v>
      </c>
      <c r="I315" s="3">
        <v>0</v>
      </c>
      <c r="J315" s="3">
        <v>16425</v>
      </c>
      <c r="K315" s="3">
        <v>16425</v>
      </c>
      <c r="L315" s="3">
        <v>16425</v>
      </c>
      <c r="M315" s="3">
        <v>0</v>
      </c>
      <c r="N315" s="3">
        <v>0</v>
      </c>
      <c r="O315" s="3">
        <v>0</v>
      </c>
      <c r="P315" s="3">
        <f>SUM(E315:O315)</f>
        <v>0</v>
      </c>
      <c r="Q315" s="2" t="s">
        <v>1393</v>
      </c>
      <c r="R315" s="2" t="s">
        <v>1432</v>
      </c>
      <c r="S315" s="4">
        <f>P315/D315</f>
        <v>0</v>
      </c>
      <c r="T315" s="2" t="s">
        <v>1113</v>
      </c>
      <c r="U315" s="2" t="s">
        <v>223</v>
      </c>
      <c r="V315" s="2" t="s">
        <v>1417</v>
      </c>
      <c r="W315" s="2" t="s">
        <v>350</v>
      </c>
      <c r="X315" s="2">
        <v>0</v>
      </c>
    </row>
    <row r="316" spans="1:24">
      <c r="A316" s="2" t="s">
        <v>1435</v>
      </c>
      <c r="B316" s="2">
        <v>325</v>
      </c>
      <c r="C316" s="2" t="s">
        <v>1436</v>
      </c>
      <c r="D316" s="3">
        <v>65700</v>
      </c>
      <c r="E316" s="3">
        <v>62415</v>
      </c>
      <c r="F316" s="3">
        <v>1407.857142857143</v>
      </c>
      <c r="G316" s="3">
        <v>1407.857142857143</v>
      </c>
      <c r="H316" s="3">
        <v>469.2857142857101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f>SUM(E316:O316)</f>
        <v>0</v>
      </c>
      <c r="Q316" s="2" t="s">
        <v>1393</v>
      </c>
      <c r="R316" s="2" t="s">
        <v>1432</v>
      </c>
      <c r="S316" s="4">
        <f>P316/D316</f>
        <v>0</v>
      </c>
      <c r="T316" s="2" t="s">
        <v>1113</v>
      </c>
      <c r="U316" s="2" t="s">
        <v>223</v>
      </c>
      <c r="V316" s="2" t="s">
        <v>1417</v>
      </c>
      <c r="W316" s="2" t="s">
        <v>350</v>
      </c>
      <c r="X316" s="2">
        <v>0</v>
      </c>
    </row>
    <row r="317" spans="1:24">
      <c r="A317" s="2" t="s">
        <v>1437</v>
      </c>
      <c r="B317" s="2">
        <v>326</v>
      </c>
      <c r="C317" s="2" t="s">
        <v>1438</v>
      </c>
      <c r="D317" s="3">
        <v>55407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18469</v>
      </c>
      <c r="K317" s="3">
        <v>18469</v>
      </c>
      <c r="L317" s="3">
        <v>18469</v>
      </c>
      <c r="M317" s="3">
        <v>0</v>
      </c>
      <c r="N317" s="3">
        <v>0</v>
      </c>
      <c r="O317" s="3">
        <v>0</v>
      </c>
      <c r="P317" s="3">
        <f>SUM(E317:O317)</f>
        <v>0</v>
      </c>
      <c r="Q317" s="2" t="s">
        <v>1393</v>
      </c>
      <c r="R317" s="2" t="s">
        <v>1432</v>
      </c>
      <c r="S317" s="4">
        <f>P317/D317</f>
        <v>0</v>
      </c>
      <c r="T317" s="2" t="s">
        <v>1113</v>
      </c>
      <c r="U317" s="2" t="s">
        <v>223</v>
      </c>
      <c r="V317" s="2" t="s">
        <v>1417</v>
      </c>
      <c r="W317" s="2" t="s">
        <v>350</v>
      </c>
      <c r="X317" s="2">
        <v>0</v>
      </c>
    </row>
    <row r="318" spans="1:24">
      <c r="A318" s="2" t="s">
        <v>1439</v>
      </c>
      <c r="B318" s="2">
        <v>327</v>
      </c>
      <c r="C318" s="2" t="s">
        <v>983</v>
      </c>
      <c r="D318" s="3">
        <v>54750</v>
      </c>
      <c r="E318" s="3">
        <v>54750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f>SUM(E318:O318)</f>
        <v>0</v>
      </c>
      <c r="Q318" s="2" t="s">
        <v>1393</v>
      </c>
      <c r="R318" s="2" t="s">
        <v>1432</v>
      </c>
      <c r="S318" s="4">
        <f>P318/D318</f>
        <v>0</v>
      </c>
      <c r="T318" s="2" t="s">
        <v>1113</v>
      </c>
      <c r="U318" s="2" t="s">
        <v>223</v>
      </c>
      <c r="V318" s="2" t="s">
        <v>1417</v>
      </c>
      <c r="W318" s="2" t="s">
        <v>350</v>
      </c>
      <c r="X318" s="2">
        <v>0</v>
      </c>
    </row>
    <row r="319" spans="1:24">
      <c r="A319" s="2" t="s">
        <v>1440</v>
      </c>
      <c r="B319" s="2">
        <v>328</v>
      </c>
      <c r="C319" s="2" t="s">
        <v>1441</v>
      </c>
      <c r="D319" s="3">
        <v>821250</v>
      </c>
      <c r="E319" s="3">
        <v>821250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f>SUM(E319:O319)</f>
        <v>0</v>
      </c>
      <c r="Q319" s="2" t="s">
        <v>1393</v>
      </c>
      <c r="R319" s="2" t="s">
        <v>1432</v>
      </c>
      <c r="S319" s="4">
        <f>P319/D319</f>
        <v>0</v>
      </c>
      <c r="T319" s="2" t="s">
        <v>1113</v>
      </c>
      <c r="U319" s="2" t="s">
        <v>223</v>
      </c>
      <c r="V319" s="2" t="s">
        <v>1417</v>
      </c>
      <c r="W319" s="2" t="s">
        <v>350</v>
      </c>
      <c r="X319" s="2">
        <v>0</v>
      </c>
    </row>
    <row r="320" spans="1:24">
      <c r="A320" s="2" t="s">
        <v>1130</v>
      </c>
      <c r="B320" s="2">
        <v>329</v>
      </c>
      <c r="C320" s="2" t="s">
        <v>1442</v>
      </c>
      <c r="D320" s="3">
        <v>5000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f>SUM(E320:O320)</f>
        <v>0</v>
      </c>
      <c r="Q320" s="2" t="s">
        <v>995</v>
      </c>
      <c r="R320" s="2" t="s">
        <v>1132</v>
      </c>
      <c r="S320" s="4">
        <f>P320/D320</f>
        <v>0</v>
      </c>
      <c r="T320" s="2" t="s">
        <v>1133</v>
      </c>
      <c r="U320" s="2" t="s">
        <v>234</v>
      </c>
      <c r="V320" s="2" t="s">
        <v>1024</v>
      </c>
      <c r="W320" s="2" t="s">
        <v>316</v>
      </c>
      <c r="X320" s="2">
        <v>0</v>
      </c>
    </row>
    <row r="321" spans="1:24">
      <c r="A321" s="2" t="s">
        <v>1430</v>
      </c>
      <c r="B321" s="2">
        <v>330</v>
      </c>
      <c r="C321" s="2" t="s">
        <v>1443</v>
      </c>
      <c r="D321" s="3">
        <v>657000</v>
      </c>
      <c r="E321" s="3">
        <v>657000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f>SUM(E321:O321)</f>
        <v>0</v>
      </c>
      <c r="Q321" s="2" t="s">
        <v>1393</v>
      </c>
      <c r="R321" s="2" t="s">
        <v>1432</v>
      </c>
      <c r="S321" s="4">
        <f>P321/D321</f>
        <v>0</v>
      </c>
      <c r="T321" s="2" t="s">
        <v>1113</v>
      </c>
      <c r="U321" s="2" t="s">
        <v>223</v>
      </c>
      <c r="V321" s="2" t="s">
        <v>1417</v>
      </c>
      <c r="W321" s="2" t="s">
        <v>350</v>
      </c>
      <c r="X321" s="2">
        <v>0</v>
      </c>
    </row>
    <row r="322" spans="1:24">
      <c r="A322" s="2" t="s">
        <v>1444</v>
      </c>
      <c r="B322" s="2">
        <v>331</v>
      </c>
      <c r="C322" s="2" t="s">
        <v>1445</v>
      </c>
      <c r="D322" s="3">
        <v>14532</v>
      </c>
      <c r="E322" s="3">
        <v>14532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f>SUM(E322:O322)</f>
        <v>0</v>
      </c>
      <c r="Q322" s="2" t="s">
        <v>1393</v>
      </c>
      <c r="R322" s="2" t="s">
        <v>1446</v>
      </c>
      <c r="S322" s="4">
        <f>P322/D322</f>
        <v>0</v>
      </c>
      <c r="T322" s="2" t="s">
        <v>1013</v>
      </c>
      <c r="U322" s="2" t="s">
        <v>223</v>
      </c>
      <c r="V322" s="2" t="s">
        <v>1395</v>
      </c>
      <c r="W322" s="2" t="s">
        <v>329</v>
      </c>
      <c r="X322" s="2">
        <v>0</v>
      </c>
    </row>
    <row r="323" spans="1:24">
      <c r="A323" s="2" t="s">
        <v>1444</v>
      </c>
      <c r="B323" s="2">
        <v>332</v>
      </c>
      <c r="C323" s="2" t="s">
        <v>1447</v>
      </c>
      <c r="D323" s="3">
        <v>19751</v>
      </c>
      <c r="E323" s="3">
        <v>19751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f>SUM(E323:O323)</f>
        <v>0</v>
      </c>
      <c r="Q323" s="2" t="s">
        <v>1393</v>
      </c>
      <c r="R323" s="2" t="s">
        <v>1446</v>
      </c>
      <c r="S323" s="4">
        <f>P323/D323</f>
        <v>0</v>
      </c>
      <c r="T323" s="2" t="s">
        <v>1013</v>
      </c>
      <c r="U323" s="2" t="s">
        <v>223</v>
      </c>
      <c r="V323" s="2" t="s">
        <v>1395</v>
      </c>
      <c r="W323" s="2" t="s">
        <v>329</v>
      </c>
      <c r="X323" s="2">
        <v>0</v>
      </c>
    </row>
    <row r="324" spans="1:24">
      <c r="A324" s="2" t="s">
        <v>1413</v>
      </c>
      <c r="B324" s="2">
        <v>333</v>
      </c>
      <c r="C324" s="2" t="s">
        <v>1448</v>
      </c>
      <c r="D324" s="3">
        <v>4025</v>
      </c>
      <c r="E324" s="3">
        <v>0</v>
      </c>
      <c r="F324" s="3">
        <v>0</v>
      </c>
      <c r="G324" s="3">
        <v>2012.5</v>
      </c>
      <c r="H324" s="3">
        <v>2012.5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f>SUM(E324:O324)</f>
        <v>0</v>
      </c>
      <c r="Q324" s="2" t="s">
        <v>1393</v>
      </c>
      <c r="R324" s="2" t="s">
        <v>1446</v>
      </c>
      <c r="S324" s="4">
        <f>P324/D324</f>
        <v>0</v>
      </c>
      <c r="T324" s="2" t="s">
        <v>1013</v>
      </c>
      <c r="U324" s="2" t="s">
        <v>223</v>
      </c>
      <c r="V324" s="2" t="s">
        <v>1395</v>
      </c>
      <c r="W324" s="2" t="s">
        <v>329</v>
      </c>
      <c r="X324" s="2">
        <v>0</v>
      </c>
    </row>
    <row r="325" spans="1:24">
      <c r="A325" s="2" t="s">
        <v>1449</v>
      </c>
      <c r="B325" s="2">
        <v>334</v>
      </c>
      <c r="C325" s="2" t="s">
        <v>1450</v>
      </c>
      <c r="D325" s="3">
        <v>153869</v>
      </c>
      <c r="E325" s="3">
        <v>153869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f>SUM(E325:O325)</f>
        <v>0</v>
      </c>
      <c r="Q325" s="2" t="s">
        <v>1393</v>
      </c>
      <c r="R325" s="2" t="s">
        <v>1446</v>
      </c>
      <c r="S325" s="4">
        <f>P325/D325</f>
        <v>0</v>
      </c>
      <c r="T325" s="2" t="s">
        <v>1013</v>
      </c>
      <c r="U325" s="2" t="s">
        <v>223</v>
      </c>
      <c r="V325" s="2" t="s">
        <v>1417</v>
      </c>
      <c r="W325" s="2" t="s">
        <v>350</v>
      </c>
      <c r="X325" s="2">
        <v>0</v>
      </c>
    </row>
    <row r="326" spans="1:24">
      <c r="A326" s="2" t="s">
        <v>1413</v>
      </c>
      <c r="B326" s="2">
        <v>335</v>
      </c>
      <c r="C326" s="2" t="s">
        <v>1451</v>
      </c>
      <c r="D326" s="3">
        <v>37275</v>
      </c>
      <c r="E326" s="3">
        <v>3727.5</v>
      </c>
      <c r="F326" s="3">
        <v>0</v>
      </c>
      <c r="G326" s="3">
        <v>0</v>
      </c>
      <c r="H326" s="3">
        <v>0</v>
      </c>
      <c r="I326" s="3">
        <v>11182.5</v>
      </c>
      <c r="J326" s="3">
        <v>11182.5</v>
      </c>
      <c r="K326" s="3">
        <v>11182.5</v>
      </c>
      <c r="L326" s="3">
        <v>0</v>
      </c>
      <c r="M326" s="3">
        <v>0</v>
      </c>
      <c r="N326" s="3">
        <v>0</v>
      </c>
      <c r="O326" s="3">
        <v>0</v>
      </c>
      <c r="P326" s="3">
        <f>SUM(E326:O326)</f>
        <v>0</v>
      </c>
      <c r="Q326" s="2" t="s">
        <v>1393</v>
      </c>
      <c r="R326" s="2" t="s">
        <v>1446</v>
      </c>
      <c r="S326" s="4">
        <f>P326/D326</f>
        <v>0</v>
      </c>
      <c r="T326" s="2" t="s">
        <v>1013</v>
      </c>
      <c r="U326" s="2" t="s">
        <v>223</v>
      </c>
      <c r="V326" s="2" t="s">
        <v>1395</v>
      </c>
      <c r="W326" s="2" t="s">
        <v>329</v>
      </c>
      <c r="X326" s="2">
        <v>0</v>
      </c>
    </row>
    <row r="327" spans="1:24">
      <c r="A327" s="2" t="s">
        <v>1413</v>
      </c>
      <c r="B327" s="2">
        <v>336</v>
      </c>
      <c r="C327" s="2" t="s">
        <v>1452</v>
      </c>
      <c r="D327" s="3">
        <v>16059</v>
      </c>
      <c r="E327" s="3">
        <v>1605.9</v>
      </c>
      <c r="F327" s="3">
        <v>0</v>
      </c>
      <c r="G327" s="3">
        <v>0</v>
      </c>
      <c r="H327" s="3">
        <v>0</v>
      </c>
      <c r="I327" s="3">
        <v>4817.7</v>
      </c>
      <c r="J327" s="3">
        <v>4817.7</v>
      </c>
      <c r="K327" s="3">
        <v>4817.7</v>
      </c>
      <c r="L327" s="3">
        <v>0</v>
      </c>
      <c r="M327" s="3">
        <v>0</v>
      </c>
      <c r="N327" s="3">
        <v>0</v>
      </c>
      <c r="O327" s="3">
        <v>0</v>
      </c>
      <c r="P327" s="3">
        <f>SUM(E327:O327)</f>
        <v>0</v>
      </c>
      <c r="Q327" s="2" t="s">
        <v>1393</v>
      </c>
      <c r="R327" s="2" t="s">
        <v>1446</v>
      </c>
      <c r="S327" s="4">
        <f>P327/D327</f>
        <v>0</v>
      </c>
      <c r="T327" s="2" t="s">
        <v>1013</v>
      </c>
      <c r="U327" s="2" t="s">
        <v>223</v>
      </c>
      <c r="V327" s="2" t="s">
        <v>1395</v>
      </c>
      <c r="W327" s="2" t="s">
        <v>329</v>
      </c>
      <c r="X327" s="2">
        <v>0</v>
      </c>
    </row>
    <row r="328" spans="1:24">
      <c r="A328" s="2" t="s">
        <v>1413</v>
      </c>
      <c r="B328" s="2">
        <v>337</v>
      </c>
      <c r="C328" s="2" t="s">
        <v>1453</v>
      </c>
      <c r="D328" s="3">
        <v>22319</v>
      </c>
      <c r="E328" s="3">
        <v>16739.25</v>
      </c>
      <c r="F328" s="3">
        <v>0</v>
      </c>
      <c r="G328" s="3">
        <v>0</v>
      </c>
      <c r="H328" s="3">
        <v>0</v>
      </c>
      <c r="I328" s="3">
        <v>1859.916666666667</v>
      </c>
      <c r="J328" s="3">
        <v>1859.916666666667</v>
      </c>
      <c r="K328" s="3">
        <v>1859.916666666667</v>
      </c>
      <c r="L328" s="3">
        <v>0</v>
      </c>
      <c r="M328" s="3">
        <v>0</v>
      </c>
      <c r="N328" s="3">
        <v>0</v>
      </c>
      <c r="O328" s="3">
        <v>0</v>
      </c>
      <c r="P328" s="3">
        <f>SUM(E328:O328)</f>
        <v>0</v>
      </c>
      <c r="Q328" s="2" t="s">
        <v>1393</v>
      </c>
      <c r="R328" s="2" t="s">
        <v>1446</v>
      </c>
      <c r="S328" s="4">
        <f>P328/D328</f>
        <v>0</v>
      </c>
      <c r="T328" s="2" t="s">
        <v>1013</v>
      </c>
      <c r="U328" s="2" t="s">
        <v>223</v>
      </c>
      <c r="V328" s="2" t="s">
        <v>1395</v>
      </c>
      <c r="W328" s="2" t="s">
        <v>329</v>
      </c>
      <c r="X328" s="2">
        <v>0</v>
      </c>
    </row>
    <row r="329" spans="1:24">
      <c r="A329" s="2" t="s">
        <v>1454</v>
      </c>
      <c r="B329" s="2">
        <v>338</v>
      </c>
      <c r="C329" s="2" t="s">
        <v>1455</v>
      </c>
      <c r="D329" s="3">
        <v>15178</v>
      </c>
      <c r="E329" s="3">
        <v>15178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f>SUM(E329:O329)</f>
        <v>0</v>
      </c>
      <c r="Q329" s="2" t="s">
        <v>1393</v>
      </c>
      <c r="R329" s="2" t="s">
        <v>1446</v>
      </c>
      <c r="S329" s="4">
        <f>P329/D329</f>
        <v>0</v>
      </c>
      <c r="T329" s="2" t="s">
        <v>1013</v>
      </c>
      <c r="U329" s="2" t="s">
        <v>223</v>
      </c>
      <c r="V329" s="2" t="s">
        <v>1417</v>
      </c>
      <c r="W329" s="2" t="s">
        <v>350</v>
      </c>
      <c r="X329" s="2">
        <v>0</v>
      </c>
    </row>
    <row r="330" spans="1:24">
      <c r="A330" s="2" t="s">
        <v>1454</v>
      </c>
      <c r="B330" s="2">
        <v>339</v>
      </c>
      <c r="C330" s="2" t="s">
        <v>1456</v>
      </c>
      <c r="D330" s="3">
        <v>146250</v>
      </c>
      <c r="E330" s="3">
        <v>146250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f>SUM(E330:O330)</f>
        <v>0</v>
      </c>
      <c r="Q330" s="2" t="s">
        <v>1393</v>
      </c>
      <c r="R330" s="2" t="s">
        <v>1446</v>
      </c>
      <c r="S330" s="4">
        <f>P330/D330</f>
        <v>0</v>
      </c>
      <c r="T330" s="2" t="s">
        <v>1013</v>
      </c>
      <c r="U330" s="2" t="s">
        <v>223</v>
      </c>
      <c r="V330" s="2" t="s">
        <v>1395</v>
      </c>
      <c r="W330" s="2" t="s">
        <v>329</v>
      </c>
      <c r="X330" s="2">
        <v>0</v>
      </c>
    </row>
    <row r="331" spans="1:24">
      <c r="A331" s="2" t="s">
        <v>1457</v>
      </c>
      <c r="B331" s="2">
        <v>340</v>
      </c>
      <c r="C331" s="2" t="s">
        <v>1266</v>
      </c>
      <c r="D331" s="3">
        <v>13609</v>
      </c>
      <c r="E331" s="3">
        <v>11567.65</v>
      </c>
      <c r="F331" s="3">
        <v>0</v>
      </c>
      <c r="G331" s="3">
        <v>0</v>
      </c>
      <c r="H331" s="3">
        <v>0</v>
      </c>
      <c r="I331" s="3">
        <v>680.4499999999995</v>
      </c>
      <c r="J331" s="3">
        <v>680.4499999999995</v>
      </c>
      <c r="K331" s="3">
        <v>680.4499999999995</v>
      </c>
      <c r="L331" s="3">
        <v>0</v>
      </c>
      <c r="M331" s="3">
        <v>0</v>
      </c>
      <c r="N331" s="3">
        <v>0</v>
      </c>
      <c r="O331" s="3">
        <v>0</v>
      </c>
      <c r="P331" s="3">
        <f>SUM(E331:O331)</f>
        <v>0</v>
      </c>
      <c r="Q331" s="2" t="s">
        <v>995</v>
      </c>
      <c r="R331" s="2" t="s">
        <v>1458</v>
      </c>
      <c r="S331" s="4">
        <f>P331/D331</f>
        <v>0</v>
      </c>
      <c r="T331" s="2" t="s">
        <v>1268</v>
      </c>
      <c r="U331" s="2" t="s">
        <v>234</v>
      </c>
      <c r="V331" s="2" t="s">
        <v>1024</v>
      </c>
      <c r="W331" s="2" t="s">
        <v>316</v>
      </c>
      <c r="X331" s="2">
        <v>0</v>
      </c>
    </row>
    <row r="332" spans="1:24">
      <c r="A332" s="2" t="s">
        <v>1454</v>
      </c>
      <c r="B332" s="2">
        <v>341</v>
      </c>
      <c r="C332" s="2" t="s">
        <v>1459</v>
      </c>
      <c r="D332" s="3">
        <v>160800</v>
      </c>
      <c r="E332" s="3">
        <v>160800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f>SUM(E332:O332)</f>
        <v>0</v>
      </c>
      <c r="Q332" s="2" t="s">
        <v>1393</v>
      </c>
      <c r="R332" s="2" t="s">
        <v>1446</v>
      </c>
      <c r="S332" s="4">
        <f>P332/D332</f>
        <v>0</v>
      </c>
      <c r="T332" s="2" t="s">
        <v>1013</v>
      </c>
      <c r="U332" s="2" t="s">
        <v>223</v>
      </c>
      <c r="V332" s="2" t="s">
        <v>1395</v>
      </c>
      <c r="W332" s="2" t="s">
        <v>329</v>
      </c>
      <c r="X332" s="2">
        <v>0</v>
      </c>
    </row>
    <row r="333" spans="1:24">
      <c r="A333" s="2" t="s">
        <v>1454</v>
      </c>
      <c r="B333" s="2">
        <v>342</v>
      </c>
      <c r="C333" s="2" t="s">
        <v>1460</v>
      </c>
      <c r="D333" s="3">
        <v>109091</v>
      </c>
      <c r="E333" s="3">
        <v>109091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f>SUM(E333:O333)</f>
        <v>0</v>
      </c>
      <c r="Q333" s="2" t="s">
        <v>1393</v>
      </c>
      <c r="R333" s="2" t="s">
        <v>1446</v>
      </c>
      <c r="S333" s="4">
        <f>P333/D333</f>
        <v>0</v>
      </c>
      <c r="T333" s="2" t="s">
        <v>1013</v>
      </c>
      <c r="U333" s="2" t="s">
        <v>223</v>
      </c>
      <c r="V333" s="2" t="s">
        <v>1417</v>
      </c>
      <c r="W333" s="2" t="s">
        <v>350</v>
      </c>
      <c r="X333" s="2">
        <v>0</v>
      </c>
    </row>
    <row r="334" spans="1:24">
      <c r="A334" s="2" t="s">
        <v>1454</v>
      </c>
      <c r="B334" s="2">
        <v>343</v>
      </c>
      <c r="C334" s="2" t="s">
        <v>1461</v>
      </c>
      <c r="D334" s="3">
        <v>120000</v>
      </c>
      <c r="E334" s="3">
        <v>120000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f>SUM(E334:O334)</f>
        <v>0</v>
      </c>
      <c r="Q334" s="2" t="s">
        <v>1393</v>
      </c>
      <c r="R334" s="2" t="s">
        <v>1446</v>
      </c>
      <c r="S334" s="4">
        <f>P334/D334</f>
        <v>0</v>
      </c>
      <c r="T334" s="2" t="s">
        <v>1013</v>
      </c>
      <c r="U334" s="2" t="s">
        <v>223</v>
      </c>
      <c r="V334" s="2" t="s">
        <v>1417</v>
      </c>
      <c r="W334" s="2" t="s">
        <v>350</v>
      </c>
      <c r="X334" s="2">
        <v>0</v>
      </c>
    </row>
    <row r="335" spans="1:24">
      <c r="A335" s="2" t="s">
        <v>1454</v>
      </c>
      <c r="B335" s="2">
        <v>344</v>
      </c>
      <c r="C335" s="2" t="s">
        <v>1462</v>
      </c>
      <c r="D335" s="3">
        <v>218182</v>
      </c>
      <c r="E335" s="3">
        <v>218182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f>SUM(E335:O335)</f>
        <v>0</v>
      </c>
      <c r="Q335" s="2" t="s">
        <v>1393</v>
      </c>
      <c r="R335" s="2" t="s">
        <v>1446</v>
      </c>
      <c r="S335" s="4">
        <f>P335/D335</f>
        <v>0</v>
      </c>
      <c r="T335" s="2" t="s">
        <v>1013</v>
      </c>
      <c r="U335" s="2" t="s">
        <v>223</v>
      </c>
      <c r="V335" s="2" t="s">
        <v>1417</v>
      </c>
      <c r="W335" s="2" t="s">
        <v>350</v>
      </c>
      <c r="X335" s="2">
        <v>0</v>
      </c>
    </row>
    <row r="336" spans="1:24">
      <c r="A336" s="2" t="s">
        <v>1463</v>
      </c>
      <c r="B336" s="2">
        <v>345</v>
      </c>
      <c r="C336" s="2" t="s">
        <v>1464</v>
      </c>
      <c r="D336" s="3">
        <v>88000</v>
      </c>
      <c r="E336" s="3">
        <v>0</v>
      </c>
      <c r="F336" s="3">
        <v>0</v>
      </c>
      <c r="G336" s="3">
        <v>0</v>
      </c>
      <c r="H336" s="3">
        <v>0</v>
      </c>
      <c r="I336" s="3">
        <v>75428.57142857142</v>
      </c>
      <c r="J336" s="3">
        <v>12571.42857142858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f>SUM(E336:O336)</f>
        <v>0</v>
      </c>
      <c r="Q336" s="2" t="s">
        <v>1393</v>
      </c>
      <c r="R336" s="2" t="s">
        <v>1465</v>
      </c>
      <c r="S336" s="4">
        <f>P336/D336</f>
        <v>0</v>
      </c>
      <c r="T336" s="2" t="s">
        <v>1466</v>
      </c>
      <c r="U336" s="2" t="s">
        <v>223</v>
      </c>
      <c r="V336" s="2" t="s">
        <v>1395</v>
      </c>
      <c r="W336" s="2" t="s">
        <v>329</v>
      </c>
      <c r="X336" s="2">
        <v>0</v>
      </c>
    </row>
    <row r="337" spans="1:24">
      <c r="A337" s="2" t="s">
        <v>1467</v>
      </c>
      <c r="B337" s="2">
        <v>346</v>
      </c>
      <c r="C337" s="2" t="s">
        <v>1468</v>
      </c>
      <c r="D337" s="3">
        <v>12650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12650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f>SUM(E337:O337)</f>
        <v>0</v>
      </c>
      <c r="Q337" s="2" t="s">
        <v>1393</v>
      </c>
      <c r="R337" s="2" t="s">
        <v>1465</v>
      </c>
      <c r="S337" s="4">
        <f>P337/D337</f>
        <v>0</v>
      </c>
      <c r="T337" s="2" t="s">
        <v>1466</v>
      </c>
      <c r="U337" s="2" t="s">
        <v>223</v>
      </c>
      <c r="V337" s="2" t="s">
        <v>1395</v>
      </c>
      <c r="W337" s="2" t="s">
        <v>329</v>
      </c>
      <c r="X337" s="2">
        <v>0</v>
      </c>
    </row>
    <row r="338" spans="1:24">
      <c r="A338" s="2" t="s">
        <v>1469</v>
      </c>
      <c r="B338" s="2">
        <v>347</v>
      </c>
      <c r="C338" s="2" t="s">
        <v>1470</v>
      </c>
      <c r="D338" s="3">
        <v>242250</v>
      </c>
      <c r="E338" s="3">
        <v>242250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f>SUM(E338:O338)</f>
        <v>0</v>
      </c>
      <c r="Q338" s="2" t="s">
        <v>1393</v>
      </c>
      <c r="R338" s="2" t="s">
        <v>1465</v>
      </c>
      <c r="S338" s="4">
        <f>P338/D338</f>
        <v>0</v>
      </c>
      <c r="T338" s="2" t="s">
        <v>1466</v>
      </c>
      <c r="U338" s="2" t="s">
        <v>223</v>
      </c>
      <c r="V338" s="2" t="s">
        <v>1395</v>
      </c>
      <c r="W338" s="2" t="s">
        <v>329</v>
      </c>
      <c r="X338" s="2">
        <v>0</v>
      </c>
    </row>
    <row r="339" spans="1:24">
      <c r="A339" s="2" t="s">
        <v>1471</v>
      </c>
      <c r="B339" s="2">
        <v>348</v>
      </c>
      <c r="C339" s="2" t="s">
        <v>1472</v>
      </c>
      <c r="D339" s="3">
        <v>100100</v>
      </c>
      <c r="E339" s="3">
        <v>0</v>
      </c>
      <c r="F339" s="3">
        <v>0</v>
      </c>
      <c r="G339" s="3">
        <v>50050</v>
      </c>
      <c r="H339" s="3">
        <v>42900</v>
      </c>
      <c r="I339" s="3">
        <v>7150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f>SUM(E339:O339)</f>
        <v>0</v>
      </c>
      <c r="Q339" s="2" t="s">
        <v>1393</v>
      </c>
      <c r="R339" s="2" t="s">
        <v>1465</v>
      </c>
      <c r="S339" s="4">
        <f>P339/D339</f>
        <v>0</v>
      </c>
      <c r="T339" s="2" t="s">
        <v>1179</v>
      </c>
      <c r="U339" s="2" t="s">
        <v>223</v>
      </c>
      <c r="V339" s="2" t="s">
        <v>1395</v>
      </c>
      <c r="W339" s="2" t="s">
        <v>329</v>
      </c>
      <c r="X339" s="2">
        <v>0</v>
      </c>
    </row>
    <row r="340" spans="1:24">
      <c r="A340" s="2" t="s">
        <v>1471</v>
      </c>
      <c r="B340" s="2">
        <v>349</v>
      </c>
      <c r="C340" s="2" t="s">
        <v>1473</v>
      </c>
      <c r="D340" s="3">
        <v>3080</v>
      </c>
      <c r="E340" s="3">
        <v>0</v>
      </c>
      <c r="F340" s="3">
        <v>0</v>
      </c>
      <c r="G340" s="3">
        <v>1540</v>
      </c>
      <c r="H340" s="3">
        <v>1320</v>
      </c>
      <c r="I340" s="3">
        <v>220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f>SUM(E340:O340)</f>
        <v>0</v>
      </c>
      <c r="Q340" s="2" t="s">
        <v>1393</v>
      </c>
      <c r="R340" s="2" t="s">
        <v>1465</v>
      </c>
      <c r="S340" s="4">
        <f>P340/D340</f>
        <v>0</v>
      </c>
      <c r="T340" s="2" t="s">
        <v>1179</v>
      </c>
      <c r="U340" s="2" t="s">
        <v>223</v>
      </c>
      <c r="V340" s="2" t="s">
        <v>1395</v>
      </c>
      <c r="W340" s="2" t="s">
        <v>329</v>
      </c>
      <c r="X340" s="2">
        <v>0</v>
      </c>
    </row>
    <row r="341" spans="1:24">
      <c r="A341" s="2" t="s">
        <v>1471</v>
      </c>
      <c r="B341" s="2">
        <v>350</v>
      </c>
      <c r="C341" s="2" t="s">
        <v>1474</v>
      </c>
      <c r="D341" s="3">
        <v>462000</v>
      </c>
      <c r="E341" s="3">
        <v>115500</v>
      </c>
      <c r="F341" s="3">
        <v>0</v>
      </c>
      <c r="G341" s="3">
        <v>173250</v>
      </c>
      <c r="H341" s="3">
        <v>148500</v>
      </c>
      <c r="I341" s="3">
        <v>24750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f>SUM(E341:O341)</f>
        <v>0</v>
      </c>
      <c r="Q341" s="2" t="s">
        <v>1393</v>
      </c>
      <c r="R341" s="2" t="s">
        <v>1465</v>
      </c>
      <c r="S341" s="4">
        <f>P341/D341</f>
        <v>0</v>
      </c>
      <c r="T341" s="2" t="s">
        <v>1179</v>
      </c>
      <c r="U341" s="2" t="s">
        <v>223</v>
      </c>
      <c r="V341" s="2" t="s">
        <v>1395</v>
      </c>
      <c r="W341" s="2" t="s">
        <v>329</v>
      </c>
      <c r="X341" s="2">
        <v>0</v>
      </c>
    </row>
    <row r="342" spans="1:24">
      <c r="A342" s="2" t="s">
        <v>1457</v>
      </c>
      <c r="B342" s="2">
        <v>351</v>
      </c>
      <c r="C342" s="2" t="s">
        <v>1269</v>
      </c>
      <c r="D342" s="3">
        <v>1100</v>
      </c>
      <c r="E342" s="3">
        <v>1100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f>SUM(E342:O342)</f>
        <v>0</v>
      </c>
      <c r="Q342" s="2" t="s">
        <v>995</v>
      </c>
      <c r="R342" s="2" t="s">
        <v>1458</v>
      </c>
      <c r="S342" s="4">
        <f>P342/D342</f>
        <v>0</v>
      </c>
      <c r="T342" s="2" t="s">
        <v>1268</v>
      </c>
      <c r="U342" s="2" t="s">
        <v>234</v>
      </c>
      <c r="V342" s="2" t="s">
        <v>1024</v>
      </c>
      <c r="W342" s="2" t="s">
        <v>316</v>
      </c>
      <c r="X342" s="2">
        <v>0</v>
      </c>
    </row>
    <row r="343" spans="1:24">
      <c r="A343" s="2" t="s">
        <v>1475</v>
      </c>
      <c r="B343" s="2">
        <v>352</v>
      </c>
      <c r="C343" s="2" t="s">
        <v>1476</v>
      </c>
      <c r="D343" s="3">
        <v>77000</v>
      </c>
      <c r="E343" s="3">
        <v>46200</v>
      </c>
      <c r="F343" s="3">
        <v>15400</v>
      </c>
      <c r="G343" s="3">
        <v>15400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f>SUM(E343:O343)</f>
        <v>0</v>
      </c>
      <c r="Q343" s="2" t="s">
        <v>1393</v>
      </c>
      <c r="R343" s="2" t="s">
        <v>1465</v>
      </c>
      <c r="S343" s="4">
        <f>P343/D343</f>
        <v>0</v>
      </c>
      <c r="T343" s="2" t="s">
        <v>1179</v>
      </c>
      <c r="U343" s="2" t="s">
        <v>223</v>
      </c>
      <c r="V343" s="2" t="s">
        <v>1395</v>
      </c>
      <c r="W343" s="2" t="s">
        <v>329</v>
      </c>
      <c r="X343" s="2">
        <v>0</v>
      </c>
    </row>
    <row r="344" spans="1:24">
      <c r="A344" s="2" t="s">
        <v>1477</v>
      </c>
      <c r="B344" s="2">
        <v>353</v>
      </c>
      <c r="C344" s="2" t="s">
        <v>1478</v>
      </c>
      <c r="D344" s="3">
        <v>18480</v>
      </c>
      <c r="E344" s="3">
        <v>18480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f>SUM(E344:O344)</f>
        <v>0</v>
      </c>
      <c r="Q344" s="2" t="s">
        <v>1393</v>
      </c>
      <c r="R344" s="2" t="s">
        <v>1465</v>
      </c>
      <c r="S344" s="4">
        <f>P344/D344</f>
        <v>0</v>
      </c>
      <c r="T344" s="2" t="s">
        <v>1179</v>
      </c>
      <c r="U344" s="2" t="s">
        <v>223</v>
      </c>
      <c r="V344" s="2" t="s">
        <v>1395</v>
      </c>
      <c r="W344" s="2" t="s">
        <v>329</v>
      </c>
      <c r="X344" s="2">
        <v>0</v>
      </c>
    </row>
    <row r="345" spans="1:24">
      <c r="A345" s="2" t="s">
        <v>1477</v>
      </c>
      <c r="B345" s="2">
        <v>354</v>
      </c>
      <c r="C345" s="2" t="s">
        <v>1479</v>
      </c>
      <c r="D345" s="3">
        <v>18480</v>
      </c>
      <c r="E345" s="3">
        <v>0</v>
      </c>
      <c r="F345" s="3">
        <v>13200</v>
      </c>
      <c r="G345" s="3">
        <v>4400</v>
      </c>
      <c r="H345" s="3">
        <v>880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f>SUM(E345:O345)</f>
        <v>0</v>
      </c>
      <c r="Q345" s="2" t="s">
        <v>1393</v>
      </c>
      <c r="R345" s="2" t="s">
        <v>1465</v>
      </c>
      <c r="S345" s="4">
        <f>P345/D345</f>
        <v>0</v>
      </c>
      <c r="T345" s="2" t="s">
        <v>1179</v>
      </c>
      <c r="U345" s="2" t="s">
        <v>223</v>
      </c>
      <c r="V345" s="2" t="s">
        <v>1395</v>
      </c>
      <c r="W345" s="2" t="s">
        <v>329</v>
      </c>
      <c r="X345" s="2">
        <v>0</v>
      </c>
    </row>
    <row r="346" spans="1:24">
      <c r="A346" s="2" t="s">
        <v>1480</v>
      </c>
      <c r="B346" s="2">
        <v>355</v>
      </c>
      <c r="C346" s="2" t="s">
        <v>1481</v>
      </c>
      <c r="D346" s="3">
        <v>1161</v>
      </c>
      <c r="E346" s="3">
        <v>0</v>
      </c>
      <c r="F346" s="3">
        <v>0</v>
      </c>
      <c r="G346" s="3">
        <v>0</v>
      </c>
      <c r="H346" s="3">
        <v>0</v>
      </c>
      <c r="I346" s="3">
        <v>1078.071428571429</v>
      </c>
      <c r="J346" s="3">
        <v>82.92857142857133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f>SUM(E346:O346)</f>
        <v>0</v>
      </c>
      <c r="Q346" s="2" t="s">
        <v>1393</v>
      </c>
      <c r="R346" s="2" t="s">
        <v>1465</v>
      </c>
      <c r="S346" s="4">
        <f>P346/D346</f>
        <v>0</v>
      </c>
      <c r="T346" s="2" t="s">
        <v>1482</v>
      </c>
      <c r="U346" s="2" t="s">
        <v>223</v>
      </c>
      <c r="V346" s="2" t="s">
        <v>1395</v>
      </c>
      <c r="W346" s="2" t="s">
        <v>329</v>
      </c>
      <c r="X346" s="2">
        <v>0</v>
      </c>
    </row>
    <row r="347" spans="1:24">
      <c r="A347" s="2" t="s">
        <v>1483</v>
      </c>
      <c r="B347" s="2">
        <v>356</v>
      </c>
      <c r="C347" s="2" t="s">
        <v>1484</v>
      </c>
      <c r="D347" s="3">
        <v>14884</v>
      </c>
      <c r="E347" s="3">
        <v>0</v>
      </c>
      <c r="F347" s="3">
        <v>0</v>
      </c>
      <c r="G347" s="3">
        <v>0</v>
      </c>
      <c r="H347" s="3">
        <v>0</v>
      </c>
      <c r="I347" s="3">
        <v>14884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f>SUM(E347:O347)</f>
        <v>0</v>
      </c>
      <c r="Q347" s="2" t="s">
        <v>1393</v>
      </c>
      <c r="R347" s="2" t="s">
        <v>1465</v>
      </c>
      <c r="S347" s="4">
        <f>P347/D347</f>
        <v>0</v>
      </c>
      <c r="T347" s="2" t="s">
        <v>1485</v>
      </c>
      <c r="U347" s="2" t="s">
        <v>223</v>
      </c>
      <c r="V347" s="2" t="s">
        <v>1395</v>
      </c>
      <c r="W347" s="2" t="s">
        <v>329</v>
      </c>
      <c r="X347" s="2">
        <v>0</v>
      </c>
    </row>
    <row r="348" spans="1:24">
      <c r="A348" s="2" t="s">
        <v>1483</v>
      </c>
      <c r="B348" s="2">
        <v>357</v>
      </c>
      <c r="C348" s="2" t="s">
        <v>1486</v>
      </c>
      <c r="D348" s="3">
        <v>3544</v>
      </c>
      <c r="E348" s="3">
        <v>0</v>
      </c>
      <c r="F348" s="3">
        <v>0</v>
      </c>
      <c r="G348" s="3">
        <v>0</v>
      </c>
      <c r="H348" s="3">
        <v>0</v>
      </c>
      <c r="I348" s="3">
        <v>3544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f>SUM(E348:O348)</f>
        <v>0</v>
      </c>
      <c r="Q348" s="2" t="s">
        <v>1393</v>
      </c>
      <c r="R348" s="2" t="s">
        <v>1465</v>
      </c>
      <c r="S348" s="4">
        <f>P348/D348</f>
        <v>0</v>
      </c>
      <c r="T348" s="2" t="s">
        <v>1485</v>
      </c>
      <c r="U348" s="2" t="s">
        <v>223</v>
      </c>
      <c r="V348" s="2" t="s">
        <v>1395</v>
      </c>
      <c r="W348" s="2" t="s">
        <v>329</v>
      </c>
      <c r="X348" s="2">
        <v>0</v>
      </c>
    </row>
    <row r="349" spans="1:24">
      <c r="A349" s="2" t="s">
        <v>1483</v>
      </c>
      <c r="B349" s="2">
        <v>358</v>
      </c>
      <c r="C349" s="2" t="s">
        <v>1487</v>
      </c>
      <c r="D349" s="3">
        <v>2940</v>
      </c>
      <c r="E349" s="3">
        <v>0</v>
      </c>
      <c r="F349" s="3">
        <v>0</v>
      </c>
      <c r="G349" s="3">
        <v>0</v>
      </c>
      <c r="H349" s="3">
        <v>0</v>
      </c>
      <c r="I349" s="3">
        <v>2940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f>SUM(E349:O349)</f>
        <v>0</v>
      </c>
      <c r="Q349" s="2" t="s">
        <v>1393</v>
      </c>
      <c r="R349" s="2" t="s">
        <v>1465</v>
      </c>
      <c r="S349" s="4">
        <f>P349/D349</f>
        <v>0</v>
      </c>
      <c r="T349" s="2" t="s">
        <v>1485</v>
      </c>
      <c r="U349" s="2" t="s">
        <v>223</v>
      </c>
      <c r="V349" s="2" t="s">
        <v>1395</v>
      </c>
      <c r="W349" s="2" t="s">
        <v>329</v>
      </c>
      <c r="X349" s="2">
        <v>0</v>
      </c>
    </row>
    <row r="350" spans="1:24">
      <c r="A350" s="2" t="s">
        <v>1483</v>
      </c>
      <c r="B350" s="2">
        <v>359</v>
      </c>
      <c r="C350" s="2" t="s">
        <v>1488</v>
      </c>
      <c r="D350" s="3">
        <v>1040</v>
      </c>
      <c r="E350" s="3">
        <v>0</v>
      </c>
      <c r="F350" s="3">
        <v>0</v>
      </c>
      <c r="G350" s="3">
        <v>0</v>
      </c>
      <c r="H350" s="3">
        <v>0</v>
      </c>
      <c r="I350" s="3">
        <v>1040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f>SUM(E350:O350)</f>
        <v>0</v>
      </c>
      <c r="Q350" s="2" t="s">
        <v>1393</v>
      </c>
      <c r="R350" s="2" t="s">
        <v>1465</v>
      </c>
      <c r="S350" s="4">
        <f>P350/D350</f>
        <v>0</v>
      </c>
      <c r="T350" s="2" t="s">
        <v>1485</v>
      </c>
      <c r="U350" s="2" t="s">
        <v>223</v>
      </c>
      <c r="V350" s="2" t="s">
        <v>1395</v>
      </c>
      <c r="W350" s="2" t="s">
        <v>329</v>
      </c>
      <c r="X350" s="2">
        <v>0</v>
      </c>
    </row>
    <row r="351" spans="1:24">
      <c r="A351" s="2" t="s">
        <v>1483</v>
      </c>
      <c r="B351" s="2">
        <v>360</v>
      </c>
      <c r="C351" s="2" t="s">
        <v>1489</v>
      </c>
      <c r="D351" s="3">
        <v>8080</v>
      </c>
      <c r="E351" s="3">
        <v>0</v>
      </c>
      <c r="F351" s="3">
        <v>0</v>
      </c>
      <c r="G351" s="3">
        <v>0</v>
      </c>
      <c r="H351" s="3">
        <v>0</v>
      </c>
      <c r="I351" s="3">
        <v>8080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f>SUM(E351:O351)</f>
        <v>0</v>
      </c>
      <c r="Q351" s="2" t="s">
        <v>1393</v>
      </c>
      <c r="R351" s="2" t="s">
        <v>1465</v>
      </c>
      <c r="S351" s="4">
        <f>P351/D351</f>
        <v>0</v>
      </c>
      <c r="T351" s="2" t="s">
        <v>1485</v>
      </c>
      <c r="U351" s="2" t="s">
        <v>223</v>
      </c>
      <c r="V351" s="2" t="s">
        <v>1395</v>
      </c>
      <c r="W351" s="2" t="s">
        <v>329</v>
      </c>
      <c r="X351" s="2">
        <v>0</v>
      </c>
    </row>
    <row r="352" spans="1:24">
      <c r="A352" s="2" t="s">
        <v>1490</v>
      </c>
      <c r="B352" s="2">
        <v>361</v>
      </c>
      <c r="C352" s="2" t="s">
        <v>1491</v>
      </c>
      <c r="D352" s="3">
        <v>18295</v>
      </c>
      <c r="E352" s="3">
        <v>0</v>
      </c>
      <c r="F352" s="3">
        <v>0</v>
      </c>
      <c r="G352" s="3">
        <v>0</v>
      </c>
      <c r="H352" s="3">
        <v>9147.5</v>
      </c>
      <c r="I352" s="3">
        <v>9147.5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f>SUM(E352:O352)</f>
        <v>0</v>
      </c>
      <c r="Q352" s="2" t="s">
        <v>1393</v>
      </c>
      <c r="R352" s="2" t="s">
        <v>1465</v>
      </c>
      <c r="S352" s="4">
        <f>P352/D352</f>
        <v>0</v>
      </c>
      <c r="T352" s="2" t="s">
        <v>1485</v>
      </c>
      <c r="U352" s="2" t="s">
        <v>223</v>
      </c>
      <c r="V352" s="2" t="s">
        <v>1395</v>
      </c>
      <c r="W352" s="2" t="s">
        <v>329</v>
      </c>
      <c r="X352" s="2">
        <v>0</v>
      </c>
    </row>
    <row r="353" spans="1:24">
      <c r="A353" s="2" t="s">
        <v>1457</v>
      </c>
      <c r="B353" s="2">
        <v>362</v>
      </c>
      <c r="C353" s="2" t="s">
        <v>1271</v>
      </c>
      <c r="D353" s="3">
        <v>1096</v>
      </c>
      <c r="E353" s="3">
        <v>822</v>
      </c>
      <c r="F353" s="3">
        <v>0</v>
      </c>
      <c r="G353" s="3">
        <v>0</v>
      </c>
      <c r="H353" s="3">
        <v>0</v>
      </c>
      <c r="I353" s="3">
        <v>0</v>
      </c>
      <c r="J353" s="3">
        <v>182.6666666666667</v>
      </c>
      <c r="K353" s="3">
        <v>91.33333333333333</v>
      </c>
      <c r="L353" s="3">
        <v>0</v>
      </c>
      <c r="M353" s="3">
        <v>0</v>
      </c>
      <c r="N353" s="3">
        <v>0</v>
      </c>
      <c r="O353" s="3">
        <v>0</v>
      </c>
      <c r="P353" s="3">
        <f>SUM(E353:O353)</f>
        <v>0</v>
      </c>
      <c r="Q353" s="2" t="s">
        <v>995</v>
      </c>
      <c r="R353" s="2" t="s">
        <v>1458</v>
      </c>
      <c r="S353" s="4">
        <f>P353/D353</f>
        <v>0</v>
      </c>
      <c r="T353" s="2" t="s">
        <v>1268</v>
      </c>
      <c r="U353" s="2" t="s">
        <v>234</v>
      </c>
      <c r="V353" s="2" t="s">
        <v>1024</v>
      </c>
      <c r="W353" s="2" t="s">
        <v>316</v>
      </c>
      <c r="X353" s="2">
        <v>0</v>
      </c>
    </row>
    <row r="354" spans="1:24">
      <c r="A354" s="2" t="s">
        <v>1492</v>
      </c>
      <c r="B354" s="2">
        <v>363</v>
      </c>
      <c r="C354" s="2" t="s">
        <v>1493</v>
      </c>
      <c r="D354" s="3">
        <v>41580</v>
      </c>
      <c r="E354" s="3">
        <v>41580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f>SUM(E354:O354)</f>
        <v>0</v>
      </c>
      <c r="Q354" s="2" t="s">
        <v>1393</v>
      </c>
      <c r="R354" s="2" t="s">
        <v>1465</v>
      </c>
      <c r="S354" s="4">
        <f>P354/D354</f>
        <v>0</v>
      </c>
      <c r="T354" s="2" t="s">
        <v>1485</v>
      </c>
      <c r="U354" s="2" t="s">
        <v>223</v>
      </c>
      <c r="V354" s="2" t="s">
        <v>1395</v>
      </c>
      <c r="W354" s="2" t="s">
        <v>329</v>
      </c>
      <c r="X354" s="2">
        <v>0</v>
      </c>
    </row>
    <row r="355" spans="1:24">
      <c r="A355" s="2" t="s">
        <v>1490</v>
      </c>
      <c r="B355" s="2">
        <v>364</v>
      </c>
      <c r="C355" s="2" t="s">
        <v>1494</v>
      </c>
      <c r="D355" s="3">
        <v>14810</v>
      </c>
      <c r="E355" s="3">
        <v>7405</v>
      </c>
      <c r="F355" s="3">
        <v>0</v>
      </c>
      <c r="G355" s="3">
        <v>0</v>
      </c>
      <c r="H355" s="3">
        <v>3702.5</v>
      </c>
      <c r="I355" s="3">
        <v>3702.5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f>SUM(E355:O355)</f>
        <v>0</v>
      </c>
      <c r="Q355" s="2" t="s">
        <v>1393</v>
      </c>
      <c r="R355" s="2" t="s">
        <v>1465</v>
      </c>
      <c r="S355" s="4">
        <f>P355/D355</f>
        <v>0</v>
      </c>
      <c r="T355" s="2" t="s">
        <v>1485</v>
      </c>
      <c r="U355" s="2" t="s">
        <v>223</v>
      </c>
      <c r="V355" s="2" t="s">
        <v>1395</v>
      </c>
      <c r="W355" s="2" t="s">
        <v>329</v>
      </c>
      <c r="X355" s="2">
        <v>0</v>
      </c>
    </row>
    <row r="356" spans="1:24">
      <c r="A356" s="2" t="s">
        <v>1492</v>
      </c>
      <c r="B356" s="2">
        <v>365</v>
      </c>
      <c r="C356" s="2" t="s">
        <v>1495</v>
      </c>
      <c r="D356" s="3">
        <v>2791</v>
      </c>
      <c r="E356" s="3">
        <v>2369.6</v>
      </c>
      <c r="F356" s="3">
        <v>0</v>
      </c>
      <c r="G356" s="3">
        <v>0</v>
      </c>
      <c r="H356" s="3">
        <v>210.7</v>
      </c>
      <c r="I356" s="3">
        <v>210.7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f>SUM(E356:O356)</f>
        <v>0</v>
      </c>
      <c r="Q356" s="2" t="s">
        <v>1393</v>
      </c>
      <c r="R356" s="2" t="s">
        <v>1465</v>
      </c>
      <c r="S356" s="4">
        <f>P356/D356</f>
        <v>0</v>
      </c>
      <c r="T356" s="2" t="s">
        <v>1485</v>
      </c>
      <c r="U356" s="2" t="s">
        <v>223</v>
      </c>
      <c r="V356" s="2" t="s">
        <v>1395</v>
      </c>
      <c r="W356" s="2" t="s">
        <v>329</v>
      </c>
      <c r="X356" s="2">
        <v>0</v>
      </c>
    </row>
    <row r="357" spans="1:24">
      <c r="A357" s="2" t="s">
        <v>1490</v>
      </c>
      <c r="B357" s="2">
        <v>366</v>
      </c>
      <c r="C357" s="2" t="s">
        <v>1496</v>
      </c>
      <c r="D357" s="3">
        <v>101317</v>
      </c>
      <c r="E357" s="3">
        <v>65856.05</v>
      </c>
      <c r="F357" s="3">
        <v>0</v>
      </c>
      <c r="G357" s="3">
        <v>0</v>
      </c>
      <c r="H357" s="3">
        <v>17730.475</v>
      </c>
      <c r="I357" s="3">
        <v>17730.475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f>SUM(E357:O357)</f>
        <v>0</v>
      </c>
      <c r="Q357" s="2" t="s">
        <v>1393</v>
      </c>
      <c r="R357" s="2" t="s">
        <v>1465</v>
      </c>
      <c r="S357" s="4">
        <f>P357/D357</f>
        <v>0</v>
      </c>
      <c r="T357" s="2" t="s">
        <v>1485</v>
      </c>
      <c r="U357" s="2" t="s">
        <v>223</v>
      </c>
      <c r="V357" s="2" t="s">
        <v>1395</v>
      </c>
      <c r="W357" s="2" t="s">
        <v>329</v>
      </c>
      <c r="X357" s="2">
        <v>0</v>
      </c>
    </row>
    <row r="358" spans="1:24">
      <c r="A358" s="2" t="s">
        <v>1490</v>
      </c>
      <c r="B358" s="2">
        <v>367</v>
      </c>
      <c r="C358" s="2" t="s">
        <v>1497</v>
      </c>
      <c r="D358" s="3">
        <v>2678</v>
      </c>
      <c r="E358" s="3">
        <v>0</v>
      </c>
      <c r="F358" s="3">
        <v>0</v>
      </c>
      <c r="G358" s="3">
        <v>0</v>
      </c>
      <c r="H358" s="3">
        <v>1339</v>
      </c>
      <c r="I358" s="3">
        <v>1339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f>SUM(E358:O358)</f>
        <v>0</v>
      </c>
      <c r="Q358" s="2" t="s">
        <v>1393</v>
      </c>
      <c r="R358" s="2" t="s">
        <v>1465</v>
      </c>
      <c r="S358" s="4">
        <f>P358/D358</f>
        <v>0</v>
      </c>
      <c r="T358" s="2" t="s">
        <v>1485</v>
      </c>
      <c r="U358" s="2" t="s">
        <v>223</v>
      </c>
      <c r="V358" s="2" t="s">
        <v>1395</v>
      </c>
      <c r="W358" s="2" t="s">
        <v>329</v>
      </c>
      <c r="X358" s="2">
        <v>0</v>
      </c>
    </row>
    <row r="359" spans="1:24">
      <c r="A359" s="2" t="s">
        <v>1449</v>
      </c>
      <c r="B359" s="2">
        <v>368</v>
      </c>
      <c r="C359" s="2" t="s">
        <v>1498</v>
      </c>
      <c r="D359" s="3">
        <v>16286</v>
      </c>
      <c r="E359" s="3">
        <v>16286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f>SUM(E359:O359)</f>
        <v>0</v>
      </c>
      <c r="Q359" s="2" t="s">
        <v>1393</v>
      </c>
      <c r="R359" s="2" t="s">
        <v>1499</v>
      </c>
      <c r="S359" s="4">
        <f>P359/D359</f>
        <v>0</v>
      </c>
      <c r="T359" s="2" t="s">
        <v>1013</v>
      </c>
      <c r="U359" s="2" t="s">
        <v>223</v>
      </c>
      <c r="V359" s="2" t="s">
        <v>1417</v>
      </c>
      <c r="W359" s="2" t="s">
        <v>350</v>
      </c>
      <c r="X359" s="2">
        <v>0</v>
      </c>
    </row>
    <row r="360" spans="1:24">
      <c r="A360" s="2" t="s">
        <v>1500</v>
      </c>
      <c r="B360" s="2">
        <v>369</v>
      </c>
      <c r="C360" s="2" t="s">
        <v>1501</v>
      </c>
      <c r="D360" s="3">
        <v>25018</v>
      </c>
      <c r="E360" s="3">
        <v>25018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f>SUM(E360:O360)</f>
        <v>0</v>
      </c>
      <c r="Q360" s="2" t="s">
        <v>1393</v>
      </c>
      <c r="R360" s="2" t="s">
        <v>1499</v>
      </c>
      <c r="S360" s="4">
        <f>P360/D360</f>
        <v>0</v>
      </c>
      <c r="T360" s="2" t="s">
        <v>1013</v>
      </c>
      <c r="U360" s="2" t="s">
        <v>223</v>
      </c>
      <c r="V360" s="2" t="s">
        <v>1417</v>
      </c>
      <c r="W360" s="2" t="s">
        <v>350</v>
      </c>
      <c r="X360" s="2">
        <v>0</v>
      </c>
    </row>
    <row r="361" spans="1:24">
      <c r="A361" s="2" t="s">
        <v>1500</v>
      </c>
      <c r="B361" s="2">
        <v>370</v>
      </c>
      <c r="C361" s="2" t="s">
        <v>1502</v>
      </c>
      <c r="D361" s="3">
        <v>403279</v>
      </c>
      <c r="E361" s="3">
        <v>403279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f>SUM(E361:O361)</f>
        <v>0</v>
      </c>
      <c r="Q361" s="2" t="s">
        <v>1393</v>
      </c>
      <c r="R361" s="2" t="s">
        <v>1499</v>
      </c>
      <c r="S361" s="4">
        <f>P361/D361</f>
        <v>0</v>
      </c>
      <c r="T361" s="2" t="s">
        <v>1294</v>
      </c>
      <c r="U361" s="2" t="s">
        <v>223</v>
      </c>
      <c r="V361" s="2" t="s">
        <v>1417</v>
      </c>
      <c r="W361" s="2" t="s">
        <v>350</v>
      </c>
      <c r="X361" s="2">
        <v>0</v>
      </c>
    </row>
    <row r="362" spans="1:24">
      <c r="A362" s="2" t="s">
        <v>1503</v>
      </c>
      <c r="B362" s="2">
        <v>371</v>
      </c>
      <c r="C362" s="2" t="s">
        <v>1504</v>
      </c>
      <c r="D362" s="3">
        <v>17587</v>
      </c>
      <c r="E362" s="3">
        <v>17587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f>SUM(E362:O362)</f>
        <v>0</v>
      </c>
      <c r="Q362" s="2" t="s">
        <v>1393</v>
      </c>
      <c r="R362" s="2" t="s">
        <v>1499</v>
      </c>
      <c r="S362" s="4">
        <f>P362/D362</f>
        <v>0</v>
      </c>
      <c r="T362" s="2" t="s">
        <v>1013</v>
      </c>
      <c r="U362" s="2" t="s">
        <v>223</v>
      </c>
      <c r="V362" s="2" t="s">
        <v>1417</v>
      </c>
      <c r="W362" s="2" t="s">
        <v>350</v>
      </c>
      <c r="X362" s="2">
        <v>0</v>
      </c>
    </row>
    <row r="363" spans="1:24">
      <c r="A363" s="2" t="s">
        <v>1505</v>
      </c>
      <c r="B363" s="2">
        <v>372</v>
      </c>
      <c r="C363" s="2" t="s">
        <v>1506</v>
      </c>
      <c r="D363" s="3">
        <v>308238</v>
      </c>
      <c r="E363" s="3">
        <v>308238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f>SUM(E363:O363)</f>
        <v>0</v>
      </c>
      <c r="Q363" s="2" t="s">
        <v>1393</v>
      </c>
      <c r="R363" s="2" t="s">
        <v>1499</v>
      </c>
      <c r="S363" s="4">
        <f>P363/D363</f>
        <v>0</v>
      </c>
      <c r="T363" s="2" t="s">
        <v>1294</v>
      </c>
      <c r="U363" s="2" t="s">
        <v>223</v>
      </c>
      <c r="V363" s="2" t="s">
        <v>1417</v>
      </c>
      <c r="W363" s="2" t="s">
        <v>350</v>
      </c>
      <c r="X363" s="2">
        <v>0</v>
      </c>
    </row>
    <row r="364" spans="1:24">
      <c r="A364" s="2" t="s">
        <v>1457</v>
      </c>
      <c r="B364" s="2">
        <v>373</v>
      </c>
      <c r="C364" s="2" t="s">
        <v>1272</v>
      </c>
      <c r="D364" s="3">
        <v>3300</v>
      </c>
      <c r="E364" s="3">
        <v>2475</v>
      </c>
      <c r="F364" s="3">
        <v>0</v>
      </c>
      <c r="G364" s="3">
        <v>0</v>
      </c>
      <c r="H364" s="3">
        <v>0</v>
      </c>
      <c r="I364" s="3">
        <v>0</v>
      </c>
      <c r="J364" s="3">
        <v>550</v>
      </c>
      <c r="K364" s="3">
        <v>275</v>
      </c>
      <c r="L364" s="3">
        <v>0</v>
      </c>
      <c r="M364" s="3">
        <v>0</v>
      </c>
      <c r="N364" s="3">
        <v>0</v>
      </c>
      <c r="O364" s="3">
        <v>0</v>
      </c>
      <c r="P364" s="3">
        <f>SUM(E364:O364)</f>
        <v>0</v>
      </c>
      <c r="Q364" s="2" t="s">
        <v>995</v>
      </c>
      <c r="R364" s="2" t="s">
        <v>1458</v>
      </c>
      <c r="S364" s="4">
        <f>P364/D364</f>
        <v>0</v>
      </c>
      <c r="T364" s="2" t="s">
        <v>1268</v>
      </c>
      <c r="U364" s="2" t="s">
        <v>234</v>
      </c>
      <c r="V364" s="2" t="s">
        <v>1024</v>
      </c>
      <c r="W364" s="2" t="s">
        <v>316</v>
      </c>
      <c r="X364" s="2">
        <v>0</v>
      </c>
    </row>
    <row r="365" spans="1:24">
      <c r="A365" s="2" t="s">
        <v>1507</v>
      </c>
      <c r="B365" s="2">
        <v>374</v>
      </c>
      <c r="C365" s="2" t="s">
        <v>1508</v>
      </c>
      <c r="D365" s="3">
        <v>12947</v>
      </c>
      <c r="E365" s="3">
        <v>12947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f>SUM(E365:O365)</f>
        <v>0</v>
      </c>
      <c r="Q365" s="2" t="s">
        <v>1393</v>
      </c>
      <c r="R365" s="2" t="s">
        <v>1499</v>
      </c>
      <c r="S365" s="4">
        <f>P365/D365</f>
        <v>0</v>
      </c>
      <c r="T365" s="2" t="s">
        <v>1013</v>
      </c>
      <c r="U365" s="2" t="s">
        <v>223</v>
      </c>
      <c r="V365" s="2" t="s">
        <v>1417</v>
      </c>
      <c r="W365" s="2" t="s">
        <v>350</v>
      </c>
      <c r="X365" s="2">
        <v>0</v>
      </c>
    </row>
    <row r="366" spans="1:24">
      <c r="A366" s="2" t="s">
        <v>1509</v>
      </c>
      <c r="B366" s="2">
        <v>375</v>
      </c>
      <c r="C366" s="2" t="s">
        <v>1510</v>
      </c>
      <c r="D366" s="3">
        <v>56118</v>
      </c>
      <c r="E366" s="3">
        <v>56118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f>SUM(E366:O366)</f>
        <v>0</v>
      </c>
      <c r="Q366" s="2" t="s">
        <v>1393</v>
      </c>
      <c r="R366" s="2" t="s">
        <v>1499</v>
      </c>
      <c r="S366" s="4">
        <f>P366/D366</f>
        <v>0</v>
      </c>
      <c r="T366" s="2" t="s">
        <v>1013</v>
      </c>
      <c r="U366" s="2" t="s">
        <v>223</v>
      </c>
      <c r="V366" s="2" t="s">
        <v>1417</v>
      </c>
      <c r="W366" s="2" t="s">
        <v>350</v>
      </c>
      <c r="X366" s="2">
        <v>0</v>
      </c>
    </row>
    <row r="367" spans="1:24">
      <c r="A367" s="2" t="s">
        <v>1511</v>
      </c>
      <c r="B367" s="2">
        <v>376</v>
      </c>
      <c r="C367" s="2" t="s">
        <v>1512</v>
      </c>
      <c r="D367" s="3">
        <v>150607</v>
      </c>
      <c r="E367" s="3">
        <v>150607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f>SUM(E367:O367)</f>
        <v>0</v>
      </c>
      <c r="Q367" s="2" t="s">
        <v>1393</v>
      </c>
      <c r="R367" s="2" t="s">
        <v>1499</v>
      </c>
      <c r="S367" s="4">
        <f>P367/D367</f>
        <v>0</v>
      </c>
      <c r="T367" s="2" t="s">
        <v>1013</v>
      </c>
      <c r="U367" s="2" t="s">
        <v>223</v>
      </c>
      <c r="V367" s="2" t="s">
        <v>1417</v>
      </c>
      <c r="W367" s="2" t="s">
        <v>350</v>
      </c>
      <c r="X367" s="2">
        <v>0</v>
      </c>
    </row>
    <row r="368" spans="1:24">
      <c r="A368" s="2" t="s">
        <v>1513</v>
      </c>
      <c r="B368" s="2">
        <v>377</v>
      </c>
      <c r="C368" s="2" t="s">
        <v>1514</v>
      </c>
      <c r="D368" s="3">
        <v>165979</v>
      </c>
      <c r="E368" s="3">
        <v>165979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f>SUM(E368:O368)</f>
        <v>0</v>
      </c>
      <c r="Q368" s="2" t="s">
        <v>1393</v>
      </c>
      <c r="R368" s="2" t="s">
        <v>1499</v>
      </c>
      <c r="S368" s="4">
        <f>P368/D368</f>
        <v>0</v>
      </c>
      <c r="T368" s="2" t="s">
        <v>1013</v>
      </c>
      <c r="U368" s="2" t="s">
        <v>223</v>
      </c>
      <c r="V368" s="2" t="s">
        <v>1417</v>
      </c>
      <c r="W368" s="2" t="s">
        <v>350</v>
      </c>
      <c r="X368" s="2">
        <v>0</v>
      </c>
    </row>
    <row r="369" spans="1:24">
      <c r="A369" s="2" t="s">
        <v>1513</v>
      </c>
      <c r="B369" s="2">
        <v>378</v>
      </c>
      <c r="C369" s="2" t="s">
        <v>1515</v>
      </c>
      <c r="D369" s="3">
        <v>23320</v>
      </c>
      <c r="E369" s="3">
        <v>23320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f>SUM(E369:O369)</f>
        <v>0</v>
      </c>
      <c r="Q369" s="2" t="s">
        <v>1393</v>
      </c>
      <c r="R369" s="2" t="s">
        <v>1499</v>
      </c>
      <c r="S369" s="4">
        <f>P369/D369</f>
        <v>0</v>
      </c>
      <c r="T369" s="2" t="s">
        <v>1013</v>
      </c>
      <c r="U369" s="2" t="s">
        <v>223</v>
      </c>
      <c r="V369" s="2" t="s">
        <v>1417</v>
      </c>
      <c r="W369" s="2" t="s">
        <v>350</v>
      </c>
      <c r="X369" s="2">
        <v>0</v>
      </c>
    </row>
    <row r="370" spans="1:24">
      <c r="A370" s="2" t="s">
        <v>1516</v>
      </c>
      <c r="B370" s="2">
        <v>379</v>
      </c>
      <c r="C370" s="2" t="s">
        <v>1517</v>
      </c>
      <c r="D370" s="3">
        <v>6377</v>
      </c>
      <c r="E370" s="3">
        <v>6377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f>SUM(E370:O370)</f>
        <v>0</v>
      </c>
      <c r="Q370" s="2" t="s">
        <v>1393</v>
      </c>
      <c r="R370" s="2" t="s">
        <v>1499</v>
      </c>
      <c r="S370" s="4">
        <f>P370/D370</f>
        <v>0</v>
      </c>
      <c r="T370" s="2" t="s">
        <v>1013</v>
      </c>
      <c r="U370" s="2" t="s">
        <v>223</v>
      </c>
      <c r="V370" s="2" t="s">
        <v>1417</v>
      </c>
      <c r="W370" s="2" t="s">
        <v>350</v>
      </c>
      <c r="X370" s="2">
        <v>0</v>
      </c>
    </row>
    <row r="371" spans="1:24">
      <c r="A371" s="2" t="s">
        <v>1516</v>
      </c>
      <c r="B371" s="2">
        <v>380</v>
      </c>
      <c r="C371" s="2" t="s">
        <v>1518</v>
      </c>
      <c r="D371" s="3">
        <v>45340</v>
      </c>
      <c r="E371" s="3">
        <v>45340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f>SUM(E371:O371)</f>
        <v>0</v>
      </c>
      <c r="Q371" s="2" t="s">
        <v>1393</v>
      </c>
      <c r="R371" s="2" t="s">
        <v>1499</v>
      </c>
      <c r="S371" s="4">
        <f>P371/D371</f>
        <v>0</v>
      </c>
      <c r="T371" s="2" t="s">
        <v>1013</v>
      </c>
      <c r="U371" s="2" t="s">
        <v>223</v>
      </c>
      <c r="V371" s="2" t="s">
        <v>1417</v>
      </c>
      <c r="W371" s="2" t="s">
        <v>350</v>
      </c>
      <c r="X371" s="2">
        <v>0</v>
      </c>
    </row>
    <row r="372" spans="1:24">
      <c r="A372" s="2" t="s">
        <v>939</v>
      </c>
      <c r="B372" s="2">
        <v>381</v>
      </c>
      <c r="C372" s="2" t="s">
        <v>1519</v>
      </c>
      <c r="D372" s="3">
        <v>167754</v>
      </c>
      <c r="E372" s="3">
        <v>167754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f>SUM(E372:O372)</f>
        <v>0</v>
      </c>
      <c r="Q372" s="2" t="s">
        <v>1393</v>
      </c>
      <c r="R372" s="2" t="s">
        <v>1499</v>
      </c>
      <c r="S372" s="4">
        <f>P372/D372</f>
        <v>0</v>
      </c>
      <c r="T372" s="2" t="s">
        <v>1013</v>
      </c>
      <c r="U372" s="2" t="s">
        <v>223</v>
      </c>
      <c r="V372" s="2" t="s">
        <v>1417</v>
      </c>
      <c r="W372" s="2" t="s">
        <v>350</v>
      </c>
      <c r="X372" s="2">
        <v>0</v>
      </c>
    </row>
    <row r="373" spans="1:24">
      <c r="A373" s="2" t="s">
        <v>1520</v>
      </c>
      <c r="B373" s="2">
        <v>382</v>
      </c>
      <c r="C373" s="2" t="s">
        <v>1521</v>
      </c>
      <c r="D373" s="3">
        <v>71650</v>
      </c>
      <c r="E373" s="3">
        <v>71650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f>SUM(E373:O373)</f>
        <v>0</v>
      </c>
      <c r="Q373" s="2" t="s">
        <v>1522</v>
      </c>
      <c r="R373" s="2" t="s">
        <v>1523</v>
      </c>
      <c r="S373" s="4">
        <f>P373/D373</f>
        <v>0</v>
      </c>
      <c r="T373" s="2" t="s">
        <v>1013</v>
      </c>
      <c r="U373" s="2" t="s">
        <v>223</v>
      </c>
      <c r="V373" s="2" t="s">
        <v>1395</v>
      </c>
      <c r="W373" s="2" t="s">
        <v>329</v>
      </c>
      <c r="X373" s="2">
        <v>0</v>
      </c>
    </row>
    <row r="374" spans="1:24">
      <c r="A374" s="2" t="s">
        <v>1520</v>
      </c>
      <c r="B374" s="2">
        <v>383</v>
      </c>
      <c r="C374" s="2" t="s">
        <v>1524</v>
      </c>
      <c r="D374" s="3">
        <v>23325</v>
      </c>
      <c r="E374" s="3">
        <v>23325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f>SUM(E374:O374)</f>
        <v>0</v>
      </c>
      <c r="Q374" s="2" t="s">
        <v>1522</v>
      </c>
      <c r="R374" s="2" t="s">
        <v>1523</v>
      </c>
      <c r="S374" s="4">
        <f>P374/D374</f>
        <v>0</v>
      </c>
      <c r="T374" s="2" t="s">
        <v>1013</v>
      </c>
      <c r="U374" s="2" t="s">
        <v>223</v>
      </c>
      <c r="V374" s="2" t="s">
        <v>1395</v>
      </c>
      <c r="W374" s="2" t="s">
        <v>329</v>
      </c>
      <c r="X374" s="2">
        <v>0</v>
      </c>
    </row>
    <row r="375" spans="1:24">
      <c r="A375" s="2" t="s">
        <v>1457</v>
      </c>
      <c r="B375" s="2">
        <v>384</v>
      </c>
      <c r="C375" s="2" t="s">
        <v>1273</v>
      </c>
      <c r="D375" s="3">
        <v>11526</v>
      </c>
      <c r="E375" s="3">
        <v>9797.099999999999</v>
      </c>
      <c r="F375" s="3">
        <v>0</v>
      </c>
      <c r="G375" s="3">
        <v>0</v>
      </c>
      <c r="H375" s="3">
        <v>0</v>
      </c>
      <c r="I375" s="3">
        <v>0</v>
      </c>
      <c r="J375" s="3">
        <v>1152.600000000001</v>
      </c>
      <c r="K375" s="3">
        <v>576.3000000000005</v>
      </c>
      <c r="L375" s="3">
        <v>0</v>
      </c>
      <c r="M375" s="3">
        <v>0</v>
      </c>
      <c r="N375" s="3">
        <v>0</v>
      </c>
      <c r="O375" s="3">
        <v>0</v>
      </c>
      <c r="P375" s="3">
        <f>SUM(E375:O375)</f>
        <v>0</v>
      </c>
      <c r="Q375" s="2" t="s">
        <v>995</v>
      </c>
      <c r="R375" s="2" t="s">
        <v>1458</v>
      </c>
      <c r="S375" s="4">
        <f>P375/D375</f>
        <v>0</v>
      </c>
      <c r="T375" s="2" t="s">
        <v>1268</v>
      </c>
      <c r="U375" s="2" t="s">
        <v>234</v>
      </c>
      <c r="V375" s="2" t="s">
        <v>1024</v>
      </c>
      <c r="W375" s="2" t="s">
        <v>316</v>
      </c>
      <c r="X375" s="2">
        <v>0</v>
      </c>
    </row>
    <row r="376" spans="1:24">
      <c r="A376" s="2" t="s">
        <v>1520</v>
      </c>
      <c r="B376" s="2">
        <v>385</v>
      </c>
      <c r="C376" s="2" t="s">
        <v>1525</v>
      </c>
      <c r="D376" s="3">
        <v>29100</v>
      </c>
      <c r="E376" s="3">
        <v>29100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f>SUM(E376:O376)</f>
        <v>0</v>
      </c>
      <c r="Q376" s="2" t="s">
        <v>1522</v>
      </c>
      <c r="R376" s="2" t="s">
        <v>1523</v>
      </c>
      <c r="S376" s="4">
        <f>P376/D376</f>
        <v>0</v>
      </c>
      <c r="T376" s="2" t="s">
        <v>1013</v>
      </c>
      <c r="U376" s="2" t="s">
        <v>223</v>
      </c>
      <c r="V376" s="2" t="s">
        <v>1395</v>
      </c>
      <c r="W376" s="2" t="s">
        <v>329</v>
      </c>
      <c r="X376" s="2">
        <v>0</v>
      </c>
    </row>
    <row r="377" spans="1:24">
      <c r="A377" s="2" t="s">
        <v>1520</v>
      </c>
      <c r="B377" s="2">
        <v>386</v>
      </c>
      <c r="C377" s="2" t="s">
        <v>1526</v>
      </c>
      <c r="D377" s="3">
        <v>48390</v>
      </c>
      <c r="E377" s="3">
        <v>48390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f>SUM(E377:O377)</f>
        <v>0</v>
      </c>
      <c r="Q377" s="2" t="s">
        <v>1522</v>
      </c>
      <c r="R377" s="2" t="s">
        <v>1523</v>
      </c>
      <c r="S377" s="4">
        <f>P377/D377</f>
        <v>0</v>
      </c>
      <c r="T377" s="2" t="s">
        <v>1013</v>
      </c>
      <c r="U377" s="2" t="s">
        <v>223</v>
      </c>
      <c r="V377" s="2" t="s">
        <v>1395</v>
      </c>
      <c r="W377" s="2" t="s">
        <v>329</v>
      </c>
      <c r="X377" s="2">
        <v>0</v>
      </c>
    </row>
    <row r="378" spans="1:24">
      <c r="A378" s="2" t="s">
        <v>1520</v>
      </c>
      <c r="B378" s="2">
        <v>387</v>
      </c>
      <c r="C378" s="2" t="s">
        <v>1527</v>
      </c>
      <c r="D378" s="3">
        <v>42735</v>
      </c>
      <c r="E378" s="3">
        <v>42735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f>SUM(E378:O378)</f>
        <v>0</v>
      </c>
      <c r="Q378" s="2" t="s">
        <v>1522</v>
      </c>
      <c r="R378" s="2" t="s">
        <v>1523</v>
      </c>
      <c r="S378" s="4">
        <f>P378/D378</f>
        <v>0</v>
      </c>
      <c r="T378" s="2" t="s">
        <v>1013</v>
      </c>
      <c r="U378" s="2" t="s">
        <v>223</v>
      </c>
      <c r="V378" s="2" t="s">
        <v>1395</v>
      </c>
      <c r="W378" s="2" t="s">
        <v>329</v>
      </c>
      <c r="X378" s="2">
        <v>0</v>
      </c>
    </row>
    <row r="379" spans="1:24">
      <c r="A379" s="2" t="s">
        <v>1528</v>
      </c>
      <c r="B379" s="2">
        <v>388</v>
      </c>
      <c r="C379" s="2" t="s">
        <v>1529</v>
      </c>
      <c r="D379" s="3">
        <v>29979</v>
      </c>
      <c r="E379" s="3">
        <v>4496.85</v>
      </c>
      <c r="F379" s="3">
        <v>0</v>
      </c>
      <c r="G379" s="3">
        <v>25482.15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f>SUM(E379:O379)</f>
        <v>0</v>
      </c>
      <c r="Q379" s="2" t="s">
        <v>1522</v>
      </c>
      <c r="R379" s="2" t="s">
        <v>1523</v>
      </c>
      <c r="S379" s="4">
        <f>P379/D379</f>
        <v>0</v>
      </c>
      <c r="T379" s="2" t="s">
        <v>1013</v>
      </c>
      <c r="U379" s="2" t="s">
        <v>223</v>
      </c>
      <c r="V379" s="2" t="s">
        <v>1395</v>
      </c>
      <c r="W379" s="2" t="s">
        <v>329</v>
      </c>
      <c r="X379" s="2">
        <v>0</v>
      </c>
    </row>
    <row r="380" spans="1:24">
      <c r="A380" s="2" t="s">
        <v>1530</v>
      </c>
      <c r="B380" s="2">
        <v>389</v>
      </c>
      <c r="C380" s="2" t="s">
        <v>1531</v>
      </c>
      <c r="D380" s="3">
        <v>24400</v>
      </c>
      <c r="E380" s="3">
        <v>24400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f>SUM(E380:O380)</f>
        <v>0</v>
      </c>
      <c r="Q380" s="2" t="s">
        <v>1522</v>
      </c>
      <c r="R380" s="2" t="s">
        <v>1523</v>
      </c>
      <c r="S380" s="4">
        <f>P380/D380</f>
        <v>0</v>
      </c>
      <c r="T380" s="2" t="s">
        <v>1013</v>
      </c>
      <c r="U380" s="2" t="s">
        <v>223</v>
      </c>
      <c r="V380" s="2" t="s">
        <v>1395</v>
      </c>
      <c r="W380" s="2" t="s">
        <v>329</v>
      </c>
      <c r="X380" s="2">
        <v>0</v>
      </c>
    </row>
    <row r="381" spans="1:24">
      <c r="A381" s="2" t="s">
        <v>1530</v>
      </c>
      <c r="B381" s="2">
        <v>390</v>
      </c>
      <c r="C381" s="2" t="s">
        <v>1532</v>
      </c>
      <c r="D381" s="3">
        <v>68825</v>
      </c>
      <c r="E381" s="3">
        <v>68825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f>SUM(E381:O381)</f>
        <v>0</v>
      </c>
      <c r="Q381" s="2" t="s">
        <v>1522</v>
      </c>
      <c r="R381" s="2" t="s">
        <v>1523</v>
      </c>
      <c r="S381" s="4">
        <f>P381/D381</f>
        <v>0</v>
      </c>
      <c r="T381" s="2" t="s">
        <v>1013</v>
      </c>
      <c r="U381" s="2" t="s">
        <v>223</v>
      </c>
      <c r="V381" s="2" t="s">
        <v>1395</v>
      </c>
      <c r="W381" s="2" t="s">
        <v>329</v>
      </c>
      <c r="X381" s="2">
        <v>0</v>
      </c>
    </row>
    <row r="382" spans="1:24">
      <c r="A382" s="2" t="s">
        <v>1533</v>
      </c>
      <c r="B382" s="2">
        <v>391</v>
      </c>
      <c r="C382" s="2" t="s">
        <v>1534</v>
      </c>
      <c r="D382" s="3">
        <v>64615</v>
      </c>
      <c r="E382" s="3">
        <v>64615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f>SUM(E382:O382)</f>
        <v>0</v>
      </c>
      <c r="Q382" s="2" t="s">
        <v>1522</v>
      </c>
      <c r="R382" s="2" t="s">
        <v>1523</v>
      </c>
      <c r="S382" s="4">
        <f>P382/D382</f>
        <v>0</v>
      </c>
      <c r="T382" s="2" t="s">
        <v>1013</v>
      </c>
      <c r="U382" s="2" t="s">
        <v>223</v>
      </c>
      <c r="V382" s="2" t="s">
        <v>1395</v>
      </c>
      <c r="W382" s="2" t="s">
        <v>329</v>
      </c>
      <c r="X382" s="2">
        <v>0</v>
      </c>
    </row>
    <row r="383" spans="1:24">
      <c r="A383" s="2" t="s">
        <v>1530</v>
      </c>
      <c r="B383" s="2">
        <v>392</v>
      </c>
      <c r="C383" s="2" t="s">
        <v>1535</v>
      </c>
      <c r="D383" s="3">
        <v>60250</v>
      </c>
      <c r="E383" s="3">
        <v>60250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f>SUM(E383:O383)</f>
        <v>0</v>
      </c>
      <c r="Q383" s="2" t="s">
        <v>1522</v>
      </c>
      <c r="R383" s="2" t="s">
        <v>1523</v>
      </c>
      <c r="S383" s="4">
        <f>P383/D383</f>
        <v>0</v>
      </c>
      <c r="T383" s="2" t="s">
        <v>1013</v>
      </c>
      <c r="U383" s="2" t="s">
        <v>223</v>
      </c>
      <c r="V383" s="2" t="s">
        <v>1395</v>
      </c>
      <c r="W383" s="2" t="s">
        <v>329</v>
      </c>
      <c r="X383" s="2">
        <v>0</v>
      </c>
    </row>
    <row r="384" spans="1:24">
      <c r="A384" s="2" t="s">
        <v>1530</v>
      </c>
      <c r="B384" s="2">
        <v>393</v>
      </c>
      <c r="C384" s="2" t="s">
        <v>1536</v>
      </c>
      <c r="D384" s="3">
        <v>100625</v>
      </c>
      <c r="E384" s="3">
        <v>100625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f>SUM(E384:O384)</f>
        <v>0</v>
      </c>
      <c r="Q384" s="2" t="s">
        <v>1522</v>
      </c>
      <c r="R384" s="2" t="s">
        <v>1523</v>
      </c>
      <c r="S384" s="4">
        <f>P384/D384</f>
        <v>0</v>
      </c>
      <c r="T384" s="2" t="s">
        <v>1013</v>
      </c>
      <c r="U384" s="2" t="s">
        <v>223</v>
      </c>
      <c r="V384" s="2" t="s">
        <v>1395</v>
      </c>
      <c r="W384" s="2" t="s">
        <v>329</v>
      </c>
      <c r="X384" s="2">
        <v>0</v>
      </c>
    </row>
    <row r="385" spans="1:24">
      <c r="A385" s="2" t="s">
        <v>1410</v>
      </c>
      <c r="B385" s="2">
        <v>394</v>
      </c>
      <c r="C385" s="2" t="s">
        <v>1537</v>
      </c>
      <c r="D385" s="3">
        <v>55661</v>
      </c>
      <c r="E385" s="3">
        <v>55661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f>SUM(E385:O385)</f>
        <v>0</v>
      </c>
      <c r="Q385" s="2" t="s">
        <v>1522</v>
      </c>
      <c r="R385" s="2" t="s">
        <v>1538</v>
      </c>
      <c r="S385" s="4">
        <f>P385/D385</f>
        <v>0</v>
      </c>
      <c r="T385" s="2" t="s">
        <v>1013</v>
      </c>
      <c r="U385" s="2" t="s">
        <v>223</v>
      </c>
      <c r="V385" s="2" t="s">
        <v>1395</v>
      </c>
      <c r="W385" s="2" t="s">
        <v>329</v>
      </c>
      <c r="X385" s="2">
        <v>0</v>
      </c>
    </row>
    <row r="386" spans="1:24">
      <c r="A386" s="2" t="s">
        <v>1457</v>
      </c>
      <c r="B386" s="2">
        <v>395</v>
      </c>
      <c r="C386" s="2" t="s">
        <v>1274</v>
      </c>
      <c r="D386" s="3">
        <v>2195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1463.333333333333</v>
      </c>
      <c r="K386" s="3">
        <v>731.6666666666666</v>
      </c>
      <c r="L386" s="3">
        <v>0</v>
      </c>
      <c r="M386" s="3">
        <v>0</v>
      </c>
      <c r="N386" s="3">
        <v>0</v>
      </c>
      <c r="O386" s="3">
        <v>0</v>
      </c>
      <c r="P386" s="3">
        <f>SUM(E386:O386)</f>
        <v>0</v>
      </c>
      <c r="Q386" s="2" t="s">
        <v>995</v>
      </c>
      <c r="R386" s="2" t="s">
        <v>1458</v>
      </c>
      <c r="S386" s="4">
        <f>P386/D386</f>
        <v>0</v>
      </c>
      <c r="T386" s="2" t="s">
        <v>1268</v>
      </c>
      <c r="U386" s="2" t="s">
        <v>234</v>
      </c>
      <c r="V386" s="2" t="s">
        <v>1024</v>
      </c>
      <c r="W386" s="2" t="s">
        <v>316</v>
      </c>
      <c r="X386" s="2">
        <v>0</v>
      </c>
    </row>
    <row r="387" spans="1:24">
      <c r="A387" s="2" t="s">
        <v>1539</v>
      </c>
      <c r="B387" s="2">
        <v>396</v>
      </c>
      <c r="C387" s="2" t="s">
        <v>1540</v>
      </c>
      <c r="D387" s="3">
        <v>5947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5947</v>
      </c>
      <c r="O387" s="3">
        <v>0</v>
      </c>
      <c r="P387" s="3">
        <f>SUM(E387:O387)</f>
        <v>0</v>
      </c>
      <c r="Q387" s="2" t="s">
        <v>1522</v>
      </c>
      <c r="R387" s="2" t="s">
        <v>1538</v>
      </c>
      <c r="S387" s="4">
        <f>P387/D387</f>
        <v>0</v>
      </c>
      <c r="T387" s="2" t="s">
        <v>1013</v>
      </c>
      <c r="U387" s="2" t="s">
        <v>223</v>
      </c>
      <c r="V387" s="2" t="s">
        <v>1395</v>
      </c>
      <c r="W387" s="2" t="s">
        <v>329</v>
      </c>
      <c r="X387" s="2">
        <v>0</v>
      </c>
    </row>
    <row r="388" spans="1:24">
      <c r="A388" s="2" t="s">
        <v>1415</v>
      </c>
      <c r="B388" s="2">
        <v>397</v>
      </c>
      <c r="C388" s="2" t="s">
        <v>1541</v>
      </c>
      <c r="D388" s="3">
        <v>59916</v>
      </c>
      <c r="E388" s="3">
        <v>59915</v>
      </c>
      <c r="F388" s="3">
        <v>1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f>SUM(E388:O388)</f>
        <v>0</v>
      </c>
      <c r="Q388" s="2" t="s">
        <v>1522</v>
      </c>
      <c r="R388" s="2" t="s">
        <v>1538</v>
      </c>
      <c r="S388" s="4">
        <f>P388/D388</f>
        <v>0</v>
      </c>
      <c r="T388" s="2" t="s">
        <v>1013</v>
      </c>
      <c r="U388" s="2" t="s">
        <v>223</v>
      </c>
      <c r="V388" s="2" t="s">
        <v>1417</v>
      </c>
      <c r="W388" s="2" t="s">
        <v>350</v>
      </c>
      <c r="X388" s="2">
        <v>0</v>
      </c>
    </row>
    <row r="389" spans="1:24">
      <c r="A389" s="2" t="s">
        <v>1542</v>
      </c>
      <c r="B389" s="2">
        <v>398</v>
      </c>
      <c r="C389" s="2" t="s">
        <v>1543</v>
      </c>
      <c r="D389" s="3">
        <v>54750</v>
      </c>
      <c r="E389" s="3">
        <v>10950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14600</v>
      </c>
      <c r="M389" s="3">
        <v>14600</v>
      </c>
      <c r="N389" s="3">
        <v>14600</v>
      </c>
      <c r="O389" s="3">
        <v>0</v>
      </c>
      <c r="P389" s="3">
        <f>SUM(E389:O389)</f>
        <v>0</v>
      </c>
      <c r="Q389" s="2" t="s">
        <v>1522</v>
      </c>
      <c r="R389" s="2" t="s">
        <v>1544</v>
      </c>
      <c r="S389" s="4">
        <f>P389/D389</f>
        <v>0</v>
      </c>
      <c r="T389" s="2" t="s">
        <v>1113</v>
      </c>
      <c r="U389" s="2" t="s">
        <v>223</v>
      </c>
      <c r="V389" s="2" t="s">
        <v>1417</v>
      </c>
      <c r="W389" s="2" t="s">
        <v>350</v>
      </c>
      <c r="X389" s="2">
        <v>0</v>
      </c>
    </row>
    <row r="390" spans="1:24">
      <c r="A390" s="2" t="s">
        <v>1545</v>
      </c>
      <c r="B390" s="2">
        <v>399</v>
      </c>
      <c r="C390" s="2" t="s">
        <v>1434</v>
      </c>
      <c r="D390" s="3">
        <v>49275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16425</v>
      </c>
      <c r="M390" s="3">
        <v>16425</v>
      </c>
      <c r="N390" s="3">
        <v>16425</v>
      </c>
      <c r="O390" s="3">
        <v>0</v>
      </c>
      <c r="P390" s="3">
        <f>SUM(E390:O390)</f>
        <v>0</v>
      </c>
      <c r="Q390" s="2" t="s">
        <v>1522</v>
      </c>
      <c r="R390" s="2" t="s">
        <v>1544</v>
      </c>
      <c r="S390" s="4">
        <f>P390/D390</f>
        <v>0</v>
      </c>
      <c r="T390" s="2" t="s">
        <v>1113</v>
      </c>
      <c r="U390" s="2" t="s">
        <v>223</v>
      </c>
      <c r="V390" s="2" t="s">
        <v>1417</v>
      </c>
      <c r="W390" s="2" t="s">
        <v>350</v>
      </c>
      <c r="X390" s="2">
        <v>0</v>
      </c>
    </row>
    <row r="391" spans="1:24">
      <c r="A391" s="2" t="s">
        <v>1546</v>
      </c>
      <c r="B391" s="2">
        <v>400</v>
      </c>
      <c r="C391" s="2" t="s">
        <v>1436</v>
      </c>
      <c r="D391" s="3">
        <v>65700</v>
      </c>
      <c r="E391" s="3">
        <v>6570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19710</v>
      </c>
      <c r="M391" s="3">
        <v>19710</v>
      </c>
      <c r="N391" s="3">
        <v>19710</v>
      </c>
      <c r="O391" s="3">
        <v>0</v>
      </c>
      <c r="P391" s="3">
        <f>SUM(E391:O391)</f>
        <v>0</v>
      </c>
      <c r="Q391" s="2" t="s">
        <v>1522</v>
      </c>
      <c r="R391" s="2" t="s">
        <v>1544</v>
      </c>
      <c r="S391" s="4">
        <f>P391/D391</f>
        <v>0</v>
      </c>
      <c r="T391" s="2" t="s">
        <v>1113</v>
      </c>
      <c r="U391" s="2" t="s">
        <v>223</v>
      </c>
      <c r="V391" s="2" t="s">
        <v>1417</v>
      </c>
      <c r="W391" s="2" t="s">
        <v>350</v>
      </c>
      <c r="X391" s="2">
        <v>0</v>
      </c>
    </row>
    <row r="392" spans="1:24">
      <c r="A392" s="2" t="s">
        <v>1547</v>
      </c>
      <c r="B392" s="2">
        <v>401</v>
      </c>
      <c r="C392" s="2" t="s">
        <v>1438</v>
      </c>
      <c r="D392" s="3">
        <v>62963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20987.66666666667</v>
      </c>
      <c r="M392" s="3">
        <v>20987.66666666667</v>
      </c>
      <c r="N392" s="3">
        <v>20987.66666666667</v>
      </c>
      <c r="O392" s="3">
        <v>0</v>
      </c>
      <c r="P392" s="3">
        <f>SUM(E392:O392)</f>
        <v>0</v>
      </c>
      <c r="Q392" s="2" t="s">
        <v>1522</v>
      </c>
      <c r="R392" s="2" t="s">
        <v>1544</v>
      </c>
      <c r="S392" s="4">
        <f>P392/D392</f>
        <v>0</v>
      </c>
      <c r="T392" s="2" t="s">
        <v>1113</v>
      </c>
      <c r="U392" s="2" t="s">
        <v>223</v>
      </c>
      <c r="V392" s="2" t="s">
        <v>1417</v>
      </c>
      <c r="W392" s="2" t="s">
        <v>350</v>
      </c>
      <c r="X392" s="2">
        <v>0</v>
      </c>
    </row>
    <row r="393" spans="1:24">
      <c r="A393" s="2" t="s">
        <v>1372</v>
      </c>
      <c r="B393" s="2">
        <v>402</v>
      </c>
      <c r="C393" s="2" t="s">
        <v>983</v>
      </c>
      <c r="D393" s="3">
        <v>70080</v>
      </c>
      <c r="E393" s="3">
        <v>70080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f>SUM(E393:O393)</f>
        <v>0</v>
      </c>
      <c r="Q393" s="2" t="s">
        <v>1522</v>
      </c>
      <c r="R393" s="2" t="s">
        <v>1544</v>
      </c>
      <c r="S393" s="4">
        <f>P393/D393</f>
        <v>0</v>
      </c>
      <c r="T393" s="2" t="s">
        <v>1113</v>
      </c>
      <c r="U393" s="2" t="s">
        <v>223</v>
      </c>
      <c r="V393" s="2" t="s">
        <v>1417</v>
      </c>
      <c r="W393" s="2" t="s">
        <v>350</v>
      </c>
      <c r="X393" s="2">
        <v>0</v>
      </c>
    </row>
    <row r="394" spans="1:24">
      <c r="A394" s="2" t="s">
        <v>1548</v>
      </c>
      <c r="B394" s="2">
        <v>403</v>
      </c>
      <c r="C394" s="2" t="s">
        <v>1441</v>
      </c>
      <c r="D394" s="3">
        <v>821250</v>
      </c>
      <c r="E394" s="3">
        <v>0</v>
      </c>
      <c r="F394" s="3">
        <v>0</v>
      </c>
      <c r="G394" s="3">
        <v>0</v>
      </c>
      <c r="H394" s="3">
        <v>205312.5</v>
      </c>
      <c r="I394" s="3">
        <v>205312.5</v>
      </c>
      <c r="J394" s="3">
        <v>205312.5</v>
      </c>
      <c r="K394" s="3">
        <v>205312.5</v>
      </c>
      <c r="L394" s="3">
        <v>0</v>
      </c>
      <c r="M394" s="3">
        <v>0</v>
      </c>
      <c r="N394" s="3">
        <v>0</v>
      </c>
      <c r="O394" s="3">
        <v>0</v>
      </c>
      <c r="P394" s="3">
        <f>SUM(E394:O394)</f>
        <v>0</v>
      </c>
      <c r="Q394" s="2" t="s">
        <v>1522</v>
      </c>
      <c r="R394" s="2" t="s">
        <v>1544</v>
      </c>
      <c r="S394" s="4">
        <f>P394/D394</f>
        <v>0</v>
      </c>
      <c r="T394" s="2" t="s">
        <v>1113</v>
      </c>
      <c r="U394" s="2" t="s">
        <v>223</v>
      </c>
      <c r="V394" s="2" t="s">
        <v>1417</v>
      </c>
      <c r="W394" s="2" t="s">
        <v>350</v>
      </c>
      <c r="X394" s="2">
        <v>0</v>
      </c>
    </row>
    <row r="395" spans="1:24">
      <c r="A395" s="2" t="s">
        <v>1549</v>
      </c>
      <c r="B395" s="2">
        <v>404</v>
      </c>
      <c r="C395" s="2" t="s">
        <v>1443</v>
      </c>
      <c r="D395" s="3">
        <v>657000</v>
      </c>
      <c r="E395" s="3">
        <v>657000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f>SUM(E395:O395)</f>
        <v>0</v>
      </c>
      <c r="Q395" s="2" t="s">
        <v>1522</v>
      </c>
      <c r="R395" s="2" t="s">
        <v>1544</v>
      </c>
      <c r="S395" s="4">
        <f>P395/D395</f>
        <v>0</v>
      </c>
      <c r="T395" s="2" t="s">
        <v>1113</v>
      </c>
      <c r="U395" s="2" t="s">
        <v>223</v>
      </c>
      <c r="V395" s="2" t="s">
        <v>1417</v>
      </c>
      <c r="W395" s="2" t="s">
        <v>350</v>
      </c>
      <c r="X395" s="2">
        <v>0</v>
      </c>
    </row>
    <row r="396" spans="1:24">
      <c r="A396" s="2" t="s">
        <v>1550</v>
      </c>
      <c r="B396" s="2">
        <v>405</v>
      </c>
      <c r="C396" s="2" t="s">
        <v>1551</v>
      </c>
      <c r="D396" s="3">
        <v>5882</v>
      </c>
      <c r="E396" s="3">
        <v>5882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f>SUM(E396:O396)</f>
        <v>0</v>
      </c>
      <c r="Q396" s="2" t="s">
        <v>1522</v>
      </c>
      <c r="R396" s="2" t="s">
        <v>1552</v>
      </c>
      <c r="S396" s="4">
        <f>P396/D396</f>
        <v>0</v>
      </c>
      <c r="T396" s="2" t="s">
        <v>1013</v>
      </c>
      <c r="U396" s="2" t="s">
        <v>223</v>
      </c>
      <c r="V396" s="2" t="s">
        <v>1395</v>
      </c>
      <c r="W396" s="2" t="s">
        <v>329</v>
      </c>
      <c r="X396" s="2">
        <v>0</v>
      </c>
    </row>
    <row r="397" spans="1:24">
      <c r="A397" s="2" t="s">
        <v>1457</v>
      </c>
      <c r="B397" s="2">
        <v>406</v>
      </c>
      <c r="C397" s="2" t="s">
        <v>1275</v>
      </c>
      <c r="D397" s="3">
        <v>126720</v>
      </c>
      <c r="E397" s="3">
        <v>95040</v>
      </c>
      <c r="F397" s="3">
        <v>0</v>
      </c>
      <c r="G397" s="3">
        <v>0</v>
      </c>
      <c r="H397" s="3">
        <v>0</v>
      </c>
      <c r="I397" s="3">
        <v>0</v>
      </c>
      <c r="J397" s="3">
        <v>21120</v>
      </c>
      <c r="K397" s="3">
        <v>10560</v>
      </c>
      <c r="L397" s="3">
        <v>0</v>
      </c>
      <c r="M397" s="3">
        <v>0</v>
      </c>
      <c r="N397" s="3">
        <v>0</v>
      </c>
      <c r="O397" s="3">
        <v>0</v>
      </c>
      <c r="P397" s="3">
        <f>SUM(E397:O397)</f>
        <v>0</v>
      </c>
      <c r="Q397" s="2" t="s">
        <v>995</v>
      </c>
      <c r="R397" s="2" t="s">
        <v>1458</v>
      </c>
      <c r="S397" s="4">
        <f>P397/D397</f>
        <v>0</v>
      </c>
      <c r="T397" s="2" t="s">
        <v>1268</v>
      </c>
      <c r="U397" s="2" t="s">
        <v>234</v>
      </c>
      <c r="V397" s="2" t="s">
        <v>1024</v>
      </c>
      <c r="W397" s="2" t="s">
        <v>316</v>
      </c>
      <c r="X397" s="2">
        <v>0</v>
      </c>
    </row>
    <row r="398" spans="1:24">
      <c r="A398" s="2" t="s">
        <v>1550</v>
      </c>
      <c r="B398" s="2">
        <v>407</v>
      </c>
      <c r="C398" s="2" t="s">
        <v>1553</v>
      </c>
      <c r="D398" s="3">
        <v>21068</v>
      </c>
      <c r="E398" s="3">
        <v>21068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f>SUM(E398:O398)</f>
        <v>0</v>
      </c>
      <c r="Q398" s="2" t="s">
        <v>1522</v>
      </c>
      <c r="R398" s="2" t="s">
        <v>1552</v>
      </c>
      <c r="S398" s="4">
        <f>P398/D398</f>
        <v>0</v>
      </c>
      <c r="T398" s="2" t="s">
        <v>1013</v>
      </c>
      <c r="U398" s="2" t="s">
        <v>223</v>
      </c>
      <c r="V398" s="2" t="s">
        <v>1395</v>
      </c>
      <c r="W398" s="2" t="s">
        <v>329</v>
      </c>
      <c r="X398" s="2">
        <v>0</v>
      </c>
    </row>
    <row r="399" spans="1:24">
      <c r="A399" s="2" t="s">
        <v>1539</v>
      </c>
      <c r="B399" s="2">
        <v>408</v>
      </c>
      <c r="C399" s="2" t="s">
        <v>1554</v>
      </c>
      <c r="D399" s="3">
        <v>4025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4025</v>
      </c>
      <c r="O399" s="3">
        <v>0</v>
      </c>
      <c r="P399" s="3">
        <f>SUM(E399:O399)</f>
        <v>0</v>
      </c>
      <c r="Q399" s="2" t="s">
        <v>1522</v>
      </c>
      <c r="R399" s="2" t="s">
        <v>1552</v>
      </c>
      <c r="S399" s="4">
        <f>P399/D399</f>
        <v>0</v>
      </c>
      <c r="T399" s="2" t="s">
        <v>1013</v>
      </c>
      <c r="U399" s="2" t="s">
        <v>223</v>
      </c>
      <c r="V399" s="2" t="s">
        <v>1395</v>
      </c>
      <c r="W399" s="2" t="s">
        <v>329</v>
      </c>
      <c r="X399" s="2">
        <v>0</v>
      </c>
    </row>
    <row r="400" spans="1:24">
      <c r="A400" s="2" t="s">
        <v>1555</v>
      </c>
      <c r="B400" s="2">
        <v>409</v>
      </c>
      <c r="C400" s="2" t="s">
        <v>1556</v>
      </c>
      <c r="D400" s="3">
        <v>195501</v>
      </c>
      <c r="E400" s="3">
        <v>195501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f>SUM(E400:O400)</f>
        <v>0</v>
      </c>
      <c r="Q400" s="2" t="s">
        <v>1522</v>
      </c>
      <c r="R400" s="2" t="s">
        <v>1552</v>
      </c>
      <c r="S400" s="4">
        <f>P400/D400</f>
        <v>0</v>
      </c>
      <c r="T400" s="2" t="s">
        <v>1013</v>
      </c>
      <c r="U400" s="2" t="s">
        <v>223</v>
      </c>
      <c r="V400" s="2" t="s">
        <v>1417</v>
      </c>
      <c r="W400" s="2" t="s">
        <v>350</v>
      </c>
      <c r="X400" s="2">
        <v>0</v>
      </c>
    </row>
    <row r="401" spans="1:24">
      <c r="A401" s="2" t="s">
        <v>1539</v>
      </c>
      <c r="B401" s="2">
        <v>410</v>
      </c>
      <c r="C401" s="2" t="s">
        <v>1557</v>
      </c>
      <c r="D401" s="3">
        <v>74550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74550</v>
      </c>
      <c r="O401" s="3">
        <v>0</v>
      </c>
      <c r="P401" s="3">
        <f>SUM(E401:O401)</f>
        <v>0</v>
      </c>
      <c r="Q401" s="2" t="s">
        <v>1522</v>
      </c>
      <c r="R401" s="2" t="s">
        <v>1552</v>
      </c>
      <c r="S401" s="4">
        <f>P401/D401</f>
        <v>0</v>
      </c>
      <c r="T401" s="2" t="s">
        <v>1013</v>
      </c>
      <c r="U401" s="2" t="s">
        <v>223</v>
      </c>
      <c r="V401" s="2" t="s">
        <v>1395</v>
      </c>
      <c r="W401" s="2" t="s">
        <v>329</v>
      </c>
      <c r="X401" s="2">
        <v>0</v>
      </c>
    </row>
    <row r="402" spans="1:24">
      <c r="A402" s="2" t="s">
        <v>1539</v>
      </c>
      <c r="B402" s="2">
        <v>411</v>
      </c>
      <c r="C402" s="2" t="s">
        <v>1558</v>
      </c>
      <c r="D402" s="3">
        <v>15581</v>
      </c>
      <c r="E402" s="3">
        <v>1558.1</v>
      </c>
      <c r="F402" s="3">
        <v>0</v>
      </c>
      <c r="G402" s="3">
        <v>0</v>
      </c>
      <c r="H402" s="3">
        <v>0</v>
      </c>
      <c r="I402" s="3">
        <v>4674.3</v>
      </c>
      <c r="J402" s="3">
        <v>4674.3</v>
      </c>
      <c r="K402" s="3">
        <v>4674.3</v>
      </c>
      <c r="L402" s="3">
        <v>0</v>
      </c>
      <c r="M402" s="3">
        <v>0</v>
      </c>
      <c r="N402" s="3">
        <v>0</v>
      </c>
      <c r="O402" s="3">
        <v>0</v>
      </c>
      <c r="P402" s="3">
        <f>SUM(E402:O402)</f>
        <v>0</v>
      </c>
      <c r="Q402" s="2" t="s">
        <v>1522</v>
      </c>
      <c r="R402" s="2" t="s">
        <v>1552</v>
      </c>
      <c r="S402" s="4">
        <f>P402/D402</f>
        <v>0</v>
      </c>
      <c r="T402" s="2" t="s">
        <v>1013</v>
      </c>
      <c r="U402" s="2" t="s">
        <v>223</v>
      </c>
      <c r="V402" s="2" t="s">
        <v>1395</v>
      </c>
      <c r="W402" s="2" t="s">
        <v>329</v>
      </c>
      <c r="X402" s="2">
        <v>0</v>
      </c>
    </row>
    <row r="403" spans="1:24">
      <c r="A403" s="2" t="s">
        <v>1539</v>
      </c>
      <c r="B403" s="2">
        <v>412</v>
      </c>
      <c r="C403" s="2" t="s">
        <v>1559</v>
      </c>
      <c r="D403" s="3">
        <v>8030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8030</v>
      </c>
      <c r="O403" s="3">
        <v>0</v>
      </c>
      <c r="P403" s="3">
        <f>SUM(E403:O403)</f>
        <v>0</v>
      </c>
      <c r="Q403" s="2" t="s">
        <v>1522</v>
      </c>
      <c r="R403" s="2" t="s">
        <v>1552</v>
      </c>
      <c r="S403" s="4">
        <f>P403/D403</f>
        <v>0</v>
      </c>
      <c r="T403" s="2" t="s">
        <v>1013</v>
      </c>
      <c r="U403" s="2" t="s">
        <v>223</v>
      </c>
      <c r="V403" s="2" t="s">
        <v>1395</v>
      </c>
      <c r="W403" s="2" t="s">
        <v>329</v>
      </c>
      <c r="X403" s="2">
        <v>0</v>
      </c>
    </row>
    <row r="404" spans="1:24">
      <c r="A404" s="2" t="s">
        <v>1560</v>
      </c>
      <c r="B404" s="2">
        <v>413</v>
      </c>
      <c r="C404" s="2" t="s">
        <v>1455</v>
      </c>
      <c r="D404" s="3">
        <v>15178</v>
      </c>
      <c r="E404" s="3">
        <v>15178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f>SUM(E404:O404)</f>
        <v>0</v>
      </c>
      <c r="Q404" s="2" t="s">
        <v>1522</v>
      </c>
      <c r="R404" s="2" t="s">
        <v>1552</v>
      </c>
      <c r="S404" s="4">
        <f>P404/D404</f>
        <v>0</v>
      </c>
      <c r="T404" s="2" t="s">
        <v>1013</v>
      </c>
      <c r="U404" s="2" t="s">
        <v>223</v>
      </c>
      <c r="V404" s="2" t="s">
        <v>1417</v>
      </c>
      <c r="W404" s="2" t="s">
        <v>350</v>
      </c>
      <c r="X404" s="2">
        <v>0</v>
      </c>
    </row>
    <row r="405" spans="1:24">
      <c r="A405" s="2" t="s">
        <v>1560</v>
      </c>
      <c r="B405" s="2">
        <v>414</v>
      </c>
      <c r="C405" s="2" t="s">
        <v>1456</v>
      </c>
      <c r="D405" s="3">
        <v>135000</v>
      </c>
      <c r="E405" s="3">
        <v>135000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f>SUM(E405:O405)</f>
        <v>0</v>
      </c>
      <c r="Q405" s="2" t="s">
        <v>1522</v>
      </c>
      <c r="R405" s="2" t="s">
        <v>1552</v>
      </c>
      <c r="S405" s="4">
        <f>P405/D405</f>
        <v>0</v>
      </c>
      <c r="T405" s="2" t="s">
        <v>1013</v>
      </c>
      <c r="U405" s="2" t="s">
        <v>223</v>
      </c>
      <c r="V405" s="2" t="s">
        <v>1395</v>
      </c>
      <c r="W405" s="2" t="s">
        <v>329</v>
      </c>
      <c r="X405" s="2">
        <v>0</v>
      </c>
    </row>
    <row r="406" spans="1:24">
      <c r="A406" s="2" t="s">
        <v>1560</v>
      </c>
      <c r="B406" s="2">
        <v>415</v>
      </c>
      <c r="C406" s="2" t="s">
        <v>1459</v>
      </c>
      <c r="D406" s="3">
        <v>7800</v>
      </c>
      <c r="E406" s="3">
        <v>7800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f>SUM(E406:O406)</f>
        <v>0</v>
      </c>
      <c r="Q406" s="2" t="s">
        <v>1522</v>
      </c>
      <c r="R406" s="2" t="s">
        <v>1552</v>
      </c>
      <c r="S406" s="4">
        <f>P406/D406</f>
        <v>0</v>
      </c>
      <c r="T406" s="2" t="s">
        <v>1013</v>
      </c>
      <c r="U406" s="2" t="s">
        <v>223</v>
      </c>
      <c r="V406" s="2" t="s">
        <v>1395</v>
      </c>
      <c r="W406" s="2" t="s">
        <v>329</v>
      </c>
      <c r="X406" s="2">
        <v>0</v>
      </c>
    </row>
    <row r="407" spans="1:24">
      <c r="A407" s="2" t="s">
        <v>1560</v>
      </c>
      <c r="B407" s="2">
        <v>416</v>
      </c>
      <c r="C407" s="2" t="s">
        <v>1460</v>
      </c>
      <c r="D407" s="3">
        <v>109091</v>
      </c>
      <c r="E407" s="3">
        <v>109091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f>SUM(E407:O407)</f>
        <v>0</v>
      </c>
      <c r="Q407" s="2" t="s">
        <v>1522</v>
      </c>
      <c r="R407" s="2" t="s">
        <v>1552</v>
      </c>
      <c r="S407" s="4">
        <f>P407/D407</f>
        <v>0</v>
      </c>
      <c r="T407" s="2" t="s">
        <v>1013</v>
      </c>
      <c r="U407" s="2" t="s">
        <v>223</v>
      </c>
      <c r="V407" s="2" t="s">
        <v>1417</v>
      </c>
      <c r="W407" s="2" t="s">
        <v>350</v>
      </c>
      <c r="X407" s="2">
        <v>0</v>
      </c>
    </row>
    <row r="408" spans="1:24">
      <c r="A408" s="2" t="s">
        <v>1457</v>
      </c>
      <c r="B408" s="2">
        <v>417</v>
      </c>
      <c r="C408" s="2" t="s">
        <v>1276</v>
      </c>
      <c r="D408" s="3">
        <v>16280</v>
      </c>
      <c r="E408" s="3">
        <v>12210</v>
      </c>
      <c r="F408" s="3">
        <v>0</v>
      </c>
      <c r="G408" s="3">
        <v>0</v>
      </c>
      <c r="H408" s="3">
        <v>0</v>
      </c>
      <c r="I408" s="3">
        <v>0</v>
      </c>
      <c r="J408" s="3">
        <v>2713.333333333333</v>
      </c>
      <c r="K408" s="3">
        <v>1356.666666666667</v>
      </c>
      <c r="L408" s="3">
        <v>0</v>
      </c>
      <c r="M408" s="3">
        <v>0</v>
      </c>
      <c r="N408" s="3">
        <v>0</v>
      </c>
      <c r="O408" s="3">
        <v>0</v>
      </c>
      <c r="P408" s="3">
        <f>SUM(E408:O408)</f>
        <v>0</v>
      </c>
      <c r="Q408" s="2" t="s">
        <v>995</v>
      </c>
      <c r="R408" s="2" t="s">
        <v>1458</v>
      </c>
      <c r="S408" s="4">
        <f>P408/D408</f>
        <v>0</v>
      </c>
      <c r="T408" s="2" t="s">
        <v>1268</v>
      </c>
      <c r="U408" s="2" t="s">
        <v>234</v>
      </c>
      <c r="V408" s="2" t="s">
        <v>1024</v>
      </c>
      <c r="W408" s="2" t="s">
        <v>316</v>
      </c>
      <c r="X408" s="2">
        <v>0</v>
      </c>
    </row>
    <row r="409" spans="1:24">
      <c r="A409" s="2" t="s">
        <v>1560</v>
      </c>
      <c r="B409" s="2">
        <v>418</v>
      </c>
      <c r="C409" s="2" t="s">
        <v>1461</v>
      </c>
      <c r="D409" s="3">
        <v>120000</v>
      </c>
      <c r="E409" s="3">
        <v>120000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f>SUM(E409:O409)</f>
        <v>0</v>
      </c>
      <c r="Q409" s="2" t="s">
        <v>1522</v>
      </c>
      <c r="R409" s="2" t="s">
        <v>1552</v>
      </c>
      <c r="S409" s="4">
        <f>P409/D409</f>
        <v>0</v>
      </c>
      <c r="T409" s="2" t="s">
        <v>1013</v>
      </c>
      <c r="U409" s="2" t="s">
        <v>223</v>
      </c>
      <c r="V409" s="2" t="s">
        <v>1417</v>
      </c>
      <c r="W409" s="2" t="s">
        <v>350</v>
      </c>
      <c r="X409" s="2">
        <v>0</v>
      </c>
    </row>
    <row r="410" spans="1:24">
      <c r="A410" s="2" t="s">
        <v>1560</v>
      </c>
      <c r="B410" s="2">
        <v>419</v>
      </c>
      <c r="C410" s="2" t="s">
        <v>1462</v>
      </c>
      <c r="D410" s="3">
        <v>218182</v>
      </c>
      <c r="E410" s="3">
        <v>218182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f>SUM(E410:O410)</f>
        <v>0</v>
      </c>
      <c r="Q410" s="2" t="s">
        <v>1522</v>
      </c>
      <c r="R410" s="2" t="s">
        <v>1552</v>
      </c>
      <c r="S410" s="4">
        <f>P410/D410</f>
        <v>0</v>
      </c>
      <c r="T410" s="2" t="s">
        <v>1013</v>
      </c>
      <c r="U410" s="2" t="s">
        <v>223</v>
      </c>
      <c r="V410" s="2" t="s">
        <v>1417</v>
      </c>
      <c r="W410" s="2" t="s">
        <v>350</v>
      </c>
      <c r="X410" s="2">
        <v>0</v>
      </c>
    </row>
    <row r="411" spans="1:24">
      <c r="A411" s="2" t="s">
        <v>1561</v>
      </c>
      <c r="B411" s="2">
        <v>420</v>
      </c>
      <c r="C411" s="2" t="s">
        <v>1470</v>
      </c>
      <c r="D411" s="3">
        <v>372400</v>
      </c>
      <c r="E411" s="3">
        <v>336200</v>
      </c>
      <c r="F411" s="3">
        <v>36200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f>SUM(E411:O411)</f>
        <v>0</v>
      </c>
      <c r="Q411" s="2" t="s">
        <v>1522</v>
      </c>
      <c r="R411" s="2" t="s">
        <v>1562</v>
      </c>
      <c r="S411" s="4">
        <f>P411/D411</f>
        <v>0</v>
      </c>
      <c r="T411" s="2" t="s">
        <v>1466</v>
      </c>
      <c r="U411" s="2" t="s">
        <v>223</v>
      </c>
      <c r="V411" s="2" t="s">
        <v>1395</v>
      </c>
      <c r="W411" s="2" t="s">
        <v>329</v>
      </c>
      <c r="X411" s="2">
        <v>0</v>
      </c>
    </row>
    <row r="412" spans="1:24">
      <c r="A412" s="2" t="s">
        <v>1563</v>
      </c>
      <c r="B412" s="2">
        <v>421</v>
      </c>
      <c r="C412" s="2" t="s">
        <v>1564</v>
      </c>
      <c r="D412" s="3">
        <v>138050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69025</v>
      </c>
      <c r="M412" s="3">
        <v>69025</v>
      </c>
      <c r="N412" s="3">
        <v>0</v>
      </c>
      <c r="O412" s="3">
        <v>0</v>
      </c>
      <c r="P412" s="3">
        <f>SUM(E412:O412)</f>
        <v>0</v>
      </c>
      <c r="Q412" s="2" t="s">
        <v>1522</v>
      </c>
      <c r="R412" s="2" t="s">
        <v>1562</v>
      </c>
      <c r="S412" s="4">
        <f>P412/D412</f>
        <v>0</v>
      </c>
      <c r="T412" s="2" t="s">
        <v>1466</v>
      </c>
      <c r="U412" s="2" t="s">
        <v>223</v>
      </c>
      <c r="V412" s="2" t="s">
        <v>1395</v>
      </c>
      <c r="W412" s="2" t="s">
        <v>329</v>
      </c>
      <c r="X412" s="2">
        <v>0</v>
      </c>
    </row>
    <row r="413" spans="1:24">
      <c r="A413" s="2" t="s">
        <v>1565</v>
      </c>
      <c r="B413" s="2">
        <v>422</v>
      </c>
      <c r="C413" s="2" t="s">
        <v>1472</v>
      </c>
      <c r="D413" s="3">
        <v>71500</v>
      </c>
      <c r="E413" s="3">
        <v>17875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32175</v>
      </c>
      <c r="N413" s="3">
        <v>21450</v>
      </c>
      <c r="O413" s="3">
        <v>0</v>
      </c>
      <c r="P413" s="3">
        <f>SUM(E413:O413)</f>
        <v>0</v>
      </c>
      <c r="Q413" s="2" t="s">
        <v>1522</v>
      </c>
      <c r="R413" s="2" t="s">
        <v>1562</v>
      </c>
      <c r="S413" s="4">
        <f>P413/D413</f>
        <v>0</v>
      </c>
      <c r="T413" s="2" t="s">
        <v>1179</v>
      </c>
      <c r="U413" s="2" t="s">
        <v>223</v>
      </c>
      <c r="V413" s="2" t="s">
        <v>1395</v>
      </c>
      <c r="W413" s="2" t="s">
        <v>329</v>
      </c>
      <c r="X413" s="2">
        <v>0</v>
      </c>
    </row>
    <row r="414" spans="1:24">
      <c r="A414" s="2" t="s">
        <v>1565</v>
      </c>
      <c r="B414" s="2">
        <v>423</v>
      </c>
      <c r="C414" s="2" t="s">
        <v>1566</v>
      </c>
      <c r="D414" s="3">
        <v>466620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279972</v>
      </c>
      <c r="N414" s="3">
        <v>186648</v>
      </c>
      <c r="O414" s="3">
        <v>0</v>
      </c>
      <c r="P414" s="3">
        <f>SUM(E414:O414)</f>
        <v>0</v>
      </c>
      <c r="Q414" s="2" t="s">
        <v>1522</v>
      </c>
      <c r="R414" s="2" t="s">
        <v>1562</v>
      </c>
      <c r="S414" s="4">
        <f>P414/D414</f>
        <v>0</v>
      </c>
      <c r="T414" s="2" t="s">
        <v>1179</v>
      </c>
      <c r="U414" s="2" t="s">
        <v>223</v>
      </c>
      <c r="V414" s="2" t="s">
        <v>1395</v>
      </c>
      <c r="W414" s="2" t="s">
        <v>329</v>
      </c>
      <c r="X414" s="2">
        <v>0</v>
      </c>
    </row>
    <row r="415" spans="1:24">
      <c r="A415" s="2" t="s">
        <v>1567</v>
      </c>
      <c r="B415" s="2">
        <v>424</v>
      </c>
      <c r="C415" s="2" t="s">
        <v>1476</v>
      </c>
      <c r="D415" s="3">
        <v>154000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77000</v>
      </c>
      <c r="N415" s="3">
        <v>77000</v>
      </c>
      <c r="O415" s="3">
        <v>0</v>
      </c>
      <c r="P415" s="3">
        <f>SUM(E415:O415)</f>
        <v>0</v>
      </c>
      <c r="Q415" s="2" t="s">
        <v>1522</v>
      </c>
      <c r="R415" s="2" t="s">
        <v>1562</v>
      </c>
      <c r="S415" s="4">
        <f>P415/D415</f>
        <v>0</v>
      </c>
      <c r="T415" s="2" t="s">
        <v>1179</v>
      </c>
      <c r="U415" s="2" t="s">
        <v>223</v>
      </c>
      <c r="V415" s="2" t="s">
        <v>1395</v>
      </c>
      <c r="W415" s="2" t="s">
        <v>329</v>
      </c>
      <c r="X415" s="2">
        <v>0</v>
      </c>
    </row>
    <row r="416" spans="1:24">
      <c r="A416" s="2" t="s">
        <v>1568</v>
      </c>
      <c r="B416" s="2">
        <v>425</v>
      </c>
      <c r="C416" s="2" t="s">
        <v>1478</v>
      </c>
      <c r="D416" s="3">
        <v>38500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23833.33333333334</v>
      </c>
      <c r="M416" s="3">
        <v>12833.33333333333</v>
      </c>
      <c r="N416" s="3">
        <v>1833.333333333328</v>
      </c>
      <c r="O416" s="3">
        <v>0</v>
      </c>
      <c r="P416" s="3">
        <f>SUM(E416:O416)</f>
        <v>0</v>
      </c>
      <c r="Q416" s="2" t="s">
        <v>1522</v>
      </c>
      <c r="R416" s="2" t="s">
        <v>1562</v>
      </c>
      <c r="S416" s="4">
        <f>P416/D416</f>
        <v>0</v>
      </c>
      <c r="T416" s="2" t="s">
        <v>1179</v>
      </c>
      <c r="U416" s="2" t="s">
        <v>223</v>
      </c>
      <c r="V416" s="2" t="s">
        <v>1395</v>
      </c>
      <c r="W416" s="2" t="s">
        <v>329</v>
      </c>
      <c r="X416" s="2">
        <v>0</v>
      </c>
    </row>
    <row r="417" spans="1:24">
      <c r="A417" s="2" t="s">
        <v>1568</v>
      </c>
      <c r="B417" s="2">
        <v>426</v>
      </c>
      <c r="C417" s="2" t="s">
        <v>1479</v>
      </c>
      <c r="D417" s="3">
        <v>13200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8171.428571428572</v>
      </c>
      <c r="M417" s="3">
        <v>4400</v>
      </c>
      <c r="N417" s="3">
        <v>628.5714285714275</v>
      </c>
      <c r="O417" s="3">
        <v>0</v>
      </c>
      <c r="P417" s="3">
        <f>SUM(E417:O417)</f>
        <v>0</v>
      </c>
      <c r="Q417" s="2" t="s">
        <v>1522</v>
      </c>
      <c r="R417" s="2" t="s">
        <v>1562</v>
      </c>
      <c r="S417" s="4">
        <f>P417/D417</f>
        <v>0</v>
      </c>
      <c r="T417" s="2" t="s">
        <v>1179</v>
      </c>
      <c r="U417" s="2" t="s">
        <v>223</v>
      </c>
      <c r="V417" s="2" t="s">
        <v>1395</v>
      </c>
      <c r="W417" s="2" t="s">
        <v>329</v>
      </c>
      <c r="X417" s="2">
        <v>0</v>
      </c>
    </row>
    <row r="418" spans="1:24">
      <c r="A418" s="2" t="s">
        <v>1569</v>
      </c>
      <c r="B418" s="2">
        <v>427</v>
      </c>
      <c r="C418" s="2" t="s">
        <v>1484</v>
      </c>
      <c r="D418" s="3">
        <v>27642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13821</v>
      </c>
      <c r="N418" s="3">
        <v>13821</v>
      </c>
      <c r="O418" s="3">
        <v>0</v>
      </c>
      <c r="P418" s="3">
        <f>SUM(E418:O418)</f>
        <v>0</v>
      </c>
      <c r="Q418" s="2" t="s">
        <v>1522</v>
      </c>
      <c r="R418" s="2" t="s">
        <v>1562</v>
      </c>
      <c r="S418" s="4">
        <f>P418/D418</f>
        <v>0</v>
      </c>
      <c r="T418" s="2" t="s">
        <v>1485</v>
      </c>
      <c r="U418" s="2" t="s">
        <v>223</v>
      </c>
      <c r="V418" s="2" t="s">
        <v>1395</v>
      </c>
      <c r="W418" s="2" t="s">
        <v>329</v>
      </c>
      <c r="X418" s="2">
        <v>0</v>
      </c>
    </row>
    <row r="419" spans="1:24">
      <c r="A419" s="2" t="s">
        <v>1457</v>
      </c>
      <c r="B419" s="2">
        <v>428</v>
      </c>
      <c r="C419" s="2" t="s">
        <v>1278</v>
      </c>
      <c r="D419" s="3">
        <v>118800</v>
      </c>
      <c r="E419" s="3">
        <v>100980</v>
      </c>
      <c r="F419" s="3">
        <v>0</v>
      </c>
      <c r="G419" s="3">
        <v>0</v>
      </c>
      <c r="H419" s="3">
        <v>0</v>
      </c>
      <c r="I419" s="3">
        <v>0</v>
      </c>
      <c r="J419" s="3">
        <v>11880</v>
      </c>
      <c r="K419" s="3">
        <v>5940</v>
      </c>
      <c r="L419" s="3">
        <v>0</v>
      </c>
      <c r="M419" s="3">
        <v>0</v>
      </c>
      <c r="N419" s="3">
        <v>0</v>
      </c>
      <c r="O419" s="3">
        <v>0</v>
      </c>
      <c r="P419" s="3">
        <f>SUM(E419:O419)</f>
        <v>0</v>
      </c>
      <c r="Q419" s="2" t="s">
        <v>995</v>
      </c>
      <c r="R419" s="2" t="s">
        <v>1458</v>
      </c>
      <c r="S419" s="4">
        <f>P419/D419</f>
        <v>0</v>
      </c>
      <c r="T419" s="2" t="s">
        <v>1268</v>
      </c>
      <c r="U419" s="2" t="s">
        <v>234</v>
      </c>
      <c r="V419" s="2" t="s">
        <v>1024</v>
      </c>
      <c r="W419" s="2" t="s">
        <v>316</v>
      </c>
      <c r="X419" s="2">
        <v>0</v>
      </c>
    </row>
    <row r="420" spans="1:24">
      <c r="A420" s="2" t="s">
        <v>1569</v>
      </c>
      <c r="B420" s="2">
        <v>429</v>
      </c>
      <c r="C420" s="2" t="s">
        <v>1486</v>
      </c>
      <c r="D420" s="3">
        <v>2127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1063.5</v>
      </c>
      <c r="N420" s="3">
        <v>1063.5</v>
      </c>
      <c r="O420" s="3">
        <v>0</v>
      </c>
      <c r="P420" s="3">
        <f>SUM(E420:O420)</f>
        <v>0</v>
      </c>
      <c r="Q420" s="2" t="s">
        <v>1522</v>
      </c>
      <c r="R420" s="2" t="s">
        <v>1562</v>
      </c>
      <c r="S420" s="4">
        <f>P420/D420</f>
        <v>0</v>
      </c>
      <c r="T420" s="2" t="s">
        <v>1485</v>
      </c>
      <c r="U420" s="2" t="s">
        <v>223</v>
      </c>
      <c r="V420" s="2" t="s">
        <v>1395</v>
      </c>
      <c r="W420" s="2" t="s">
        <v>329</v>
      </c>
      <c r="X420" s="2">
        <v>0</v>
      </c>
    </row>
    <row r="421" spans="1:24">
      <c r="A421" s="2" t="s">
        <v>1569</v>
      </c>
      <c r="B421" s="2">
        <v>430</v>
      </c>
      <c r="C421" s="2" t="s">
        <v>1487</v>
      </c>
      <c r="D421" s="3">
        <v>1470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735</v>
      </c>
      <c r="N421" s="3">
        <v>735</v>
      </c>
      <c r="O421" s="3">
        <v>0</v>
      </c>
      <c r="P421" s="3">
        <f>SUM(E421:O421)</f>
        <v>0</v>
      </c>
      <c r="Q421" s="2" t="s">
        <v>1522</v>
      </c>
      <c r="R421" s="2" t="s">
        <v>1562</v>
      </c>
      <c r="S421" s="4">
        <f>P421/D421</f>
        <v>0</v>
      </c>
      <c r="T421" s="2" t="s">
        <v>1485</v>
      </c>
      <c r="U421" s="2" t="s">
        <v>223</v>
      </c>
      <c r="V421" s="2" t="s">
        <v>1395</v>
      </c>
      <c r="W421" s="2" t="s">
        <v>329</v>
      </c>
      <c r="X421" s="2">
        <v>0</v>
      </c>
    </row>
    <row r="422" spans="1:24">
      <c r="A422" s="2" t="s">
        <v>1569</v>
      </c>
      <c r="B422" s="2">
        <v>431</v>
      </c>
      <c r="C422" s="2" t="s">
        <v>1489</v>
      </c>
      <c r="D422" s="3">
        <v>4429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2214.5</v>
      </c>
      <c r="N422" s="3">
        <v>2214.5</v>
      </c>
      <c r="O422" s="3">
        <v>0</v>
      </c>
      <c r="P422" s="3">
        <f>SUM(E422:O422)</f>
        <v>0</v>
      </c>
      <c r="Q422" s="2" t="s">
        <v>1522</v>
      </c>
      <c r="R422" s="2" t="s">
        <v>1562</v>
      </c>
      <c r="S422" s="4">
        <f>P422/D422</f>
        <v>0</v>
      </c>
      <c r="T422" s="2" t="s">
        <v>1485</v>
      </c>
      <c r="U422" s="2" t="s">
        <v>223</v>
      </c>
      <c r="V422" s="2" t="s">
        <v>1395</v>
      </c>
      <c r="W422" s="2" t="s">
        <v>329</v>
      </c>
      <c r="X422" s="2">
        <v>0</v>
      </c>
    </row>
    <row r="423" spans="1:24">
      <c r="A423" s="2" t="s">
        <v>1570</v>
      </c>
      <c r="B423" s="2">
        <v>432</v>
      </c>
      <c r="C423" s="2" t="s">
        <v>1491</v>
      </c>
      <c r="D423" s="3">
        <v>7980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3990</v>
      </c>
      <c r="N423" s="3">
        <v>3990</v>
      </c>
      <c r="O423" s="3">
        <v>0</v>
      </c>
      <c r="P423" s="3">
        <f>SUM(E423:O423)</f>
        <v>0</v>
      </c>
      <c r="Q423" s="2" t="s">
        <v>1522</v>
      </c>
      <c r="R423" s="2" t="s">
        <v>1562</v>
      </c>
      <c r="S423" s="4">
        <f>P423/D423</f>
        <v>0</v>
      </c>
      <c r="T423" s="2" t="s">
        <v>1485</v>
      </c>
      <c r="U423" s="2" t="s">
        <v>223</v>
      </c>
      <c r="V423" s="2" t="s">
        <v>1395</v>
      </c>
      <c r="W423" s="2" t="s">
        <v>329</v>
      </c>
      <c r="X423" s="2">
        <v>0</v>
      </c>
    </row>
    <row r="424" spans="1:24">
      <c r="A424" s="2" t="s">
        <v>1571</v>
      </c>
      <c r="B424" s="2">
        <v>433</v>
      </c>
      <c r="C424" s="2" t="s">
        <v>1493</v>
      </c>
      <c r="D424" s="3">
        <v>48246</v>
      </c>
      <c r="E424" s="3">
        <v>44246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4000</v>
      </c>
      <c r="N424" s="3">
        <v>0</v>
      </c>
      <c r="O424" s="3">
        <v>0</v>
      </c>
      <c r="P424" s="3">
        <f>SUM(E424:O424)</f>
        <v>0</v>
      </c>
      <c r="Q424" s="2" t="s">
        <v>1522</v>
      </c>
      <c r="R424" s="2" t="s">
        <v>1562</v>
      </c>
      <c r="S424" s="4">
        <f>P424/D424</f>
        <v>0</v>
      </c>
      <c r="T424" s="2" t="s">
        <v>1485</v>
      </c>
      <c r="U424" s="2" t="s">
        <v>223</v>
      </c>
      <c r="V424" s="2" t="s">
        <v>1395</v>
      </c>
      <c r="W424" s="2" t="s">
        <v>329</v>
      </c>
      <c r="X424" s="2">
        <v>0</v>
      </c>
    </row>
    <row r="425" spans="1:24">
      <c r="A425" s="2" t="s">
        <v>1570</v>
      </c>
      <c r="B425" s="2">
        <v>434</v>
      </c>
      <c r="C425" s="2" t="s">
        <v>1494</v>
      </c>
      <c r="D425" s="3">
        <v>14012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7006</v>
      </c>
      <c r="N425" s="3">
        <v>7006</v>
      </c>
      <c r="O425" s="3">
        <v>0</v>
      </c>
      <c r="P425" s="3">
        <f>SUM(E425:O425)</f>
        <v>0</v>
      </c>
      <c r="Q425" s="2" t="s">
        <v>1522</v>
      </c>
      <c r="R425" s="2" t="s">
        <v>1562</v>
      </c>
      <c r="S425" s="4">
        <f>P425/D425</f>
        <v>0</v>
      </c>
      <c r="T425" s="2" t="s">
        <v>1485</v>
      </c>
      <c r="U425" s="2" t="s">
        <v>223</v>
      </c>
      <c r="V425" s="2" t="s">
        <v>1395</v>
      </c>
      <c r="W425" s="2" t="s">
        <v>329</v>
      </c>
      <c r="X425" s="2">
        <v>0</v>
      </c>
    </row>
    <row r="426" spans="1:24">
      <c r="A426" s="2" t="s">
        <v>1570</v>
      </c>
      <c r="B426" s="2">
        <v>435</v>
      </c>
      <c r="C426" s="2" t="s">
        <v>1496</v>
      </c>
      <c r="D426" s="3">
        <v>96170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48085</v>
      </c>
      <c r="N426" s="3">
        <v>48085</v>
      </c>
      <c r="O426" s="3">
        <v>0</v>
      </c>
      <c r="P426" s="3">
        <f>SUM(E426:O426)</f>
        <v>0</v>
      </c>
      <c r="Q426" s="2" t="s">
        <v>1522</v>
      </c>
      <c r="R426" s="2" t="s">
        <v>1562</v>
      </c>
      <c r="S426" s="4">
        <f>P426/D426</f>
        <v>0</v>
      </c>
      <c r="T426" s="2" t="s">
        <v>1485</v>
      </c>
      <c r="U426" s="2" t="s">
        <v>223</v>
      </c>
      <c r="V426" s="2" t="s">
        <v>1395</v>
      </c>
      <c r="W426" s="2" t="s">
        <v>329</v>
      </c>
      <c r="X426" s="2">
        <v>0</v>
      </c>
    </row>
    <row r="427" spans="1:24">
      <c r="A427" s="2" t="s">
        <v>1570</v>
      </c>
      <c r="B427" s="2">
        <v>436</v>
      </c>
      <c r="C427" s="2" t="s">
        <v>1497</v>
      </c>
      <c r="D427" s="3">
        <v>2678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1339</v>
      </c>
      <c r="N427" s="3">
        <v>1339</v>
      </c>
      <c r="O427" s="3">
        <v>0</v>
      </c>
      <c r="P427" s="3">
        <f>SUM(E427:O427)</f>
        <v>0</v>
      </c>
      <c r="Q427" s="2" t="s">
        <v>1522</v>
      </c>
      <c r="R427" s="2" t="s">
        <v>1562</v>
      </c>
      <c r="S427" s="4">
        <f>P427/D427</f>
        <v>0</v>
      </c>
      <c r="T427" s="2" t="s">
        <v>1485</v>
      </c>
      <c r="U427" s="2" t="s">
        <v>223</v>
      </c>
      <c r="V427" s="2" t="s">
        <v>1395</v>
      </c>
      <c r="W427" s="2" t="s">
        <v>329</v>
      </c>
      <c r="X427" s="2">
        <v>0</v>
      </c>
    </row>
    <row r="428" spans="1:24">
      <c r="A428" s="2" t="s">
        <v>1555</v>
      </c>
      <c r="B428" s="2">
        <v>437</v>
      </c>
      <c r="C428" s="2" t="s">
        <v>1572</v>
      </c>
      <c r="D428" s="3">
        <v>16286</v>
      </c>
      <c r="E428" s="3">
        <v>16286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f>SUM(E428:O428)</f>
        <v>0</v>
      </c>
      <c r="Q428" s="2" t="s">
        <v>1522</v>
      </c>
      <c r="R428" s="2" t="s">
        <v>1573</v>
      </c>
      <c r="S428" s="4">
        <f>P428/D428</f>
        <v>0</v>
      </c>
      <c r="T428" s="2" t="s">
        <v>1013</v>
      </c>
      <c r="U428" s="2" t="s">
        <v>223</v>
      </c>
      <c r="V428" s="2" t="s">
        <v>1417</v>
      </c>
      <c r="W428" s="2" t="s">
        <v>350</v>
      </c>
      <c r="X428" s="2">
        <v>0</v>
      </c>
    </row>
    <row r="429" spans="1:24">
      <c r="A429" s="2" t="s">
        <v>1574</v>
      </c>
      <c r="B429" s="2">
        <v>438</v>
      </c>
      <c r="C429" s="2" t="s">
        <v>1575</v>
      </c>
      <c r="D429" s="3">
        <v>25860</v>
      </c>
      <c r="E429" s="3">
        <v>23274</v>
      </c>
      <c r="F429" s="3">
        <v>0</v>
      </c>
      <c r="G429" s="3">
        <v>2586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f>SUM(E429:O429)</f>
        <v>0</v>
      </c>
      <c r="Q429" s="2" t="s">
        <v>1522</v>
      </c>
      <c r="R429" s="2" t="s">
        <v>1573</v>
      </c>
      <c r="S429" s="4">
        <f>P429/D429</f>
        <v>0</v>
      </c>
      <c r="T429" s="2" t="s">
        <v>1013</v>
      </c>
      <c r="U429" s="2" t="s">
        <v>223</v>
      </c>
      <c r="V429" s="2" t="s">
        <v>1417</v>
      </c>
      <c r="W429" s="2" t="s">
        <v>350</v>
      </c>
      <c r="X429" s="2">
        <v>0</v>
      </c>
    </row>
    <row r="430" spans="1:24">
      <c r="A430" s="2" t="s">
        <v>1457</v>
      </c>
      <c r="B430" s="2">
        <v>439</v>
      </c>
      <c r="C430" s="2" t="s">
        <v>1279</v>
      </c>
      <c r="D430" s="3">
        <v>30070</v>
      </c>
      <c r="E430" s="3">
        <v>27063</v>
      </c>
      <c r="F430" s="3">
        <v>0</v>
      </c>
      <c r="G430" s="3">
        <v>0</v>
      </c>
      <c r="H430" s="3">
        <v>0</v>
      </c>
      <c r="I430" s="3">
        <v>0</v>
      </c>
      <c r="J430" s="3">
        <v>2004.666666666667</v>
      </c>
      <c r="K430" s="3">
        <v>1002.333333333333</v>
      </c>
      <c r="L430" s="3">
        <v>0</v>
      </c>
      <c r="M430" s="3">
        <v>0</v>
      </c>
      <c r="N430" s="3">
        <v>0</v>
      </c>
      <c r="O430" s="3">
        <v>0</v>
      </c>
      <c r="P430" s="3">
        <f>SUM(E430:O430)</f>
        <v>0</v>
      </c>
      <c r="Q430" s="2" t="s">
        <v>995</v>
      </c>
      <c r="R430" s="2" t="s">
        <v>1458</v>
      </c>
      <c r="S430" s="4">
        <f>P430/D430</f>
        <v>0</v>
      </c>
      <c r="T430" s="2" t="s">
        <v>1268</v>
      </c>
      <c r="U430" s="2" t="s">
        <v>234</v>
      </c>
      <c r="V430" s="2" t="s">
        <v>1024</v>
      </c>
      <c r="W430" s="2" t="s">
        <v>316</v>
      </c>
      <c r="X430" s="2">
        <v>0</v>
      </c>
    </row>
    <row r="431" spans="1:24">
      <c r="A431" s="2" t="s">
        <v>1574</v>
      </c>
      <c r="B431" s="2">
        <v>440</v>
      </c>
      <c r="C431" s="2" t="s">
        <v>1576</v>
      </c>
      <c r="D431" s="3">
        <v>504915</v>
      </c>
      <c r="E431" s="3">
        <v>504915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f>SUM(E431:O431)</f>
        <v>0</v>
      </c>
      <c r="Q431" s="2" t="s">
        <v>1522</v>
      </c>
      <c r="R431" s="2" t="s">
        <v>1573</v>
      </c>
      <c r="S431" s="4">
        <f>P431/D431</f>
        <v>0</v>
      </c>
      <c r="T431" s="2" t="s">
        <v>1294</v>
      </c>
      <c r="U431" s="2" t="s">
        <v>223</v>
      </c>
      <c r="V431" s="2" t="s">
        <v>1417</v>
      </c>
      <c r="W431" s="2" t="s">
        <v>350</v>
      </c>
      <c r="X431" s="2">
        <v>0</v>
      </c>
    </row>
    <row r="432" spans="1:24">
      <c r="A432" s="2" t="s">
        <v>1577</v>
      </c>
      <c r="B432" s="2">
        <v>441</v>
      </c>
      <c r="C432" s="2" t="s">
        <v>1578</v>
      </c>
      <c r="D432" s="3">
        <v>21983</v>
      </c>
      <c r="E432" s="3">
        <v>21983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f>SUM(E432:O432)</f>
        <v>0</v>
      </c>
      <c r="Q432" s="2" t="s">
        <v>1522</v>
      </c>
      <c r="R432" s="2" t="s">
        <v>1573</v>
      </c>
      <c r="S432" s="4">
        <f>P432/D432</f>
        <v>0</v>
      </c>
      <c r="T432" s="2" t="s">
        <v>1013</v>
      </c>
      <c r="U432" s="2" t="s">
        <v>223</v>
      </c>
      <c r="V432" s="2" t="s">
        <v>1417</v>
      </c>
      <c r="W432" s="2" t="s">
        <v>350</v>
      </c>
      <c r="X432" s="2">
        <v>0</v>
      </c>
    </row>
    <row r="433" spans="1:24">
      <c r="A433" s="2" t="s">
        <v>1579</v>
      </c>
      <c r="B433" s="2">
        <v>442</v>
      </c>
      <c r="C433" s="2" t="s">
        <v>1580</v>
      </c>
      <c r="D433" s="3">
        <v>516372</v>
      </c>
      <c r="E433" s="3">
        <v>516371.9999999999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f>SUM(E433:O433)</f>
        <v>0</v>
      </c>
      <c r="Q433" s="2" t="s">
        <v>1522</v>
      </c>
      <c r="R433" s="2" t="s">
        <v>1573</v>
      </c>
      <c r="S433" s="4">
        <f>P433/D433</f>
        <v>0</v>
      </c>
      <c r="T433" s="2" t="s">
        <v>1294</v>
      </c>
      <c r="U433" s="2" t="s">
        <v>223</v>
      </c>
      <c r="V433" s="2" t="s">
        <v>1417</v>
      </c>
      <c r="W433" s="2" t="s">
        <v>350</v>
      </c>
      <c r="X433" s="2">
        <v>0</v>
      </c>
    </row>
    <row r="434" spans="1:24">
      <c r="A434" s="2" t="s">
        <v>1581</v>
      </c>
      <c r="B434" s="2">
        <v>443</v>
      </c>
      <c r="C434" s="2" t="s">
        <v>1582</v>
      </c>
      <c r="D434" s="3">
        <v>19421</v>
      </c>
      <c r="E434" s="3">
        <v>19421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f>SUM(E434:O434)</f>
        <v>0</v>
      </c>
      <c r="Q434" s="2" t="s">
        <v>1522</v>
      </c>
      <c r="R434" s="2" t="s">
        <v>1573</v>
      </c>
      <c r="S434" s="4">
        <f>P434/D434</f>
        <v>0</v>
      </c>
      <c r="T434" s="2" t="s">
        <v>1013</v>
      </c>
      <c r="U434" s="2" t="s">
        <v>223</v>
      </c>
      <c r="V434" s="2" t="s">
        <v>1417</v>
      </c>
      <c r="W434" s="2" t="s">
        <v>350</v>
      </c>
      <c r="X434" s="2">
        <v>0</v>
      </c>
    </row>
    <row r="435" spans="1:24">
      <c r="A435" s="2" t="s">
        <v>1583</v>
      </c>
      <c r="B435" s="2">
        <v>444</v>
      </c>
      <c r="C435" s="2" t="s">
        <v>1584</v>
      </c>
      <c r="D435" s="3">
        <v>5612</v>
      </c>
      <c r="E435" s="3">
        <v>5612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f>SUM(E435:O435)</f>
        <v>0</v>
      </c>
      <c r="Q435" s="2" t="s">
        <v>1522</v>
      </c>
      <c r="R435" s="2" t="s">
        <v>1573</v>
      </c>
      <c r="S435" s="4">
        <f>P435/D435</f>
        <v>0</v>
      </c>
      <c r="T435" s="2" t="s">
        <v>1013</v>
      </c>
      <c r="U435" s="2" t="s">
        <v>223</v>
      </c>
      <c r="V435" s="2" t="s">
        <v>1417</v>
      </c>
      <c r="W435" s="2" t="s">
        <v>350</v>
      </c>
      <c r="X435" s="2">
        <v>0</v>
      </c>
    </row>
    <row r="436" spans="1:24">
      <c r="A436" s="2" t="s">
        <v>1585</v>
      </c>
      <c r="B436" s="2">
        <v>445</v>
      </c>
      <c r="C436" s="2" t="s">
        <v>1586</v>
      </c>
      <c r="D436" s="3">
        <v>132508</v>
      </c>
      <c r="E436" s="3">
        <v>53003.2</v>
      </c>
      <c r="F436" s="3">
        <v>0</v>
      </c>
      <c r="G436" s="3">
        <v>0</v>
      </c>
      <c r="H436" s="3">
        <v>0</v>
      </c>
      <c r="I436" s="3">
        <v>26501.6</v>
      </c>
      <c r="J436" s="3">
        <v>26501.6</v>
      </c>
      <c r="K436" s="3">
        <v>26501.6</v>
      </c>
      <c r="L436" s="3">
        <v>0</v>
      </c>
      <c r="M436" s="3">
        <v>0</v>
      </c>
      <c r="N436" s="3">
        <v>0</v>
      </c>
      <c r="O436" s="3">
        <v>0</v>
      </c>
      <c r="P436" s="3">
        <f>SUM(E436:O436)</f>
        <v>0</v>
      </c>
      <c r="Q436" s="2" t="s">
        <v>1522</v>
      </c>
      <c r="R436" s="2" t="s">
        <v>1573</v>
      </c>
      <c r="S436" s="4">
        <f>P436/D436</f>
        <v>0</v>
      </c>
      <c r="T436" s="2" t="s">
        <v>1013</v>
      </c>
      <c r="U436" s="2" t="s">
        <v>223</v>
      </c>
      <c r="V436" s="2" t="s">
        <v>1417</v>
      </c>
      <c r="W436" s="2" t="s">
        <v>350</v>
      </c>
      <c r="X436" s="2">
        <v>0</v>
      </c>
    </row>
    <row r="437" spans="1:24">
      <c r="A437" s="2" t="s">
        <v>1587</v>
      </c>
      <c r="B437" s="2">
        <v>446</v>
      </c>
      <c r="C437" s="2" t="s">
        <v>1588</v>
      </c>
      <c r="D437" s="3">
        <v>78622</v>
      </c>
      <c r="E437" s="3">
        <v>47173.2</v>
      </c>
      <c r="F437" s="3">
        <v>0</v>
      </c>
      <c r="G437" s="3">
        <v>31448.8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f>SUM(E437:O437)</f>
        <v>0</v>
      </c>
      <c r="Q437" s="2" t="s">
        <v>1522</v>
      </c>
      <c r="R437" s="2" t="s">
        <v>1573</v>
      </c>
      <c r="S437" s="4">
        <f>P437/D437</f>
        <v>0</v>
      </c>
      <c r="T437" s="2" t="s">
        <v>1013</v>
      </c>
      <c r="U437" s="2" t="s">
        <v>223</v>
      </c>
      <c r="V437" s="2" t="s">
        <v>1417</v>
      </c>
      <c r="W437" s="2" t="s">
        <v>350</v>
      </c>
      <c r="X437" s="2">
        <v>0</v>
      </c>
    </row>
    <row r="438" spans="1:24">
      <c r="A438" s="2" t="s">
        <v>1587</v>
      </c>
      <c r="B438" s="2">
        <v>447</v>
      </c>
      <c r="C438" s="2" t="s">
        <v>1589</v>
      </c>
      <c r="D438" s="3">
        <v>23320</v>
      </c>
      <c r="E438" s="3">
        <v>5830</v>
      </c>
      <c r="F438" s="3">
        <v>0</v>
      </c>
      <c r="G438" s="3">
        <v>0</v>
      </c>
      <c r="H438" s="3">
        <v>0</v>
      </c>
      <c r="I438" s="3">
        <v>5830</v>
      </c>
      <c r="J438" s="3">
        <v>5830</v>
      </c>
      <c r="K438" s="3">
        <v>5830</v>
      </c>
      <c r="L438" s="3">
        <v>0</v>
      </c>
      <c r="M438" s="3">
        <v>0</v>
      </c>
      <c r="N438" s="3">
        <v>0</v>
      </c>
      <c r="O438" s="3">
        <v>0</v>
      </c>
      <c r="P438" s="3">
        <f>SUM(E438:O438)</f>
        <v>0</v>
      </c>
      <c r="Q438" s="2" t="s">
        <v>1522</v>
      </c>
      <c r="R438" s="2" t="s">
        <v>1573</v>
      </c>
      <c r="S438" s="4">
        <f>P438/D438</f>
        <v>0</v>
      </c>
      <c r="T438" s="2" t="s">
        <v>1013</v>
      </c>
      <c r="U438" s="2" t="s">
        <v>223</v>
      </c>
      <c r="V438" s="2" t="s">
        <v>1417</v>
      </c>
      <c r="W438" s="2" t="s">
        <v>350</v>
      </c>
      <c r="X438" s="2">
        <v>0</v>
      </c>
    </row>
    <row r="439" spans="1:24">
      <c r="A439" s="2" t="s">
        <v>1590</v>
      </c>
      <c r="B439" s="2">
        <v>448</v>
      </c>
      <c r="C439" s="2" t="s">
        <v>1591</v>
      </c>
      <c r="D439" s="3">
        <v>31811</v>
      </c>
      <c r="E439" s="3">
        <v>6000</v>
      </c>
      <c r="F439" s="3">
        <v>0</v>
      </c>
      <c r="G439" s="3">
        <v>0</v>
      </c>
      <c r="H439" s="3">
        <v>0</v>
      </c>
      <c r="I439" s="3">
        <v>8603.666666666666</v>
      </c>
      <c r="J439" s="3">
        <v>8603.666666666666</v>
      </c>
      <c r="K439" s="3">
        <v>8603.666666666666</v>
      </c>
      <c r="L439" s="3">
        <v>0</v>
      </c>
      <c r="M439" s="3">
        <v>0</v>
      </c>
      <c r="N439" s="3">
        <v>0</v>
      </c>
      <c r="O439" s="3">
        <v>0</v>
      </c>
      <c r="P439" s="3">
        <f>SUM(E439:O439)</f>
        <v>0</v>
      </c>
      <c r="Q439" s="2" t="s">
        <v>1522</v>
      </c>
      <c r="R439" s="2" t="s">
        <v>1573</v>
      </c>
      <c r="S439" s="4">
        <f>P439/D439</f>
        <v>0</v>
      </c>
      <c r="T439" s="2" t="s">
        <v>1013</v>
      </c>
      <c r="U439" s="2" t="s">
        <v>223</v>
      </c>
      <c r="V439" s="2" t="s">
        <v>1417</v>
      </c>
      <c r="W439" s="2" t="s">
        <v>350</v>
      </c>
      <c r="X439" s="2">
        <v>0</v>
      </c>
    </row>
    <row r="440" spans="1:24">
      <c r="A440" s="2" t="s">
        <v>1590</v>
      </c>
      <c r="B440" s="2">
        <v>449</v>
      </c>
      <c r="C440" s="2" t="s">
        <v>1592</v>
      </c>
      <c r="D440" s="3">
        <v>61478</v>
      </c>
      <c r="E440" s="3">
        <v>61478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f>SUM(E440:O440)</f>
        <v>0</v>
      </c>
      <c r="Q440" s="2" t="s">
        <v>1522</v>
      </c>
      <c r="R440" s="2" t="s">
        <v>1573</v>
      </c>
      <c r="S440" s="4">
        <f>P440/D440</f>
        <v>0</v>
      </c>
      <c r="T440" s="2" t="s">
        <v>1013</v>
      </c>
      <c r="U440" s="2" t="s">
        <v>223</v>
      </c>
      <c r="V440" s="2" t="s">
        <v>1417</v>
      </c>
      <c r="W440" s="2" t="s">
        <v>350</v>
      </c>
      <c r="X440" s="2">
        <v>0</v>
      </c>
    </row>
    <row r="441" spans="1:24">
      <c r="A441" s="2" t="s">
        <v>1457</v>
      </c>
      <c r="B441" s="2">
        <v>450</v>
      </c>
      <c r="C441" s="2" t="s">
        <v>1280</v>
      </c>
      <c r="D441" s="3">
        <v>33000</v>
      </c>
      <c r="E441" s="3">
        <v>29700</v>
      </c>
      <c r="F441" s="3">
        <v>0</v>
      </c>
      <c r="G441" s="3">
        <v>0</v>
      </c>
      <c r="H441" s="3">
        <v>0</v>
      </c>
      <c r="I441" s="3">
        <v>1100</v>
      </c>
      <c r="J441" s="3">
        <v>1100</v>
      </c>
      <c r="K441" s="3">
        <v>1100</v>
      </c>
      <c r="L441" s="3">
        <v>0</v>
      </c>
      <c r="M441" s="3">
        <v>0</v>
      </c>
      <c r="N441" s="3">
        <v>0</v>
      </c>
      <c r="O441" s="3">
        <v>0</v>
      </c>
      <c r="P441" s="3">
        <f>SUM(E441:O441)</f>
        <v>0</v>
      </c>
      <c r="Q441" s="2" t="s">
        <v>995</v>
      </c>
      <c r="R441" s="2" t="s">
        <v>1458</v>
      </c>
      <c r="S441" s="4">
        <f>P441/D441</f>
        <v>0</v>
      </c>
      <c r="T441" s="2" t="s">
        <v>1268</v>
      </c>
      <c r="U441" s="2" t="s">
        <v>234</v>
      </c>
      <c r="V441" s="2" t="s">
        <v>1024</v>
      </c>
      <c r="W441" s="2" t="s">
        <v>316</v>
      </c>
      <c r="X441" s="2">
        <v>0</v>
      </c>
    </row>
    <row r="442" spans="1:24">
      <c r="A442" s="2" t="s">
        <v>939</v>
      </c>
      <c r="B442" s="2">
        <v>451</v>
      </c>
      <c r="C442" s="2" t="s">
        <v>1593</v>
      </c>
      <c r="D442" s="3">
        <v>167754</v>
      </c>
      <c r="E442" s="3">
        <v>159366.3</v>
      </c>
      <c r="F442" s="3">
        <v>0</v>
      </c>
      <c r="G442" s="3">
        <v>0</v>
      </c>
      <c r="H442" s="3">
        <v>0</v>
      </c>
      <c r="I442" s="3">
        <v>2795.899999999994</v>
      </c>
      <c r="J442" s="3">
        <v>2795.899999999994</v>
      </c>
      <c r="K442" s="3">
        <v>2795.899999999994</v>
      </c>
      <c r="L442" s="3">
        <v>0</v>
      </c>
      <c r="M442" s="3">
        <v>0</v>
      </c>
      <c r="N442" s="3">
        <v>0</v>
      </c>
      <c r="O442" s="3">
        <v>0</v>
      </c>
      <c r="P442" s="3">
        <f>SUM(E442:O442)</f>
        <v>0</v>
      </c>
      <c r="Q442" s="2" t="s">
        <v>1522</v>
      </c>
      <c r="R442" s="2" t="s">
        <v>1573</v>
      </c>
      <c r="S442" s="4">
        <f>P442/D442</f>
        <v>0</v>
      </c>
      <c r="T442" s="2" t="s">
        <v>1013</v>
      </c>
      <c r="U442" s="2" t="s">
        <v>223</v>
      </c>
      <c r="V442" s="2" t="s">
        <v>1417</v>
      </c>
      <c r="W442" s="2" t="s">
        <v>350</v>
      </c>
      <c r="X442" s="2">
        <v>0</v>
      </c>
    </row>
    <row r="443" spans="1:24">
      <c r="A443" s="2" t="s">
        <v>1594</v>
      </c>
      <c r="B443" s="2">
        <v>452</v>
      </c>
      <c r="C443" s="2" t="s">
        <v>994</v>
      </c>
      <c r="D443" s="3">
        <v>45000</v>
      </c>
      <c r="E443" s="3">
        <v>0</v>
      </c>
      <c r="F443" s="3">
        <v>0</v>
      </c>
      <c r="G443" s="3">
        <v>0</v>
      </c>
      <c r="H443" s="3">
        <v>0</v>
      </c>
      <c r="I443" s="3">
        <v>15000</v>
      </c>
      <c r="J443" s="3">
        <v>15000</v>
      </c>
      <c r="K443" s="3">
        <v>15000</v>
      </c>
      <c r="L443" s="3">
        <v>0</v>
      </c>
      <c r="M443" s="3">
        <v>0</v>
      </c>
      <c r="N443" s="3">
        <v>0</v>
      </c>
      <c r="O443" s="3">
        <v>0</v>
      </c>
      <c r="P443" s="3">
        <f>SUM(E443:O443)</f>
        <v>0</v>
      </c>
      <c r="Q443" s="2" t="s">
        <v>1595</v>
      </c>
      <c r="R443" s="2" t="s">
        <v>1596</v>
      </c>
      <c r="S443" s="4">
        <f>P443/D443</f>
        <v>0</v>
      </c>
      <c r="T443" s="2" t="s">
        <v>997</v>
      </c>
      <c r="U443" s="2" t="s">
        <v>234</v>
      </c>
      <c r="V443" s="2" t="s">
        <v>998</v>
      </c>
      <c r="W443" s="2" t="s">
        <v>222</v>
      </c>
      <c r="X443" s="2">
        <v>0</v>
      </c>
    </row>
    <row r="444" spans="1:24">
      <c r="A444" s="2" t="s">
        <v>1597</v>
      </c>
      <c r="B444" s="2">
        <v>453</v>
      </c>
      <c r="C444" s="2" t="s">
        <v>1000</v>
      </c>
      <c r="D444" s="3">
        <v>37500</v>
      </c>
      <c r="E444" s="3">
        <v>37500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f>SUM(E444:O444)</f>
        <v>0</v>
      </c>
      <c r="Q444" s="2" t="s">
        <v>1595</v>
      </c>
      <c r="R444" s="2" t="s">
        <v>1596</v>
      </c>
      <c r="S444" s="4">
        <f>P444/D444</f>
        <v>0</v>
      </c>
      <c r="T444" s="2" t="s">
        <v>997</v>
      </c>
      <c r="U444" s="2" t="s">
        <v>234</v>
      </c>
      <c r="V444" s="2" t="s">
        <v>998</v>
      </c>
      <c r="W444" s="2" t="s">
        <v>222</v>
      </c>
      <c r="X444" s="2">
        <v>0</v>
      </c>
    </row>
    <row r="445" spans="1:24">
      <c r="A445" s="2" t="s">
        <v>1598</v>
      </c>
      <c r="B445" s="2">
        <v>454</v>
      </c>
      <c r="C445" s="2" t="s">
        <v>1002</v>
      </c>
      <c r="D445" s="3">
        <v>61200</v>
      </c>
      <c r="E445" s="3">
        <v>61200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f>SUM(E445:O445)</f>
        <v>0</v>
      </c>
      <c r="Q445" s="2" t="s">
        <v>1595</v>
      </c>
      <c r="R445" s="2" t="s">
        <v>1596</v>
      </c>
      <c r="S445" s="4">
        <f>P445/D445</f>
        <v>0</v>
      </c>
      <c r="T445" s="2" t="s">
        <v>997</v>
      </c>
      <c r="U445" s="2" t="s">
        <v>234</v>
      </c>
      <c r="V445" s="2" t="s">
        <v>998</v>
      </c>
      <c r="W445" s="2" t="s">
        <v>222</v>
      </c>
      <c r="X445" s="2">
        <v>0</v>
      </c>
    </row>
    <row r="446" spans="1:24">
      <c r="A446" s="2" t="s">
        <v>1599</v>
      </c>
      <c r="B446" s="2">
        <v>455</v>
      </c>
      <c r="C446" s="2" t="s">
        <v>1004</v>
      </c>
      <c r="D446" s="3">
        <v>151200</v>
      </c>
      <c r="E446" s="3">
        <v>151200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f>SUM(E446:O446)</f>
        <v>0</v>
      </c>
      <c r="Q446" s="2" t="s">
        <v>1595</v>
      </c>
      <c r="R446" s="2" t="s">
        <v>1596</v>
      </c>
      <c r="S446" s="4">
        <f>P446/D446</f>
        <v>0</v>
      </c>
      <c r="T446" s="2" t="s">
        <v>997</v>
      </c>
      <c r="U446" s="2" t="s">
        <v>234</v>
      </c>
      <c r="V446" s="2" t="s">
        <v>998</v>
      </c>
      <c r="W446" s="2" t="s">
        <v>222</v>
      </c>
      <c r="X446" s="2">
        <v>0</v>
      </c>
    </row>
    <row r="447" spans="1:24">
      <c r="A447" s="2" t="s">
        <v>1599</v>
      </c>
      <c r="B447" s="2">
        <v>456</v>
      </c>
      <c r="C447" s="2" t="s">
        <v>1600</v>
      </c>
      <c r="D447" s="3">
        <v>9750</v>
      </c>
      <c r="E447" s="3">
        <v>9750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f>SUM(E447:O447)</f>
        <v>0</v>
      </c>
      <c r="Q447" s="2" t="s">
        <v>1595</v>
      </c>
      <c r="R447" s="2" t="s">
        <v>1596</v>
      </c>
      <c r="S447" s="4">
        <f>P447/D447</f>
        <v>0</v>
      </c>
      <c r="T447" s="2" t="s">
        <v>997</v>
      </c>
      <c r="U447" s="2" t="s">
        <v>234</v>
      </c>
      <c r="V447" s="2" t="s">
        <v>998</v>
      </c>
      <c r="W447" s="2" t="s">
        <v>222</v>
      </c>
      <c r="X447" s="2">
        <v>0</v>
      </c>
    </row>
    <row r="448" spans="1:24">
      <c r="A448" s="2" t="s">
        <v>1598</v>
      </c>
      <c r="B448" s="2">
        <v>457</v>
      </c>
      <c r="C448" s="2" t="s">
        <v>1227</v>
      </c>
      <c r="D448" s="3">
        <v>171120</v>
      </c>
      <c r="E448" s="3">
        <v>171120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f>SUM(E448:O448)</f>
        <v>0</v>
      </c>
      <c r="Q448" s="2" t="s">
        <v>1595</v>
      </c>
      <c r="R448" s="2" t="s">
        <v>1596</v>
      </c>
      <c r="S448" s="4">
        <f>P448/D448</f>
        <v>0</v>
      </c>
      <c r="T448" s="2" t="s">
        <v>997</v>
      </c>
      <c r="U448" s="2" t="s">
        <v>234</v>
      </c>
      <c r="V448" s="2" t="s">
        <v>998</v>
      </c>
      <c r="W448" s="2" t="s">
        <v>222</v>
      </c>
      <c r="X448" s="2">
        <v>0</v>
      </c>
    </row>
    <row r="449" spans="1:24">
      <c r="A449" s="2" t="s">
        <v>1598</v>
      </c>
      <c r="B449" s="2">
        <v>458</v>
      </c>
      <c r="C449" s="2" t="s">
        <v>1008</v>
      </c>
      <c r="D449" s="3">
        <v>9180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f>SUM(E449:O449)</f>
        <v>0</v>
      </c>
      <c r="Q449" s="2" t="s">
        <v>1595</v>
      </c>
      <c r="R449" s="2" t="s">
        <v>1596</v>
      </c>
      <c r="S449" s="4">
        <f>P449/D449</f>
        <v>0</v>
      </c>
      <c r="T449" s="2" t="s">
        <v>997</v>
      </c>
      <c r="U449" s="2" t="s">
        <v>234</v>
      </c>
      <c r="V449" s="2" t="s">
        <v>998</v>
      </c>
      <c r="W449" s="2" t="s">
        <v>222</v>
      </c>
      <c r="X449" s="2">
        <v>0</v>
      </c>
    </row>
    <row r="450" spans="1:24">
      <c r="A450" s="2" t="s">
        <v>1599</v>
      </c>
      <c r="B450" s="2">
        <v>459</v>
      </c>
      <c r="C450" s="2" t="s">
        <v>1009</v>
      </c>
      <c r="D450" s="3">
        <v>4971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f>SUM(E450:O450)</f>
        <v>0</v>
      </c>
      <c r="Q450" s="2" t="s">
        <v>1595</v>
      </c>
      <c r="R450" s="2" t="s">
        <v>1596</v>
      </c>
      <c r="S450" s="4">
        <f>P450/D450</f>
        <v>0</v>
      </c>
      <c r="T450" s="2" t="s">
        <v>997</v>
      </c>
      <c r="U450" s="2" t="s">
        <v>234</v>
      </c>
      <c r="V450" s="2" t="s">
        <v>998</v>
      </c>
      <c r="W450" s="2" t="s">
        <v>222</v>
      </c>
      <c r="X450" s="2">
        <v>0</v>
      </c>
    </row>
    <row r="451" spans="1:24">
      <c r="A451" s="2" t="s">
        <v>1599</v>
      </c>
      <c r="B451" s="2">
        <v>460</v>
      </c>
      <c r="C451" s="2" t="s">
        <v>1010</v>
      </c>
      <c r="D451" s="3">
        <v>11544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f>SUM(E451:O451)</f>
        <v>0</v>
      </c>
      <c r="Q451" s="2" t="s">
        <v>1595</v>
      </c>
      <c r="R451" s="2" t="s">
        <v>1596</v>
      </c>
      <c r="S451" s="4">
        <f>P451/D451</f>
        <v>0</v>
      </c>
      <c r="T451" s="2" t="s">
        <v>997</v>
      </c>
      <c r="U451" s="2" t="s">
        <v>234</v>
      </c>
      <c r="V451" s="2" t="s">
        <v>998</v>
      </c>
      <c r="W451" s="2" t="s">
        <v>222</v>
      </c>
      <c r="X451" s="2">
        <v>0</v>
      </c>
    </row>
    <row r="452" spans="1:24">
      <c r="A452" s="2" t="s">
        <v>1601</v>
      </c>
      <c r="B452" s="2">
        <v>461</v>
      </c>
      <c r="C452" s="2" t="s">
        <v>1283</v>
      </c>
      <c r="D452" s="3">
        <v>253000</v>
      </c>
      <c r="E452" s="3">
        <v>240350</v>
      </c>
      <c r="F452" s="3">
        <v>0</v>
      </c>
      <c r="G452" s="3">
        <v>0</v>
      </c>
      <c r="H452" s="3">
        <v>0</v>
      </c>
      <c r="I452" s="3">
        <v>4216.666666666667</v>
      </c>
      <c r="J452" s="3">
        <v>4216.666666666667</v>
      </c>
      <c r="K452" s="3">
        <v>4216.666666666667</v>
      </c>
      <c r="L452" s="3">
        <v>0</v>
      </c>
      <c r="M452" s="3">
        <v>0</v>
      </c>
      <c r="N452" s="3">
        <v>0</v>
      </c>
      <c r="O452" s="3">
        <v>0</v>
      </c>
      <c r="P452" s="3">
        <f>SUM(E452:O452)</f>
        <v>0</v>
      </c>
      <c r="Q452" s="2" t="s">
        <v>995</v>
      </c>
      <c r="R452" s="2" t="s">
        <v>1458</v>
      </c>
      <c r="S452" s="4">
        <f>P452/D452</f>
        <v>0</v>
      </c>
      <c r="T452" s="2" t="s">
        <v>1268</v>
      </c>
      <c r="U452" s="2" t="s">
        <v>234</v>
      </c>
      <c r="V452" s="2" t="s">
        <v>1024</v>
      </c>
      <c r="W452" s="2" t="s">
        <v>316</v>
      </c>
      <c r="X452" s="2">
        <v>0</v>
      </c>
    </row>
    <row r="453" spans="1:24">
      <c r="A453" s="2" t="s">
        <v>1602</v>
      </c>
      <c r="B453" s="2">
        <v>462</v>
      </c>
      <c r="C453" s="2" t="s">
        <v>1012</v>
      </c>
      <c r="D453" s="3">
        <v>60000</v>
      </c>
      <c r="E453" s="3">
        <v>60000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f>SUM(E453:O453)</f>
        <v>0</v>
      </c>
      <c r="Q453" s="2" t="s">
        <v>1595</v>
      </c>
      <c r="R453" s="2" t="s">
        <v>1596</v>
      </c>
      <c r="S453" s="4">
        <f>P453/D453</f>
        <v>0</v>
      </c>
      <c r="T453" s="2" t="s">
        <v>1013</v>
      </c>
      <c r="U453" s="2" t="s">
        <v>234</v>
      </c>
      <c r="V453" s="2" t="s">
        <v>998</v>
      </c>
      <c r="W453" s="2" t="s">
        <v>222</v>
      </c>
      <c r="X453" s="2">
        <v>0</v>
      </c>
    </row>
    <row r="454" spans="1:24">
      <c r="A454" s="2" t="s">
        <v>1602</v>
      </c>
      <c r="B454" s="2">
        <v>463</v>
      </c>
      <c r="C454" s="2" t="s">
        <v>1603</v>
      </c>
      <c r="D454" s="3">
        <v>20000</v>
      </c>
      <c r="E454" s="3">
        <v>20000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f>SUM(E454:O454)</f>
        <v>0</v>
      </c>
      <c r="Q454" s="2" t="s">
        <v>1595</v>
      </c>
      <c r="R454" s="2" t="s">
        <v>1596</v>
      </c>
      <c r="S454" s="4">
        <f>P454/D454</f>
        <v>0</v>
      </c>
      <c r="T454" s="2" t="s">
        <v>1013</v>
      </c>
      <c r="U454" s="2" t="s">
        <v>234</v>
      </c>
      <c r="V454" s="2" t="s">
        <v>998</v>
      </c>
      <c r="W454" s="2" t="s">
        <v>222</v>
      </c>
      <c r="X454" s="2">
        <v>0</v>
      </c>
    </row>
    <row r="455" spans="1:24">
      <c r="A455" s="2" t="s">
        <v>1602</v>
      </c>
      <c r="B455" s="2">
        <v>464</v>
      </c>
      <c r="C455" s="2" t="s">
        <v>1604</v>
      </c>
      <c r="D455" s="3">
        <v>20000</v>
      </c>
      <c r="E455" s="3">
        <v>10000</v>
      </c>
      <c r="F455" s="3">
        <v>0</v>
      </c>
      <c r="G455" s="3">
        <v>0</v>
      </c>
      <c r="H455" s="3">
        <v>5000</v>
      </c>
      <c r="I455" s="3">
        <v>2500</v>
      </c>
      <c r="J455" s="3">
        <v>2500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f>SUM(E455:O455)</f>
        <v>0</v>
      </c>
      <c r="Q455" s="2" t="s">
        <v>1595</v>
      </c>
      <c r="R455" s="2" t="s">
        <v>1596</v>
      </c>
      <c r="S455" s="4">
        <f>P455/D455</f>
        <v>0</v>
      </c>
      <c r="T455" s="2" t="s">
        <v>1013</v>
      </c>
      <c r="U455" s="2" t="s">
        <v>234</v>
      </c>
      <c r="V455" s="2" t="s">
        <v>998</v>
      </c>
      <c r="W455" s="2" t="s">
        <v>222</v>
      </c>
      <c r="X455" s="2">
        <v>0</v>
      </c>
    </row>
    <row r="456" spans="1:24">
      <c r="A456" s="2" t="s">
        <v>1605</v>
      </c>
      <c r="B456" s="2">
        <v>465</v>
      </c>
      <c r="C456" s="2" t="s">
        <v>1606</v>
      </c>
      <c r="D456" s="3">
        <v>60000</v>
      </c>
      <c r="E456" s="3">
        <v>60000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f>SUM(E456:O456)</f>
        <v>0</v>
      </c>
      <c r="Q456" s="2" t="s">
        <v>1595</v>
      </c>
      <c r="R456" s="2" t="s">
        <v>1596</v>
      </c>
      <c r="S456" s="4">
        <f>P456/D456</f>
        <v>0</v>
      </c>
      <c r="T456" s="2" t="s">
        <v>1013</v>
      </c>
      <c r="U456" s="2" t="s">
        <v>234</v>
      </c>
      <c r="V456" s="2" t="s">
        <v>998</v>
      </c>
      <c r="W456" s="2" t="s">
        <v>222</v>
      </c>
      <c r="X456" s="2">
        <v>0</v>
      </c>
    </row>
    <row r="457" spans="1:24">
      <c r="A457" s="2" t="s">
        <v>1605</v>
      </c>
      <c r="B457" s="2">
        <v>466</v>
      </c>
      <c r="C457" s="2" t="s">
        <v>1607</v>
      </c>
      <c r="D457" s="3">
        <v>20000</v>
      </c>
      <c r="E457" s="3">
        <v>20000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f>SUM(E457:O457)</f>
        <v>0</v>
      </c>
      <c r="Q457" s="2" t="s">
        <v>1595</v>
      </c>
      <c r="R457" s="2" t="s">
        <v>1596</v>
      </c>
      <c r="S457" s="4">
        <f>P457/D457</f>
        <v>0</v>
      </c>
      <c r="T457" s="2" t="s">
        <v>1013</v>
      </c>
      <c r="U457" s="2" t="s">
        <v>234</v>
      </c>
      <c r="V457" s="2" t="s">
        <v>998</v>
      </c>
      <c r="W457" s="2" t="s">
        <v>222</v>
      </c>
      <c r="X457" s="2">
        <v>0</v>
      </c>
    </row>
    <row r="458" spans="1:24">
      <c r="A458" s="2" t="s">
        <v>1605</v>
      </c>
      <c r="B458" s="2">
        <v>467</v>
      </c>
      <c r="C458" s="2" t="s">
        <v>1608</v>
      </c>
      <c r="D458" s="3">
        <v>60000</v>
      </c>
      <c r="E458" s="3">
        <v>60000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f>SUM(E458:O458)</f>
        <v>0</v>
      </c>
      <c r="Q458" s="2" t="s">
        <v>1595</v>
      </c>
      <c r="R458" s="2" t="s">
        <v>1596</v>
      </c>
      <c r="S458" s="4">
        <f>P458/D458</f>
        <v>0</v>
      </c>
      <c r="T458" s="2" t="s">
        <v>1013</v>
      </c>
      <c r="U458" s="2" t="s">
        <v>234</v>
      </c>
      <c r="V458" s="2" t="s">
        <v>998</v>
      </c>
      <c r="W458" s="2" t="s">
        <v>222</v>
      </c>
      <c r="X458" s="2">
        <v>0</v>
      </c>
    </row>
    <row r="459" spans="1:24">
      <c r="A459" s="2" t="s">
        <v>1602</v>
      </c>
      <c r="B459" s="2">
        <v>468</v>
      </c>
      <c r="C459" s="2" t="s">
        <v>1609</v>
      </c>
      <c r="D459" s="3">
        <v>6000</v>
      </c>
      <c r="E459" s="3">
        <v>0</v>
      </c>
      <c r="F459" s="3">
        <v>0</v>
      </c>
      <c r="G459" s="3">
        <v>0</v>
      </c>
      <c r="H459" s="3">
        <v>3000</v>
      </c>
      <c r="I459" s="3">
        <v>1500</v>
      </c>
      <c r="J459" s="3">
        <v>1500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f>SUM(E459:O459)</f>
        <v>0</v>
      </c>
      <c r="Q459" s="2" t="s">
        <v>1595</v>
      </c>
      <c r="R459" s="2" t="s">
        <v>1596</v>
      </c>
      <c r="S459" s="4">
        <f>P459/D459</f>
        <v>0</v>
      </c>
      <c r="T459" s="2" t="s">
        <v>1013</v>
      </c>
      <c r="U459" s="2" t="s">
        <v>234</v>
      </c>
      <c r="V459" s="2" t="s">
        <v>1024</v>
      </c>
      <c r="W459" s="2" t="s">
        <v>316</v>
      </c>
      <c r="X459" s="2">
        <v>0</v>
      </c>
    </row>
    <row r="460" spans="1:24">
      <c r="A460" s="2" t="s">
        <v>1610</v>
      </c>
      <c r="B460" s="2">
        <v>469</v>
      </c>
      <c r="C460" s="2" t="s">
        <v>1023</v>
      </c>
      <c r="D460" s="3">
        <v>40000</v>
      </c>
      <c r="E460" s="3">
        <v>40000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f>SUM(E460:O460)</f>
        <v>0</v>
      </c>
      <c r="Q460" s="2" t="s">
        <v>1595</v>
      </c>
      <c r="R460" s="2" t="s">
        <v>1596</v>
      </c>
      <c r="S460" s="4">
        <f>P460/D460</f>
        <v>0</v>
      </c>
      <c r="T460" s="2" t="s">
        <v>1013</v>
      </c>
      <c r="U460" s="2" t="s">
        <v>234</v>
      </c>
      <c r="V460" s="2" t="s">
        <v>1024</v>
      </c>
      <c r="W460" s="2" t="s">
        <v>316</v>
      </c>
      <c r="X460" s="2">
        <v>0</v>
      </c>
    </row>
    <row r="461" spans="1:24">
      <c r="A461" s="2" t="s">
        <v>1602</v>
      </c>
      <c r="B461" s="2">
        <v>470</v>
      </c>
      <c r="C461" s="2" t="s">
        <v>1611</v>
      </c>
      <c r="D461" s="3">
        <v>10000</v>
      </c>
      <c r="E461" s="3">
        <v>10000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f>SUM(E461:O461)</f>
        <v>0</v>
      </c>
      <c r="Q461" s="2" t="s">
        <v>1595</v>
      </c>
      <c r="R461" s="2" t="s">
        <v>1596</v>
      </c>
      <c r="S461" s="4">
        <f>P461/D461</f>
        <v>0</v>
      </c>
      <c r="T461" s="2" t="s">
        <v>1013</v>
      </c>
      <c r="U461" s="2" t="s">
        <v>234</v>
      </c>
      <c r="V461" s="2" t="s">
        <v>998</v>
      </c>
      <c r="W461" s="2" t="s">
        <v>222</v>
      </c>
      <c r="X461" s="2">
        <v>0</v>
      </c>
    </row>
    <row r="462" spans="1:24">
      <c r="A462" s="2" t="s">
        <v>1602</v>
      </c>
      <c r="B462" s="2">
        <v>471</v>
      </c>
      <c r="C462" s="2" t="s">
        <v>1025</v>
      </c>
      <c r="D462" s="3">
        <v>10000</v>
      </c>
      <c r="E462" s="3">
        <v>10000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f>SUM(E462:O462)</f>
        <v>0</v>
      </c>
      <c r="Q462" s="2" t="s">
        <v>1595</v>
      </c>
      <c r="R462" s="2" t="s">
        <v>1596</v>
      </c>
      <c r="S462" s="4">
        <f>P462/D462</f>
        <v>0</v>
      </c>
      <c r="T462" s="2" t="s">
        <v>1013</v>
      </c>
      <c r="U462" s="2" t="s">
        <v>234</v>
      </c>
      <c r="V462" s="2" t="s">
        <v>998</v>
      </c>
      <c r="W462" s="2" t="s">
        <v>222</v>
      </c>
      <c r="X462" s="2">
        <v>0</v>
      </c>
    </row>
    <row r="463" spans="1:24">
      <c r="A463" s="2" t="s">
        <v>1457</v>
      </c>
      <c r="B463" s="2">
        <v>472</v>
      </c>
      <c r="C463" s="2" t="s">
        <v>1285</v>
      </c>
      <c r="D463" s="3">
        <v>2112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1408</v>
      </c>
      <c r="K463" s="3">
        <v>704</v>
      </c>
      <c r="L463" s="3">
        <v>0</v>
      </c>
      <c r="M463" s="3">
        <v>0</v>
      </c>
      <c r="N463" s="3">
        <v>0</v>
      </c>
      <c r="O463" s="3">
        <v>0</v>
      </c>
      <c r="P463" s="3">
        <f>SUM(E463:O463)</f>
        <v>0</v>
      </c>
      <c r="Q463" s="2" t="s">
        <v>995</v>
      </c>
      <c r="R463" s="2" t="s">
        <v>1458</v>
      </c>
      <c r="S463" s="4">
        <f>P463/D463</f>
        <v>0</v>
      </c>
      <c r="T463" s="2" t="s">
        <v>1268</v>
      </c>
      <c r="U463" s="2" t="s">
        <v>234</v>
      </c>
      <c r="V463" s="2" t="s">
        <v>1024</v>
      </c>
      <c r="W463" s="2" t="s">
        <v>316</v>
      </c>
      <c r="X463" s="2">
        <v>0</v>
      </c>
    </row>
    <row r="464" spans="1:24">
      <c r="A464" s="2" t="s">
        <v>1610</v>
      </c>
      <c r="B464" s="2">
        <v>473</v>
      </c>
      <c r="C464" s="2" t="s">
        <v>1612</v>
      </c>
      <c r="D464" s="3">
        <v>40000</v>
      </c>
      <c r="E464" s="3">
        <v>40000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f>SUM(E464:O464)</f>
        <v>0</v>
      </c>
      <c r="Q464" s="2" t="s">
        <v>1595</v>
      </c>
      <c r="R464" s="2" t="s">
        <v>1596</v>
      </c>
      <c r="S464" s="4">
        <f>P464/D464</f>
        <v>0</v>
      </c>
      <c r="T464" s="2" t="s">
        <v>1013</v>
      </c>
      <c r="U464" s="2" t="s">
        <v>234</v>
      </c>
      <c r="V464" s="2" t="s">
        <v>1024</v>
      </c>
      <c r="W464" s="2" t="s">
        <v>316</v>
      </c>
      <c r="X464" s="2">
        <v>0</v>
      </c>
    </row>
    <row r="465" spans="1:24">
      <c r="A465" s="2" t="s">
        <v>1610</v>
      </c>
      <c r="B465" s="2">
        <v>474</v>
      </c>
      <c r="C465" s="2" t="s">
        <v>1613</v>
      </c>
      <c r="D465" s="3">
        <v>40000</v>
      </c>
      <c r="E465" s="3">
        <v>40000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f>SUM(E465:O465)</f>
        <v>0</v>
      </c>
      <c r="Q465" s="2" t="s">
        <v>1595</v>
      </c>
      <c r="R465" s="2" t="s">
        <v>1596</v>
      </c>
      <c r="S465" s="4">
        <f>P465/D465</f>
        <v>0</v>
      </c>
      <c r="T465" s="2" t="s">
        <v>1013</v>
      </c>
      <c r="U465" s="2" t="s">
        <v>234</v>
      </c>
      <c r="V465" s="2" t="s">
        <v>998</v>
      </c>
      <c r="W465" s="2" t="s">
        <v>222</v>
      </c>
      <c r="X465" s="2">
        <v>0</v>
      </c>
    </row>
    <row r="466" spans="1:24">
      <c r="A466" s="2" t="s">
        <v>1610</v>
      </c>
      <c r="B466" s="2">
        <v>475</v>
      </c>
      <c r="C466" s="2" t="s">
        <v>1614</v>
      </c>
      <c r="D466" s="3">
        <v>4000</v>
      </c>
      <c r="E466" s="3">
        <v>4000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f>SUM(E466:O466)</f>
        <v>0</v>
      </c>
      <c r="Q466" s="2" t="s">
        <v>1595</v>
      </c>
      <c r="R466" s="2" t="s">
        <v>1596</v>
      </c>
      <c r="S466" s="4">
        <f>P466/D466</f>
        <v>0</v>
      </c>
      <c r="T466" s="2" t="s">
        <v>1013</v>
      </c>
      <c r="U466" s="2" t="s">
        <v>234</v>
      </c>
      <c r="V466" s="2" t="s">
        <v>998</v>
      </c>
      <c r="W466" s="2" t="s">
        <v>222</v>
      </c>
      <c r="X466" s="2">
        <v>0</v>
      </c>
    </row>
    <row r="467" spans="1:24">
      <c r="A467" s="2" t="s">
        <v>1610</v>
      </c>
      <c r="B467" s="2">
        <v>476</v>
      </c>
      <c r="C467" s="2" t="s">
        <v>1615</v>
      </c>
      <c r="D467" s="3">
        <v>40000</v>
      </c>
      <c r="E467" s="3">
        <v>40000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f>SUM(E467:O467)</f>
        <v>0</v>
      </c>
      <c r="Q467" s="2" t="s">
        <v>1595</v>
      </c>
      <c r="R467" s="2" t="s">
        <v>1596</v>
      </c>
      <c r="S467" s="4">
        <f>P467/D467</f>
        <v>0</v>
      </c>
      <c r="T467" s="2" t="s">
        <v>1013</v>
      </c>
      <c r="U467" s="2" t="s">
        <v>234</v>
      </c>
      <c r="V467" s="2" t="s">
        <v>998</v>
      </c>
      <c r="W467" s="2" t="s">
        <v>222</v>
      </c>
      <c r="X467" s="2">
        <v>0</v>
      </c>
    </row>
    <row r="468" spans="1:24">
      <c r="A468" s="2" t="s">
        <v>1610</v>
      </c>
      <c r="B468" s="2">
        <v>477</v>
      </c>
      <c r="C468" s="2" t="s">
        <v>1616</v>
      </c>
      <c r="D468" s="3">
        <v>4000</v>
      </c>
      <c r="E468" s="3">
        <v>4000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f>SUM(E468:O468)</f>
        <v>0</v>
      </c>
      <c r="Q468" s="2" t="s">
        <v>1595</v>
      </c>
      <c r="R468" s="2" t="s">
        <v>1596</v>
      </c>
      <c r="S468" s="4">
        <f>P468/D468</f>
        <v>0</v>
      </c>
      <c r="T468" s="2" t="s">
        <v>1013</v>
      </c>
      <c r="U468" s="2" t="s">
        <v>234</v>
      </c>
      <c r="V468" s="2" t="s">
        <v>998</v>
      </c>
      <c r="W468" s="2" t="s">
        <v>222</v>
      </c>
      <c r="X468" s="2">
        <v>0</v>
      </c>
    </row>
    <row r="469" spans="1:24">
      <c r="A469" s="2" t="s">
        <v>1610</v>
      </c>
      <c r="B469" s="2">
        <v>478</v>
      </c>
      <c r="C469" s="2" t="s">
        <v>1617</v>
      </c>
      <c r="D469" s="3">
        <v>40000</v>
      </c>
      <c r="E469" s="3">
        <v>40000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f>SUM(E469:O469)</f>
        <v>0</v>
      </c>
      <c r="Q469" s="2" t="s">
        <v>1595</v>
      </c>
      <c r="R469" s="2" t="s">
        <v>1596</v>
      </c>
      <c r="S469" s="4">
        <f>P469/D469</f>
        <v>0</v>
      </c>
      <c r="T469" s="2" t="s">
        <v>1013</v>
      </c>
      <c r="U469" s="2" t="s">
        <v>234</v>
      </c>
      <c r="V469" s="2" t="s">
        <v>998</v>
      </c>
      <c r="W469" s="2" t="s">
        <v>222</v>
      </c>
      <c r="X469" s="2">
        <v>0</v>
      </c>
    </row>
    <row r="470" spans="1:24">
      <c r="A470" s="2" t="s">
        <v>1610</v>
      </c>
      <c r="B470" s="2">
        <v>479</v>
      </c>
      <c r="C470" s="2" t="s">
        <v>1618</v>
      </c>
      <c r="D470" s="3">
        <v>20000</v>
      </c>
      <c r="E470" s="3">
        <v>20000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f>SUM(E470:O470)</f>
        <v>0</v>
      </c>
      <c r="Q470" s="2" t="s">
        <v>1595</v>
      </c>
      <c r="R470" s="2" t="s">
        <v>1596</v>
      </c>
      <c r="S470" s="4">
        <f>P470/D470</f>
        <v>0</v>
      </c>
      <c r="T470" s="2" t="s">
        <v>1013</v>
      </c>
      <c r="U470" s="2" t="s">
        <v>234</v>
      </c>
      <c r="V470" s="2" t="s">
        <v>1024</v>
      </c>
      <c r="W470" s="2" t="s">
        <v>316</v>
      </c>
      <c r="X470" s="2">
        <v>0</v>
      </c>
    </row>
    <row r="471" spans="1:24">
      <c r="A471" s="2" t="s">
        <v>1610</v>
      </c>
      <c r="B471" s="2">
        <v>480</v>
      </c>
      <c r="C471" s="2" t="s">
        <v>1619</v>
      </c>
      <c r="D471" s="3">
        <v>40000</v>
      </c>
      <c r="E471" s="3">
        <v>40000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f>SUM(E471:O471)</f>
        <v>0</v>
      </c>
      <c r="Q471" s="2" t="s">
        <v>1595</v>
      </c>
      <c r="R471" s="2" t="s">
        <v>1596</v>
      </c>
      <c r="S471" s="4">
        <f>P471/D471</f>
        <v>0</v>
      </c>
      <c r="T471" s="2" t="s">
        <v>1013</v>
      </c>
      <c r="U471" s="2" t="s">
        <v>234</v>
      </c>
      <c r="V471" s="2" t="s">
        <v>1024</v>
      </c>
      <c r="W471" s="2" t="s">
        <v>316</v>
      </c>
      <c r="X471" s="2">
        <v>0</v>
      </c>
    </row>
    <row r="472" spans="1:24">
      <c r="A472" s="2" t="s">
        <v>1602</v>
      </c>
      <c r="B472" s="2">
        <v>481</v>
      </c>
      <c r="C472" s="2" t="s">
        <v>1620</v>
      </c>
      <c r="D472" s="3">
        <v>20000</v>
      </c>
      <c r="E472" s="3">
        <v>20000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f>SUM(E472:O472)</f>
        <v>0</v>
      </c>
      <c r="Q472" s="2" t="s">
        <v>1595</v>
      </c>
      <c r="R472" s="2" t="s">
        <v>1596</v>
      </c>
      <c r="S472" s="4">
        <f>P472/D472</f>
        <v>0</v>
      </c>
      <c r="T472" s="2" t="s">
        <v>1013</v>
      </c>
      <c r="U472" s="2" t="s">
        <v>234</v>
      </c>
      <c r="V472" s="2" t="s">
        <v>998</v>
      </c>
      <c r="W472" s="2" t="s">
        <v>222</v>
      </c>
      <c r="X472" s="2">
        <v>0</v>
      </c>
    </row>
    <row r="473" spans="1:24">
      <c r="A473" s="2" t="s">
        <v>1610</v>
      </c>
      <c r="B473" s="2">
        <v>482</v>
      </c>
      <c r="C473" s="2" t="s">
        <v>1621</v>
      </c>
      <c r="D473" s="3">
        <v>6000</v>
      </c>
      <c r="E473" s="3">
        <v>6000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f>SUM(E473:O473)</f>
        <v>0</v>
      </c>
      <c r="Q473" s="2" t="s">
        <v>1595</v>
      </c>
      <c r="R473" s="2" t="s">
        <v>1596</v>
      </c>
      <c r="S473" s="4">
        <f>P473/D473</f>
        <v>0</v>
      </c>
      <c r="T473" s="2" t="s">
        <v>1013</v>
      </c>
      <c r="U473" s="2" t="s">
        <v>234</v>
      </c>
      <c r="V473" s="2" t="s">
        <v>998</v>
      </c>
      <c r="W473" s="2" t="s">
        <v>222</v>
      </c>
      <c r="X473" s="2">
        <v>0</v>
      </c>
    </row>
    <row r="474" spans="1:24">
      <c r="A474" s="2" t="s">
        <v>1457</v>
      </c>
      <c r="B474" s="2">
        <v>483</v>
      </c>
      <c r="C474" s="2" t="s">
        <v>1287</v>
      </c>
      <c r="D474" s="3">
        <v>5357</v>
      </c>
      <c r="E474" s="3">
        <v>5357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f>SUM(E474:O474)</f>
        <v>0</v>
      </c>
      <c r="Q474" s="2" t="s">
        <v>995</v>
      </c>
      <c r="R474" s="2" t="s">
        <v>1458</v>
      </c>
      <c r="S474" s="4">
        <f>P474/D474</f>
        <v>0</v>
      </c>
      <c r="T474" s="2" t="s">
        <v>1268</v>
      </c>
      <c r="U474" s="2" t="s">
        <v>234</v>
      </c>
      <c r="V474" s="2" t="s">
        <v>1024</v>
      </c>
      <c r="W474" s="2" t="s">
        <v>316</v>
      </c>
      <c r="X474" s="2">
        <v>0</v>
      </c>
    </row>
    <row r="475" spans="1:24">
      <c r="A475" s="2" t="s">
        <v>1602</v>
      </c>
      <c r="B475" s="2">
        <v>484</v>
      </c>
      <c r="C475" s="2" t="s">
        <v>1622</v>
      </c>
      <c r="D475" s="3">
        <v>20000</v>
      </c>
      <c r="E475" s="3">
        <v>20000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f>SUM(E475:O475)</f>
        <v>0</v>
      </c>
      <c r="Q475" s="2" t="s">
        <v>1595</v>
      </c>
      <c r="R475" s="2" t="s">
        <v>1596</v>
      </c>
      <c r="S475" s="4">
        <f>P475/D475</f>
        <v>0</v>
      </c>
      <c r="T475" s="2" t="s">
        <v>1013</v>
      </c>
      <c r="U475" s="2" t="s">
        <v>234</v>
      </c>
      <c r="V475" s="2" t="s">
        <v>998</v>
      </c>
      <c r="W475" s="2" t="s">
        <v>222</v>
      </c>
      <c r="X475" s="2">
        <v>0</v>
      </c>
    </row>
    <row r="476" spans="1:24">
      <c r="A476" s="2" t="s">
        <v>1610</v>
      </c>
      <c r="B476" s="2">
        <v>485</v>
      </c>
      <c r="C476" s="2" t="s">
        <v>1623</v>
      </c>
      <c r="D476" s="3">
        <v>6000</v>
      </c>
      <c r="E476" s="3">
        <v>6000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f>SUM(E476:O476)</f>
        <v>0</v>
      </c>
      <c r="Q476" s="2" t="s">
        <v>1595</v>
      </c>
      <c r="R476" s="2" t="s">
        <v>1596</v>
      </c>
      <c r="S476" s="4">
        <f>P476/D476</f>
        <v>0</v>
      </c>
      <c r="T476" s="2" t="s">
        <v>1013</v>
      </c>
      <c r="U476" s="2" t="s">
        <v>234</v>
      </c>
      <c r="V476" s="2" t="s">
        <v>998</v>
      </c>
      <c r="W476" s="2" t="s">
        <v>222</v>
      </c>
      <c r="X476" s="2">
        <v>0</v>
      </c>
    </row>
    <row r="477" spans="1:24">
      <c r="A477" s="2" t="s">
        <v>1624</v>
      </c>
      <c r="B477" s="2">
        <v>486</v>
      </c>
      <c r="C477" s="2" t="s">
        <v>1625</v>
      </c>
      <c r="D477" s="3">
        <v>30105</v>
      </c>
      <c r="E477" s="3">
        <v>30105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f>SUM(E477:O477)</f>
        <v>0</v>
      </c>
      <c r="Q477" s="2" t="s">
        <v>1595</v>
      </c>
      <c r="R477" s="2" t="s">
        <v>1626</v>
      </c>
      <c r="S477" s="4">
        <f>P477/D477</f>
        <v>0</v>
      </c>
      <c r="T477" s="2" t="s">
        <v>1013</v>
      </c>
      <c r="U477" s="2" t="s">
        <v>234</v>
      </c>
      <c r="V477" s="2" t="s">
        <v>1033</v>
      </c>
      <c r="W477" s="2" t="s">
        <v>316</v>
      </c>
      <c r="X477" s="2">
        <v>0</v>
      </c>
    </row>
    <row r="478" spans="1:24">
      <c r="A478" s="2" t="s">
        <v>1627</v>
      </c>
      <c r="B478" s="2">
        <v>487</v>
      </c>
      <c r="C478" s="2" t="s">
        <v>1628</v>
      </c>
      <c r="D478" s="3">
        <v>3745</v>
      </c>
      <c r="E478" s="3">
        <v>3745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f>SUM(E478:O478)</f>
        <v>0</v>
      </c>
      <c r="Q478" s="2" t="s">
        <v>1595</v>
      </c>
      <c r="R478" s="2" t="s">
        <v>1626</v>
      </c>
      <c r="S478" s="4">
        <f>P478/D478</f>
        <v>0</v>
      </c>
      <c r="T478" s="2" t="s">
        <v>1013</v>
      </c>
      <c r="U478" s="2" t="s">
        <v>234</v>
      </c>
      <c r="V478" s="2" t="s">
        <v>1033</v>
      </c>
      <c r="W478" s="2" t="s">
        <v>316</v>
      </c>
      <c r="X478" s="2">
        <v>0</v>
      </c>
    </row>
    <row r="479" spans="1:24">
      <c r="A479" s="2" t="s">
        <v>1627</v>
      </c>
      <c r="B479" s="2">
        <v>488</v>
      </c>
      <c r="C479" s="2" t="s">
        <v>1629</v>
      </c>
      <c r="D479" s="3">
        <v>27638</v>
      </c>
      <c r="E479" s="3">
        <v>27638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f>SUM(E479:O479)</f>
        <v>0</v>
      </c>
      <c r="Q479" s="2" t="s">
        <v>1595</v>
      </c>
      <c r="R479" s="2" t="s">
        <v>1626</v>
      </c>
      <c r="S479" s="4">
        <f>P479/D479</f>
        <v>0</v>
      </c>
      <c r="T479" s="2" t="s">
        <v>1013</v>
      </c>
      <c r="U479" s="2" t="s">
        <v>234</v>
      </c>
      <c r="V479" s="2" t="s">
        <v>1033</v>
      </c>
      <c r="W479" s="2" t="s">
        <v>316</v>
      </c>
      <c r="X479" s="2">
        <v>0</v>
      </c>
    </row>
    <row r="480" spans="1:24">
      <c r="A480" s="2" t="s">
        <v>1630</v>
      </c>
      <c r="B480" s="2">
        <v>489</v>
      </c>
      <c r="C480" s="2" t="s">
        <v>1631</v>
      </c>
      <c r="D480" s="3">
        <v>18434</v>
      </c>
      <c r="E480" s="3">
        <v>13825.5</v>
      </c>
      <c r="F480" s="3">
        <v>0</v>
      </c>
      <c r="G480" s="3">
        <v>0</v>
      </c>
      <c r="H480" s="3">
        <v>2304.25</v>
      </c>
      <c r="I480" s="3">
        <v>1152.125</v>
      </c>
      <c r="J480" s="3">
        <v>1152.125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f>SUM(E480:O480)</f>
        <v>0</v>
      </c>
      <c r="Q480" s="2" t="s">
        <v>1595</v>
      </c>
      <c r="R480" s="2" t="s">
        <v>1626</v>
      </c>
      <c r="S480" s="4">
        <f>P480/D480</f>
        <v>0</v>
      </c>
      <c r="T480" s="2" t="s">
        <v>1013</v>
      </c>
      <c r="U480" s="2" t="s">
        <v>234</v>
      </c>
      <c r="V480" s="2" t="s">
        <v>1033</v>
      </c>
      <c r="W480" s="2" t="s">
        <v>316</v>
      </c>
      <c r="X480" s="2">
        <v>0</v>
      </c>
    </row>
    <row r="481" spans="1:24">
      <c r="A481" s="2" t="s">
        <v>1632</v>
      </c>
      <c r="B481" s="2">
        <v>490</v>
      </c>
      <c r="C481" s="2" t="s">
        <v>1633</v>
      </c>
      <c r="D481" s="3">
        <v>15427</v>
      </c>
      <c r="E481" s="3">
        <v>15427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f>SUM(E481:O481)</f>
        <v>0</v>
      </c>
      <c r="Q481" s="2" t="s">
        <v>1595</v>
      </c>
      <c r="R481" s="2" t="s">
        <v>1626</v>
      </c>
      <c r="S481" s="4">
        <f>P481/D481</f>
        <v>0</v>
      </c>
      <c r="T481" s="2" t="s">
        <v>1013</v>
      </c>
      <c r="U481" s="2" t="s">
        <v>234</v>
      </c>
      <c r="V481" s="2" t="s">
        <v>1033</v>
      </c>
      <c r="W481" s="2" t="s">
        <v>316</v>
      </c>
      <c r="X481" s="2">
        <v>0</v>
      </c>
    </row>
    <row r="482" spans="1:24">
      <c r="A482" s="2" t="s">
        <v>1632</v>
      </c>
      <c r="B482" s="2">
        <v>491</v>
      </c>
      <c r="C482" s="2" t="s">
        <v>1634</v>
      </c>
      <c r="D482" s="3">
        <v>3113</v>
      </c>
      <c r="E482" s="3">
        <v>3113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f>SUM(E482:O482)</f>
        <v>0</v>
      </c>
      <c r="Q482" s="2" t="s">
        <v>1595</v>
      </c>
      <c r="R482" s="2" t="s">
        <v>1626</v>
      </c>
      <c r="S482" s="4">
        <f>P482/D482</f>
        <v>0</v>
      </c>
      <c r="T482" s="2" t="s">
        <v>1013</v>
      </c>
      <c r="U482" s="2" t="s">
        <v>234</v>
      </c>
      <c r="V482" s="2" t="s">
        <v>1024</v>
      </c>
      <c r="W482" s="2" t="s">
        <v>316</v>
      </c>
      <c r="X482" s="2">
        <v>0</v>
      </c>
    </row>
    <row r="483" spans="1:24">
      <c r="A483" s="2" t="s">
        <v>1635</v>
      </c>
      <c r="B483" s="2">
        <v>492</v>
      </c>
      <c r="C483" s="2" t="s">
        <v>1636</v>
      </c>
      <c r="D483" s="3">
        <v>50274</v>
      </c>
      <c r="E483" s="3">
        <v>50274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f>SUM(E483:O483)</f>
        <v>0</v>
      </c>
      <c r="Q483" s="2" t="s">
        <v>1595</v>
      </c>
      <c r="R483" s="2" t="s">
        <v>1626</v>
      </c>
      <c r="S483" s="4">
        <f>P483/D483</f>
        <v>0</v>
      </c>
      <c r="T483" s="2" t="s">
        <v>1013</v>
      </c>
      <c r="U483" s="2" t="s">
        <v>234</v>
      </c>
      <c r="V483" s="2" t="s">
        <v>1024</v>
      </c>
      <c r="W483" s="2" t="s">
        <v>316</v>
      </c>
      <c r="X483" s="2">
        <v>0</v>
      </c>
    </row>
    <row r="484" spans="1:24">
      <c r="A484" s="2" t="s">
        <v>1637</v>
      </c>
      <c r="B484" s="2">
        <v>493</v>
      </c>
      <c r="C484" s="2" t="s">
        <v>1042</v>
      </c>
      <c r="D484" s="3">
        <v>8892</v>
      </c>
      <c r="E484" s="3">
        <v>4446</v>
      </c>
      <c r="F484" s="3">
        <v>0</v>
      </c>
      <c r="G484" s="3">
        <v>2223</v>
      </c>
      <c r="H484" s="3">
        <v>2223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f>SUM(E484:O484)</f>
        <v>0</v>
      </c>
      <c r="Q484" s="2" t="s">
        <v>1595</v>
      </c>
      <c r="R484" s="2" t="s">
        <v>1626</v>
      </c>
      <c r="S484" s="4">
        <f>P484/D484</f>
        <v>0</v>
      </c>
      <c r="T484" s="2" t="s">
        <v>1043</v>
      </c>
      <c r="U484" s="2" t="s">
        <v>234</v>
      </c>
      <c r="V484" s="2" t="s">
        <v>1033</v>
      </c>
      <c r="W484" s="2" t="s">
        <v>316</v>
      </c>
      <c r="X484" s="2">
        <v>0</v>
      </c>
    </row>
    <row r="485" spans="1:24">
      <c r="A485" s="2" t="s">
        <v>1457</v>
      </c>
      <c r="B485" s="2">
        <v>494</v>
      </c>
      <c r="C485" s="2" t="s">
        <v>1288</v>
      </c>
      <c r="D485" s="3">
        <v>34034</v>
      </c>
      <c r="E485" s="3">
        <v>0</v>
      </c>
      <c r="F485" s="3">
        <v>17017</v>
      </c>
      <c r="G485" s="3">
        <v>17017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f>SUM(E485:O485)</f>
        <v>0</v>
      </c>
      <c r="Q485" s="2" t="s">
        <v>995</v>
      </c>
      <c r="R485" s="2" t="s">
        <v>1458</v>
      </c>
      <c r="S485" s="4">
        <f>P485/D485</f>
        <v>0</v>
      </c>
      <c r="T485" s="2" t="s">
        <v>1289</v>
      </c>
      <c r="U485" s="2" t="s">
        <v>234</v>
      </c>
      <c r="V485" s="2" t="s">
        <v>1024</v>
      </c>
      <c r="W485" s="2" t="s">
        <v>316</v>
      </c>
      <c r="X485" s="2">
        <v>0</v>
      </c>
    </row>
    <row r="486" spans="1:24">
      <c r="A486" s="2" t="s">
        <v>1638</v>
      </c>
      <c r="B486" s="2">
        <v>495</v>
      </c>
      <c r="C486" s="2" t="s">
        <v>1045</v>
      </c>
      <c r="D486" s="3">
        <v>1428</v>
      </c>
      <c r="E486" s="3">
        <v>714</v>
      </c>
      <c r="F486" s="3">
        <v>0</v>
      </c>
      <c r="G486" s="3">
        <v>357</v>
      </c>
      <c r="H486" s="3">
        <v>357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f>SUM(E486:O486)</f>
        <v>0</v>
      </c>
      <c r="Q486" s="2" t="s">
        <v>1595</v>
      </c>
      <c r="R486" s="2" t="s">
        <v>1626</v>
      </c>
      <c r="S486" s="4">
        <f>P486/D486</f>
        <v>0</v>
      </c>
      <c r="T486" s="2" t="s">
        <v>1043</v>
      </c>
      <c r="U486" s="2" t="s">
        <v>234</v>
      </c>
      <c r="V486" s="2" t="s">
        <v>1033</v>
      </c>
      <c r="W486" s="2" t="s">
        <v>316</v>
      </c>
      <c r="X486" s="2">
        <v>0</v>
      </c>
    </row>
    <row r="487" spans="1:24">
      <c r="A487" s="2" t="s">
        <v>1639</v>
      </c>
      <c r="B487" s="2">
        <v>496</v>
      </c>
      <c r="C487" s="2" t="s">
        <v>1047</v>
      </c>
      <c r="D487" s="3">
        <v>11730</v>
      </c>
      <c r="E487" s="3">
        <v>8797.5</v>
      </c>
      <c r="F487" s="3">
        <v>0</v>
      </c>
      <c r="G487" s="3">
        <v>1466.25</v>
      </c>
      <c r="H487" s="3">
        <v>1466.25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f>SUM(E487:O487)</f>
        <v>0</v>
      </c>
      <c r="Q487" s="2" t="s">
        <v>1595</v>
      </c>
      <c r="R487" s="2" t="s">
        <v>1626</v>
      </c>
      <c r="S487" s="4">
        <f>P487/D487</f>
        <v>0</v>
      </c>
      <c r="T487" s="2" t="s">
        <v>1043</v>
      </c>
      <c r="U487" s="2" t="s">
        <v>234</v>
      </c>
      <c r="V487" s="2" t="s">
        <v>1033</v>
      </c>
      <c r="W487" s="2" t="s">
        <v>316</v>
      </c>
      <c r="X487" s="2">
        <v>0</v>
      </c>
    </row>
    <row r="488" spans="1:24">
      <c r="A488" s="2" t="s">
        <v>1640</v>
      </c>
      <c r="B488" s="2">
        <v>497</v>
      </c>
      <c r="C488" s="2" t="s">
        <v>1049</v>
      </c>
      <c r="D488" s="3">
        <v>6432</v>
      </c>
      <c r="E488" s="3">
        <v>6432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f>SUM(E488:O488)</f>
        <v>0</v>
      </c>
      <c r="Q488" s="2" t="s">
        <v>1595</v>
      </c>
      <c r="R488" s="2" t="s">
        <v>1626</v>
      </c>
      <c r="S488" s="4">
        <f>P488/D488</f>
        <v>0</v>
      </c>
      <c r="T488" s="2" t="s">
        <v>1043</v>
      </c>
      <c r="U488" s="2" t="s">
        <v>234</v>
      </c>
      <c r="V488" s="2" t="s">
        <v>1033</v>
      </c>
      <c r="W488" s="2" t="s">
        <v>316</v>
      </c>
      <c r="X488" s="2">
        <v>0</v>
      </c>
    </row>
    <row r="489" spans="1:24">
      <c r="A489" s="2" t="s">
        <v>1641</v>
      </c>
      <c r="B489" s="2">
        <v>498</v>
      </c>
      <c r="C489" s="2" t="s">
        <v>1051</v>
      </c>
      <c r="D489" s="3">
        <v>234</v>
      </c>
      <c r="E489" s="3">
        <v>234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f>SUM(E489:O489)</f>
        <v>0</v>
      </c>
      <c r="Q489" s="2" t="s">
        <v>1595</v>
      </c>
      <c r="R489" s="2" t="s">
        <v>1626</v>
      </c>
      <c r="S489" s="4">
        <f>P489/D489</f>
        <v>0</v>
      </c>
      <c r="T489" s="2" t="s">
        <v>1013</v>
      </c>
      <c r="U489" s="2" t="s">
        <v>234</v>
      </c>
      <c r="V489" s="2" t="s">
        <v>1024</v>
      </c>
      <c r="W489" s="2" t="s">
        <v>316</v>
      </c>
      <c r="X489" s="2">
        <v>0</v>
      </c>
    </row>
    <row r="490" spans="1:24">
      <c r="A490" s="2" t="s">
        <v>1642</v>
      </c>
      <c r="B490" s="2">
        <v>499</v>
      </c>
      <c r="C490" s="2" t="s">
        <v>1053</v>
      </c>
      <c r="D490" s="3">
        <v>27456</v>
      </c>
      <c r="E490" s="3">
        <v>0</v>
      </c>
      <c r="F490" s="3">
        <v>0</v>
      </c>
      <c r="G490" s="3">
        <v>0</v>
      </c>
      <c r="H490" s="3">
        <v>9152</v>
      </c>
      <c r="I490" s="3">
        <v>9152</v>
      </c>
      <c r="J490" s="3">
        <v>9152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f>SUM(E490:O490)</f>
        <v>0</v>
      </c>
      <c r="Q490" s="2" t="s">
        <v>1595</v>
      </c>
      <c r="R490" s="2" t="s">
        <v>1626</v>
      </c>
      <c r="S490" s="4">
        <f>P490/D490</f>
        <v>0</v>
      </c>
      <c r="T490" s="2" t="s">
        <v>1054</v>
      </c>
      <c r="U490" s="2" t="s">
        <v>234</v>
      </c>
      <c r="V490" s="2" t="s">
        <v>1033</v>
      </c>
      <c r="W490" s="2" t="s">
        <v>316</v>
      </c>
      <c r="X490" s="2">
        <v>0</v>
      </c>
    </row>
    <row r="491" spans="1:24">
      <c r="A491" s="2" t="s">
        <v>1632</v>
      </c>
      <c r="B491" s="2">
        <v>500</v>
      </c>
      <c r="C491" s="2" t="s">
        <v>1643</v>
      </c>
      <c r="D491" s="3">
        <v>396</v>
      </c>
      <c r="E491" s="3">
        <v>396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f>SUM(E491:O491)</f>
        <v>0</v>
      </c>
      <c r="Q491" s="2" t="s">
        <v>1595</v>
      </c>
      <c r="R491" s="2" t="s">
        <v>1644</v>
      </c>
      <c r="S491" s="4">
        <f>P491/D491</f>
        <v>0</v>
      </c>
      <c r="T491" s="2" t="s">
        <v>1013</v>
      </c>
      <c r="U491" s="2" t="s">
        <v>234</v>
      </c>
      <c r="V491" s="2" t="s">
        <v>1024</v>
      </c>
      <c r="W491" s="2" t="s">
        <v>316</v>
      </c>
      <c r="X491" s="2">
        <v>0</v>
      </c>
    </row>
    <row r="492" spans="1:24">
      <c r="A492" s="2" t="s">
        <v>1645</v>
      </c>
      <c r="B492" s="2">
        <v>501</v>
      </c>
      <c r="C492" s="2" t="s">
        <v>1058</v>
      </c>
      <c r="D492" s="3">
        <v>5088</v>
      </c>
      <c r="E492" s="3">
        <v>3816</v>
      </c>
      <c r="F492" s="3">
        <v>0</v>
      </c>
      <c r="G492" s="3">
        <v>0</v>
      </c>
      <c r="H492" s="3">
        <v>636</v>
      </c>
      <c r="I492" s="3">
        <v>318</v>
      </c>
      <c r="J492" s="3">
        <v>318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f>SUM(E492:O492)</f>
        <v>0</v>
      </c>
      <c r="Q492" s="2" t="s">
        <v>1595</v>
      </c>
      <c r="R492" s="2" t="s">
        <v>1644</v>
      </c>
      <c r="S492" s="4">
        <f>P492/D492</f>
        <v>0</v>
      </c>
      <c r="T492" s="2" t="s">
        <v>1013</v>
      </c>
      <c r="U492" s="2" t="s">
        <v>234</v>
      </c>
      <c r="V492" s="2" t="s">
        <v>1033</v>
      </c>
      <c r="W492" s="2" t="s">
        <v>316</v>
      </c>
      <c r="X492" s="2">
        <v>0</v>
      </c>
    </row>
    <row r="493" spans="1:24">
      <c r="A493" s="2" t="s">
        <v>1642</v>
      </c>
      <c r="B493" s="2">
        <v>502</v>
      </c>
      <c r="C493" s="2" t="s">
        <v>1061</v>
      </c>
      <c r="D493" s="3">
        <v>153384</v>
      </c>
      <c r="E493" s="3">
        <v>138045.6</v>
      </c>
      <c r="F493" s="3">
        <v>0</v>
      </c>
      <c r="G493" s="3">
        <v>15338.39999999999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f>SUM(E493:O493)</f>
        <v>0</v>
      </c>
      <c r="Q493" s="2" t="s">
        <v>1595</v>
      </c>
      <c r="R493" s="2" t="s">
        <v>1644</v>
      </c>
      <c r="S493" s="4">
        <f>P493/D493</f>
        <v>0</v>
      </c>
      <c r="T493" s="2" t="s">
        <v>1054</v>
      </c>
      <c r="U493" s="2" t="s">
        <v>234</v>
      </c>
      <c r="V493" s="2" t="s">
        <v>1033</v>
      </c>
      <c r="W493" s="2" t="s">
        <v>316</v>
      </c>
      <c r="X493" s="2">
        <v>0</v>
      </c>
    </row>
    <row r="494" spans="1:24">
      <c r="A494" s="2" t="s">
        <v>1646</v>
      </c>
      <c r="B494" s="2">
        <v>503</v>
      </c>
      <c r="C494" s="2" t="s">
        <v>1060</v>
      </c>
      <c r="D494" s="3">
        <v>38368</v>
      </c>
      <c r="E494" s="3">
        <v>38368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f>SUM(E494:O494)</f>
        <v>0</v>
      </c>
      <c r="Q494" s="2" t="s">
        <v>1595</v>
      </c>
      <c r="R494" s="2" t="s">
        <v>1644</v>
      </c>
      <c r="S494" s="4">
        <f>P494/D494</f>
        <v>0</v>
      </c>
      <c r="T494" s="2" t="s">
        <v>1054</v>
      </c>
      <c r="U494" s="2" t="s">
        <v>234</v>
      </c>
      <c r="V494" s="2" t="s">
        <v>1033</v>
      </c>
      <c r="W494" s="2" t="s">
        <v>316</v>
      </c>
      <c r="X494" s="2">
        <v>0</v>
      </c>
    </row>
    <row r="495" spans="1:24">
      <c r="A495" s="2" t="s">
        <v>1642</v>
      </c>
      <c r="B495" s="2">
        <v>504</v>
      </c>
      <c r="C495" s="2" t="s">
        <v>1062</v>
      </c>
      <c r="D495" s="3">
        <v>6715</v>
      </c>
      <c r="E495" s="3">
        <v>0</v>
      </c>
      <c r="F495" s="3">
        <v>0</v>
      </c>
      <c r="G495" s="3">
        <v>0</v>
      </c>
      <c r="H495" s="3">
        <v>2238.333333333333</v>
      </c>
      <c r="I495" s="3">
        <v>2238.333333333333</v>
      </c>
      <c r="J495" s="3">
        <v>2238.333333333333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f>SUM(E495:O495)</f>
        <v>0</v>
      </c>
      <c r="Q495" s="2" t="s">
        <v>1595</v>
      </c>
      <c r="R495" s="2" t="s">
        <v>1644</v>
      </c>
      <c r="S495" s="4">
        <f>P495/D495</f>
        <v>0</v>
      </c>
      <c r="T495" s="2" t="s">
        <v>1054</v>
      </c>
      <c r="U495" s="2" t="s">
        <v>234</v>
      </c>
      <c r="V495" s="2" t="s">
        <v>1033</v>
      </c>
      <c r="W495" s="2" t="s">
        <v>316</v>
      </c>
      <c r="X495" s="2">
        <v>0</v>
      </c>
    </row>
    <row r="496" spans="1:24">
      <c r="A496" s="2" t="s">
        <v>1647</v>
      </c>
      <c r="B496" s="2">
        <v>505</v>
      </c>
      <c r="C496" s="2" t="s">
        <v>1291</v>
      </c>
      <c r="D496" s="3">
        <v>5475</v>
      </c>
      <c r="E496" s="3">
        <v>0</v>
      </c>
      <c r="F496" s="3">
        <v>0</v>
      </c>
      <c r="G496" s="3">
        <v>5475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f>SUM(E496:O496)</f>
        <v>0</v>
      </c>
      <c r="Q496" s="2" t="s">
        <v>995</v>
      </c>
      <c r="R496" s="2" t="s">
        <v>1458</v>
      </c>
      <c r="S496" s="4">
        <f>P496/D496</f>
        <v>0</v>
      </c>
      <c r="T496" s="2" t="s">
        <v>1113</v>
      </c>
      <c r="U496" s="2" t="s">
        <v>234</v>
      </c>
      <c r="V496" s="2" t="s">
        <v>1024</v>
      </c>
      <c r="W496" s="2" t="s">
        <v>316</v>
      </c>
      <c r="X496" s="2">
        <v>0</v>
      </c>
    </row>
    <row r="497" spans="1:24">
      <c r="A497" s="2" t="s">
        <v>1646</v>
      </c>
      <c r="B497" s="2">
        <v>506</v>
      </c>
      <c r="C497" s="2" t="s">
        <v>1648</v>
      </c>
      <c r="D497" s="3">
        <v>24909</v>
      </c>
      <c r="E497" s="3">
        <v>18681.75</v>
      </c>
      <c r="F497" s="3">
        <v>0</v>
      </c>
      <c r="G497" s="3">
        <v>0</v>
      </c>
      <c r="H497" s="3">
        <v>2075.75</v>
      </c>
      <c r="I497" s="3">
        <v>2075.75</v>
      </c>
      <c r="J497" s="3">
        <v>2075.75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f>SUM(E497:O497)</f>
        <v>0</v>
      </c>
      <c r="Q497" s="2" t="s">
        <v>1595</v>
      </c>
      <c r="R497" s="2" t="s">
        <v>1644</v>
      </c>
      <c r="S497" s="4">
        <f>P497/D497</f>
        <v>0</v>
      </c>
      <c r="T497" s="2" t="s">
        <v>1054</v>
      </c>
      <c r="U497" s="2" t="s">
        <v>234</v>
      </c>
      <c r="V497" s="2" t="s">
        <v>1033</v>
      </c>
      <c r="W497" s="2" t="s">
        <v>316</v>
      </c>
      <c r="X497" s="2">
        <v>0</v>
      </c>
    </row>
    <row r="498" spans="1:24">
      <c r="A498" s="2" t="s">
        <v>1649</v>
      </c>
      <c r="B498" s="2">
        <v>507</v>
      </c>
      <c r="C498" s="2" t="s">
        <v>1065</v>
      </c>
      <c r="D498" s="3">
        <v>16765</v>
      </c>
      <c r="E498" s="3">
        <v>16765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f>SUM(E498:O498)</f>
        <v>0</v>
      </c>
      <c r="Q498" s="2" t="s">
        <v>1595</v>
      </c>
      <c r="R498" s="2" t="s">
        <v>1650</v>
      </c>
      <c r="S498" s="4">
        <f>P498/D498</f>
        <v>0</v>
      </c>
      <c r="T498" s="2" t="s">
        <v>1067</v>
      </c>
      <c r="U498" s="2" t="s">
        <v>234</v>
      </c>
      <c r="V498" s="2" t="s">
        <v>1024</v>
      </c>
      <c r="W498" s="2" t="s">
        <v>316</v>
      </c>
      <c r="X498" s="2">
        <v>0</v>
      </c>
    </row>
    <row r="499" spans="1:24">
      <c r="A499" s="2" t="s">
        <v>1651</v>
      </c>
      <c r="B499" s="2">
        <v>508</v>
      </c>
      <c r="C499" s="2" t="s">
        <v>1069</v>
      </c>
      <c r="D499" s="3">
        <v>19800</v>
      </c>
      <c r="E499" s="3">
        <v>19800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f>SUM(E499:O499)</f>
        <v>0</v>
      </c>
      <c r="Q499" s="2" t="s">
        <v>1595</v>
      </c>
      <c r="R499" s="2" t="s">
        <v>1650</v>
      </c>
      <c r="S499" s="4">
        <f>P499/D499</f>
        <v>0</v>
      </c>
      <c r="T499" s="2" t="s">
        <v>1067</v>
      </c>
      <c r="U499" s="2" t="s">
        <v>234</v>
      </c>
      <c r="V499" s="2" t="s">
        <v>1024</v>
      </c>
      <c r="W499" s="2" t="s">
        <v>316</v>
      </c>
      <c r="X499" s="2">
        <v>0</v>
      </c>
    </row>
    <row r="500" spans="1:24">
      <c r="A500" s="2" t="s">
        <v>1652</v>
      </c>
      <c r="B500" s="2">
        <v>509</v>
      </c>
      <c r="C500" s="2" t="s">
        <v>1071</v>
      </c>
      <c r="D500" s="3">
        <v>28598</v>
      </c>
      <c r="E500" s="3">
        <v>0</v>
      </c>
      <c r="F500" s="3">
        <v>0</v>
      </c>
      <c r="G500" s="3">
        <v>0</v>
      </c>
      <c r="H500" s="3">
        <v>0</v>
      </c>
      <c r="I500" s="3">
        <v>28598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f>SUM(E500:O500)</f>
        <v>0</v>
      </c>
      <c r="Q500" s="2" t="s">
        <v>1595</v>
      </c>
      <c r="R500" s="2" t="s">
        <v>1650</v>
      </c>
      <c r="S500" s="4">
        <f>P500/D500</f>
        <v>0</v>
      </c>
      <c r="T500" s="2" t="s">
        <v>1072</v>
      </c>
      <c r="U500" s="2" t="s">
        <v>234</v>
      </c>
      <c r="V500" s="2" t="s">
        <v>1033</v>
      </c>
      <c r="W500" s="2" t="s">
        <v>316</v>
      </c>
      <c r="X500" s="2">
        <v>0</v>
      </c>
    </row>
    <row r="501" spans="1:24">
      <c r="A501" s="2" t="s">
        <v>1653</v>
      </c>
      <c r="B501" s="2">
        <v>510</v>
      </c>
      <c r="C501" s="2" t="s">
        <v>1654</v>
      </c>
      <c r="D501" s="3">
        <v>11505</v>
      </c>
      <c r="E501" s="3">
        <v>0</v>
      </c>
      <c r="F501" s="3">
        <v>10066.875</v>
      </c>
      <c r="G501" s="3">
        <v>0</v>
      </c>
      <c r="H501" s="3">
        <v>719.0625</v>
      </c>
      <c r="I501" s="3">
        <v>359.53125</v>
      </c>
      <c r="J501" s="3">
        <v>359.53125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f>SUM(E501:O501)</f>
        <v>0</v>
      </c>
      <c r="Q501" s="2" t="s">
        <v>1595</v>
      </c>
      <c r="R501" s="2" t="s">
        <v>1655</v>
      </c>
      <c r="S501" s="4">
        <f>P501/D501</f>
        <v>0</v>
      </c>
      <c r="T501" s="2" t="s">
        <v>1013</v>
      </c>
      <c r="U501" s="2" t="s">
        <v>234</v>
      </c>
      <c r="V501" s="2" t="s">
        <v>1024</v>
      </c>
      <c r="W501" s="2" t="s">
        <v>316</v>
      </c>
      <c r="X501" s="2">
        <v>0</v>
      </c>
    </row>
    <row r="502" spans="1:24">
      <c r="A502" s="2" t="s">
        <v>1635</v>
      </c>
      <c r="B502" s="2">
        <v>511</v>
      </c>
      <c r="C502" s="2" t="s">
        <v>1656</v>
      </c>
      <c r="D502" s="3">
        <v>11505</v>
      </c>
      <c r="E502" s="3">
        <v>0</v>
      </c>
      <c r="F502" s="3">
        <v>0</v>
      </c>
      <c r="G502" s="3">
        <v>0</v>
      </c>
      <c r="H502" s="3">
        <v>5752.5</v>
      </c>
      <c r="I502" s="3">
        <v>2876.25</v>
      </c>
      <c r="J502" s="3">
        <v>2876.25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f>SUM(E502:O502)</f>
        <v>0</v>
      </c>
      <c r="Q502" s="2" t="s">
        <v>1595</v>
      </c>
      <c r="R502" s="2" t="s">
        <v>1655</v>
      </c>
      <c r="S502" s="4">
        <f>P502/D502</f>
        <v>0</v>
      </c>
      <c r="T502" s="2" t="s">
        <v>1013</v>
      </c>
      <c r="U502" s="2" t="s">
        <v>234</v>
      </c>
      <c r="V502" s="2" t="s">
        <v>1024</v>
      </c>
      <c r="W502" s="2" t="s">
        <v>316</v>
      </c>
      <c r="X502" s="2">
        <v>0</v>
      </c>
    </row>
    <row r="503" spans="1:24">
      <c r="A503" s="2" t="s">
        <v>1642</v>
      </c>
      <c r="B503" s="2">
        <v>512</v>
      </c>
      <c r="C503" s="2" t="s">
        <v>1078</v>
      </c>
      <c r="D503" s="3">
        <v>10217</v>
      </c>
      <c r="E503" s="3">
        <v>8684.450000000001</v>
      </c>
      <c r="F503" s="3">
        <v>0</v>
      </c>
      <c r="G503" s="3">
        <v>1532.549999999999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f>SUM(E503:O503)</f>
        <v>0</v>
      </c>
      <c r="Q503" s="2" t="s">
        <v>1595</v>
      </c>
      <c r="R503" s="2" t="s">
        <v>1655</v>
      </c>
      <c r="S503" s="4">
        <f>P503/D503</f>
        <v>0</v>
      </c>
      <c r="T503" s="2" t="s">
        <v>1054</v>
      </c>
      <c r="U503" s="2" t="s">
        <v>234</v>
      </c>
      <c r="V503" s="2" t="s">
        <v>1033</v>
      </c>
      <c r="W503" s="2" t="s">
        <v>316</v>
      </c>
      <c r="X503" s="2">
        <v>0</v>
      </c>
    </row>
    <row r="504" spans="1:24">
      <c r="A504" s="2" t="s">
        <v>1642</v>
      </c>
      <c r="B504" s="2">
        <v>513</v>
      </c>
      <c r="C504" s="2" t="s">
        <v>1079</v>
      </c>
      <c r="D504" s="3">
        <v>13728</v>
      </c>
      <c r="E504" s="3">
        <v>12355.2</v>
      </c>
      <c r="F504" s="3">
        <v>0</v>
      </c>
      <c r="G504" s="3">
        <v>1372.799999999999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f>SUM(E504:O504)</f>
        <v>0</v>
      </c>
      <c r="Q504" s="2" t="s">
        <v>1595</v>
      </c>
      <c r="R504" s="2" t="s">
        <v>1655</v>
      </c>
      <c r="S504" s="4">
        <f>P504/D504</f>
        <v>0</v>
      </c>
      <c r="T504" s="2" t="s">
        <v>1054</v>
      </c>
      <c r="U504" s="2" t="s">
        <v>234</v>
      </c>
      <c r="V504" s="2" t="s">
        <v>1033</v>
      </c>
      <c r="W504" s="2" t="s">
        <v>316</v>
      </c>
      <c r="X504" s="2">
        <v>0</v>
      </c>
    </row>
    <row r="505" spans="1:24">
      <c r="A505" s="2" t="s">
        <v>1657</v>
      </c>
      <c r="B505" s="2">
        <v>514</v>
      </c>
      <c r="C505" s="2" t="s">
        <v>1081</v>
      </c>
      <c r="D505" s="3">
        <v>30878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f>SUM(E505:O505)</f>
        <v>0</v>
      </c>
      <c r="Q505" s="2" t="s">
        <v>1595</v>
      </c>
      <c r="R505" s="2" t="s">
        <v>1655</v>
      </c>
      <c r="S505" s="4">
        <f>P505/D505</f>
        <v>0</v>
      </c>
      <c r="T505" s="2" t="s">
        <v>1082</v>
      </c>
      <c r="U505" s="2" t="s">
        <v>234</v>
      </c>
      <c r="V505" s="2" t="s">
        <v>1033</v>
      </c>
      <c r="W505" s="2" t="s">
        <v>316</v>
      </c>
      <c r="X505" s="2">
        <v>0</v>
      </c>
    </row>
    <row r="506" spans="1:24">
      <c r="A506" s="2" t="s">
        <v>1658</v>
      </c>
      <c r="B506" s="2">
        <v>515</v>
      </c>
      <c r="C506" s="2" t="s">
        <v>1084</v>
      </c>
      <c r="D506" s="3">
        <v>15640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f>SUM(E506:O506)</f>
        <v>0</v>
      </c>
      <c r="Q506" s="2" t="s">
        <v>1595</v>
      </c>
      <c r="R506" s="2" t="s">
        <v>1655</v>
      </c>
      <c r="S506" s="4">
        <f>P506/D506</f>
        <v>0</v>
      </c>
      <c r="T506" s="2" t="s">
        <v>1082</v>
      </c>
      <c r="U506" s="2" t="s">
        <v>234</v>
      </c>
      <c r="V506" s="2" t="s">
        <v>1033</v>
      </c>
      <c r="W506" s="2" t="s">
        <v>316</v>
      </c>
      <c r="X506" s="2">
        <v>0</v>
      </c>
    </row>
    <row r="507" spans="1:24">
      <c r="A507" s="2" t="s">
        <v>1292</v>
      </c>
      <c r="B507" s="2">
        <v>516</v>
      </c>
      <c r="C507" s="2" t="s">
        <v>983</v>
      </c>
      <c r="D507" s="3">
        <v>66000</v>
      </c>
      <c r="E507" s="3">
        <v>66000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f>SUM(E507:O507)</f>
        <v>0</v>
      </c>
      <c r="Q507" s="2" t="s">
        <v>995</v>
      </c>
      <c r="R507" s="2" t="s">
        <v>1659</v>
      </c>
      <c r="S507" s="4">
        <f>P507/D507</f>
        <v>0</v>
      </c>
      <c r="T507" s="2" t="s">
        <v>1294</v>
      </c>
      <c r="U507" s="2" t="s">
        <v>234</v>
      </c>
      <c r="V507" s="2" t="s">
        <v>1024</v>
      </c>
      <c r="W507" s="2" t="s">
        <v>316</v>
      </c>
      <c r="X507" s="2">
        <v>0</v>
      </c>
    </row>
    <row r="508" spans="1:24">
      <c r="A508" s="2" t="s">
        <v>1660</v>
      </c>
      <c r="B508" s="2">
        <v>517</v>
      </c>
      <c r="C508" s="2" t="s">
        <v>1088</v>
      </c>
      <c r="D508" s="3">
        <v>17514</v>
      </c>
      <c r="E508" s="3">
        <v>17514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f>SUM(E508:O508)</f>
        <v>0</v>
      </c>
      <c r="Q508" s="2" t="s">
        <v>1595</v>
      </c>
      <c r="R508" s="2" t="s">
        <v>1661</v>
      </c>
      <c r="S508" s="4">
        <f>P508/D508</f>
        <v>0</v>
      </c>
      <c r="T508" s="2" t="s">
        <v>1089</v>
      </c>
      <c r="U508" s="2" t="s">
        <v>234</v>
      </c>
      <c r="V508" s="2" t="s">
        <v>1024</v>
      </c>
      <c r="W508" s="2" t="s">
        <v>316</v>
      </c>
      <c r="X508" s="2">
        <v>0</v>
      </c>
    </row>
    <row r="509" spans="1:24">
      <c r="A509" s="2" t="s">
        <v>1090</v>
      </c>
      <c r="B509" s="2">
        <v>518</v>
      </c>
      <c r="C509" s="2" t="s">
        <v>1091</v>
      </c>
      <c r="D509" s="3">
        <v>6272</v>
      </c>
      <c r="E509" s="3">
        <v>6272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f>SUM(E509:O509)</f>
        <v>0</v>
      </c>
      <c r="Q509" s="2" t="s">
        <v>1595</v>
      </c>
      <c r="R509" s="2" t="s">
        <v>1662</v>
      </c>
      <c r="S509" s="4">
        <f>P509/D509</f>
        <v>0</v>
      </c>
      <c r="T509" s="2" t="s">
        <v>1013</v>
      </c>
      <c r="U509" s="2" t="s">
        <v>234</v>
      </c>
      <c r="V509" s="2" t="s">
        <v>1024</v>
      </c>
      <c r="W509" s="2" t="s">
        <v>316</v>
      </c>
      <c r="X509" s="2">
        <v>0</v>
      </c>
    </row>
    <row r="510" spans="1:24">
      <c r="A510" s="2" t="s">
        <v>1663</v>
      </c>
      <c r="B510" s="2">
        <v>519</v>
      </c>
      <c r="C510" s="2" t="s">
        <v>1094</v>
      </c>
      <c r="D510" s="3">
        <v>5143</v>
      </c>
      <c r="E510" s="3">
        <v>5143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f>SUM(E510:O510)</f>
        <v>0</v>
      </c>
      <c r="Q510" s="2" t="s">
        <v>1595</v>
      </c>
      <c r="R510" s="2" t="s">
        <v>1662</v>
      </c>
      <c r="S510" s="4">
        <f>P510/D510</f>
        <v>0</v>
      </c>
      <c r="T510" s="2" t="s">
        <v>1089</v>
      </c>
      <c r="U510" s="2" t="s">
        <v>234</v>
      </c>
      <c r="V510" s="2" t="s">
        <v>1024</v>
      </c>
      <c r="W510" s="2" t="s">
        <v>316</v>
      </c>
      <c r="X510" s="2">
        <v>0</v>
      </c>
    </row>
    <row r="511" spans="1:24">
      <c r="A511" s="2" t="s">
        <v>1663</v>
      </c>
      <c r="B511" s="2">
        <v>520</v>
      </c>
      <c r="C511" s="2" t="s">
        <v>1095</v>
      </c>
      <c r="D511" s="3">
        <v>7458</v>
      </c>
      <c r="E511" s="3">
        <v>7458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f>SUM(E511:O511)</f>
        <v>0</v>
      </c>
      <c r="Q511" s="2" t="s">
        <v>1595</v>
      </c>
      <c r="R511" s="2" t="s">
        <v>1662</v>
      </c>
      <c r="S511" s="4">
        <f>P511/D511</f>
        <v>0</v>
      </c>
      <c r="T511" s="2" t="s">
        <v>1089</v>
      </c>
      <c r="U511" s="2" t="s">
        <v>234</v>
      </c>
      <c r="V511" s="2" t="s">
        <v>1024</v>
      </c>
      <c r="W511" s="2" t="s">
        <v>316</v>
      </c>
      <c r="X511" s="2">
        <v>0</v>
      </c>
    </row>
    <row r="512" spans="1:24">
      <c r="A512" s="2" t="s">
        <v>1663</v>
      </c>
      <c r="B512" s="2">
        <v>521</v>
      </c>
      <c r="C512" s="2" t="s">
        <v>1096</v>
      </c>
      <c r="D512" s="3">
        <v>12087</v>
      </c>
      <c r="E512" s="3">
        <v>12087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f>SUM(E512:O512)</f>
        <v>0</v>
      </c>
      <c r="Q512" s="2" t="s">
        <v>1595</v>
      </c>
      <c r="R512" s="2" t="s">
        <v>1662</v>
      </c>
      <c r="S512" s="4">
        <f>P512/D512</f>
        <v>0</v>
      </c>
      <c r="T512" s="2" t="s">
        <v>1089</v>
      </c>
      <c r="U512" s="2" t="s">
        <v>234</v>
      </c>
      <c r="V512" s="2" t="s">
        <v>1024</v>
      </c>
      <c r="W512" s="2" t="s">
        <v>316</v>
      </c>
      <c r="X512" s="2">
        <v>0</v>
      </c>
    </row>
    <row r="513" spans="1:24">
      <c r="A513" s="2" t="s">
        <v>1663</v>
      </c>
      <c r="B513" s="2">
        <v>522</v>
      </c>
      <c r="C513" s="2" t="s">
        <v>1097</v>
      </c>
      <c r="D513" s="3">
        <v>12601</v>
      </c>
      <c r="E513" s="3">
        <v>12601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f>SUM(E513:O513)</f>
        <v>0</v>
      </c>
      <c r="Q513" s="2" t="s">
        <v>1595</v>
      </c>
      <c r="R513" s="2" t="s">
        <v>1662</v>
      </c>
      <c r="S513" s="4">
        <f>P513/D513</f>
        <v>0</v>
      </c>
      <c r="T513" s="2" t="s">
        <v>1089</v>
      </c>
      <c r="U513" s="2" t="s">
        <v>234</v>
      </c>
      <c r="V513" s="2" t="s">
        <v>1024</v>
      </c>
      <c r="W513" s="2" t="s">
        <v>316</v>
      </c>
      <c r="X513" s="2">
        <v>0</v>
      </c>
    </row>
    <row r="514" spans="1:24">
      <c r="A514" s="2" t="s">
        <v>1660</v>
      </c>
      <c r="B514" s="2">
        <v>523</v>
      </c>
      <c r="C514" s="2" t="s">
        <v>1098</v>
      </c>
      <c r="D514" s="3">
        <v>18260</v>
      </c>
      <c r="E514" s="3">
        <v>18260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f>SUM(E514:O514)</f>
        <v>0</v>
      </c>
      <c r="Q514" s="2" t="s">
        <v>1595</v>
      </c>
      <c r="R514" s="2" t="s">
        <v>1662</v>
      </c>
      <c r="S514" s="4">
        <f>P514/D514</f>
        <v>0</v>
      </c>
      <c r="T514" s="2" t="s">
        <v>1089</v>
      </c>
      <c r="U514" s="2" t="s">
        <v>234</v>
      </c>
      <c r="V514" s="2" t="s">
        <v>1024</v>
      </c>
      <c r="W514" s="2" t="s">
        <v>316</v>
      </c>
      <c r="X514" s="2">
        <v>0</v>
      </c>
    </row>
    <row r="515" spans="1:24">
      <c r="A515" s="2" t="s">
        <v>1660</v>
      </c>
      <c r="B515" s="2">
        <v>524</v>
      </c>
      <c r="C515" s="2" t="s">
        <v>1099</v>
      </c>
      <c r="D515" s="3">
        <v>12344</v>
      </c>
      <c r="E515" s="3">
        <v>12344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f>SUM(E515:O515)</f>
        <v>0</v>
      </c>
      <c r="Q515" s="2" t="s">
        <v>1595</v>
      </c>
      <c r="R515" s="2" t="s">
        <v>1662</v>
      </c>
      <c r="S515" s="4">
        <f>P515/D515</f>
        <v>0</v>
      </c>
      <c r="T515" s="2" t="s">
        <v>1089</v>
      </c>
      <c r="U515" s="2" t="s">
        <v>234</v>
      </c>
      <c r="V515" s="2" t="s">
        <v>1024</v>
      </c>
      <c r="W515" s="2" t="s">
        <v>316</v>
      </c>
      <c r="X515" s="2">
        <v>0</v>
      </c>
    </row>
    <row r="516" spans="1:24">
      <c r="A516" s="2" t="s">
        <v>1664</v>
      </c>
      <c r="B516" s="2">
        <v>525</v>
      </c>
      <c r="C516" s="2" t="s">
        <v>1101</v>
      </c>
      <c r="D516" s="3">
        <v>10183</v>
      </c>
      <c r="E516" s="3">
        <v>0</v>
      </c>
      <c r="F516" s="3">
        <v>5091.5</v>
      </c>
      <c r="G516" s="3">
        <v>5091.5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f>SUM(E516:O516)</f>
        <v>0</v>
      </c>
      <c r="Q516" s="2" t="s">
        <v>1595</v>
      </c>
      <c r="R516" s="2" t="s">
        <v>1662</v>
      </c>
      <c r="S516" s="4">
        <f>P516/D516</f>
        <v>0</v>
      </c>
      <c r="T516" s="2" t="s">
        <v>1089</v>
      </c>
      <c r="U516" s="2" t="s">
        <v>234</v>
      </c>
      <c r="V516" s="2" t="s">
        <v>1024</v>
      </c>
      <c r="W516" s="2" t="s">
        <v>316</v>
      </c>
      <c r="X516" s="2">
        <v>0</v>
      </c>
    </row>
    <row r="517" spans="1:24">
      <c r="A517" s="2" t="s">
        <v>1665</v>
      </c>
      <c r="B517" s="2">
        <v>526</v>
      </c>
      <c r="C517" s="2" t="s">
        <v>1666</v>
      </c>
      <c r="D517" s="3">
        <v>12880</v>
      </c>
      <c r="E517" s="3">
        <v>0</v>
      </c>
      <c r="F517" s="3">
        <v>0</v>
      </c>
      <c r="G517" s="3">
        <v>6440</v>
      </c>
      <c r="H517" s="3">
        <v>6440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f>SUM(E517:O517)</f>
        <v>0</v>
      </c>
      <c r="Q517" s="2" t="s">
        <v>1595</v>
      </c>
      <c r="R517" s="2" t="s">
        <v>1662</v>
      </c>
      <c r="S517" s="4">
        <f>P517/D517</f>
        <v>0</v>
      </c>
      <c r="T517" s="2" t="s">
        <v>1253</v>
      </c>
      <c r="U517" s="2" t="s">
        <v>234</v>
      </c>
      <c r="V517" s="2" t="s">
        <v>1024</v>
      </c>
      <c r="W517" s="2" t="s">
        <v>316</v>
      </c>
      <c r="X517" s="2">
        <v>0</v>
      </c>
    </row>
    <row r="518" spans="1:24">
      <c r="A518" s="2" t="s">
        <v>1295</v>
      </c>
      <c r="B518" s="2">
        <v>527</v>
      </c>
      <c r="C518" s="2" t="s">
        <v>1296</v>
      </c>
      <c r="D518" s="3">
        <v>1320</v>
      </c>
      <c r="E518" s="3">
        <v>1320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f>SUM(E518:O518)</f>
        <v>0</v>
      </c>
      <c r="Q518" s="2" t="s">
        <v>995</v>
      </c>
      <c r="R518" s="2" t="s">
        <v>1659</v>
      </c>
      <c r="S518" s="4">
        <f>P518/D518</f>
        <v>0</v>
      </c>
      <c r="T518" s="2" t="s">
        <v>1294</v>
      </c>
      <c r="U518" s="2" t="s">
        <v>234</v>
      </c>
      <c r="V518" s="2" t="s">
        <v>1024</v>
      </c>
      <c r="W518" s="2" t="s">
        <v>316</v>
      </c>
      <c r="X518" s="2">
        <v>0</v>
      </c>
    </row>
    <row r="519" spans="1:24">
      <c r="A519" s="2" t="s">
        <v>1652</v>
      </c>
      <c r="B519" s="2">
        <v>528</v>
      </c>
      <c r="C519" s="2" t="s">
        <v>1667</v>
      </c>
      <c r="D519" s="3">
        <v>57648</v>
      </c>
      <c r="E519" s="3">
        <v>28824</v>
      </c>
      <c r="F519" s="3">
        <v>0</v>
      </c>
      <c r="G519" s="3">
        <v>0</v>
      </c>
      <c r="H519" s="3">
        <v>9608</v>
      </c>
      <c r="I519" s="3">
        <v>9608</v>
      </c>
      <c r="J519" s="3">
        <v>9608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f>SUM(E519:O519)</f>
        <v>0</v>
      </c>
      <c r="Q519" s="2" t="s">
        <v>1595</v>
      </c>
      <c r="R519" s="2" t="s">
        <v>1668</v>
      </c>
      <c r="S519" s="4">
        <f>P519/D519</f>
        <v>0</v>
      </c>
      <c r="T519" s="2" t="s">
        <v>1013</v>
      </c>
      <c r="U519" s="2" t="s">
        <v>234</v>
      </c>
      <c r="V519" s="2" t="s">
        <v>1033</v>
      </c>
      <c r="W519" s="2" t="s">
        <v>316</v>
      </c>
      <c r="X519" s="2">
        <v>0</v>
      </c>
    </row>
    <row r="520" spans="1:24">
      <c r="A520" s="2" t="s">
        <v>1652</v>
      </c>
      <c r="B520" s="2">
        <v>529</v>
      </c>
      <c r="C520" s="2" t="s">
        <v>1669</v>
      </c>
      <c r="D520" s="3">
        <v>63427</v>
      </c>
      <c r="E520" s="3">
        <v>0</v>
      </c>
      <c r="F520" s="3">
        <v>0</v>
      </c>
      <c r="G520" s="3">
        <v>0</v>
      </c>
      <c r="H520" s="3">
        <v>21142.33333333333</v>
      </c>
      <c r="I520" s="3">
        <v>21142.33333333333</v>
      </c>
      <c r="J520" s="3">
        <v>21142.33333333333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f>SUM(E520:O520)</f>
        <v>0</v>
      </c>
      <c r="Q520" s="2" t="s">
        <v>1595</v>
      </c>
      <c r="R520" s="2" t="s">
        <v>1668</v>
      </c>
      <c r="S520" s="4">
        <f>P520/D520</f>
        <v>0</v>
      </c>
      <c r="T520" s="2" t="s">
        <v>1013</v>
      </c>
      <c r="U520" s="2" t="s">
        <v>234</v>
      </c>
      <c r="V520" s="2" t="s">
        <v>1033</v>
      </c>
      <c r="W520" s="2" t="s">
        <v>316</v>
      </c>
      <c r="X520" s="2">
        <v>0</v>
      </c>
    </row>
    <row r="521" spans="1:24">
      <c r="A521" s="2" t="s">
        <v>1670</v>
      </c>
      <c r="B521" s="2">
        <v>530</v>
      </c>
      <c r="C521" s="2" t="s">
        <v>1107</v>
      </c>
      <c r="D521" s="3">
        <v>2640</v>
      </c>
      <c r="E521" s="3">
        <v>0</v>
      </c>
      <c r="F521" s="3">
        <v>0</v>
      </c>
      <c r="G521" s="3">
        <v>0</v>
      </c>
      <c r="H521" s="3">
        <v>880</v>
      </c>
      <c r="I521" s="3">
        <v>880</v>
      </c>
      <c r="J521" s="3">
        <v>880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f>SUM(E521:O521)</f>
        <v>0</v>
      </c>
      <c r="Q521" s="2" t="s">
        <v>1595</v>
      </c>
      <c r="R521" s="2" t="s">
        <v>1668</v>
      </c>
      <c r="S521" s="4">
        <f>P521/D521</f>
        <v>0</v>
      </c>
      <c r="T521" s="2" t="s">
        <v>1013</v>
      </c>
      <c r="U521" s="2" t="s">
        <v>234</v>
      </c>
      <c r="V521" s="2" t="s">
        <v>1033</v>
      </c>
      <c r="W521" s="2" t="s">
        <v>316</v>
      </c>
      <c r="X521" s="2">
        <v>0</v>
      </c>
    </row>
    <row r="522" spans="1:24">
      <c r="A522" s="2" t="s">
        <v>1670</v>
      </c>
      <c r="B522" s="2">
        <v>531</v>
      </c>
      <c r="C522" s="2" t="s">
        <v>1108</v>
      </c>
      <c r="D522" s="3">
        <v>4675</v>
      </c>
      <c r="E522" s="3">
        <v>0</v>
      </c>
      <c r="F522" s="3">
        <v>0</v>
      </c>
      <c r="G522" s="3">
        <v>0</v>
      </c>
      <c r="H522" s="3">
        <v>1558.333333333333</v>
      </c>
      <c r="I522" s="3">
        <v>1558.333333333333</v>
      </c>
      <c r="J522" s="3">
        <v>1558.333333333333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f>SUM(E522:O522)</f>
        <v>0</v>
      </c>
      <c r="Q522" s="2" t="s">
        <v>1595</v>
      </c>
      <c r="R522" s="2" t="s">
        <v>1668</v>
      </c>
      <c r="S522" s="4">
        <f>P522/D522</f>
        <v>0</v>
      </c>
      <c r="T522" s="2" t="s">
        <v>1013</v>
      </c>
      <c r="U522" s="2" t="s">
        <v>234</v>
      </c>
      <c r="V522" s="2" t="s">
        <v>1033</v>
      </c>
      <c r="W522" s="2" t="s">
        <v>316</v>
      </c>
      <c r="X522" s="2">
        <v>0</v>
      </c>
    </row>
    <row r="523" spans="1:24">
      <c r="A523" s="2" t="s">
        <v>1671</v>
      </c>
      <c r="B523" s="2">
        <v>532</v>
      </c>
      <c r="C523" s="2" t="s">
        <v>1131</v>
      </c>
      <c r="D523" s="3">
        <v>4000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f>SUM(E523:O523)</f>
        <v>0</v>
      </c>
      <c r="Q523" s="2" t="s">
        <v>1595</v>
      </c>
      <c r="R523" s="2" t="s">
        <v>1672</v>
      </c>
      <c r="S523" s="4">
        <f>P523/D523</f>
        <v>0</v>
      </c>
      <c r="T523" s="2" t="s">
        <v>1133</v>
      </c>
      <c r="U523" s="2" t="s">
        <v>234</v>
      </c>
      <c r="V523" s="2" t="s">
        <v>1024</v>
      </c>
      <c r="W523" s="2" t="s">
        <v>316</v>
      </c>
      <c r="X523" s="2">
        <v>0</v>
      </c>
    </row>
    <row r="524" spans="1:24">
      <c r="A524" s="2" t="s">
        <v>1671</v>
      </c>
      <c r="B524" s="2">
        <v>533</v>
      </c>
      <c r="C524" s="2" t="s">
        <v>1155</v>
      </c>
      <c r="D524" s="3">
        <v>5000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f>SUM(E524:O524)</f>
        <v>0</v>
      </c>
      <c r="Q524" s="2" t="s">
        <v>1595</v>
      </c>
      <c r="R524" s="2" t="s">
        <v>1672</v>
      </c>
      <c r="S524" s="4">
        <f>P524/D524</f>
        <v>0</v>
      </c>
      <c r="T524" s="2" t="s">
        <v>1133</v>
      </c>
      <c r="U524" s="2" t="s">
        <v>234</v>
      </c>
      <c r="V524" s="2" t="s">
        <v>1024</v>
      </c>
      <c r="W524" s="2" t="s">
        <v>316</v>
      </c>
      <c r="X524" s="2">
        <v>0</v>
      </c>
    </row>
    <row r="525" spans="1:24">
      <c r="A525" s="2" t="s">
        <v>1671</v>
      </c>
      <c r="B525" s="2">
        <v>534</v>
      </c>
      <c r="C525" s="2" t="s">
        <v>1173</v>
      </c>
      <c r="D525" s="3">
        <v>2000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f>SUM(E525:O525)</f>
        <v>0</v>
      </c>
      <c r="Q525" s="2" t="s">
        <v>1595</v>
      </c>
      <c r="R525" s="2" t="s">
        <v>1672</v>
      </c>
      <c r="S525" s="4">
        <f>P525/D525</f>
        <v>0</v>
      </c>
      <c r="T525" s="2" t="s">
        <v>1133</v>
      </c>
      <c r="U525" s="2" t="s">
        <v>234</v>
      </c>
      <c r="V525" s="2" t="s">
        <v>1024</v>
      </c>
      <c r="W525" s="2" t="s">
        <v>316</v>
      </c>
      <c r="X525" s="2">
        <v>0</v>
      </c>
    </row>
    <row r="526" spans="1:24">
      <c r="A526" s="2" t="s">
        <v>1671</v>
      </c>
      <c r="B526" s="2">
        <v>535</v>
      </c>
      <c r="C526" s="2" t="s">
        <v>1188</v>
      </c>
      <c r="D526" s="3">
        <v>5000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f>SUM(E526:O526)</f>
        <v>0</v>
      </c>
      <c r="Q526" s="2" t="s">
        <v>1595</v>
      </c>
      <c r="R526" s="2" t="s">
        <v>1672</v>
      </c>
      <c r="S526" s="4">
        <f>P526/D526</f>
        <v>0</v>
      </c>
      <c r="T526" s="2" t="s">
        <v>1133</v>
      </c>
      <c r="U526" s="2" t="s">
        <v>234</v>
      </c>
      <c r="V526" s="2" t="s">
        <v>1024</v>
      </c>
      <c r="W526" s="2" t="s">
        <v>316</v>
      </c>
      <c r="X526" s="2">
        <v>0</v>
      </c>
    </row>
    <row r="527" spans="1:24">
      <c r="A527" s="2" t="s">
        <v>1671</v>
      </c>
      <c r="B527" s="2">
        <v>536</v>
      </c>
      <c r="C527" s="2" t="s">
        <v>1202</v>
      </c>
      <c r="D527" s="3">
        <v>10000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f>SUM(E527:O527)</f>
        <v>0</v>
      </c>
      <c r="Q527" s="2" t="s">
        <v>1595</v>
      </c>
      <c r="R527" s="2" t="s">
        <v>1672</v>
      </c>
      <c r="S527" s="4">
        <f>P527/D527</f>
        <v>0</v>
      </c>
      <c r="T527" s="2" t="s">
        <v>1133</v>
      </c>
      <c r="U527" s="2" t="s">
        <v>234</v>
      </c>
      <c r="V527" s="2" t="s">
        <v>1024</v>
      </c>
      <c r="W527" s="2" t="s">
        <v>316</v>
      </c>
      <c r="X527" s="2">
        <v>0</v>
      </c>
    </row>
    <row r="528" spans="1:24">
      <c r="A528" s="2" t="s">
        <v>1671</v>
      </c>
      <c r="B528" s="2">
        <v>537</v>
      </c>
      <c r="C528" s="2" t="s">
        <v>1218</v>
      </c>
      <c r="D528" s="3">
        <v>2000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f>SUM(E528:O528)</f>
        <v>0</v>
      </c>
      <c r="Q528" s="2" t="s">
        <v>1595</v>
      </c>
      <c r="R528" s="2" t="s">
        <v>1672</v>
      </c>
      <c r="S528" s="4">
        <f>P528/D528</f>
        <v>0</v>
      </c>
      <c r="T528" s="2" t="s">
        <v>1133</v>
      </c>
      <c r="U528" s="2" t="s">
        <v>234</v>
      </c>
      <c r="V528" s="2" t="s">
        <v>1024</v>
      </c>
      <c r="W528" s="2" t="s">
        <v>316</v>
      </c>
      <c r="X528" s="2">
        <v>0</v>
      </c>
    </row>
    <row r="529" spans="1:24">
      <c r="A529" s="2" t="s">
        <v>1673</v>
      </c>
      <c r="B529" s="2">
        <v>538</v>
      </c>
      <c r="C529" s="2" t="s">
        <v>1298</v>
      </c>
      <c r="D529" s="3">
        <v>4565</v>
      </c>
      <c r="E529" s="3">
        <v>4565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f>SUM(E529:O529)</f>
        <v>0</v>
      </c>
      <c r="Q529" s="2" t="s">
        <v>995</v>
      </c>
      <c r="R529" s="2" t="s">
        <v>1659</v>
      </c>
      <c r="S529" s="4">
        <f>P529/D529</f>
        <v>0</v>
      </c>
      <c r="T529" s="2" t="s">
        <v>1294</v>
      </c>
      <c r="U529" s="2" t="s">
        <v>234</v>
      </c>
      <c r="V529" s="2" t="s">
        <v>1024</v>
      </c>
      <c r="W529" s="2" t="s">
        <v>316</v>
      </c>
      <c r="X529" s="2">
        <v>0</v>
      </c>
    </row>
    <row r="530" spans="1:24">
      <c r="A530" s="2" t="s">
        <v>1671</v>
      </c>
      <c r="B530" s="2">
        <v>539</v>
      </c>
      <c r="C530" s="2" t="s">
        <v>1237</v>
      </c>
      <c r="D530" s="3">
        <v>2000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f>SUM(E530:O530)</f>
        <v>0</v>
      </c>
      <c r="Q530" s="2" t="s">
        <v>1595</v>
      </c>
      <c r="R530" s="2" t="s">
        <v>1672</v>
      </c>
      <c r="S530" s="4">
        <f>P530/D530</f>
        <v>0</v>
      </c>
      <c r="T530" s="2" t="s">
        <v>1133</v>
      </c>
      <c r="U530" s="2" t="s">
        <v>234</v>
      </c>
      <c r="V530" s="2" t="s">
        <v>1024</v>
      </c>
      <c r="W530" s="2" t="s">
        <v>316</v>
      </c>
      <c r="X530" s="2">
        <v>0</v>
      </c>
    </row>
    <row r="531" spans="1:24">
      <c r="A531" s="2" t="s">
        <v>1671</v>
      </c>
      <c r="B531" s="2">
        <v>540</v>
      </c>
      <c r="C531" s="2" t="s">
        <v>1254</v>
      </c>
      <c r="D531" s="3">
        <v>10000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f>SUM(E531:O531)</f>
        <v>0</v>
      </c>
      <c r="Q531" s="2" t="s">
        <v>1595</v>
      </c>
      <c r="R531" s="2" t="s">
        <v>1672</v>
      </c>
      <c r="S531" s="4">
        <f>P531/D531</f>
        <v>0</v>
      </c>
      <c r="T531" s="2" t="s">
        <v>1133</v>
      </c>
      <c r="U531" s="2" t="s">
        <v>234</v>
      </c>
      <c r="V531" s="2" t="s">
        <v>1024</v>
      </c>
      <c r="W531" s="2" t="s">
        <v>316</v>
      </c>
      <c r="X531" s="2">
        <v>0</v>
      </c>
    </row>
    <row r="532" spans="1:24">
      <c r="A532" s="2" t="s">
        <v>1671</v>
      </c>
      <c r="B532" s="2">
        <v>541</v>
      </c>
      <c r="C532" s="2" t="s">
        <v>1270</v>
      </c>
      <c r="D532" s="3">
        <v>6000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f>SUM(E532:O532)</f>
        <v>0</v>
      </c>
      <c r="Q532" s="2" t="s">
        <v>1595</v>
      </c>
      <c r="R532" s="2" t="s">
        <v>1672</v>
      </c>
      <c r="S532" s="4">
        <f>P532/D532</f>
        <v>0</v>
      </c>
      <c r="T532" s="2" t="s">
        <v>1133</v>
      </c>
      <c r="U532" s="2" t="s">
        <v>234</v>
      </c>
      <c r="V532" s="2" t="s">
        <v>1024</v>
      </c>
      <c r="W532" s="2" t="s">
        <v>316</v>
      </c>
      <c r="X532" s="2">
        <v>0</v>
      </c>
    </row>
    <row r="533" spans="1:24">
      <c r="A533" s="2" t="s">
        <v>1671</v>
      </c>
      <c r="B533" s="2">
        <v>542</v>
      </c>
      <c r="C533" s="2" t="s">
        <v>1281</v>
      </c>
      <c r="D533" s="3">
        <v>10000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f>SUM(E533:O533)</f>
        <v>0</v>
      </c>
      <c r="Q533" s="2" t="s">
        <v>1595</v>
      </c>
      <c r="R533" s="2" t="s">
        <v>1672</v>
      </c>
      <c r="S533" s="4">
        <f>P533/D533</f>
        <v>0</v>
      </c>
      <c r="T533" s="2" t="s">
        <v>1133</v>
      </c>
      <c r="U533" s="2" t="s">
        <v>234</v>
      </c>
      <c r="V533" s="2" t="s">
        <v>1024</v>
      </c>
      <c r="W533" s="2" t="s">
        <v>316</v>
      </c>
      <c r="X533" s="2">
        <v>0</v>
      </c>
    </row>
    <row r="534" spans="1:24">
      <c r="A534" s="2" t="s">
        <v>1671</v>
      </c>
      <c r="B534" s="2">
        <v>543</v>
      </c>
      <c r="C534" s="2" t="s">
        <v>1299</v>
      </c>
      <c r="D534" s="3">
        <v>2000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f>SUM(E534:O534)</f>
        <v>0</v>
      </c>
      <c r="Q534" s="2" t="s">
        <v>1595</v>
      </c>
      <c r="R534" s="2" t="s">
        <v>1672</v>
      </c>
      <c r="S534" s="4">
        <f>P534/D534</f>
        <v>0</v>
      </c>
      <c r="T534" s="2" t="s">
        <v>1133</v>
      </c>
      <c r="U534" s="2" t="s">
        <v>234</v>
      </c>
      <c r="V534" s="2" t="s">
        <v>1024</v>
      </c>
      <c r="W534" s="2" t="s">
        <v>316</v>
      </c>
      <c r="X534" s="2">
        <v>0</v>
      </c>
    </row>
    <row r="535" spans="1:24">
      <c r="A535" s="2" t="s">
        <v>1671</v>
      </c>
      <c r="B535" s="2">
        <v>544</v>
      </c>
      <c r="C535" s="2" t="s">
        <v>1312</v>
      </c>
      <c r="D535" s="3">
        <v>2000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f>SUM(E535:O535)</f>
        <v>0</v>
      </c>
      <c r="Q535" s="2" t="s">
        <v>1595</v>
      </c>
      <c r="R535" s="2" t="s">
        <v>1672</v>
      </c>
      <c r="S535" s="4">
        <f>P535/D535</f>
        <v>0</v>
      </c>
      <c r="T535" s="2" t="s">
        <v>1133</v>
      </c>
      <c r="U535" s="2" t="s">
        <v>234</v>
      </c>
      <c r="V535" s="2" t="s">
        <v>1024</v>
      </c>
      <c r="W535" s="2" t="s">
        <v>316</v>
      </c>
      <c r="X535" s="2">
        <v>0</v>
      </c>
    </row>
    <row r="536" spans="1:24">
      <c r="A536" s="2" t="s">
        <v>1671</v>
      </c>
      <c r="B536" s="2">
        <v>545</v>
      </c>
      <c r="C536" s="2" t="s">
        <v>1327</v>
      </c>
      <c r="D536" s="3">
        <v>3000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f>SUM(E536:O536)</f>
        <v>0</v>
      </c>
      <c r="Q536" s="2" t="s">
        <v>1595</v>
      </c>
      <c r="R536" s="2" t="s">
        <v>1672</v>
      </c>
      <c r="S536" s="4">
        <f>P536/D536</f>
        <v>0</v>
      </c>
      <c r="T536" s="2" t="s">
        <v>1133</v>
      </c>
      <c r="U536" s="2" t="s">
        <v>234</v>
      </c>
      <c r="V536" s="2" t="s">
        <v>1024</v>
      </c>
      <c r="W536" s="2" t="s">
        <v>316</v>
      </c>
      <c r="X536" s="2">
        <v>0</v>
      </c>
    </row>
    <row r="537" spans="1:24">
      <c r="A537" s="2" t="s">
        <v>1671</v>
      </c>
      <c r="B537" s="2">
        <v>546</v>
      </c>
      <c r="C537" s="2" t="s">
        <v>1344</v>
      </c>
      <c r="D537" s="3">
        <v>5000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f>SUM(E537:O537)</f>
        <v>0</v>
      </c>
      <c r="Q537" s="2" t="s">
        <v>1595</v>
      </c>
      <c r="R537" s="2" t="s">
        <v>1672</v>
      </c>
      <c r="S537" s="4">
        <f>P537/D537</f>
        <v>0</v>
      </c>
      <c r="T537" s="2" t="s">
        <v>1133</v>
      </c>
      <c r="U537" s="2" t="s">
        <v>234</v>
      </c>
      <c r="V537" s="2" t="s">
        <v>1024</v>
      </c>
      <c r="W537" s="2" t="s">
        <v>316</v>
      </c>
      <c r="X537" s="2">
        <v>0</v>
      </c>
    </row>
    <row r="538" spans="1:24">
      <c r="A538" s="2" t="s">
        <v>1671</v>
      </c>
      <c r="B538" s="2">
        <v>547</v>
      </c>
      <c r="C538" s="2" t="s">
        <v>1363</v>
      </c>
      <c r="D538" s="3">
        <v>5000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f>SUM(E538:O538)</f>
        <v>0</v>
      </c>
      <c r="Q538" s="2" t="s">
        <v>1595</v>
      </c>
      <c r="R538" s="2" t="s">
        <v>1672</v>
      </c>
      <c r="S538" s="4">
        <f>P538/D538</f>
        <v>0</v>
      </c>
      <c r="T538" s="2" t="s">
        <v>1133</v>
      </c>
      <c r="U538" s="2" t="s">
        <v>234</v>
      </c>
      <c r="V538" s="2" t="s">
        <v>1024</v>
      </c>
      <c r="W538" s="2" t="s">
        <v>316</v>
      </c>
      <c r="X538" s="2">
        <v>0</v>
      </c>
    </row>
    <row r="539" spans="1:24">
      <c r="A539" s="2" t="s">
        <v>1671</v>
      </c>
      <c r="B539" s="2">
        <v>548</v>
      </c>
      <c r="C539" s="2" t="s">
        <v>1376</v>
      </c>
      <c r="D539" s="3">
        <v>6000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f>SUM(E539:O539)</f>
        <v>0</v>
      </c>
      <c r="Q539" s="2" t="s">
        <v>1595</v>
      </c>
      <c r="R539" s="2" t="s">
        <v>1672</v>
      </c>
      <c r="S539" s="4">
        <f>P539/D539</f>
        <v>0</v>
      </c>
      <c r="T539" s="2" t="s">
        <v>1133</v>
      </c>
      <c r="U539" s="2" t="s">
        <v>234</v>
      </c>
      <c r="V539" s="2" t="s">
        <v>1024</v>
      </c>
      <c r="W539" s="2" t="s">
        <v>316</v>
      </c>
      <c r="X539" s="2">
        <v>0</v>
      </c>
    </row>
    <row r="540" spans="1:24">
      <c r="A540" s="2" t="s">
        <v>1300</v>
      </c>
      <c r="B540" s="2">
        <v>549</v>
      </c>
      <c r="C540" s="2" t="s">
        <v>1302</v>
      </c>
      <c r="D540" s="3">
        <v>3300</v>
      </c>
      <c r="E540" s="3">
        <v>3300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f>SUM(E540:O540)</f>
        <v>0</v>
      </c>
      <c r="Q540" s="2" t="s">
        <v>995</v>
      </c>
      <c r="R540" s="2" t="s">
        <v>1659</v>
      </c>
      <c r="S540" s="4">
        <f>P540/D540</f>
        <v>0</v>
      </c>
      <c r="T540" s="2" t="s">
        <v>1294</v>
      </c>
      <c r="U540" s="2" t="s">
        <v>234</v>
      </c>
      <c r="V540" s="2" t="s">
        <v>1024</v>
      </c>
      <c r="W540" s="2" t="s">
        <v>316</v>
      </c>
      <c r="X540" s="2">
        <v>0</v>
      </c>
    </row>
    <row r="541" spans="1:24">
      <c r="A541" s="2" t="s">
        <v>1671</v>
      </c>
      <c r="B541" s="2">
        <v>550</v>
      </c>
      <c r="C541" s="2" t="s">
        <v>1388</v>
      </c>
      <c r="D541" s="3">
        <v>2000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f>SUM(E541:O541)</f>
        <v>0</v>
      </c>
      <c r="Q541" s="2" t="s">
        <v>1595</v>
      </c>
      <c r="R541" s="2" t="s">
        <v>1672</v>
      </c>
      <c r="S541" s="4">
        <f>P541/D541</f>
        <v>0</v>
      </c>
      <c r="T541" s="2" t="s">
        <v>1133</v>
      </c>
      <c r="U541" s="2" t="s">
        <v>234</v>
      </c>
      <c r="V541" s="2" t="s">
        <v>1024</v>
      </c>
      <c r="W541" s="2" t="s">
        <v>316</v>
      </c>
      <c r="X541" s="2">
        <v>0</v>
      </c>
    </row>
    <row r="542" spans="1:24">
      <c r="A542" s="2" t="s">
        <v>1671</v>
      </c>
      <c r="B542" s="2">
        <v>551</v>
      </c>
      <c r="C542" s="2" t="s">
        <v>1405</v>
      </c>
      <c r="D542" s="3">
        <v>2000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f>SUM(E542:O542)</f>
        <v>0</v>
      </c>
      <c r="Q542" s="2" t="s">
        <v>1595</v>
      </c>
      <c r="R542" s="2" t="s">
        <v>1672</v>
      </c>
      <c r="S542" s="4">
        <f>P542/D542</f>
        <v>0</v>
      </c>
      <c r="T542" s="2" t="s">
        <v>1133</v>
      </c>
      <c r="U542" s="2" t="s">
        <v>234</v>
      </c>
      <c r="V542" s="2" t="s">
        <v>1024</v>
      </c>
      <c r="W542" s="2" t="s">
        <v>316</v>
      </c>
      <c r="X542" s="2">
        <v>0</v>
      </c>
    </row>
    <row r="543" spans="1:24">
      <c r="A543" s="2" t="s">
        <v>1671</v>
      </c>
      <c r="B543" s="2">
        <v>552</v>
      </c>
      <c r="C543" s="2" t="s">
        <v>1425</v>
      </c>
      <c r="D543" s="3">
        <v>2000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f>SUM(E543:O543)</f>
        <v>0</v>
      </c>
      <c r="Q543" s="2" t="s">
        <v>1595</v>
      </c>
      <c r="R543" s="2" t="s">
        <v>1672</v>
      </c>
      <c r="S543" s="4">
        <f>P543/D543</f>
        <v>0</v>
      </c>
      <c r="T543" s="2" t="s">
        <v>1133</v>
      </c>
      <c r="U543" s="2" t="s">
        <v>234</v>
      </c>
      <c r="V543" s="2" t="s">
        <v>1024</v>
      </c>
      <c r="W543" s="2" t="s">
        <v>316</v>
      </c>
      <c r="X543" s="2">
        <v>0</v>
      </c>
    </row>
    <row r="544" spans="1:24">
      <c r="A544" s="2" t="s">
        <v>1671</v>
      </c>
      <c r="B544" s="2">
        <v>553</v>
      </c>
      <c r="C544" s="2" t="s">
        <v>1442</v>
      </c>
      <c r="D544" s="3">
        <v>5000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f>SUM(E544:O544)</f>
        <v>0</v>
      </c>
      <c r="Q544" s="2" t="s">
        <v>1595</v>
      </c>
      <c r="R544" s="2" t="s">
        <v>1672</v>
      </c>
      <c r="S544" s="4">
        <f>P544/D544</f>
        <v>0</v>
      </c>
      <c r="T544" s="2" t="s">
        <v>1133</v>
      </c>
      <c r="U544" s="2" t="s">
        <v>234</v>
      </c>
      <c r="V544" s="2" t="s">
        <v>1024</v>
      </c>
      <c r="W544" s="2" t="s">
        <v>316</v>
      </c>
      <c r="X544" s="2">
        <v>0</v>
      </c>
    </row>
    <row r="545" spans="1:24">
      <c r="A545" s="2" t="s">
        <v>1674</v>
      </c>
      <c r="B545" s="2">
        <v>554</v>
      </c>
      <c r="C545" s="2" t="s">
        <v>1266</v>
      </c>
      <c r="D545" s="3">
        <v>13609</v>
      </c>
      <c r="E545" s="3">
        <v>10206.75</v>
      </c>
      <c r="F545" s="3">
        <v>1134.083333333333</v>
      </c>
      <c r="G545" s="3">
        <v>1134.083333333333</v>
      </c>
      <c r="H545" s="3">
        <v>1134.083333333333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f>SUM(E545:O545)</f>
        <v>0</v>
      </c>
      <c r="Q545" s="2" t="s">
        <v>1595</v>
      </c>
      <c r="R545" s="2" t="s">
        <v>1675</v>
      </c>
      <c r="S545" s="4">
        <f>P545/D545</f>
        <v>0</v>
      </c>
      <c r="T545" s="2" t="s">
        <v>1268</v>
      </c>
      <c r="U545" s="2" t="s">
        <v>234</v>
      </c>
      <c r="V545" s="2" t="s">
        <v>1024</v>
      </c>
      <c r="W545" s="2" t="s">
        <v>316</v>
      </c>
      <c r="X545" s="2">
        <v>0</v>
      </c>
    </row>
    <row r="546" spans="1:24">
      <c r="A546" s="2" t="s">
        <v>1674</v>
      </c>
      <c r="B546" s="2">
        <v>555</v>
      </c>
      <c r="C546" s="2" t="s">
        <v>1269</v>
      </c>
      <c r="D546" s="3">
        <v>550</v>
      </c>
      <c r="E546" s="3">
        <v>495</v>
      </c>
      <c r="F546" s="3">
        <v>18.33333333333333</v>
      </c>
      <c r="G546" s="3">
        <v>18.33333333333333</v>
      </c>
      <c r="H546" s="3">
        <v>18.33333333333333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f>SUM(E546:O546)</f>
        <v>0</v>
      </c>
      <c r="Q546" s="2" t="s">
        <v>1595</v>
      </c>
      <c r="R546" s="2" t="s">
        <v>1675</v>
      </c>
      <c r="S546" s="4">
        <f>P546/D546</f>
        <v>0</v>
      </c>
      <c r="T546" s="2" t="s">
        <v>1268</v>
      </c>
      <c r="U546" s="2" t="s">
        <v>234</v>
      </c>
      <c r="V546" s="2" t="s">
        <v>1024</v>
      </c>
      <c r="W546" s="2" t="s">
        <v>316</v>
      </c>
      <c r="X546" s="2">
        <v>0</v>
      </c>
    </row>
    <row r="547" spans="1:24">
      <c r="A547" s="2" t="s">
        <v>1674</v>
      </c>
      <c r="B547" s="2">
        <v>556</v>
      </c>
      <c r="C547" s="2" t="s">
        <v>1271</v>
      </c>
      <c r="D547" s="3">
        <v>1100</v>
      </c>
      <c r="E547" s="3">
        <v>1100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f>SUM(E547:O547)</f>
        <v>0</v>
      </c>
      <c r="Q547" s="2" t="s">
        <v>1595</v>
      </c>
      <c r="R547" s="2" t="s">
        <v>1675</v>
      </c>
      <c r="S547" s="4">
        <f>P547/D547</f>
        <v>0</v>
      </c>
      <c r="T547" s="2" t="s">
        <v>1268</v>
      </c>
      <c r="U547" s="2" t="s">
        <v>234</v>
      </c>
      <c r="V547" s="2" t="s">
        <v>1024</v>
      </c>
      <c r="W547" s="2" t="s">
        <v>316</v>
      </c>
      <c r="X547" s="2">
        <v>0</v>
      </c>
    </row>
    <row r="548" spans="1:24">
      <c r="A548" s="2" t="s">
        <v>1674</v>
      </c>
      <c r="B548" s="2">
        <v>557</v>
      </c>
      <c r="C548" s="2" t="s">
        <v>1272</v>
      </c>
      <c r="D548" s="3">
        <v>2420</v>
      </c>
      <c r="E548" s="3">
        <v>1936</v>
      </c>
      <c r="F548" s="3">
        <v>161.3333333333333</v>
      </c>
      <c r="G548" s="3">
        <v>161.3333333333333</v>
      </c>
      <c r="H548" s="3">
        <v>161.3333333333333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f>SUM(E548:O548)</f>
        <v>0</v>
      </c>
      <c r="Q548" s="2" t="s">
        <v>1595</v>
      </c>
      <c r="R548" s="2" t="s">
        <v>1675</v>
      </c>
      <c r="S548" s="4">
        <f>P548/D548</f>
        <v>0</v>
      </c>
      <c r="T548" s="2" t="s">
        <v>1268</v>
      </c>
      <c r="U548" s="2" t="s">
        <v>234</v>
      </c>
      <c r="V548" s="2" t="s">
        <v>1024</v>
      </c>
      <c r="W548" s="2" t="s">
        <v>316</v>
      </c>
      <c r="X548" s="2">
        <v>0</v>
      </c>
    </row>
    <row r="549" spans="1:24">
      <c r="A549" s="2" t="s">
        <v>1674</v>
      </c>
      <c r="B549" s="2">
        <v>558</v>
      </c>
      <c r="C549" s="2" t="s">
        <v>1273</v>
      </c>
      <c r="D549" s="3">
        <v>11551</v>
      </c>
      <c r="E549" s="3">
        <v>8663.25</v>
      </c>
      <c r="F549" s="3">
        <v>962.5833333333334</v>
      </c>
      <c r="G549" s="3">
        <v>962.5833333333334</v>
      </c>
      <c r="H549" s="3">
        <v>962.5833333333334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f>SUM(E549:O549)</f>
        <v>0</v>
      </c>
      <c r="Q549" s="2" t="s">
        <v>1595</v>
      </c>
      <c r="R549" s="2" t="s">
        <v>1675</v>
      </c>
      <c r="S549" s="4">
        <f>P549/D549</f>
        <v>0</v>
      </c>
      <c r="T549" s="2" t="s">
        <v>1268</v>
      </c>
      <c r="U549" s="2" t="s">
        <v>234</v>
      </c>
      <c r="V549" s="2" t="s">
        <v>1024</v>
      </c>
      <c r="W549" s="2" t="s">
        <v>316</v>
      </c>
      <c r="X549" s="2">
        <v>0</v>
      </c>
    </row>
    <row r="550" spans="1:24">
      <c r="A550" s="2" t="s">
        <v>1674</v>
      </c>
      <c r="B550" s="2">
        <v>559</v>
      </c>
      <c r="C550" s="2" t="s">
        <v>1274</v>
      </c>
      <c r="D550" s="3">
        <v>2195</v>
      </c>
      <c r="E550" s="3">
        <v>0</v>
      </c>
      <c r="F550" s="3">
        <v>731.6666666666666</v>
      </c>
      <c r="G550" s="3">
        <v>731.6666666666666</v>
      </c>
      <c r="H550" s="3">
        <v>731.6666666666666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f>SUM(E550:O550)</f>
        <v>0</v>
      </c>
      <c r="Q550" s="2" t="s">
        <v>1595</v>
      </c>
      <c r="R550" s="2" t="s">
        <v>1675</v>
      </c>
      <c r="S550" s="4">
        <f>P550/D550</f>
        <v>0</v>
      </c>
      <c r="T550" s="2" t="s">
        <v>1268</v>
      </c>
      <c r="U550" s="2" t="s">
        <v>234</v>
      </c>
      <c r="V550" s="2" t="s">
        <v>1024</v>
      </c>
      <c r="W550" s="2" t="s">
        <v>316</v>
      </c>
      <c r="X550" s="2">
        <v>0</v>
      </c>
    </row>
    <row r="551" spans="1:24">
      <c r="A551" s="2" t="s">
        <v>1676</v>
      </c>
      <c r="B551" s="2">
        <v>560</v>
      </c>
      <c r="C551" s="2" t="s">
        <v>1303</v>
      </c>
      <c r="D551" s="3">
        <v>23100</v>
      </c>
      <c r="E551" s="3">
        <v>23100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f>SUM(E551:O551)</f>
        <v>0</v>
      </c>
      <c r="Q551" s="2" t="s">
        <v>995</v>
      </c>
      <c r="R551" s="2" t="s">
        <v>1659</v>
      </c>
      <c r="S551" s="4">
        <f>P551/D551</f>
        <v>0</v>
      </c>
      <c r="T551" s="2" t="s">
        <v>1294</v>
      </c>
      <c r="U551" s="2" t="s">
        <v>234</v>
      </c>
      <c r="V551" s="2" t="s">
        <v>1024</v>
      </c>
      <c r="W551" s="2" t="s">
        <v>316</v>
      </c>
      <c r="X551" s="2">
        <v>0</v>
      </c>
    </row>
    <row r="552" spans="1:24">
      <c r="A552" s="2" t="s">
        <v>1674</v>
      </c>
      <c r="B552" s="2">
        <v>561</v>
      </c>
      <c r="C552" s="2" t="s">
        <v>1275</v>
      </c>
      <c r="D552" s="3">
        <v>108020</v>
      </c>
      <c r="E552" s="3">
        <v>81015</v>
      </c>
      <c r="F552" s="3">
        <v>9001.666666666666</v>
      </c>
      <c r="G552" s="3">
        <v>9001.666666666666</v>
      </c>
      <c r="H552" s="3">
        <v>9001.666666666666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f>SUM(E552:O552)</f>
        <v>0</v>
      </c>
      <c r="Q552" s="2" t="s">
        <v>1595</v>
      </c>
      <c r="R552" s="2" t="s">
        <v>1675</v>
      </c>
      <c r="S552" s="4">
        <f>P552/D552</f>
        <v>0</v>
      </c>
      <c r="T552" s="2" t="s">
        <v>1268</v>
      </c>
      <c r="U552" s="2" t="s">
        <v>234</v>
      </c>
      <c r="V552" s="2" t="s">
        <v>1024</v>
      </c>
      <c r="W552" s="2" t="s">
        <v>316</v>
      </c>
      <c r="X552" s="2">
        <v>0</v>
      </c>
    </row>
    <row r="553" spans="1:24">
      <c r="A553" s="2" t="s">
        <v>1674</v>
      </c>
      <c r="B553" s="2">
        <v>562</v>
      </c>
      <c r="C553" s="2" t="s">
        <v>1276</v>
      </c>
      <c r="D553" s="3">
        <v>19183</v>
      </c>
      <c r="E553" s="3">
        <v>14387.25</v>
      </c>
      <c r="F553" s="3">
        <v>1598.583333333333</v>
      </c>
      <c r="G553" s="3">
        <v>1598.583333333333</v>
      </c>
      <c r="H553" s="3">
        <v>1598.583333333333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f>SUM(E553:O553)</f>
        <v>0</v>
      </c>
      <c r="Q553" s="2" t="s">
        <v>1595</v>
      </c>
      <c r="R553" s="2" t="s">
        <v>1675</v>
      </c>
      <c r="S553" s="4">
        <f>P553/D553</f>
        <v>0</v>
      </c>
      <c r="T553" s="2" t="s">
        <v>1268</v>
      </c>
      <c r="U553" s="2" t="s">
        <v>234</v>
      </c>
      <c r="V553" s="2" t="s">
        <v>1024</v>
      </c>
      <c r="W553" s="2" t="s">
        <v>316</v>
      </c>
      <c r="X553" s="2">
        <v>0</v>
      </c>
    </row>
    <row r="554" spans="1:24">
      <c r="A554" s="2" t="s">
        <v>1674</v>
      </c>
      <c r="B554" s="2">
        <v>563</v>
      </c>
      <c r="C554" s="2" t="s">
        <v>1278</v>
      </c>
      <c r="D554" s="3">
        <v>95172</v>
      </c>
      <c r="E554" s="3">
        <v>85654.8</v>
      </c>
      <c r="F554" s="3">
        <v>3172.399999999999</v>
      </c>
      <c r="G554" s="3">
        <v>3172.399999999999</v>
      </c>
      <c r="H554" s="3">
        <v>3172.399999999999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f>SUM(E554:O554)</f>
        <v>0</v>
      </c>
      <c r="Q554" s="2" t="s">
        <v>1595</v>
      </c>
      <c r="R554" s="2" t="s">
        <v>1675</v>
      </c>
      <c r="S554" s="4">
        <f>P554/D554</f>
        <v>0</v>
      </c>
      <c r="T554" s="2" t="s">
        <v>1268</v>
      </c>
      <c r="U554" s="2" t="s">
        <v>234</v>
      </c>
      <c r="V554" s="2" t="s">
        <v>1024</v>
      </c>
      <c r="W554" s="2" t="s">
        <v>316</v>
      </c>
      <c r="X554" s="2">
        <v>0</v>
      </c>
    </row>
    <row r="555" spans="1:24">
      <c r="A555" s="2" t="s">
        <v>1674</v>
      </c>
      <c r="B555" s="2">
        <v>564</v>
      </c>
      <c r="C555" s="2" t="s">
        <v>1279</v>
      </c>
      <c r="D555" s="3">
        <v>34188</v>
      </c>
      <c r="E555" s="3">
        <v>32478.6</v>
      </c>
      <c r="F555" s="3">
        <v>569.8000000000005</v>
      </c>
      <c r="G555" s="3">
        <v>569.8000000000005</v>
      </c>
      <c r="H555" s="3">
        <v>569.8000000000005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f>SUM(E555:O555)</f>
        <v>0</v>
      </c>
      <c r="Q555" s="2" t="s">
        <v>1595</v>
      </c>
      <c r="R555" s="2" t="s">
        <v>1675</v>
      </c>
      <c r="S555" s="4">
        <f>P555/D555</f>
        <v>0</v>
      </c>
      <c r="T555" s="2" t="s">
        <v>1268</v>
      </c>
      <c r="U555" s="2" t="s">
        <v>234</v>
      </c>
      <c r="V555" s="2" t="s">
        <v>1024</v>
      </c>
      <c r="W555" s="2" t="s">
        <v>316</v>
      </c>
      <c r="X555" s="2">
        <v>0</v>
      </c>
    </row>
    <row r="556" spans="1:24">
      <c r="A556" s="2" t="s">
        <v>1674</v>
      </c>
      <c r="B556" s="2">
        <v>565</v>
      </c>
      <c r="C556" s="2" t="s">
        <v>1280</v>
      </c>
      <c r="D556" s="3">
        <v>34188</v>
      </c>
      <c r="E556" s="3">
        <v>17094</v>
      </c>
      <c r="F556" s="3">
        <v>5698</v>
      </c>
      <c r="G556" s="3">
        <v>5698</v>
      </c>
      <c r="H556" s="3">
        <v>5698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f>SUM(E556:O556)</f>
        <v>0</v>
      </c>
      <c r="Q556" s="2" t="s">
        <v>1595</v>
      </c>
      <c r="R556" s="2" t="s">
        <v>1675</v>
      </c>
      <c r="S556" s="4">
        <f>P556/D556</f>
        <v>0</v>
      </c>
      <c r="T556" s="2" t="s">
        <v>1268</v>
      </c>
      <c r="U556" s="2" t="s">
        <v>234</v>
      </c>
      <c r="V556" s="2" t="s">
        <v>1024</v>
      </c>
      <c r="W556" s="2" t="s">
        <v>316</v>
      </c>
      <c r="X556" s="2">
        <v>0</v>
      </c>
    </row>
    <row r="557" spans="1:24">
      <c r="A557" s="2" t="s">
        <v>1677</v>
      </c>
      <c r="B557" s="2">
        <v>566</v>
      </c>
      <c r="C557" s="2" t="s">
        <v>1283</v>
      </c>
      <c r="D557" s="3">
        <v>187000</v>
      </c>
      <c r="E557" s="3">
        <v>140250</v>
      </c>
      <c r="F557" s="3">
        <v>16362.5</v>
      </c>
      <c r="G557" s="3">
        <v>0</v>
      </c>
      <c r="H557" s="3">
        <v>0</v>
      </c>
      <c r="I557" s="3">
        <v>10129.16666666667</v>
      </c>
      <c r="J557" s="3">
        <v>10129.16666666667</v>
      </c>
      <c r="K557" s="3">
        <v>10129.16666666667</v>
      </c>
      <c r="L557" s="3">
        <v>0</v>
      </c>
      <c r="M557" s="3">
        <v>0</v>
      </c>
      <c r="N557" s="3">
        <v>0</v>
      </c>
      <c r="O557" s="3">
        <v>0</v>
      </c>
      <c r="P557" s="3">
        <f>SUM(E557:O557)</f>
        <v>0</v>
      </c>
      <c r="Q557" s="2" t="s">
        <v>1595</v>
      </c>
      <c r="R557" s="2" t="s">
        <v>1675</v>
      </c>
      <c r="S557" s="4">
        <f>P557/D557</f>
        <v>0</v>
      </c>
      <c r="T557" s="2" t="s">
        <v>1268</v>
      </c>
      <c r="U557" s="2" t="s">
        <v>234</v>
      </c>
      <c r="V557" s="2" t="s">
        <v>1024</v>
      </c>
      <c r="W557" s="2" t="s">
        <v>316</v>
      </c>
      <c r="X557" s="2">
        <v>0</v>
      </c>
    </row>
    <row r="558" spans="1:24">
      <c r="A558" s="2" t="s">
        <v>1674</v>
      </c>
      <c r="B558" s="2">
        <v>567</v>
      </c>
      <c r="C558" s="2" t="s">
        <v>1287</v>
      </c>
      <c r="D558" s="3">
        <v>5357</v>
      </c>
      <c r="E558" s="3">
        <v>5357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f>SUM(E558:O558)</f>
        <v>0</v>
      </c>
      <c r="Q558" s="2" t="s">
        <v>1595</v>
      </c>
      <c r="R558" s="2" t="s">
        <v>1675</v>
      </c>
      <c r="S558" s="4">
        <f>P558/D558</f>
        <v>0</v>
      </c>
      <c r="T558" s="2" t="s">
        <v>1268</v>
      </c>
      <c r="U558" s="2" t="s">
        <v>234</v>
      </c>
      <c r="V558" s="2" t="s">
        <v>1024</v>
      </c>
      <c r="W558" s="2" t="s">
        <v>316</v>
      </c>
      <c r="X558" s="2">
        <v>0</v>
      </c>
    </row>
    <row r="559" spans="1:24">
      <c r="A559" s="2" t="s">
        <v>1674</v>
      </c>
      <c r="B559" s="2">
        <v>568</v>
      </c>
      <c r="C559" s="2" t="s">
        <v>1288</v>
      </c>
      <c r="D559" s="3">
        <v>41899</v>
      </c>
      <c r="E559" s="3">
        <v>37709.1</v>
      </c>
      <c r="F559" s="3">
        <v>2094.950000000001</v>
      </c>
      <c r="G559" s="3">
        <v>2094.950000000001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f>SUM(E559:O559)</f>
        <v>0</v>
      </c>
      <c r="Q559" s="2" t="s">
        <v>1595</v>
      </c>
      <c r="R559" s="2" t="s">
        <v>1675</v>
      </c>
      <c r="S559" s="4">
        <f>P559/D559</f>
        <v>0</v>
      </c>
      <c r="T559" s="2" t="s">
        <v>1289</v>
      </c>
      <c r="U559" s="2" t="s">
        <v>234</v>
      </c>
      <c r="V559" s="2" t="s">
        <v>1024</v>
      </c>
      <c r="W559" s="2" t="s">
        <v>316</v>
      </c>
      <c r="X559" s="2">
        <v>0</v>
      </c>
    </row>
    <row r="560" spans="1:24">
      <c r="A560" s="2" t="s">
        <v>1678</v>
      </c>
      <c r="B560" s="2">
        <v>569</v>
      </c>
      <c r="C560" s="2" t="s">
        <v>1291</v>
      </c>
      <c r="D560" s="3">
        <v>5475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1825</v>
      </c>
      <c r="K560" s="3">
        <v>1825</v>
      </c>
      <c r="L560" s="3">
        <v>1825</v>
      </c>
      <c r="M560" s="3">
        <v>0</v>
      </c>
      <c r="N560" s="3">
        <v>0</v>
      </c>
      <c r="O560" s="3">
        <v>0</v>
      </c>
      <c r="P560" s="3">
        <f>SUM(E560:O560)</f>
        <v>0</v>
      </c>
      <c r="Q560" s="2" t="s">
        <v>1595</v>
      </c>
      <c r="R560" s="2" t="s">
        <v>1675</v>
      </c>
      <c r="S560" s="4">
        <f>P560/D560</f>
        <v>0</v>
      </c>
      <c r="T560" s="2" t="s">
        <v>1113</v>
      </c>
      <c r="U560" s="2" t="s">
        <v>234</v>
      </c>
      <c r="V560" s="2" t="s">
        <v>1024</v>
      </c>
      <c r="W560" s="2" t="s">
        <v>316</v>
      </c>
      <c r="X560" s="2">
        <v>0</v>
      </c>
    </row>
    <row r="561" spans="1:24">
      <c r="A561" s="2" t="s">
        <v>1679</v>
      </c>
      <c r="B561" s="2">
        <v>570</v>
      </c>
      <c r="C561" s="2" t="s">
        <v>983</v>
      </c>
      <c r="D561" s="3">
        <v>66000</v>
      </c>
      <c r="E561" s="3">
        <v>66000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f>SUM(E561:O561)</f>
        <v>0</v>
      </c>
      <c r="Q561" s="2" t="s">
        <v>1595</v>
      </c>
      <c r="R561" s="2" t="s">
        <v>1680</v>
      </c>
      <c r="S561" s="4">
        <f>P561/D561</f>
        <v>0</v>
      </c>
      <c r="T561" s="2" t="s">
        <v>1294</v>
      </c>
      <c r="U561" s="2" t="s">
        <v>234</v>
      </c>
      <c r="V561" s="2" t="s">
        <v>1024</v>
      </c>
      <c r="W561" s="2" t="s">
        <v>316</v>
      </c>
      <c r="X561" s="2">
        <v>0</v>
      </c>
    </row>
    <row r="562" spans="1:24">
      <c r="A562" s="2" t="s">
        <v>1300</v>
      </c>
      <c r="B562" s="2">
        <v>571</v>
      </c>
      <c r="C562" s="2" t="s">
        <v>1306</v>
      </c>
      <c r="D562" s="3">
        <v>7700</v>
      </c>
      <c r="E562" s="3">
        <v>7700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f>SUM(E562:O562)</f>
        <v>0</v>
      </c>
      <c r="Q562" s="2" t="s">
        <v>995</v>
      </c>
      <c r="R562" s="2" t="s">
        <v>1659</v>
      </c>
      <c r="S562" s="4">
        <f>P562/D562</f>
        <v>0</v>
      </c>
      <c r="T562" s="2" t="s">
        <v>1294</v>
      </c>
      <c r="U562" s="2" t="s">
        <v>234</v>
      </c>
      <c r="V562" s="2" t="s">
        <v>1024</v>
      </c>
      <c r="W562" s="2" t="s">
        <v>316</v>
      </c>
      <c r="X562" s="2">
        <v>0</v>
      </c>
    </row>
    <row r="563" spans="1:24">
      <c r="A563" s="2" t="s">
        <v>1295</v>
      </c>
      <c r="B563" s="2">
        <v>572</v>
      </c>
      <c r="C563" s="2" t="s">
        <v>1296</v>
      </c>
      <c r="D563" s="3">
        <v>5280</v>
      </c>
      <c r="E563" s="3">
        <v>5280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f>SUM(E563:O563)</f>
        <v>0</v>
      </c>
      <c r="Q563" s="2" t="s">
        <v>1595</v>
      </c>
      <c r="R563" s="2" t="s">
        <v>1680</v>
      </c>
      <c r="S563" s="4">
        <f>P563/D563</f>
        <v>0</v>
      </c>
      <c r="T563" s="2" t="s">
        <v>1294</v>
      </c>
      <c r="U563" s="2" t="s">
        <v>234</v>
      </c>
      <c r="V563" s="2" t="s">
        <v>1024</v>
      </c>
      <c r="W563" s="2" t="s">
        <v>316</v>
      </c>
      <c r="X563" s="2">
        <v>0</v>
      </c>
    </row>
    <row r="564" spans="1:24">
      <c r="A564" s="2" t="s">
        <v>1295</v>
      </c>
      <c r="B564" s="2">
        <v>573</v>
      </c>
      <c r="C564" s="2" t="s">
        <v>1298</v>
      </c>
      <c r="D564" s="3">
        <v>8360</v>
      </c>
      <c r="E564" s="3">
        <v>0</v>
      </c>
      <c r="F564" s="3">
        <v>4180</v>
      </c>
      <c r="G564" s="3">
        <v>4180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f>SUM(E564:O564)</f>
        <v>0</v>
      </c>
      <c r="Q564" s="2" t="s">
        <v>1595</v>
      </c>
      <c r="R564" s="2" t="s">
        <v>1680</v>
      </c>
      <c r="S564" s="4">
        <f>P564/D564</f>
        <v>0</v>
      </c>
      <c r="T564" s="2" t="s">
        <v>1294</v>
      </c>
      <c r="U564" s="2" t="s">
        <v>234</v>
      </c>
      <c r="V564" s="2" t="s">
        <v>1024</v>
      </c>
      <c r="W564" s="2" t="s">
        <v>316</v>
      </c>
      <c r="X564" s="2">
        <v>0</v>
      </c>
    </row>
    <row r="565" spans="1:24">
      <c r="A565" s="2" t="s">
        <v>1300</v>
      </c>
      <c r="B565" s="2">
        <v>574</v>
      </c>
      <c r="C565" s="2" t="s">
        <v>1302</v>
      </c>
      <c r="D565" s="3">
        <v>1100</v>
      </c>
      <c r="E565" s="3">
        <v>1100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f>SUM(E565:O565)</f>
        <v>0</v>
      </c>
      <c r="Q565" s="2" t="s">
        <v>1595</v>
      </c>
      <c r="R565" s="2" t="s">
        <v>1680</v>
      </c>
      <c r="S565" s="4">
        <f>P565/D565</f>
        <v>0</v>
      </c>
      <c r="T565" s="2" t="s">
        <v>1294</v>
      </c>
      <c r="U565" s="2" t="s">
        <v>234</v>
      </c>
      <c r="V565" s="2" t="s">
        <v>1024</v>
      </c>
      <c r="W565" s="2" t="s">
        <v>316</v>
      </c>
      <c r="X565" s="2">
        <v>0</v>
      </c>
    </row>
    <row r="566" spans="1:24">
      <c r="A566" s="2" t="s">
        <v>1300</v>
      </c>
      <c r="B566" s="2">
        <v>575</v>
      </c>
      <c r="C566" s="2" t="s">
        <v>1303</v>
      </c>
      <c r="D566" s="3">
        <v>9900</v>
      </c>
      <c r="E566" s="3">
        <v>9900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f>SUM(E566:O566)</f>
        <v>0</v>
      </c>
      <c r="Q566" s="2" t="s">
        <v>1595</v>
      </c>
      <c r="R566" s="2" t="s">
        <v>1680</v>
      </c>
      <c r="S566" s="4">
        <f>P566/D566</f>
        <v>0</v>
      </c>
      <c r="T566" s="2" t="s">
        <v>1294</v>
      </c>
      <c r="U566" s="2" t="s">
        <v>234</v>
      </c>
      <c r="V566" s="2" t="s">
        <v>1024</v>
      </c>
      <c r="W566" s="2" t="s">
        <v>316</v>
      </c>
      <c r="X566" s="2">
        <v>0</v>
      </c>
    </row>
    <row r="567" spans="1:24">
      <c r="A567" s="2" t="s">
        <v>1300</v>
      </c>
      <c r="B567" s="2">
        <v>576</v>
      </c>
      <c r="C567" s="2" t="s">
        <v>1306</v>
      </c>
      <c r="D567" s="3">
        <v>7700</v>
      </c>
      <c r="E567" s="3">
        <v>7700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f>SUM(E567:O567)</f>
        <v>0</v>
      </c>
      <c r="Q567" s="2" t="s">
        <v>1595</v>
      </c>
      <c r="R567" s="2" t="s">
        <v>1680</v>
      </c>
      <c r="S567" s="4">
        <f>P567/D567</f>
        <v>0</v>
      </c>
      <c r="T567" s="2" t="s">
        <v>1294</v>
      </c>
      <c r="U567" s="2" t="s">
        <v>234</v>
      </c>
      <c r="V567" s="2" t="s">
        <v>1024</v>
      </c>
      <c r="W567" s="2" t="s">
        <v>316</v>
      </c>
      <c r="X567" s="2">
        <v>0</v>
      </c>
    </row>
    <row r="568" spans="1:24">
      <c r="A568" s="2" t="s">
        <v>1300</v>
      </c>
      <c r="B568" s="2">
        <v>577</v>
      </c>
      <c r="C568" s="2" t="s">
        <v>1307</v>
      </c>
      <c r="D568" s="3">
        <v>16500</v>
      </c>
      <c r="E568" s="3">
        <v>16500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f>SUM(E568:O568)</f>
        <v>0</v>
      </c>
      <c r="Q568" s="2" t="s">
        <v>1595</v>
      </c>
      <c r="R568" s="2" t="s">
        <v>1680</v>
      </c>
      <c r="S568" s="4">
        <f>P568/D568</f>
        <v>0</v>
      </c>
      <c r="T568" s="2" t="s">
        <v>1294</v>
      </c>
      <c r="U568" s="2" t="s">
        <v>234</v>
      </c>
      <c r="V568" s="2" t="s">
        <v>1024</v>
      </c>
      <c r="W568" s="2" t="s">
        <v>316</v>
      </c>
      <c r="X568" s="2">
        <v>0</v>
      </c>
    </row>
    <row r="569" spans="1:24">
      <c r="A569" s="2" t="s">
        <v>1295</v>
      </c>
      <c r="B569" s="2">
        <v>578</v>
      </c>
      <c r="C569" s="2" t="s">
        <v>1304</v>
      </c>
      <c r="D569" s="3">
        <v>7150</v>
      </c>
      <c r="E569" s="3">
        <v>7150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f>SUM(E569:O569)</f>
        <v>0</v>
      </c>
      <c r="Q569" s="2" t="s">
        <v>1595</v>
      </c>
      <c r="R569" s="2" t="s">
        <v>1680</v>
      </c>
      <c r="S569" s="4">
        <f>P569/D569</f>
        <v>0</v>
      </c>
      <c r="T569" s="2" t="s">
        <v>1294</v>
      </c>
      <c r="U569" s="2" t="s">
        <v>234</v>
      </c>
      <c r="V569" s="2" t="s">
        <v>1024</v>
      </c>
      <c r="W569" s="2" t="s">
        <v>316</v>
      </c>
      <c r="X569" s="2">
        <v>0</v>
      </c>
    </row>
    <row r="570" spans="1:24">
      <c r="A570" s="2" t="s">
        <v>1300</v>
      </c>
      <c r="B570" s="2">
        <v>579</v>
      </c>
      <c r="C570" s="2" t="s">
        <v>1305</v>
      </c>
      <c r="D570" s="3">
        <v>17600</v>
      </c>
      <c r="E570" s="3">
        <v>17600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f>SUM(E570:O570)</f>
        <v>0</v>
      </c>
      <c r="Q570" s="2" t="s">
        <v>1595</v>
      </c>
      <c r="R570" s="2" t="s">
        <v>1680</v>
      </c>
      <c r="S570" s="4">
        <f>P570/D570</f>
        <v>0</v>
      </c>
      <c r="T570" s="2" t="s">
        <v>1294</v>
      </c>
      <c r="U570" s="2" t="s">
        <v>234</v>
      </c>
      <c r="V570" s="2" t="s">
        <v>1024</v>
      </c>
      <c r="W570" s="2" t="s">
        <v>316</v>
      </c>
      <c r="X570" s="2">
        <v>0</v>
      </c>
    </row>
    <row r="571" spans="1:24">
      <c r="A571" s="2" t="s">
        <v>1681</v>
      </c>
      <c r="B571" s="2">
        <v>580</v>
      </c>
      <c r="C571" s="2" t="s">
        <v>1308</v>
      </c>
      <c r="D571" s="3">
        <v>1980</v>
      </c>
      <c r="E571" s="3">
        <v>1980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f>SUM(E571:O571)</f>
        <v>0</v>
      </c>
      <c r="Q571" s="2" t="s">
        <v>1595</v>
      </c>
      <c r="R571" s="2" t="s">
        <v>1680</v>
      </c>
      <c r="S571" s="4">
        <f>P571/D571</f>
        <v>0</v>
      </c>
      <c r="T571" s="2" t="s">
        <v>1294</v>
      </c>
      <c r="U571" s="2" t="s">
        <v>234</v>
      </c>
      <c r="V571" s="2" t="s">
        <v>1024</v>
      </c>
      <c r="W571" s="2" t="s">
        <v>316</v>
      </c>
      <c r="X571" s="2">
        <v>0</v>
      </c>
    </row>
    <row r="572" spans="1:24">
      <c r="A572" s="2" t="s">
        <v>1681</v>
      </c>
      <c r="B572" s="2">
        <v>581</v>
      </c>
      <c r="C572" s="2" t="s">
        <v>1309</v>
      </c>
      <c r="D572" s="3">
        <v>14300</v>
      </c>
      <c r="E572" s="3">
        <v>14300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f>SUM(E572:O572)</f>
        <v>0</v>
      </c>
      <c r="Q572" s="2" t="s">
        <v>1595</v>
      </c>
      <c r="R572" s="2" t="s">
        <v>1680</v>
      </c>
      <c r="S572" s="4">
        <f>P572/D572</f>
        <v>0</v>
      </c>
      <c r="T572" s="2" t="s">
        <v>1294</v>
      </c>
      <c r="U572" s="2" t="s">
        <v>234</v>
      </c>
      <c r="V572" s="2" t="s">
        <v>1024</v>
      </c>
      <c r="W572" s="2" t="s">
        <v>316</v>
      </c>
      <c r="X572" s="2">
        <v>0</v>
      </c>
    </row>
    <row r="573" spans="1:24">
      <c r="A573" s="2" t="s">
        <v>1676</v>
      </c>
      <c r="B573" s="2">
        <v>582</v>
      </c>
      <c r="C573" s="2" t="s">
        <v>1307</v>
      </c>
      <c r="D573" s="3">
        <v>16500</v>
      </c>
      <c r="E573" s="3">
        <v>16500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f>SUM(E573:O573)</f>
        <v>0</v>
      </c>
      <c r="Q573" s="2" t="s">
        <v>995</v>
      </c>
      <c r="R573" s="2" t="s">
        <v>1659</v>
      </c>
      <c r="S573" s="4">
        <f>P573/D573</f>
        <v>0</v>
      </c>
      <c r="T573" s="2" t="s">
        <v>1294</v>
      </c>
      <c r="U573" s="2" t="s">
        <v>234</v>
      </c>
      <c r="V573" s="2" t="s">
        <v>1024</v>
      </c>
      <c r="W573" s="2" t="s">
        <v>316</v>
      </c>
      <c r="X573" s="2">
        <v>0</v>
      </c>
    </row>
    <row r="574" spans="1:24">
      <c r="A574" s="2" t="s">
        <v>1300</v>
      </c>
      <c r="B574" s="2">
        <v>583</v>
      </c>
      <c r="C574" s="2" t="s">
        <v>1682</v>
      </c>
      <c r="D574" s="3">
        <v>17600</v>
      </c>
      <c r="E574" s="3">
        <v>17600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f>SUM(E574:O574)</f>
        <v>0</v>
      </c>
      <c r="Q574" s="2" t="s">
        <v>1595</v>
      </c>
      <c r="R574" s="2" t="s">
        <v>1680</v>
      </c>
      <c r="S574" s="4">
        <f>P574/D574</f>
        <v>0</v>
      </c>
      <c r="T574" s="2" t="s">
        <v>1294</v>
      </c>
      <c r="U574" s="2" t="s">
        <v>234</v>
      </c>
      <c r="V574" s="2" t="s">
        <v>1024</v>
      </c>
      <c r="W574" s="2" t="s">
        <v>316</v>
      </c>
      <c r="X574" s="2">
        <v>0</v>
      </c>
    </row>
    <row r="575" spans="1:24">
      <c r="A575" s="2" t="s">
        <v>1300</v>
      </c>
      <c r="B575" s="2">
        <v>584</v>
      </c>
      <c r="C575" s="2" t="s">
        <v>1683</v>
      </c>
      <c r="D575" s="3">
        <v>19800</v>
      </c>
      <c r="E575" s="3">
        <v>19800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f>SUM(E575:O575)</f>
        <v>0</v>
      </c>
      <c r="Q575" s="2" t="s">
        <v>1595</v>
      </c>
      <c r="R575" s="2" t="s">
        <v>1680</v>
      </c>
      <c r="S575" s="4">
        <f>P575/D575</f>
        <v>0</v>
      </c>
      <c r="T575" s="2" t="s">
        <v>1294</v>
      </c>
      <c r="U575" s="2" t="s">
        <v>234</v>
      </c>
      <c r="V575" s="2" t="s">
        <v>1024</v>
      </c>
      <c r="W575" s="2" t="s">
        <v>316</v>
      </c>
      <c r="X575" s="2">
        <v>0</v>
      </c>
    </row>
    <row r="576" spans="1:24">
      <c r="A576" s="2" t="s">
        <v>1310</v>
      </c>
      <c r="B576" s="2">
        <v>585</v>
      </c>
      <c r="C576" s="2" t="s">
        <v>1311</v>
      </c>
      <c r="D576" s="3">
        <v>89100</v>
      </c>
      <c r="E576" s="3">
        <v>89100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f>SUM(E576:O576)</f>
        <v>0</v>
      </c>
      <c r="Q576" s="2" t="s">
        <v>1595</v>
      </c>
      <c r="R576" s="2" t="s">
        <v>1680</v>
      </c>
      <c r="S576" s="4">
        <f>P576/D576</f>
        <v>0</v>
      </c>
      <c r="T576" s="2" t="s">
        <v>1294</v>
      </c>
      <c r="U576" s="2" t="s">
        <v>234</v>
      </c>
      <c r="V576" s="2" t="s">
        <v>1024</v>
      </c>
      <c r="W576" s="2" t="s">
        <v>316</v>
      </c>
      <c r="X576" s="2">
        <v>0</v>
      </c>
    </row>
    <row r="577" spans="1:24">
      <c r="A577" s="2" t="s">
        <v>1310</v>
      </c>
      <c r="B577" s="2">
        <v>586</v>
      </c>
      <c r="C577" s="2" t="s">
        <v>1313</v>
      </c>
      <c r="D577" s="3">
        <v>121000</v>
      </c>
      <c r="E577" s="3">
        <v>121000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f>SUM(E577:O577)</f>
        <v>0</v>
      </c>
      <c r="Q577" s="2" t="s">
        <v>1595</v>
      </c>
      <c r="R577" s="2" t="s">
        <v>1680</v>
      </c>
      <c r="S577" s="4">
        <f>P577/D577</f>
        <v>0</v>
      </c>
      <c r="T577" s="2" t="s">
        <v>1294</v>
      </c>
      <c r="U577" s="2" t="s">
        <v>234</v>
      </c>
      <c r="V577" s="2" t="s">
        <v>1024</v>
      </c>
      <c r="W577" s="2" t="s">
        <v>316</v>
      </c>
      <c r="X577" s="2">
        <v>0</v>
      </c>
    </row>
    <row r="578" spans="1:24">
      <c r="A578" s="2" t="s">
        <v>1310</v>
      </c>
      <c r="B578" s="2">
        <v>587</v>
      </c>
      <c r="C578" s="2" t="s">
        <v>1314</v>
      </c>
      <c r="D578" s="3">
        <v>38500</v>
      </c>
      <c r="E578" s="3">
        <v>38500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f>SUM(E578:O578)</f>
        <v>0</v>
      </c>
      <c r="Q578" s="2" t="s">
        <v>1595</v>
      </c>
      <c r="R578" s="2" t="s">
        <v>1680</v>
      </c>
      <c r="S578" s="4">
        <f>P578/D578</f>
        <v>0</v>
      </c>
      <c r="T578" s="2" t="s">
        <v>1294</v>
      </c>
      <c r="U578" s="2" t="s">
        <v>234</v>
      </c>
      <c r="V578" s="2" t="s">
        <v>1024</v>
      </c>
      <c r="W578" s="2" t="s">
        <v>316</v>
      </c>
      <c r="X578" s="2">
        <v>0</v>
      </c>
    </row>
    <row r="579" spans="1:24">
      <c r="A579" s="2" t="s">
        <v>1684</v>
      </c>
      <c r="B579" s="2">
        <v>588</v>
      </c>
      <c r="C579" s="2" t="s">
        <v>1316</v>
      </c>
      <c r="D579" s="3">
        <v>2200</v>
      </c>
      <c r="E579" s="3">
        <v>2200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f>SUM(E579:O579)</f>
        <v>0</v>
      </c>
      <c r="Q579" s="2" t="s">
        <v>1595</v>
      </c>
      <c r="R579" s="2" t="s">
        <v>1680</v>
      </c>
      <c r="S579" s="4">
        <f>P579/D579</f>
        <v>0</v>
      </c>
      <c r="T579" s="2" t="s">
        <v>1294</v>
      </c>
      <c r="U579" s="2" t="s">
        <v>234</v>
      </c>
      <c r="V579" s="2" t="s">
        <v>1024</v>
      </c>
      <c r="W579" s="2" t="s">
        <v>316</v>
      </c>
      <c r="X579" s="2">
        <v>0</v>
      </c>
    </row>
    <row r="580" spans="1:24">
      <c r="A580" s="2" t="s">
        <v>1685</v>
      </c>
      <c r="B580" s="2">
        <v>589</v>
      </c>
      <c r="C580" s="2" t="s">
        <v>1318</v>
      </c>
      <c r="D580" s="3">
        <v>9900</v>
      </c>
      <c r="E580" s="3">
        <v>9900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f>SUM(E580:O580)</f>
        <v>0</v>
      </c>
      <c r="Q580" s="2" t="s">
        <v>1595</v>
      </c>
      <c r="R580" s="2" t="s">
        <v>1680</v>
      </c>
      <c r="S580" s="4">
        <f>P580/D580</f>
        <v>0</v>
      </c>
      <c r="T580" s="2" t="s">
        <v>1294</v>
      </c>
      <c r="U580" s="2" t="s">
        <v>234</v>
      </c>
      <c r="V580" s="2" t="s">
        <v>1024</v>
      </c>
      <c r="W580" s="2" t="s">
        <v>316</v>
      </c>
      <c r="X580" s="2">
        <v>0</v>
      </c>
    </row>
    <row r="581" spans="1:24">
      <c r="A581" s="2" t="s">
        <v>1317</v>
      </c>
      <c r="B581" s="2">
        <v>590</v>
      </c>
      <c r="C581" s="2" t="s">
        <v>1319</v>
      </c>
      <c r="D581" s="3">
        <v>17600</v>
      </c>
      <c r="E581" s="3">
        <v>17600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f>SUM(E581:O581)</f>
        <v>0</v>
      </c>
      <c r="Q581" s="2" t="s">
        <v>1595</v>
      </c>
      <c r="R581" s="2" t="s">
        <v>1680</v>
      </c>
      <c r="S581" s="4">
        <f>P581/D581</f>
        <v>0</v>
      </c>
      <c r="T581" s="2" t="s">
        <v>1294</v>
      </c>
      <c r="U581" s="2" t="s">
        <v>234</v>
      </c>
      <c r="V581" s="2" t="s">
        <v>1024</v>
      </c>
      <c r="W581" s="2" t="s">
        <v>316</v>
      </c>
      <c r="X581" s="2">
        <v>0</v>
      </c>
    </row>
    <row r="582" spans="1:24">
      <c r="A582" s="2" t="s">
        <v>1686</v>
      </c>
      <c r="B582" s="2">
        <v>591</v>
      </c>
      <c r="C582" s="2" t="s">
        <v>1321</v>
      </c>
      <c r="D582" s="3">
        <v>1100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1100</v>
      </c>
      <c r="L582" s="3">
        <v>0</v>
      </c>
      <c r="M582" s="3">
        <v>0</v>
      </c>
      <c r="N582" s="3">
        <v>0</v>
      </c>
      <c r="O582" s="3">
        <v>0</v>
      </c>
      <c r="P582" s="3">
        <f>SUM(E582:O582)</f>
        <v>0</v>
      </c>
      <c r="Q582" s="2" t="s">
        <v>1595</v>
      </c>
      <c r="R582" s="2" t="s">
        <v>1680</v>
      </c>
      <c r="S582" s="4">
        <f>P582/D582</f>
        <v>0</v>
      </c>
      <c r="T582" s="2" t="s">
        <v>1294</v>
      </c>
      <c r="U582" s="2" t="s">
        <v>234</v>
      </c>
      <c r="V582" s="2" t="s">
        <v>1024</v>
      </c>
      <c r="W582" s="2" t="s">
        <v>316</v>
      </c>
      <c r="X582" s="2">
        <v>0</v>
      </c>
    </row>
    <row r="583" spans="1:24">
      <c r="A583" s="2" t="s">
        <v>1322</v>
      </c>
      <c r="B583" s="2">
        <v>592</v>
      </c>
      <c r="C583" s="2" t="s">
        <v>1323</v>
      </c>
      <c r="D583" s="3">
        <v>77000</v>
      </c>
      <c r="E583" s="3">
        <v>70840</v>
      </c>
      <c r="F583" s="3">
        <v>5955.46875</v>
      </c>
      <c r="G583" s="3">
        <v>204.53125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f>SUM(E583:O583)</f>
        <v>0</v>
      </c>
      <c r="Q583" s="2" t="s">
        <v>1595</v>
      </c>
      <c r="R583" s="2" t="s">
        <v>1680</v>
      </c>
      <c r="S583" s="4">
        <f>P583/D583</f>
        <v>0</v>
      </c>
      <c r="T583" s="2" t="s">
        <v>1294</v>
      </c>
      <c r="U583" s="2" t="s">
        <v>234</v>
      </c>
      <c r="V583" s="2" t="s">
        <v>1024</v>
      </c>
      <c r="W583" s="2" t="s">
        <v>316</v>
      </c>
      <c r="X583" s="2">
        <v>0</v>
      </c>
    </row>
    <row r="584" spans="1:24">
      <c r="A584" s="2" t="s">
        <v>1673</v>
      </c>
      <c r="B584" s="2">
        <v>593</v>
      </c>
      <c r="C584" s="2" t="s">
        <v>1304</v>
      </c>
      <c r="D584" s="3">
        <v>7150</v>
      </c>
      <c r="E584" s="3">
        <v>7150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f>SUM(E584:O584)</f>
        <v>0</v>
      </c>
      <c r="Q584" s="2" t="s">
        <v>995</v>
      </c>
      <c r="R584" s="2" t="s">
        <v>1659</v>
      </c>
      <c r="S584" s="4">
        <f>P584/D584</f>
        <v>0</v>
      </c>
      <c r="T584" s="2" t="s">
        <v>1294</v>
      </c>
      <c r="U584" s="2" t="s">
        <v>234</v>
      </c>
      <c r="V584" s="2" t="s">
        <v>1024</v>
      </c>
      <c r="W584" s="2" t="s">
        <v>316</v>
      </c>
      <c r="X584" s="2">
        <v>0</v>
      </c>
    </row>
    <row r="585" spans="1:24">
      <c r="A585" s="2" t="s">
        <v>1322</v>
      </c>
      <c r="B585" s="2">
        <v>594</v>
      </c>
      <c r="C585" s="2" t="s">
        <v>1324</v>
      </c>
      <c r="D585" s="3">
        <v>38500</v>
      </c>
      <c r="E585" s="3">
        <v>38500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f>SUM(E585:O585)</f>
        <v>0</v>
      </c>
      <c r="Q585" s="2" t="s">
        <v>1595</v>
      </c>
      <c r="R585" s="2" t="s">
        <v>1680</v>
      </c>
      <c r="S585" s="4">
        <f>P585/D585</f>
        <v>0</v>
      </c>
      <c r="T585" s="2" t="s">
        <v>1294</v>
      </c>
      <c r="U585" s="2" t="s">
        <v>234</v>
      </c>
      <c r="V585" s="2" t="s">
        <v>1024</v>
      </c>
      <c r="W585" s="2" t="s">
        <v>316</v>
      </c>
      <c r="X585" s="2">
        <v>0</v>
      </c>
    </row>
    <row r="586" spans="1:24">
      <c r="A586" s="2" t="s">
        <v>1322</v>
      </c>
      <c r="B586" s="2">
        <v>595</v>
      </c>
      <c r="C586" s="2" t="s">
        <v>1325</v>
      </c>
      <c r="D586" s="3">
        <v>11000</v>
      </c>
      <c r="E586" s="3">
        <v>8250</v>
      </c>
      <c r="F586" s="3">
        <v>850.78125</v>
      </c>
      <c r="G586" s="3">
        <v>146.09375</v>
      </c>
      <c r="H586" s="3">
        <v>0</v>
      </c>
      <c r="I586" s="3">
        <v>0</v>
      </c>
      <c r="J586" s="3">
        <v>1753.125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f>SUM(E586:O586)</f>
        <v>0</v>
      </c>
      <c r="Q586" s="2" t="s">
        <v>1595</v>
      </c>
      <c r="R586" s="2" t="s">
        <v>1680</v>
      </c>
      <c r="S586" s="4">
        <f>P586/D586</f>
        <v>0</v>
      </c>
      <c r="T586" s="2" t="s">
        <v>1294</v>
      </c>
      <c r="U586" s="2" t="s">
        <v>234</v>
      </c>
      <c r="V586" s="2" t="s">
        <v>1024</v>
      </c>
      <c r="W586" s="2" t="s">
        <v>316</v>
      </c>
      <c r="X586" s="2">
        <v>0</v>
      </c>
    </row>
    <row r="587" spans="1:24">
      <c r="A587" s="2" t="s">
        <v>1322</v>
      </c>
      <c r="B587" s="2">
        <v>596</v>
      </c>
      <c r="C587" s="2" t="s">
        <v>1326</v>
      </c>
      <c r="D587" s="3">
        <v>7700</v>
      </c>
      <c r="E587" s="3">
        <v>3850</v>
      </c>
      <c r="F587" s="3">
        <v>595.546875</v>
      </c>
      <c r="G587" s="3">
        <v>102.265625</v>
      </c>
      <c r="H587" s="3">
        <v>0</v>
      </c>
      <c r="I587" s="3">
        <v>0</v>
      </c>
      <c r="J587" s="3">
        <v>3152.1875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f>SUM(E587:O587)</f>
        <v>0</v>
      </c>
      <c r="Q587" s="2" t="s">
        <v>1595</v>
      </c>
      <c r="R587" s="2" t="s">
        <v>1680</v>
      </c>
      <c r="S587" s="4">
        <f>P587/D587</f>
        <v>0</v>
      </c>
      <c r="T587" s="2" t="s">
        <v>1294</v>
      </c>
      <c r="U587" s="2" t="s">
        <v>234</v>
      </c>
      <c r="V587" s="2" t="s">
        <v>1024</v>
      </c>
      <c r="W587" s="2" t="s">
        <v>316</v>
      </c>
      <c r="X587" s="2">
        <v>0</v>
      </c>
    </row>
    <row r="588" spans="1:24">
      <c r="A588" s="2" t="s">
        <v>1684</v>
      </c>
      <c r="B588" s="2">
        <v>597</v>
      </c>
      <c r="C588" s="2" t="s">
        <v>1329</v>
      </c>
      <c r="D588" s="3">
        <v>6600</v>
      </c>
      <c r="E588" s="3">
        <v>0</v>
      </c>
      <c r="F588" s="3">
        <v>510.46875</v>
      </c>
      <c r="G588" s="3">
        <v>87.65625</v>
      </c>
      <c r="H588" s="3">
        <v>0</v>
      </c>
      <c r="I588" s="3">
        <v>0</v>
      </c>
      <c r="J588" s="3">
        <v>6001.875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f>SUM(E588:O588)</f>
        <v>0</v>
      </c>
      <c r="Q588" s="2" t="s">
        <v>1595</v>
      </c>
      <c r="R588" s="2" t="s">
        <v>1680</v>
      </c>
      <c r="S588" s="4">
        <f>P588/D588</f>
        <v>0</v>
      </c>
      <c r="T588" s="2" t="s">
        <v>1294</v>
      </c>
      <c r="U588" s="2" t="s">
        <v>234</v>
      </c>
      <c r="V588" s="2" t="s">
        <v>1024</v>
      </c>
      <c r="W588" s="2" t="s">
        <v>316</v>
      </c>
      <c r="X588" s="2">
        <v>0</v>
      </c>
    </row>
    <row r="589" spans="1:24">
      <c r="A589" s="2" t="s">
        <v>1330</v>
      </c>
      <c r="B589" s="2">
        <v>598</v>
      </c>
      <c r="C589" s="2" t="s">
        <v>1331</v>
      </c>
      <c r="D589" s="3">
        <v>9900</v>
      </c>
      <c r="E589" s="3">
        <v>0</v>
      </c>
      <c r="F589" s="3">
        <v>7920</v>
      </c>
      <c r="G589" s="3">
        <v>1980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f>SUM(E589:O589)</f>
        <v>0</v>
      </c>
      <c r="Q589" s="2" t="s">
        <v>1595</v>
      </c>
      <c r="R589" s="2" t="s">
        <v>1680</v>
      </c>
      <c r="S589" s="4">
        <f>P589/D589</f>
        <v>0</v>
      </c>
      <c r="T589" s="2" t="s">
        <v>1294</v>
      </c>
      <c r="U589" s="2" t="s">
        <v>234</v>
      </c>
      <c r="V589" s="2" t="s">
        <v>1024</v>
      </c>
      <c r="W589" s="2" t="s">
        <v>316</v>
      </c>
      <c r="X589" s="2">
        <v>0</v>
      </c>
    </row>
    <row r="590" spans="1:24">
      <c r="A590" s="2" t="s">
        <v>1330</v>
      </c>
      <c r="B590" s="2">
        <v>599</v>
      </c>
      <c r="C590" s="2" t="s">
        <v>1332</v>
      </c>
      <c r="D590" s="3">
        <v>17600</v>
      </c>
      <c r="E590" s="3">
        <v>2640</v>
      </c>
      <c r="F590" s="3">
        <v>14080</v>
      </c>
      <c r="G590" s="3">
        <v>880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f>SUM(E590:O590)</f>
        <v>0</v>
      </c>
      <c r="Q590" s="2" t="s">
        <v>1595</v>
      </c>
      <c r="R590" s="2" t="s">
        <v>1680</v>
      </c>
      <c r="S590" s="4">
        <f>P590/D590</f>
        <v>0</v>
      </c>
      <c r="T590" s="2" t="s">
        <v>1294</v>
      </c>
      <c r="U590" s="2" t="s">
        <v>234</v>
      </c>
      <c r="V590" s="2" t="s">
        <v>1024</v>
      </c>
      <c r="W590" s="2" t="s">
        <v>316</v>
      </c>
      <c r="X590" s="2">
        <v>0</v>
      </c>
    </row>
    <row r="591" spans="1:24">
      <c r="A591" s="2" t="s">
        <v>1330</v>
      </c>
      <c r="B591" s="2">
        <v>600</v>
      </c>
      <c r="C591" s="2" t="s">
        <v>1333</v>
      </c>
      <c r="D591" s="3">
        <v>9900</v>
      </c>
      <c r="E591" s="3">
        <v>1486</v>
      </c>
      <c r="F591" s="3">
        <v>7920</v>
      </c>
      <c r="G591" s="3">
        <v>494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f>SUM(E591:O591)</f>
        <v>0</v>
      </c>
      <c r="Q591" s="2" t="s">
        <v>1595</v>
      </c>
      <c r="R591" s="2" t="s">
        <v>1680</v>
      </c>
      <c r="S591" s="4">
        <f>P591/D591</f>
        <v>0</v>
      </c>
      <c r="T591" s="2" t="s">
        <v>1294</v>
      </c>
      <c r="U591" s="2" t="s">
        <v>234</v>
      </c>
      <c r="V591" s="2" t="s">
        <v>1024</v>
      </c>
      <c r="W591" s="2" t="s">
        <v>316</v>
      </c>
      <c r="X591" s="2">
        <v>0</v>
      </c>
    </row>
    <row r="592" spans="1:24">
      <c r="A592" s="2" t="s">
        <v>1687</v>
      </c>
      <c r="B592" s="2">
        <v>601</v>
      </c>
      <c r="C592" s="2" t="s">
        <v>1335</v>
      </c>
      <c r="D592" s="3">
        <v>13688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4562.666666666667</v>
      </c>
      <c r="K592" s="3">
        <v>4562.666666666667</v>
      </c>
      <c r="L592" s="3">
        <v>4562.666666666667</v>
      </c>
      <c r="M592" s="3">
        <v>0</v>
      </c>
      <c r="N592" s="3">
        <v>0</v>
      </c>
      <c r="O592" s="3">
        <v>0</v>
      </c>
      <c r="P592" s="3">
        <f>SUM(E592:O592)</f>
        <v>0</v>
      </c>
      <c r="Q592" s="2" t="s">
        <v>1595</v>
      </c>
      <c r="R592" s="2" t="s">
        <v>1688</v>
      </c>
      <c r="S592" s="4">
        <f>P592/D592</f>
        <v>0</v>
      </c>
      <c r="T592" s="2" t="s">
        <v>1113</v>
      </c>
      <c r="U592" s="2" t="s">
        <v>234</v>
      </c>
      <c r="V592" s="2" t="s">
        <v>1024</v>
      </c>
      <c r="W592" s="2" t="s">
        <v>316</v>
      </c>
      <c r="X592" s="2">
        <v>0</v>
      </c>
    </row>
    <row r="593" spans="1:24">
      <c r="A593" s="2" t="s">
        <v>1687</v>
      </c>
      <c r="B593" s="2">
        <v>602</v>
      </c>
      <c r="C593" s="2" t="s">
        <v>1337</v>
      </c>
      <c r="D593" s="3">
        <v>191625</v>
      </c>
      <c r="E593" s="3">
        <v>172462.5</v>
      </c>
      <c r="F593" s="3">
        <v>0</v>
      </c>
      <c r="G593" s="3">
        <v>0</v>
      </c>
      <c r="H593" s="3">
        <v>0</v>
      </c>
      <c r="I593" s="3">
        <v>0</v>
      </c>
      <c r="J593" s="3">
        <v>6387.5</v>
      </c>
      <c r="K593" s="3">
        <v>6387.5</v>
      </c>
      <c r="L593" s="3">
        <v>6387.5</v>
      </c>
      <c r="M593" s="3">
        <v>0</v>
      </c>
      <c r="N593" s="3">
        <v>0</v>
      </c>
      <c r="O593" s="3">
        <v>0</v>
      </c>
      <c r="P593" s="3">
        <f>SUM(E593:O593)</f>
        <v>0</v>
      </c>
      <c r="Q593" s="2" t="s">
        <v>1595</v>
      </c>
      <c r="R593" s="2" t="s">
        <v>1688</v>
      </c>
      <c r="S593" s="4">
        <f>P593/D593</f>
        <v>0</v>
      </c>
      <c r="T593" s="2" t="s">
        <v>1113</v>
      </c>
      <c r="U593" s="2" t="s">
        <v>234</v>
      </c>
      <c r="V593" s="2" t="s">
        <v>1024</v>
      </c>
      <c r="W593" s="2" t="s">
        <v>316</v>
      </c>
      <c r="X593" s="2">
        <v>0</v>
      </c>
    </row>
    <row r="594" spans="1:24">
      <c r="A594" s="2" t="s">
        <v>1687</v>
      </c>
      <c r="B594" s="2">
        <v>603</v>
      </c>
      <c r="C594" s="2" t="s">
        <v>1338</v>
      </c>
      <c r="D594" s="3">
        <v>13688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4562.666666666667</v>
      </c>
      <c r="K594" s="3">
        <v>4562.666666666667</v>
      </c>
      <c r="L594" s="3">
        <v>4562.666666666667</v>
      </c>
      <c r="M594" s="3">
        <v>0</v>
      </c>
      <c r="N594" s="3">
        <v>0</v>
      </c>
      <c r="O594" s="3">
        <v>0</v>
      </c>
      <c r="P594" s="3">
        <f>SUM(E594:O594)</f>
        <v>0</v>
      </c>
      <c r="Q594" s="2" t="s">
        <v>1595</v>
      </c>
      <c r="R594" s="2" t="s">
        <v>1688</v>
      </c>
      <c r="S594" s="4">
        <f>P594/D594</f>
        <v>0</v>
      </c>
      <c r="T594" s="2" t="s">
        <v>1113</v>
      </c>
      <c r="U594" s="2" t="s">
        <v>234</v>
      </c>
      <c r="V594" s="2" t="s">
        <v>1024</v>
      </c>
      <c r="W594" s="2" t="s">
        <v>316</v>
      </c>
      <c r="X594" s="2">
        <v>0</v>
      </c>
    </row>
    <row r="595" spans="1:24">
      <c r="A595" s="2" t="s">
        <v>1673</v>
      </c>
      <c r="B595" s="2">
        <v>604</v>
      </c>
      <c r="C595" s="2" t="s">
        <v>1305</v>
      </c>
      <c r="D595" s="3">
        <v>17600</v>
      </c>
      <c r="E595" s="3">
        <v>17600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f>SUM(E595:O595)</f>
        <v>0</v>
      </c>
      <c r="Q595" s="2" t="s">
        <v>995</v>
      </c>
      <c r="R595" s="2" t="s">
        <v>1659</v>
      </c>
      <c r="S595" s="4">
        <f>P595/D595</f>
        <v>0</v>
      </c>
      <c r="T595" s="2" t="s">
        <v>1294</v>
      </c>
      <c r="U595" s="2" t="s">
        <v>234</v>
      </c>
      <c r="V595" s="2" t="s">
        <v>1024</v>
      </c>
      <c r="W595" s="2" t="s">
        <v>316</v>
      </c>
      <c r="X595" s="2">
        <v>0</v>
      </c>
    </row>
    <row r="596" spans="1:24">
      <c r="A596" s="2" t="s">
        <v>1687</v>
      </c>
      <c r="B596" s="2">
        <v>605</v>
      </c>
      <c r="C596" s="2" t="s">
        <v>1339</v>
      </c>
      <c r="D596" s="3">
        <v>13688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4562.666666666667</v>
      </c>
      <c r="K596" s="3">
        <v>4562.666666666667</v>
      </c>
      <c r="L596" s="3">
        <v>4562.666666666667</v>
      </c>
      <c r="M596" s="3">
        <v>0</v>
      </c>
      <c r="N596" s="3">
        <v>0</v>
      </c>
      <c r="O596" s="3">
        <v>0</v>
      </c>
      <c r="P596" s="3">
        <f>SUM(E596:O596)</f>
        <v>0</v>
      </c>
      <c r="Q596" s="2" t="s">
        <v>1595</v>
      </c>
      <c r="R596" s="2" t="s">
        <v>1688</v>
      </c>
      <c r="S596" s="4">
        <f>P596/D596</f>
        <v>0</v>
      </c>
      <c r="T596" s="2" t="s">
        <v>1113</v>
      </c>
      <c r="U596" s="2" t="s">
        <v>234</v>
      </c>
      <c r="V596" s="2" t="s">
        <v>1024</v>
      </c>
      <c r="W596" s="2" t="s">
        <v>316</v>
      </c>
      <c r="X596" s="2">
        <v>0</v>
      </c>
    </row>
    <row r="597" spans="1:24">
      <c r="A597" s="2" t="s">
        <v>1689</v>
      </c>
      <c r="B597" s="2">
        <v>606</v>
      </c>
      <c r="C597" s="2" t="s">
        <v>1690</v>
      </c>
      <c r="D597" s="3">
        <v>27375</v>
      </c>
      <c r="E597" s="3">
        <v>13687.5</v>
      </c>
      <c r="F597" s="3">
        <v>0</v>
      </c>
      <c r="G597" s="3">
        <v>0</v>
      </c>
      <c r="H597" s="3">
        <v>0</v>
      </c>
      <c r="I597" s="3">
        <v>0</v>
      </c>
      <c r="J597" s="3">
        <v>4562.5</v>
      </c>
      <c r="K597" s="3">
        <v>4562.5</v>
      </c>
      <c r="L597" s="3">
        <v>4562.5</v>
      </c>
      <c r="M597" s="3">
        <v>0</v>
      </c>
      <c r="N597" s="3">
        <v>0</v>
      </c>
      <c r="O597" s="3">
        <v>0</v>
      </c>
      <c r="P597" s="3">
        <f>SUM(E597:O597)</f>
        <v>0</v>
      </c>
      <c r="Q597" s="2" t="s">
        <v>1595</v>
      </c>
      <c r="R597" s="2" t="s">
        <v>1688</v>
      </c>
      <c r="S597" s="4">
        <f>P597/D597</f>
        <v>0</v>
      </c>
      <c r="T597" s="2" t="s">
        <v>1113</v>
      </c>
      <c r="U597" s="2" t="s">
        <v>234</v>
      </c>
      <c r="V597" s="2" t="s">
        <v>1024</v>
      </c>
      <c r="W597" s="2" t="s">
        <v>316</v>
      </c>
      <c r="X597" s="2">
        <v>0</v>
      </c>
    </row>
    <row r="598" spans="1:24">
      <c r="A598" s="2" t="s">
        <v>1691</v>
      </c>
      <c r="B598" s="2">
        <v>607</v>
      </c>
      <c r="C598" s="2" t="s">
        <v>1341</v>
      </c>
      <c r="D598" s="3">
        <v>200000</v>
      </c>
      <c r="E598" s="3">
        <v>0</v>
      </c>
      <c r="F598" s="3">
        <v>28571.42857142857</v>
      </c>
      <c r="G598" s="3">
        <v>28571.42857142857</v>
      </c>
      <c r="H598" s="3">
        <v>28571.42857142857</v>
      </c>
      <c r="I598" s="3">
        <v>38095.2380952381</v>
      </c>
      <c r="J598" s="3">
        <v>38095.2380952381</v>
      </c>
      <c r="K598" s="3">
        <v>38095.2380952381</v>
      </c>
      <c r="L598" s="3">
        <v>0</v>
      </c>
      <c r="M598" s="3">
        <v>0</v>
      </c>
      <c r="N598" s="3">
        <v>0</v>
      </c>
      <c r="O598" s="3">
        <v>0</v>
      </c>
      <c r="P598" s="3">
        <f>SUM(E598:O598)</f>
        <v>0</v>
      </c>
      <c r="Q598" s="2" t="s">
        <v>1595</v>
      </c>
      <c r="R598" s="2" t="s">
        <v>1688</v>
      </c>
      <c r="S598" s="4">
        <f>P598/D598</f>
        <v>0</v>
      </c>
      <c r="T598" s="2" t="s">
        <v>1113</v>
      </c>
      <c r="U598" s="2" t="s">
        <v>234</v>
      </c>
      <c r="V598" s="2" t="s">
        <v>1024</v>
      </c>
      <c r="W598" s="2" t="s">
        <v>316</v>
      </c>
      <c r="X598" s="2">
        <v>0</v>
      </c>
    </row>
    <row r="599" spans="1:24">
      <c r="A599" s="2" t="s">
        <v>1692</v>
      </c>
      <c r="B599" s="2">
        <v>608</v>
      </c>
      <c r="C599" s="2" t="s">
        <v>1343</v>
      </c>
      <c r="D599" s="3">
        <v>591300</v>
      </c>
      <c r="E599" s="3">
        <v>295650</v>
      </c>
      <c r="F599" s="3">
        <v>0</v>
      </c>
      <c r="G599" s="3">
        <v>0</v>
      </c>
      <c r="H599" s="3">
        <v>147825</v>
      </c>
      <c r="I599" s="3">
        <v>49275</v>
      </c>
      <c r="J599" s="3">
        <v>49275</v>
      </c>
      <c r="K599" s="3">
        <v>49275</v>
      </c>
      <c r="L599" s="3">
        <v>0</v>
      </c>
      <c r="M599" s="3">
        <v>0</v>
      </c>
      <c r="N599" s="3">
        <v>0</v>
      </c>
      <c r="O599" s="3">
        <v>0</v>
      </c>
      <c r="P599" s="3">
        <f>SUM(E599:O599)</f>
        <v>0</v>
      </c>
      <c r="Q599" s="2" t="s">
        <v>1595</v>
      </c>
      <c r="R599" s="2" t="s">
        <v>1688</v>
      </c>
      <c r="S599" s="4">
        <f>P599/D599</f>
        <v>0</v>
      </c>
      <c r="T599" s="2" t="s">
        <v>1113</v>
      </c>
      <c r="U599" s="2" t="s">
        <v>234</v>
      </c>
      <c r="V599" s="2" t="s">
        <v>1024</v>
      </c>
      <c r="W599" s="2" t="s">
        <v>316</v>
      </c>
      <c r="X599" s="2">
        <v>0</v>
      </c>
    </row>
    <row r="600" spans="1:24">
      <c r="A600" s="2" t="s">
        <v>1693</v>
      </c>
      <c r="B600" s="2">
        <v>609</v>
      </c>
      <c r="C600" s="2" t="s">
        <v>1346</v>
      </c>
      <c r="D600" s="3">
        <v>246375</v>
      </c>
      <c r="E600" s="3">
        <v>184781.25</v>
      </c>
      <c r="F600" s="3">
        <v>0</v>
      </c>
      <c r="G600" s="3">
        <v>0</v>
      </c>
      <c r="H600" s="3">
        <v>0</v>
      </c>
      <c r="I600" s="3">
        <v>0</v>
      </c>
      <c r="J600" s="3">
        <v>20531.25</v>
      </c>
      <c r="K600" s="3">
        <v>20531.25</v>
      </c>
      <c r="L600" s="3">
        <v>20531.25</v>
      </c>
      <c r="M600" s="3">
        <v>0</v>
      </c>
      <c r="N600" s="3">
        <v>0</v>
      </c>
      <c r="O600" s="3">
        <v>0</v>
      </c>
      <c r="P600" s="3">
        <f>SUM(E600:O600)</f>
        <v>0</v>
      </c>
      <c r="Q600" s="2" t="s">
        <v>1595</v>
      </c>
      <c r="R600" s="2" t="s">
        <v>1688</v>
      </c>
      <c r="S600" s="4">
        <f>P600/D600</f>
        <v>0</v>
      </c>
      <c r="T600" s="2" t="s">
        <v>1113</v>
      </c>
      <c r="U600" s="2" t="s">
        <v>234</v>
      </c>
      <c r="V600" s="2" t="s">
        <v>1024</v>
      </c>
      <c r="W600" s="2" t="s">
        <v>316</v>
      </c>
      <c r="X600" s="2">
        <v>0</v>
      </c>
    </row>
    <row r="601" spans="1:24">
      <c r="A601" s="2" t="s">
        <v>1694</v>
      </c>
      <c r="B601" s="2">
        <v>610</v>
      </c>
      <c r="C601" s="2" t="s">
        <v>1350</v>
      </c>
      <c r="D601" s="3">
        <v>591300</v>
      </c>
      <c r="E601" s="3">
        <v>561735</v>
      </c>
      <c r="F601" s="3">
        <v>0</v>
      </c>
      <c r="G601" s="3">
        <v>0</v>
      </c>
      <c r="H601" s="3">
        <v>0</v>
      </c>
      <c r="I601" s="3">
        <v>0</v>
      </c>
      <c r="J601" s="3">
        <v>9855</v>
      </c>
      <c r="K601" s="3">
        <v>9855</v>
      </c>
      <c r="L601" s="3">
        <v>9855</v>
      </c>
      <c r="M601" s="3">
        <v>0</v>
      </c>
      <c r="N601" s="3">
        <v>0</v>
      </c>
      <c r="O601" s="3">
        <v>0</v>
      </c>
      <c r="P601" s="3">
        <f>SUM(E601:O601)</f>
        <v>0</v>
      </c>
      <c r="Q601" s="2" t="s">
        <v>1595</v>
      </c>
      <c r="R601" s="2" t="s">
        <v>1688</v>
      </c>
      <c r="S601" s="4">
        <f>P601/D601</f>
        <v>0</v>
      </c>
      <c r="T601" s="2" t="s">
        <v>1113</v>
      </c>
      <c r="U601" s="2" t="s">
        <v>234</v>
      </c>
      <c r="V601" s="2" t="s">
        <v>1024</v>
      </c>
      <c r="W601" s="2" t="s">
        <v>316</v>
      </c>
      <c r="X601" s="2">
        <v>0</v>
      </c>
    </row>
    <row r="602" spans="1:24">
      <c r="A602" s="2" t="s">
        <v>1695</v>
      </c>
      <c r="B602" s="2">
        <v>611</v>
      </c>
      <c r="C602" s="2" t="s">
        <v>1696</v>
      </c>
      <c r="D602" s="3">
        <v>54750</v>
      </c>
      <c r="E602" s="3">
        <v>49275</v>
      </c>
      <c r="F602" s="3">
        <v>2737.5</v>
      </c>
      <c r="G602" s="3">
        <v>2737.5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f>SUM(E602:O602)</f>
        <v>0</v>
      </c>
      <c r="Q602" s="2" t="s">
        <v>1595</v>
      </c>
      <c r="R602" s="2" t="s">
        <v>1688</v>
      </c>
      <c r="S602" s="4">
        <f>P602/D602</f>
        <v>0</v>
      </c>
      <c r="T602" s="2" t="s">
        <v>1113</v>
      </c>
      <c r="U602" s="2" t="s">
        <v>234</v>
      </c>
      <c r="V602" s="2" t="s">
        <v>1024</v>
      </c>
      <c r="W602" s="2" t="s">
        <v>316</v>
      </c>
      <c r="X602" s="2">
        <v>0</v>
      </c>
    </row>
    <row r="603" spans="1:24">
      <c r="A603" s="2" t="s">
        <v>1653</v>
      </c>
      <c r="B603" s="2">
        <v>612</v>
      </c>
      <c r="C603" s="2" t="s">
        <v>1351</v>
      </c>
      <c r="D603" s="3">
        <v>5250</v>
      </c>
      <c r="E603" s="3">
        <v>0</v>
      </c>
      <c r="F603" s="3">
        <v>4593.75</v>
      </c>
      <c r="G603" s="3">
        <v>0</v>
      </c>
      <c r="H603" s="3">
        <v>0</v>
      </c>
      <c r="I603" s="3">
        <v>0</v>
      </c>
      <c r="J603" s="3">
        <v>218.75</v>
      </c>
      <c r="K603" s="3">
        <v>218.75</v>
      </c>
      <c r="L603" s="3">
        <v>218.75</v>
      </c>
      <c r="M603" s="3">
        <v>0</v>
      </c>
      <c r="N603" s="3">
        <v>0</v>
      </c>
      <c r="O603" s="3">
        <v>0</v>
      </c>
      <c r="P603" s="3">
        <f>SUM(E603:O603)</f>
        <v>0</v>
      </c>
      <c r="Q603" s="2" t="s">
        <v>1595</v>
      </c>
      <c r="R603" s="2" t="s">
        <v>1688</v>
      </c>
      <c r="S603" s="4">
        <f>P603/D603</f>
        <v>0</v>
      </c>
      <c r="T603" s="2" t="s">
        <v>1113</v>
      </c>
      <c r="U603" s="2" t="s">
        <v>234</v>
      </c>
      <c r="V603" s="2" t="s">
        <v>1024</v>
      </c>
      <c r="W603" s="2" t="s">
        <v>316</v>
      </c>
      <c r="X603" s="2">
        <v>0</v>
      </c>
    </row>
    <row r="604" spans="1:24">
      <c r="A604" s="2" t="s">
        <v>1697</v>
      </c>
      <c r="B604" s="2">
        <v>613</v>
      </c>
      <c r="C604" s="2" t="s">
        <v>1352</v>
      </c>
      <c r="D604" s="3">
        <v>21000</v>
      </c>
      <c r="E604" s="3">
        <v>21000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f>SUM(E604:O604)</f>
        <v>0</v>
      </c>
      <c r="Q604" s="2" t="s">
        <v>1595</v>
      </c>
      <c r="R604" s="2" t="s">
        <v>1688</v>
      </c>
      <c r="S604" s="4">
        <f>P604/D604</f>
        <v>0</v>
      </c>
      <c r="T604" s="2" t="s">
        <v>1113</v>
      </c>
      <c r="U604" s="2" t="s">
        <v>234</v>
      </c>
      <c r="V604" s="2" t="s">
        <v>1024</v>
      </c>
      <c r="W604" s="2" t="s">
        <v>316</v>
      </c>
      <c r="X604" s="2">
        <v>0</v>
      </c>
    </row>
    <row r="605" spans="1:24">
      <c r="A605" s="2" t="s">
        <v>1698</v>
      </c>
      <c r="B605" s="2">
        <v>614</v>
      </c>
      <c r="C605" s="2" t="s">
        <v>1362</v>
      </c>
      <c r="D605" s="3">
        <v>25200</v>
      </c>
      <c r="E605" s="3">
        <v>12600</v>
      </c>
      <c r="F605" s="3">
        <v>11025</v>
      </c>
      <c r="G605" s="3">
        <v>0</v>
      </c>
      <c r="H605" s="3">
        <v>0</v>
      </c>
      <c r="I605" s="3">
        <v>0</v>
      </c>
      <c r="J605" s="3">
        <v>525</v>
      </c>
      <c r="K605" s="3">
        <v>525</v>
      </c>
      <c r="L605" s="3">
        <v>525</v>
      </c>
      <c r="M605" s="3">
        <v>0</v>
      </c>
      <c r="N605" s="3">
        <v>0</v>
      </c>
      <c r="O605" s="3">
        <v>0</v>
      </c>
      <c r="P605" s="3">
        <f>SUM(E605:O605)</f>
        <v>0</v>
      </c>
      <c r="Q605" s="2" t="s">
        <v>1595</v>
      </c>
      <c r="R605" s="2" t="s">
        <v>1688</v>
      </c>
      <c r="S605" s="4">
        <f>P605/D605</f>
        <v>0</v>
      </c>
      <c r="T605" s="2" t="s">
        <v>1113</v>
      </c>
      <c r="U605" s="2" t="s">
        <v>234</v>
      </c>
      <c r="V605" s="2" t="s">
        <v>1024</v>
      </c>
      <c r="W605" s="2" t="s">
        <v>316</v>
      </c>
      <c r="X605" s="2">
        <v>0</v>
      </c>
    </row>
    <row r="606" spans="1:24">
      <c r="A606" s="2" t="s">
        <v>1699</v>
      </c>
      <c r="B606" s="2">
        <v>615</v>
      </c>
      <c r="C606" s="2" t="s">
        <v>1308</v>
      </c>
      <c r="D606" s="3">
        <v>1760</v>
      </c>
      <c r="E606" s="3">
        <v>1760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f>SUM(E606:O606)</f>
        <v>0</v>
      </c>
      <c r="Q606" s="2" t="s">
        <v>995</v>
      </c>
      <c r="R606" s="2" t="s">
        <v>1659</v>
      </c>
      <c r="S606" s="4">
        <f>P606/D606</f>
        <v>0</v>
      </c>
      <c r="T606" s="2" t="s">
        <v>1294</v>
      </c>
      <c r="U606" s="2" t="s">
        <v>234</v>
      </c>
      <c r="V606" s="2" t="s">
        <v>1024</v>
      </c>
      <c r="W606" s="2" t="s">
        <v>316</v>
      </c>
      <c r="X606" s="2">
        <v>0</v>
      </c>
    </row>
    <row r="607" spans="1:24">
      <c r="A607" s="2" t="s">
        <v>1700</v>
      </c>
      <c r="B607" s="2">
        <v>616</v>
      </c>
      <c r="C607" s="2" t="s">
        <v>1701</v>
      </c>
      <c r="D607" s="3">
        <v>39420</v>
      </c>
      <c r="E607" s="3">
        <v>0</v>
      </c>
      <c r="F607" s="3">
        <v>33788.57142857143</v>
      </c>
      <c r="G607" s="3">
        <v>0</v>
      </c>
      <c r="H607" s="3">
        <v>0</v>
      </c>
      <c r="I607" s="3">
        <v>0</v>
      </c>
      <c r="J607" s="3">
        <v>1877.142857142858</v>
      </c>
      <c r="K607" s="3">
        <v>1877.142857142858</v>
      </c>
      <c r="L607" s="3">
        <v>1877.142857142858</v>
      </c>
      <c r="M607" s="3">
        <v>0</v>
      </c>
      <c r="N607" s="3">
        <v>0</v>
      </c>
      <c r="O607" s="3">
        <v>0</v>
      </c>
      <c r="P607" s="3">
        <f>SUM(E607:O607)</f>
        <v>0</v>
      </c>
      <c r="Q607" s="2" t="s">
        <v>1595</v>
      </c>
      <c r="R607" s="2" t="s">
        <v>1688</v>
      </c>
      <c r="S607" s="4">
        <f>P607/D607</f>
        <v>0</v>
      </c>
      <c r="T607" s="2" t="s">
        <v>1113</v>
      </c>
      <c r="U607" s="2" t="s">
        <v>234</v>
      </c>
      <c r="V607" s="2" t="s">
        <v>1024</v>
      </c>
      <c r="W607" s="2" t="s">
        <v>316</v>
      </c>
      <c r="X607" s="2">
        <v>0</v>
      </c>
    </row>
    <row r="608" spans="1:24">
      <c r="A608" s="2" t="s">
        <v>1702</v>
      </c>
      <c r="B608" s="2">
        <v>617</v>
      </c>
      <c r="C608" s="2" t="s">
        <v>1367</v>
      </c>
      <c r="D608" s="3">
        <v>5475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1825</v>
      </c>
      <c r="K608" s="3">
        <v>1825</v>
      </c>
      <c r="L608" s="3">
        <v>1825</v>
      </c>
      <c r="M608" s="3">
        <v>0</v>
      </c>
      <c r="N608" s="3">
        <v>0</v>
      </c>
      <c r="O608" s="3">
        <v>0</v>
      </c>
      <c r="P608" s="3">
        <f>SUM(E608:O608)</f>
        <v>0</v>
      </c>
      <c r="Q608" s="2" t="s">
        <v>1595</v>
      </c>
      <c r="R608" s="2" t="s">
        <v>1688</v>
      </c>
      <c r="S608" s="4">
        <f>P608/D608</f>
        <v>0</v>
      </c>
      <c r="T608" s="2" t="s">
        <v>1113</v>
      </c>
      <c r="U608" s="2" t="s">
        <v>234</v>
      </c>
      <c r="V608" s="2" t="s">
        <v>1024</v>
      </c>
      <c r="W608" s="2" t="s">
        <v>316</v>
      </c>
      <c r="X608" s="2">
        <v>0</v>
      </c>
    </row>
    <row r="609" spans="1:24">
      <c r="A609" s="2" t="s">
        <v>1703</v>
      </c>
      <c r="B609" s="2">
        <v>618</v>
      </c>
      <c r="C609" s="2" t="s">
        <v>1371</v>
      </c>
      <c r="D609" s="3">
        <v>65700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21900</v>
      </c>
      <c r="K609" s="3">
        <v>21900</v>
      </c>
      <c r="L609" s="3">
        <v>21900</v>
      </c>
      <c r="M609" s="3">
        <v>0</v>
      </c>
      <c r="N609" s="3">
        <v>0</v>
      </c>
      <c r="O609" s="3">
        <v>0</v>
      </c>
      <c r="P609" s="3">
        <f>SUM(E609:O609)</f>
        <v>0</v>
      </c>
      <c r="Q609" s="2" t="s">
        <v>1595</v>
      </c>
      <c r="R609" s="2" t="s">
        <v>1688</v>
      </c>
      <c r="S609" s="4">
        <f>P609/D609</f>
        <v>0</v>
      </c>
      <c r="T609" s="2" t="s">
        <v>1113</v>
      </c>
      <c r="U609" s="2" t="s">
        <v>234</v>
      </c>
      <c r="V609" s="2" t="s">
        <v>1024</v>
      </c>
      <c r="W609" s="2" t="s">
        <v>316</v>
      </c>
      <c r="X609" s="2">
        <v>0</v>
      </c>
    </row>
    <row r="610" spans="1:24">
      <c r="A610" s="2" t="s">
        <v>1704</v>
      </c>
      <c r="B610" s="2">
        <v>619</v>
      </c>
      <c r="C610" s="2" t="s">
        <v>983</v>
      </c>
      <c r="D610" s="3">
        <v>65700</v>
      </c>
      <c r="E610" s="3">
        <v>65700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f>SUM(E610:O610)</f>
        <v>0</v>
      </c>
      <c r="Q610" s="2" t="s">
        <v>1595</v>
      </c>
      <c r="R610" s="2" t="s">
        <v>1688</v>
      </c>
      <c r="S610" s="4">
        <f>P610/D610</f>
        <v>0</v>
      </c>
      <c r="T610" s="2" t="s">
        <v>1113</v>
      </c>
      <c r="U610" s="2" t="s">
        <v>234</v>
      </c>
      <c r="V610" s="2" t="s">
        <v>1024</v>
      </c>
      <c r="W610" s="2" t="s">
        <v>316</v>
      </c>
      <c r="X610" s="2">
        <v>0</v>
      </c>
    </row>
    <row r="611" spans="1:24">
      <c r="A611" s="2" t="s">
        <v>1705</v>
      </c>
      <c r="B611" s="2">
        <v>620</v>
      </c>
      <c r="C611" s="2" t="s">
        <v>1110</v>
      </c>
      <c r="D611" s="3">
        <v>10950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3650</v>
      </c>
      <c r="K611" s="3">
        <v>3650</v>
      </c>
      <c r="L611" s="3">
        <v>3650</v>
      </c>
      <c r="M611" s="3">
        <v>0</v>
      </c>
      <c r="N611" s="3">
        <v>0</v>
      </c>
      <c r="O611" s="3">
        <v>0</v>
      </c>
      <c r="P611" s="3">
        <f>SUM(E611:O611)</f>
        <v>0</v>
      </c>
      <c r="Q611" s="2" t="s">
        <v>1595</v>
      </c>
      <c r="R611" s="2" t="s">
        <v>1688</v>
      </c>
      <c r="S611" s="4">
        <f>P611/D611</f>
        <v>0</v>
      </c>
      <c r="T611" s="2" t="s">
        <v>1113</v>
      </c>
      <c r="U611" s="2" t="s">
        <v>234</v>
      </c>
      <c r="V611" s="2" t="s">
        <v>1024</v>
      </c>
      <c r="W611" s="2" t="s">
        <v>316</v>
      </c>
      <c r="X611" s="2">
        <v>0</v>
      </c>
    </row>
    <row r="612" spans="1:24">
      <c r="A612" s="2" t="s">
        <v>1706</v>
      </c>
      <c r="B612" s="2">
        <v>621</v>
      </c>
      <c r="C612" s="2" t="s">
        <v>1115</v>
      </c>
      <c r="D612" s="3">
        <v>30113</v>
      </c>
      <c r="E612" s="3">
        <v>0</v>
      </c>
      <c r="F612" s="3">
        <v>0</v>
      </c>
      <c r="G612" s="3">
        <v>0</v>
      </c>
      <c r="H612" s="3">
        <v>0</v>
      </c>
      <c r="I612" s="3">
        <v>24090.4</v>
      </c>
      <c r="J612" s="3">
        <v>2007.533333333333</v>
      </c>
      <c r="K612" s="3">
        <v>2007.533333333333</v>
      </c>
      <c r="L612" s="3">
        <v>2007.533333333333</v>
      </c>
      <c r="M612" s="3">
        <v>0</v>
      </c>
      <c r="N612" s="3">
        <v>0</v>
      </c>
      <c r="O612" s="3">
        <v>0</v>
      </c>
      <c r="P612" s="3">
        <f>SUM(E612:O612)</f>
        <v>0</v>
      </c>
      <c r="Q612" s="2" t="s">
        <v>1595</v>
      </c>
      <c r="R612" s="2" t="s">
        <v>1688</v>
      </c>
      <c r="S612" s="4">
        <f>P612/D612</f>
        <v>0</v>
      </c>
      <c r="T612" s="2" t="s">
        <v>1113</v>
      </c>
      <c r="U612" s="2" t="s">
        <v>234</v>
      </c>
      <c r="V612" s="2" t="s">
        <v>1024</v>
      </c>
      <c r="W612" s="2" t="s">
        <v>316</v>
      </c>
      <c r="X612" s="2">
        <v>0</v>
      </c>
    </row>
    <row r="613" spans="1:24">
      <c r="A613" s="2" t="s">
        <v>1707</v>
      </c>
      <c r="B613" s="2">
        <v>622</v>
      </c>
      <c r="C613" s="2" t="s">
        <v>1117</v>
      </c>
      <c r="D613" s="3">
        <v>361350</v>
      </c>
      <c r="E613" s="3">
        <v>325215</v>
      </c>
      <c r="F613" s="3">
        <v>0</v>
      </c>
      <c r="G613" s="3">
        <v>0</v>
      </c>
      <c r="H613" s="3">
        <v>0</v>
      </c>
      <c r="I613" s="3">
        <v>0</v>
      </c>
      <c r="J613" s="3">
        <v>12045</v>
      </c>
      <c r="K613" s="3">
        <v>12045</v>
      </c>
      <c r="L613" s="3">
        <v>12045</v>
      </c>
      <c r="M613" s="3">
        <v>0</v>
      </c>
      <c r="N613" s="3">
        <v>0</v>
      </c>
      <c r="O613" s="3">
        <v>0</v>
      </c>
      <c r="P613" s="3">
        <f>SUM(E613:O613)</f>
        <v>0</v>
      </c>
      <c r="Q613" s="2" t="s">
        <v>1595</v>
      </c>
      <c r="R613" s="2" t="s">
        <v>1688</v>
      </c>
      <c r="S613" s="4">
        <f>P613/D613</f>
        <v>0</v>
      </c>
      <c r="T613" s="2" t="s">
        <v>1113</v>
      </c>
      <c r="U613" s="2" t="s">
        <v>234</v>
      </c>
      <c r="V613" s="2" t="s">
        <v>1024</v>
      </c>
      <c r="W613" s="2" t="s">
        <v>316</v>
      </c>
      <c r="X613" s="2">
        <v>0</v>
      </c>
    </row>
    <row r="614" spans="1:24">
      <c r="A614" s="2" t="s">
        <v>1708</v>
      </c>
      <c r="B614" s="2">
        <v>623</v>
      </c>
      <c r="C614" s="2" t="s">
        <v>1118</v>
      </c>
      <c r="D614" s="3">
        <v>30113</v>
      </c>
      <c r="E614" s="3">
        <v>7528.25</v>
      </c>
      <c r="F614" s="3">
        <v>22584.75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f>SUM(E614:O614)</f>
        <v>0</v>
      </c>
      <c r="Q614" s="2" t="s">
        <v>1595</v>
      </c>
      <c r="R614" s="2" t="s">
        <v>1688</v>
      </c>
      <c r="S614" s="4">
        <f>P614/D614</f>
        <v>0</v>
      </c>
      <c r="T614" s="2" t="s">
        <v>1113</v>
      </c>
      <c r="U614" s="2" t="s">
        <v>234</v>
      </c>
      <c r="V614" s="2" t="s">
        <v>1024</v>
      </c>
      <c r="W614" s="2" t="s">
        <v>316</v>
      </c>
      <c r="X614" s="2">
        <v>0</v>
      </c>
    </row>
    <row r="615" spans="1:24">
      <c r="A615" s="2" t="s">
        <v>1709</v>
      </c>
      <c r="B615" s="2">
        <v>624</v>
      </c>
      <c r="C615" s="2" t="s">
        <v>1120</v>
      </c>
      <c r="D615" s="3">
        <v>30113</v>
      </c>
      <c r="E615" s="3">
        <v>0</v>
      </c>
      <c r="F615" s="3">
        <v>0</v>
      </c>
      <c r="G615" s="3">
        <v>0</v>
      </c>
      <c r="H615" s="3">
        <v>0</v>
      </c>
      <c r="I615" s="3">
        <v>15056.5</v>
      </c>
      <c r="J615" s="3">
        <v>5018.833333333333</v>
      </c>
      <c r="K615" s="3">
        <v>5018.833333333333</v>
      </c>
      <c r="L615" s="3">
        <v>5018.833333333333</v>
      </c>
      <c r="M615" s="3">
        <v>0</v>
      </c>
      <c r="N615" s="3">
        <v>0</v>
      </c>
      <c r="O615" s="3">
        <v>0</v>
      </c>
      <c r="P615" s="3">
        <f>SUM(E615:O615)</f>
        <v>0</v>
      </c>
      <c r="Q615" s="2" t="s">
        <v>1595</v>
      </c>
      <c r="R615" s="2" t="s">
        <v>1688</v>
      </c>
      <c r="S615" s="4">
        <f>P615/D615</f>
        <v>0</v>
      </c>
      <c r="T615" s="2" t="s">
        <v>1113</v>
      </c>
      <c r="U615" s="2" t="s">
        <v>234</v>
      </c>
      <c r="V615" s="2" t="s">
        <v>1024</v>
      </c>
      <c r="W615" s="2" t="s">
        <v>316</v>
      </c>
      <c r="X615" s="2">
        <v>0</v>
      </c>
    </row>
    <row r="616" spans="1:24">
      <c r="A616" s="2" t="s">
        <v>1693</v>
      </c>
      <c r="B616" s="2">
        <v>625</v>
      </c>
      <c r="C616" s="2" t="s">
        <v>1124</v>
      </c>
      <c r="D616" s="3">
        <v>21900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7300</v>
      </c>
      <c r="K616" s="3">
        <v>7300</v>
      </c>
      <c r="L616" s="3">
        <v>7300</v>
      </c>
      <c r="M616" s="3">
        <v>0</v>
      </c>
      <c r="N616" s="3">
        <v>0</v>
      </c>
      <c r="O616" s="3">
        <v>0</v>
      </c>
      <c r="P616" s="3">
        <f>SUM(E616:O616)</f>
        <v>0</v>
      </c>
      <c r="Q616" s="2" t="s">
        <v>1595</v>
      </c>
      <c r="R616" s="2" t="s">
        <v>1710</v>
      </c>
      <c r="S616" s="4">
        <f>P616/D616</f>
        <v>0</v>
      </c>
      <c r="T616" s="2" t="s">
        <v>1113</v>
      </c>
      <c r="U616" s="2" t="s">
        <v>234</v>
      </c>
      <c r="V616" s="2" t="s">
        <v>1024</v>
      </c>
      <c r="W616" s="2" t="s">
        <v>316</v>
      </c>
      <c r="X616" s="2">
        <v>0</v>
      </c>
    </row>
    <row r="617" spans="1:24">
      <c r="A617" s="2" t="s">
        <v>1699</v>
      </c>
      <c r="B617" s="2">
        <v>626</v>
      </c>
      <c r="C617" s="2" t="s">
        <v>1309</v>
      </c>
      <c r="D617" s="3">
        <v>13200</v>
      </c>
      <c r="E617" s="3">
        <v>13200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f>SUM(E617:O617)</f>
        <v>0</v>
      </c>
      <c r="Q617" s="2" t="s">
        <v>995</v>
      </c>
      <c r="R617" s="2" t="s">
        <v>1659</v>
      </c>
      <c r="S617" s="4">
        <f>P617/D617</f>
        <v>0</v>
      </c>
      <c r="T617" s="2" t="s">
        <v>1294</v>
      </c>
      <c r="U617" s="2" t="s">
        <v>234</v>
      </c>
      <c r="V617" s="2" t="s">
        <v>1024</v>
      </c>
      <c r="W617" s="2" t="s">
        <v>316</v>
      </c>
      <c r="X617" s="2">
        <v>0</v>
      </c>
    </row>
    <row r="618" spans="1:24">
      <c r="A618" s="2" t="s">
        <v>1711</v>
      </c>
      <c r="B618" s="2">
        <v>627</v>
      </c>
      <c r="C618" s="2" t="s">
        <v>1127</v>
      </c>
      <c r="D618" s="3">
        <v>19710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6570</v>
      </c>
      <c r="K618" s="3">
        <v>6570</v>
      </c>
      <c r="L618" s="3">
        <v>6570</v>
      </c>
      <c r="M618" s="3">
        <v>0</v>
      </c>
      <c r="N618" s="3">
        <v>0</v>
      </c>
      <c r="O618" s="3">
        <v>0</v>
      </c>
      <c r="P618" s="3">
        <f>SUM(E618:O618)</f>
        <v>0</v>
      </c>
      <c r="Q618" s="2" t="s">
        <v>1595</v>
      </c>
      <c r="R618" s="2" t="s">
        <v>1710</v>
      </c>
      <c r="S618" s="4">
        <f>P618/D618</f>
        <v>0</v>
      </c>
      <c r="T618" s="2" t="s">
        <v>1113</v>
      </c>
      <c r="U618" s="2" t="s">
        <v>234</v>
      </c>
      <c r="V618" s="2" t="s">
        <v>1024</v>
      </c>
      <c r="W618" s="2" t="s">
        <v>316</v>
      </c>
      <c r="X618" s="2">
        <v>0</v>
      </c>
    </row>
    <row r="619" spans="1:24">
      <c r="A619" s="2" t="s">
        <v>1712</v>
      </c>
      <c r="B619" s="2">
        <v>628</v>
      </c>
      <c r="C619" s="2" t="s">
        <v>1128</v>
      </c>
      <c r="D619" s="3">
        <v>24090</v>
      </c>
      <c r="E619" s="3">
        <v>12045</v>
      </c>
      <c r="F619" s="3">
        <v>0</v>
      </c>
      <c r="G619" s="3">
        <v>0</v>
      </c>
      <c r="H619" s="3">
        <v>0</v>
      </c>
      <c r="I619" s="3">
        <v>0</v>
      </c>
      <c r="J619" s="3">
        <v>4015</v>
      </c>
      <c r="K619" s="3">
        <v>4015</v>
      </c>
      <c r="L619" s="3">
        <v>4015</v>
      </c>
      <c r="M619" s="3">
        <v>0</v>
      </c>
      <c r="N619" s="3">
        <v>0</v>
      </c>
      <c r="O619" s="3">
        <v>0</v>
      </c>
      <c r="P619" s="3">
        <f>SUM(E619:O619)</f>
        <v>0</v>
      </c>
      <c r="Q619" s="2" t="s">
        <v>1595</v>
      </c>
      <c r="R619" s="2" t="s">
        <v>1710</v>
      </c>
      <c r="S619" s="4">
        <f>P619/D619</f>
        <v>0</v>
      </c>
      <c r="T619" s="2" t="s">
        <v>1113</v>
      </c>
      <c r="U619" s="2" t="s">
        <v>234</v>
      </c>
      <c r="V619" s="2" t="s">
        <v>1024</v>
      </c>
      <c r="W619" s="2" t="s">
        <v>316</v>
      </c>
      <c r="X619" s="2">
        <v>0</v>
      </c>
    </row>
    <row r="620" spans="1:24">
      <c r="A620" s="2" t="s">
        <v>1713</v>
      </c>
      <c r="B620" s="2">
        <v>629</v>
      </c>
      <c r="C620" s="2" t="s">
        <v>1129</v>
      </c>
      <c r="D620" s="3">
        <v>2738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912.6666666666666</v>
      </c>
      <c r="K620" s="3">
        <v>912.6666666666666</v>
      </c>
      <c r="L620" s="3">
        <v>912.6666666666666</v>
      </c>
      <c r="M620" s="3">
        <v>0</v>
      </c>
      <c r="N620" s="3">
        <v>0</v>
      </c>
      <c r="O620" s="3">
        <v>0</v>
      </c>
      <c r="P620" s="3">
        <f>SUM(E620:O620)</f>
        <v>0</v>
      </c>
      <c r="Q620" s="2" t="s">
        <v>1595</v>
      </c>
      <c r="R620" s="2" t="s">
        <v>1710</v>
      </c>
      <c r="S620" s="4">
        <f>P620/D620</f>
        <v>0</v>
      </c>
      <c r="T620" s="2" t="s">
        <v>1113</v>
      </c>
      <c r="U620" s="2" t="s">
        <v>234</v>
      </c>
      <c r="V620" s="2" t="s">
        <v>1024</v>
      </c>
      <c r="W620" s="2" t="s">
        <v>316</v>
      </c>
      <c r="X620" s="2">
        <v>0</v>
      </c>
    </row>
    <row r="621" spans="1:24">
      <c r="A621" s="2" t="s">
        <v>1713</v>
      </c>
      <c r="B621" s="2">
        <v>630</v>
      </c>
      <c r="C621" s="2" t="s">
        <v>1135</v>
      </c>
      <c r="D621" s="3">
        <v>2738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912.6666666666666</v>
      </c>
      <c r="K621" s="3">
        <v>912.6666666666666</v>
      </c>
      <c r="L621" s="3">
        <v>912.6666666666666</v>
      </c>
      <c r="M621" s="3">
        <v>0</v>
      </c>
      <c r="N621" s="3">
        <v>0</v>
      </c>
      <c r="O621" s="3">
        <v>0</v>
      </c>
      <c r="P621" s="3">
        <f>SUM(E621:O621)</f>
        <v>0</v>
      </c>
      <c r="Q621" s="2" t="s">
        <v>1595</v>
      </c>
      <c r="R621" s="2" t="s">
        <v>1710</v>
      </c>
      <c r="S621" s="4">
        <f>P621/D621</f>
        <v>0</v>
      </c>
      <c r="T621" s="2" t="s">
        <v>1113</v>
      </c>
      <c r="U621" s="2" t="s">
        <v>234</v>
      </c>
      <c r="V621" s="2" t="s">
        <v>1024</v>
      </c>
      <c r="W621" s="2" t="s">
        <v>316</v>
      </c>
      <c r="X621" s="2">
        <v>0</v>
      </c>
    </row>
    <row r="622" spans="1:24">
      <c r="A622" s="2" t="s">
        <v>1714</v>
      </c>
      <c r="B622" s="2">
        <v>631</v>
      </c>
      <c r="C622" s="2" t="s">
        <v>1715</v>
      </c>
      <c r="D622" s="3">
        <v>11300</v>
      </c>
      <c r="E622" s="3">
        <v>11300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f>SUM(E622:O622)</f>
        <v>0</v>
      </c>
      <c r="Q622" s="2" t="s">
        <v>1595</v>
      </c>
      <c r="R622" s="2" t="s">
        <v>1716</v>
      </c>
      <c r="S622" s="4">
        <f>P622/D622</f>
        <v>0</v>
      </c>
      <c r="T622" s="2" t="s">
        <v>1013</v>
      </c>
      <c r="U622" s="2" t="s">
        <v>234</v>
      </c>
      <c r="V622" s="2" t="s">
        <v>1033</v>
      </c>
      <c r="W622" s="2" t="s">
        <v>316</v>
      </c>
      <c r="X622" s="2">
        <v>0</v>
      </c>
    </row>
    <row r="623" spans="1:24">
      <c r="A623" s="2" t="s">
        <v>1717</v>
      </c>
      <c r="B623" s="2">
        <v>632</v>
      </c>
      <c r="C623" s="2" t="s">
        <v>1718</v>
      </c>
      <c r="D623" s="3">
        <v>3981</v>
      </c>
      <c r="E623" s="3">
        <v>3582.9</v>
      </c>
      <c r="F623" s="3">
        <v>0</v>
      </c>
      <c r="G623" s="3">
        <v>0</v>
      </c>
      <c r="H623" s="3">
        <v>132.7</v>
      </c>
      <c r="I623" s="3">
        <v>132.7</v>
      </c>
      <c r="J623" s="3">
        <v>132.7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f>SUM(E623:O623)</f>
        <v>0</v>
      </c>
      <c r="Q623" s="2" t="s">
        <v>1595</v>
      </c>
      <c r="R623" s="2" t="s">
        <v>1716</v>
      </c>
      <c r="S623" s="4">
        <f>P623/D623</f>
        <v>0</v>
      </c>
      <c r="T623" s="2" t="s">
        <v>1013</v>
      </c>
      <c r="U623" s="2" t="s">
        <v>234</v>
      </c>
      <c r="V623" s="2" t="s">
        <v>1033</v>
      </c>
      <c r="W623" s="2" t="s">
        <v>316</v>
      </c>
      <c r="X623" s="2">
        <v>0</v>
      </c>
    </row>
    <row r="624" spans="1:24">
      <c r="A624" s="2" t="s">
        <v>1717</v>
      </c>
      <c r="B624" s="2">
        <v>633</v>
      </c>
      <c r="C624" s="2" t="s">
        <v>1719</v>
      </c>
      <c r="D624" s="3">
        <v>1181</v>
      </c>
      <c r="E624" s="3">
        <v>1181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f>SUM(E624:O624)</f>
        <v>0</v>
      </c>
      <c r="Q624" s="2" t="s">
        <v>1595</v>
      </c>
      <c r="R624" s="2" t="s">
        <v>1716</v>
      </c>
      <c r="S624" s="4">
        <f>P624/D624</f>
        <v>0</v>
      </c>
      <c r="T624" s="2" t="s">
        <v>1013</v>
      </c>
      <c r="U624" s="2" t="s">
        <v>234</v>
      </c>
      <c r="V624" s="2" t="s">
        <v>1033</v>
      </c>
      <c r="W624" s="2" t="s">
        <v>316</v>
      </c>
      <c r="X624" s="2">
        <v>0</v>
      </c>
    </row>
    <row r="625" spans="1:24">
      <c r="A625" s="2" t="s">
        <v>1720</v>
      </c>
      <c r="B625" s="2">
        <v>634</v>
      </c>
      <c r="C625" s="2" t="s">
        <v>994</v>
      </c>
      <c r="D625" s="3">
        <v>45000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30000</v>
      </c>
      <c r="M625" s="3">
        <v>15000</v>
      </c>
      <c r="N625" s="3">
        <v>0</v>
      </c>
      <c r="O625" s="3">
        <v>0</v>
      </c>
      <c r="P625" s="3">
        <f>SUM(E625:O625)</f>
        <v>0</v>
      </c>
      <c r="Q625" s="2" t="s">
        <v>1721</v>
      </c>
      <c r="R625" s="2" t="s">
        <v>1722</v>
      </c>
      <c r="S625" s="4">
        <f>P625/D625</f>
        <v>0</v>
      </c>
      <c r="T625" s="2" t="s">
        <v>997</v>
      </c>
      <c r="U625" s="2" t="s">
        <v>234</v>
      </c>
      <c r="V625" s="2" t="s">
        <v>998</v>
      </c>
      <c r="W625" s="2" t="s">
        <v>222</v>
      </c>
      <c r="X625" s="2">
        <v>0</v>
      </c>
    </row>
    <row r="626" spans="1:24">
      <c r="A626" s="2" t="s">
        <v>1723</v>
      </c>
      <c r="B626" s="2">
        <v>635</v>
      </c>
      <c r="C626" s="2" t="s">
        <v>1000</v>
      </c>
      <c r="D626" s="3">
        <v>37500</v>
      </c>
      <c r="E626" s="3">
        <v>37500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f>SUM(E626:O626)</f>
        <v>0</v>
      </c>
      <c r="Q626" s="2" t="s">
        <v>1721</v>
      </c>
      <c r="R626" s="2" t="s">
        <v>1722</v>
      </c>
      <c r="S626" s="4">
        <f>P626/D626</f>
        <v>0</v>
      </c>
      <c r="T626" s="2" t="s">
        <v>997</v>
      </c>
      <c r="U626" s="2" t="s">
        <v>234</v>
      </c>
      <c r="V626" s="2" t="s">
        <v>998</v>
      </c>
      <c r="W626" s="2" t="s">
        <v>222</v>
      </c>
      <c r="X626" s="2">
        <v>0</v>
      </c>
    </row>
    <row r="627" spans="1:24">
      <c r="A627" s="2" t="s">
        <v>1724</v>
      </c>
      <c r="B627" s="2">
        <v>636</v>
      </c>
      <c r="C627" s="2" t="s">
        <v>1002</v>
      </c>
      <c r="D627" s="3">
        <v>57600</v>
      </c>
      <c r="E627" s="3">
        <v>57600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f>SUM(E627:O627)</f>
        <v>0</v>
      </c>
      <c r="Q627" s="2" t="s">
        <v>1721</v>
      </c>
      <c r="R627" s="2" t="s">
        <v>1722</v>
      </c>
      <c r="S627" s="4">
        <f>P627/D627</f>
        <v>0</v>
      </c>
      <c r="T627" s="2" t="s">
        <v>997</v>
      </c>
      <c r="U627" s="2" t="s">
        <v>234</v>
      </c>
      <c r="V627" s="2" t="s">
        <v>998</v>
      </c>
      <c r="W627" s="2" t="s">
        <v>222</v>
      </c>
      <c r="X627" s="2">
        <v>0</v>
      </c>
    </row>
    <row r="628" spans="1:24">
      <c r="A628" s="2" t="s">
        <v>1300</v>
      </c>
      <c r="B628" s="2">
        <v>637</v>
      </c>
      <c r="C628" s="2" t="s">
        <v>1682</v>
      </c>
      <c r="D628" s="3">
        <v>17600</v>
      </c>
      <c r="E628" s="3">
        <v>17600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f>SUM(E628:O628)</f>
        <v>0</v>
      </c>
      <c r="Q628" s="2" t="s">
        <v>995</v>
      </c>
      <c r="R628" s="2" t="s">
        <v>1659</v>
      </c>
      <c r="S628" s="4">
        <f>P628/D628</f>
        <v>0</v>
      </c>
      <c r="T628" s="2" t="s">
        <v>1294</v>
      </c>
      <c r="U628" s="2" t="s">
        <v>234</v>
      </c>
      <c r="V628" s="2" t="s">
        <v>1024</v>
      </c>
      <c r="W628" s="2" t="s">
        <v>316</v>
      </c>
      <c r="X628" s="2">
        <v>0</v>
      </c>
    </row>
    <row r="629" spans="1:24">
      <c r="A629" s="2" t="s">
        <v>1725</v>
      </c>
      <c r="B629" s="2">
        <v>638</v>
      </c>
      <c r="C629" s="2" t="s">
        <v>1004</v>
      </c>
      <c r="D629" s="3">
        <v>113400</v>
      </c>
      <c r="E629" s="3">
        <v>113400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f>SUM(E629:O629)</f>
        <v>0</v>
      </c>
      <c r="Q629" s="2" t="s">
        <v>1721</v>
      </c>
      <c r="R629" s="2" t="s">
        <v>1722</v>
      </c>
      <c r="S629" s="4">
        <f>P629/D629</f>
        <v>0</v>
      </c>
      <c r="T629" s="2" t="s">
        <v>997</v>
      </c>
      <c r="U629" s="2" t="s">
        <v>234</v>
      </c>
      <c r="V629" s="2" t="s">
        <v>998</v>
      </c>
      <c r="W629" s="2" t="s">
        <v>222</v>
      </c>
      <c r="X629" s="2">
        <v>0</v>
      </c>
    </row>
    <row r="630" spans="1:24">
      <c r="A630" s="2" t="s">
        <v>1724</v>
      </c>
      <c r="B630" s="2">
        <v>639</v>
      </c>
      <c r="C630" s="2" t="s">
        <v>1008</v>
      </c>
      <c r="D630" s="3">
        <v>9180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f>SUM(E630:O630)</f>
        <v>0</v>
      </c>
      <c r="Q630" s="2" t="s">
        <v>1721</v>
      </c>
      <c r="R630" s="2" t="s">
        <v>1722</v>
      </c>
      <c r="S630" s="4">
        <f>P630/D630</f>
        <v>0</v>
      </c>
      <c r="T630" s="2" t="s">
        <v>997</v>
      </c>
      <c r="U630" s="2" t="s">
        <v>234</v>
      </c>
      <c r="V630" s="2" t="s">
        <v>998</v>
      </c>
      <c r="W630" s="2" t="s">
        <v>222</v>
      </c>
      <c r="X630" s="2">
        <v>0</v>
      </c>
    </row>
    <row r="631" spans="1:24">
      <c r="A631" s="2" t="s">
        <v>1725</v>
      </c>
      <c r="B631" s="2">
        <v>640</v>
      </c>
      <c r="C631" s="2" t="s">
        <v>1009</v>
      </c>
      <c r="D631" s="3">
        <v>4971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f>SUM(E631:O631)</f>
        <v>0</v>
      </c>
      <c r="Q631" s="2" t="s">
        <v>1721</v>
      </c>
      <c r="R631" s="2" t="s">
        <v>1722</v>
      </c>
      <c r="S631" s="4">
        <f>P631/D631</f>
        <v>0</v>
      </c>
      <c r="T631" s="2" t="s">
        <v>997</v>
      </c>
      <c r="U631" s="2" t="s">
        <v>234</v>
      </c>
      <c r="V631" s="2" t="s">
        <v>998</v>
      </c>
      <c r="W631" s="2" t="s">
        <v>222</v>
      </c>
      <c r="X631" s="2">
        <v>0</v>
      </c>
    </row>
    <row r="632" spans="1:24">
      <c r="A632" s="2" t="s">
        <v>1725</v>
      </c>
      <c r="B632" s="2">
        <v>641</v>
      </c>
      <c r="C632" s="2" t="s">
        <v>1010</v>
      </c>
      <c r="D632" s="3">
        <v>11544</v>
      </c>
      <c r="E632" s="3">
        <v>11544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f>SUM(E632:O632)</f>
        <v>0</v>
      </c>
      <c r="Q632" s="2" t="s">
        <v>1721</v>
      </c>
      <c r="R632" s="2" t="s">
        <v>1722</v>
      </c>
      <c r="S632" s="4">
        <f>P632/D632</f>
        <v>0</v>
      </c>
      <c r="T632" s="2" t="s">
        <v>997</v>
      </c>
      <c r="U632" s="2" t="s">
        <v>234</v>
      </c>
      <c r="V632" s="2" t="s">
        <v>998</v>
      </c>
      <c r="W632" s="2" t="s">
        <v>222</v>
      </c>
      <c r="X632" s="2">
        <v>0</v>
      </c>
    </row>
    <row r="633" spans="1:24">
      <c r="A633" s="2" t="s">
        <v>1726</v>
      </c>
      <c r="B633" s="2">
        <v>642</v>
      </c>
      <c r="C633" s="2" t="s">
        <v>1012</v>
      </c>
      <c r="D633" s="3">
        <v>60000</v>
      </c>
      <c r="E633" s="3">
        <v>60000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f>SUM(E633:O633)</f>
        <v>0</v>
      </c>
      <c r="Q633" s="2" t="s">
        <v>1721</v>
      </c>
      <c r="R633" s="2" t="s">
        <v>1722</v>
      </c>
      <c r="S633" s="4">
        <f>P633/D633</f>
        <v>0</v>
      </c>
      <c r="T633" s="2" t="s">
        <v>1013</v>
      </c>
      <c r="U633" s="2" t="s">
        <v>234</v>
      </c>
      <c r="V633" s="2" t="s">
        <v>998</v>
      </c>
      <c r="W633" s="2" t="s">
        <v>222</v>
      </c>
      <c r="X633" s="2">
        <v>0</v>
      </c>
    </row>
    <row r="634" spans="1:24">
      <c r="A634" s="2" t="s">
        <v>1727</v>
      </c>
      <c r="B634" s="2">
        <v>643</v>
      </c>
      <c r="C634" s="2" t="s">
        <v>1015</v>
      </c>
      <c r="D634" s="3">
        <v>20000</v>
      </c>
      <c r="E634" s="3">
        <v>20000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f>SUM(E634:O634)</f>
        <v>0</v>
      </c>
      <c r="Q634" s="2" t="s">
        <v>1721</v>
      </c>
      <c r="R634" s="2" t="s">
        <v>1722</v>
      </c>
      <c r="S634" s="4">
        <f>P634/D634</f>
        <v>0</v>
      </c>
      <c r="T634" s="2" t="s">
        <v>1013</v>
      </c>
      <c r="U634" s="2" t="s">
        <v>234</v>
      </c>
      <c r="V634" s="2" t="s">
        <v>998</v>
      </c>
      <c r="W634" s="2" t="s">
        <v>222</v>
      </c>
      <c r="X634" s="2">
        <v>0</v>
      </c>
    </row>
    <row r="635" spans="1:24">
      <c r="A635" s="2" t="s">
        <v>1726</v>
      </c>
      <c r="B635" s="2">
        <v>644</v>
      </c>
      <c r="C635" s="2" t="s">
        <v>1603</v>
      </c>
      <c r="D635" s="3">
        <v>20000</v>
      </c>
      <c r="E635" s="3">
        <v>20000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f>SUM(E635:O635)</f>
        <v>0</v>
      </c>
      <c r="Q635" s="2" t="s">
        <v>1721</v>
      </c>
      <c r="R635" s="2" t="s">
        <v>1722</v>
      </c>
      <c r="S635" s="4">
        <f>P635/D635</f>
        <v>0</v>
      </c>
      <c r="T635" s="2" t="s">
        <v>1013</v>
      </c>
      <c r="U635" s="2" t="s">
        <v>234</v>
      </c>
      <c r="V635" s="2" t="s">
        <v>998</v>
      </c>
      <c r="W635" s="2" t="s">
        <v>222</v>
      </c>
      <c r="X635" s="2">
        <v>0</v>
      </c>
    </row>
    <row r="636" spans="1:24">
      <c r="A636" s="2" t="s">
        <v>1726</v>
      </c>
      <c r="B636" s="2">
        <v>645</v>
      </c>
      <c r="C636" s="2" t="s">
        <v>1604</v>
      </c>
      <c r="D636" s="3">
        <v>20000</v>
      </c>
      <c r="E636" s="3">
        <v>10000</v>
      </c>
      <c r="F636" s="3">
        <v>0</v>
      </c>
      <c r="G636" s="3">
        <v>5000</v>
      </c>
      <c r="H636" s="3">
        <v>5000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f>SUM(E636:O636)</f>
        <v>0</v>
      </c>
      <c r="Q636" s="2" t="s">
        <v>1721</v>
      </c>
      <c r="R636" s="2" t="s">
        <v>1722</v>
      </c>
      <c r="S636" s="4">
        <f>P636/D636</f>
        <v>0</v>
      </c>
      <c r="T636" s="2" t="s">
        <v>1013</v>
      </c>
      <c r="U636" s="2" t="s">
        <v>234</v>
      </c>
      <c r="V636" s="2" t="s">
        <v>998</v>
      </c>
      <c r="W636" s="2" t="s">
        <v>222</v>
      </c>
      <c r="X636" s="2">
        <v>0</v>
      </c>
    </row>
    <row r="637" spans="1:24">
      <c r="A637" s="2" t="s">
        <v>1728</v>
      </c>
      <c r="B637" s="2">
        <v>646</v>
      </c>
      <c r="C637" s="2" t="s">
        <v>1606</v>
      </c>
      <c r="D637" s="3">
        <v>60000</v>
      </c>
      <c r="E637" s="3">
        <v>60000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f>SUM(E637:O637)</f>
        <v>0</v>
      </c>
      <c r="Q637" s="2" t="s">
        <v>1721</v>
      </c>
      <c r="R637" s="2" t="s">
        <v>1722</v>
      </c>
      <c r="S637" s="4">
        <f>P637/D637</f>
        <v>0</v>
      </c>
      <c r="T637" s="2" t="s">
        <v>1013</v>
      </c>
      <c r="U637" s="2" t="s">
        <v>234</v>
      </c>
      <c r="V637" s="2" t="s">
        <v>998</v>
      </c>
      <c r="W637" s="2" t="s">
        <v>222</v>
      </c>
      <c r="X637" s="2">
        <v>0</v>
      </c>
    </row>
    <row r="638" spans="1:24">
      <c r="A638" s="2" t="s">
        <v>1728</v>
      </c>
      <c r="B638" s="2">
        <v>647</v>
      </c>
      <c r="C638" s="2" t="s">
        <v>1607</v>
      </c>
      <c r="D638" s="3">
        <v>20000</v>
      </c>
      <c r="E638" s="3">
        <v>20000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f>SUM(E638:O638)</f>
        <v>0</v>
      </c>
      <c r="Q638" s="2" t="s">
        <v>1721</v>
      </c>
      <c r="R638" s="2" t="s">
        <v>1722</v>
      </c>
      <c r="S638" s="4">
        <f>P638/D638</f>
        <v>0</v>
      </c>
      <c r="T638" s="2" t="s">
        <v>1013</v>
      </c>
      <c r="U638" s="2" t="s">
        <v>234</v>
      </c>
      <c r="V638" s="2" t="s">
        <v>998</v>
      </c>
      <c r="W638" s="2" t="s">
        <v>222</v>
      </c>
      <c r="X638" s="2">
        <v>0</v>
      </c>
    </row>
    <row r="639" spans="1:24">
      <c r="A639" s="2" t="s">
        <v>1676</v>
      </c>
      <c r="B639" s="2">
        <v>648</v>
      </c>
      <c r="C639" s="2" t="s">
        <v>1683</v>
      </c>
      <c r="D639" s="3">
        <v>19800</v>
      </c>
      <c r="E639" s="3">
        <v>19800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f>SUM(E639:O639)</f>
        <v>0</v>
      </c>
      <c r="Q639" s="2" t="s">
        <v>995</v>
      </c>
      <c r="R639" s="2" t="s">
        <v>1659</v>
      </c>
      <c r="S639" s="4">
        <f>P639/D639</f>
        <v>0</v>
      </c>
      <c r="T639" s="2" t="s">
        <v>1294</v>
      </c>
      <c r="U639" s="2" t="s">
        <v>234</v>
      </c>
      <c r="V639" s="2" t="s">
        <v>1024</v>
      </c>
      <c r="W639" s="2" t="s">
        <v>316</v>
      </c>
      <c r="X639" s="2">
        <v>0</v>
      </c>
    </row>
    <row r="640" spans="1:24">
      <c r="A640" s="2" t="s">
        <v>1728</v>
      </c>
      <c r="B640" s="2">
        <v>649</v>
      </c>
      <c r="C640" s="2" t="s">
        <v>1608</v>
      </c>
      <c r="D640" s="3">
        <v>60000</v>
      </c>
      <c r="E640" s="3">
        <v>60000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f>SUM(E640:O640)</f>
        <v>0</v>
      </c>
      <c r="Q640" s="2" t="s">
        <v>1721</v>
      </c>
      <c r="R640" s="2" t="s">
        <v>1722</v>
      </c>
      <c r="S640" s="4">
        <f>P640/D640</f>
        <v>0</v>
      </c>
      <c r="T640" s="2" t="s">
        <v>1013</v>
      </c>
      <c r="U640" s="2" t="s">
        <v>234</v>
      </c>
      <c r="V640" s="2" t="s">
        <v>998</v>
      </c>
      <c r="W640" s="2" t="s">
        <v>222</v>
      </c>
      <c r="X640" s="2">
        <v>0</v>
      </c>
    </row>
    <row r="641" spans="1:24">
      <c r="A641" s="2" t="s">
        <v>1728</v>
      </c>
      <c r="B641" s="2">
        <v>650</v>
      </c>
      <c r="C641" s="2" t="s">
        <v>1609</v>
      </c>
      <c r="D641" s="3">
        <v>6000</v>
      </c>
      <c r="E641" s="3">
        <v>0</v>
      </c>
      <c r="F641" s="3">
        <v>0</v>
      </c>
      <c r="G641" s="3">
        <v>3000</v>
      </c>
      <c r="H641" s="3">
        <v>3000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f>SUM(E641:O641)</f>
        <v>0</v>
      </c>
      <c r="Q641" s="2" t="s">
        <v>1721</v>
      </c>
      <c r="R641" s="2" t="s">
        <v>1722</v>
      </c>
      <c r="S641" s="4">
        <f>P641/D641</f>
        <v>0</v>
      </c>
      <c r="T641" s="2" t="s">
        <v>1013</v>
      </c>
      <c r="U641" s="2" t="s">
        <v>234</v>
      </c>
      <c r="V641" s="2" t="s">
        <v>1024</v>
      </c>
      <c r="W641" s="2" t="s">
        <v>316</v>
      </c>
      <c r="X641" s="2">
        <v>0</v>
      </c>
    </row>
    <row r="642" spans="1:24">
      <c r="A642" s="2" t="s">
        <v>1729</v>
      </c>
      <c r="B642" s="2">
        <v>651</v>
      </c>
      <c r="C642" s="2" t="s">
        <v>1023</v>
      </c>
      <c r="D642" s="3">
        <v>40000</v>
      </c>
      <c r="E642" s="3">
        <v>40000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f>SUM(E642:O642)</f>
        <v>0</v>
      </c>
      <c r="Q642" s="2" t="s">
        <v>1721</v>
      </c>
      <c r="R642" s="2" t="s">
        <v>1722</v>
      </c>
      <c r="S642" s="4">
        <f>P642/D642</f>
        <v>0</v>
      </c>
      <c r="T642" s="2" t="s">
        <v>1013</v>
      </c>
      <c r="U642" s="2" t="s">
        <v>234</v>
      </c>
      <c r="V642" s="2" t="s">
        <v>1024</v>
      </c>
      <c r="W642" s="2" t="s">
        <v>316</v>
      </c>
      <c r="X642" s="2">
        <v>0</v>
      </c>
    </row>
    <row r="643" spans="1:24">
      <c r="A643" s="2" t="s">
        <v>1726</v>
      </c>
      <c r="B643" s="2">
        <v>652</v>
      </c>
      <c r="C643" s="2" t="s">
        <v>1611</v>
      </c>
      <c r="D643" s="3">
        <v>10000</v>
      </c>
      <c r="E643" s="3">
        <v>10000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f>SUM(E643:O643)</f>
        <v>0</v>
      </c>
      <c r="Q643" s="2" t="s">
        <v>1721</v>
      </c>
      <c r="R643" s="2" t="s">
        <v>1722</v>
      </c>
      <c r="S643" s="4">
        <f>P643/D643</f>
        <v>0</v>
      </c>
      <c r="T643" s="2" t="s">
        <v>1013</v>
      </c>
      <c r="U643" s="2" t="s">
        <v>234</v>
      </c>
      <c r="V643" s="2" t="s">
        <v>998</v>
      </c>
      <c r="W643" s="2" t="s">
        <v>222</v>
      </c>
      <c r="X643" s="2">
        <v>0</v>
      </c>
    </row>
    <row r="644" spans="1:24">
      <c r="A644" s="2" t="s">
        <v>1726</v>
      </c>
      <c r="B644" s="2">
        <v>653</v>
      </c>
      <c r="C644" s="2" t="s">
        <v>1025</v>
      </c>
      <c r="D644" s="3">
        <v>10000</v>
      </c>
      <c r="E644" s="3">
        <v>10000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f>SUM(E644:O644)</f>
        <v>0</v>
      </c>
      <c r="Q644" s="2" t="s">
        <v>1721</v>
      </c>
      <c r="R644" s="2" t="s">
        <v>1722</v>
      </c>
      <c r="S644" s="4">
        <f>P644/D644</f>
        <v>0</v>
      </c>
      <c r="T644" s="2" t="s">
        <v>1013</v>
      </c>
      <c r="U644" s="2" t="s">
        <v>234</v>
      </c>
      <c r="V644" s="2" t="s">
        <v>998</v>
      </c>
      <c r="W644" s="2" t="s">
        <v>222</v>
      </c>
      <c r="X644" s="2">
        <v>0</v>
      </c>
    </row>
    <row r="645" spans="1:24">
      <c r="A645" s="2" t="s">
        <v>1729</v>
      </c>
      <c r="B645" s="2">
        <v>654</v>
      </c>
      <c r="C645" s="2" t="s">
        <v>1730</v>
      </c>
      <c r="D645" s="3">
        <v>40000</v>
      </c>
      <c r="E645" s="3">
        <v>40000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f>SUM(E645:O645)</f>
        <v>0</v>
      </c>
      <c r="Q645" s="2" t="s">
        <v>1721</v>
      </c>
      <c r="R645" s="2" t="s">
        <v>1722</v>
      </c>
      <c r="S645" s="4">
        <f>P645/D645</f>
        <v>0</v>
      </c>
      <c r="T645" s="2" t="s">
        <v>1013</v>
      </c>
      <c r="U645" s="2" t="s">
        <v>234</v>
      </c>
      <c r="V645" s="2" t="s">
        <v>1024</v>
      </c>
      <c r="W645" s="2" t="s">
        <v>316</v>
      </c>
      <c r="X645" s="2">
        <v>0</v>
      </c>
    </row>
    <row r="646" spans="1:24">
      <c r="A646" s="2" t="s">
        <v>1729</v>
      </c>
      <c r="B646" s="2">
        <v>655</v>
      </c>
      <c r="C646" s="2" t="s">
        <v>1613</v>
      </c>
      <c r="D646" s="3">
        <v>40000</v>
      </c>
      <c r="E646" s="3">
        <v>40000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f>SUM(E646:O646)</f>
        <v>0</v>
      </c>
      <c r="Q646" s="2" t="s">
        <v>1721</v>
      </c>
      <c r="R646" s="2" t="s">
        <v>1722</v>
      </c>
      <c r="S646" s="4">
        <f>P646/D646</f>
        <v>0</v>
      </c>
      <c r="T646" s="2" t="s">
        <v>1013</v>
      </c>
      <c r="U646" s="2" t="s">
        <v>234</v>
      </c>
      <c r="V646" s="2" t="s">
        <v>998</v>
      </c>
      <c r="W646" s="2" t="s">
        <v>222</v>
      </c>
      <c r="X646" s="2">
        <v>0</v>
      </c>
    </row>
    <row r="647" spans="1:24">
      <c r="A647" s="2" t="s">
        <v>1729</v>
      </c>
      <c r="B647" s="2">
        <v>656</v>
      </c>
      <c r="C647" s="2" t="s">
        <v>1614</v>
      </c>
      <c r="D647" s="3">
        <v>4000</v>
      </c>
      <c r="E647" s="3">
        <v>4000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f>SUM(E647:O647)</f>
        <v>0</v>
      </c>
      <c r="Q647" s="2" t="s">
        <v>1721</v>
      </c>
      <c r="R647" s="2" t="s">
        <v>1722</v>
      </c>
      <c r="S647" s="4">
        <f>P647/D647</f>
        <v>0</v>
      </c>
      <c r="T647" s="2" t="s">
        <v>1013</v>
      </c>
      <c r="U647" s="2" t="s">
        <v>234</v>
      </c>
      <c r="V647" s="2" t="s">
        <v>998</v>
      </c>
      <c r="W647" s="2" t="s">
        <v>222</v>
      </c>
      <c r="X647" s="2">
        <v>0</v>
      </c>
    </row>
    <row r="648" spans="1:24">
      <c r="A648" s="2" t="s">
        <v>1729</v>
      </c>
      <c r="B648" s="2">
        <v>657</v>
      </c>
      <c r="C648" s="2" t="s">
        <v>1615</v>
      </c>
      <c r="D648" s="3">
        <v>40000</v>
      </c>
      <c r="E648" s="3">
        <v>40000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f>SUM(E648:O648)</f>
        <v>0</v>
      </c>
      <c r="Q648" s="2" t="s">
        <v>1721</v>
      </c>
      <c r="R648" s="2" t="s">
        <v>1722</v>
      </c>
      <c r="S648" s="4">
        <f>P648/D648</f>
        <v>0</v>
      </c>
      <c r="T648" s="2" t="s">
        <v>1013</v>
      </c>
      <c r="U648" s="2" t="s">
        <v>234</v>
      </c>
      <c r="V648" s="2" t="s">
        <v>998</v>
      </c>
      <c r="W648" s="2" t="s">
        <v>222</v>
      </c>
      <c r="X648" s="2">
        <v>0</v>
      </c>
    </row>
    <row r="649" spans="1:24">
      <c r="A649" s="2" t="s">
        <v>1729</v>
      </c>
      <c r="B649" s="2">
        <v>658</v>
      </c>
      <c r="C649" s="2" t="s">
        <v>1616</v>
      </c>
      <c r="D649" s="3">
        <v>4000</v>
      </c>
      <c r="E649" s="3">
        <v>4000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f>SUM(E649:O649)</f>
        <v>0</v>
      </c>
      <c r="Q649" s="2" t="s">
        <v>1721</v>
      </c>
      <c r="R649" s="2" t="s">
        <v>1722</v>
      </c>
      <c r="S649" s="4">
        <f>P649/D649</f>
        <v>0</v>
      </c>
      <c r="T649" s="2" t="s">
        <v>1013</v>
      </c>
      <c r="U649" s="2" t="s">
        <v>234</v>
      </c>
      <c r="V649" s="2" t="s">
        <v>998</v>
      </c>
      <c r="W649" s="2" t="s">
        <v>222</v>
      </c>
      <c r="X649" s="2">
        <v>0</v>
      </c>
    </row>
    <row r="650" spans="1:24">
      <c r="A650" s="2" t="s">
        <v>1731</v>
      </c>
      <c r="B650" s="2">
        <v>659</v>
      </c>
      <c r="C650" s="2" t="s">
        <v>1311</v>
      </c>
      <c r="D650" s="3">
        <v>88688</v>
      </c>
      <c r="E650" s="3">
        <v>88688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f>SUM(E650:O650)</f>
        <v>0</v>
      </c>
      <c r="Q650" s="2" t="s">
        <v>995</v>
      </c>
      <c r="R650" s="2" t="s">
        <v>1659</v>
      </c>
      <c r="S650" s="4">
        <f>P650/D650</f>
        <v>0</v>
      </c>
      <c r="T650" s="2" t="s">
        <v>1294</v>
      </c>
      <c r="U650" s="2" t="s">
        <v>234</v>
      </c>
      <c r="V650" s="2" t="s">
        <v>1024</v>
      </c>
      <c r="W650" s="2" t="s">
        <v>316</v>
      </c>
      <c r="X650" s="2">
        <v>0</v>
      </c>
    </row>
    <row r="651" spans="1:24">
      <c r="A651" s="2" t="s">
        <v>1729</v>
      </c>
      <c r="B651" s="2">
        <v>660</v>
      </c>
      <c r="C651" s="2" t="s">
        <v>1617</v>
      </c>
      <c r="D651" s="3">
        <v>40000</v>
      </c>
      <c r="E651" s="3">
        <v>40000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f>SUM(E651:O651)</f>
        <v>0</v>
      </c>
      <c r="Q651" s="2" t="s">
        <v>1721</v>
      </c>
      <c r="R651" s="2" t="s">
        <v>1722</v>
      </c>
      <c r="S651" s="4">
        <f>P651/D651</f>
        <v>0</v>
      </c>
      <c r="T651" s="2" t="s">
        <v>1013</v>
      </c>
      <c r="U651" s="2" t="s">
        <v>234</v>
      </c>
      <c r="V651" s="2" t="s">
        <v>998</v>
      </c>
      <c r="W651" s="2" t="s">
        <v>222</v>
      </c>
      <c r="X651" s="2">
        <v>0</v>
      </c>
    </row>
    <row r="652" spans="1:24">
      <c r="A652" s="2" t="s">
        <v>1729</v>
      </c>
      <c r="B652" s="2">
        <v>661</v>
      </c>
      <c r="C652" s="2" t="s">
        <v>1618</v>
      </c>
      <c r="D652" s="3">
        <v>20000</v>
      </c>
      <c r="E652" s="3">
        <v>20000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f>SUM(E652:O652)</f>
        <v>0</v>
      </c>
      <c r="Q652" s="2" t="s">
        <v>1721</v>
      </c>
      <c r="R652" s="2" t="s">
        <v>1722</v>
      </c>
      <c r="S652" s="4">
        <f>P652/D652</f>
        <v>0</v>
      </c>
      <c r="T652" s="2" t="s">
        <v>1013</v>
      </c>
      <c r="U652" s="2" t="s">
        <v>234</v>
      </c>
      <c r="V652" s="2" t="s">
        <v>1024</v>
      </c>
      <c r="W652" s="2" t="s">
        <v>316</v>
      </c>
      <c r="X652" s="2">
        <v>0</v>
      </c>
    </row>
    <row r="653" spans="1:24">
      <c r="A653" s="2" t="s">
        <v>1729</v>
      </c>
      <c r="B653" s="2">
        <v>662</v>
      </c>
      <c r="C653" s="2" t="s">
        <v>1619</v>
      </c>
      <c r="D653" s="3">
        <v>40000</v>
      </c>
      <c r="E653" s="3">
        <v>40000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f>SUM(E653:O653)</f>
        <v>0</v>
      </c>
      <c r="Q653" s="2" t="s">
        <v>1721</v>
      </c>
      <c r="R653" s="2" t="s">
        <v>1722</v>
      </c>
      <c r="S653" s="4">
        <f>P653/D653</f>
        <v>0</v>
      </c>
      <c r="T653" s="2" t="s">
        <v>1013</v>
      </c>
      <c r="U653" s="2" t="s">
        <v>234</v>
      </c>
      <c r="V653" s="2" t="s">
        <v>1024</v>
      </c>
      <c r="W653" s="2" t="s">
        <v>316</v>
      </c>
      <c r="X653" s="2">
        <v>0</v>
      </c>
    </row>
    <row r="654" spans="1:24">
      <c r="A654" s="2" t="s">
        <v>1726</v>
      </c>
      <c r="B654" s="2">
        <v>663</v>
      </c>
      <c r="C654" s="2" t="s">
        <v>1620</v>
      </c>
      <c r="D654" s="3">
        <v>20000</v>
      </c>
      <c r="E654" s="3">
        <v>20000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f>SUM(E654:O654)</f>
        <v>0</v>
      </c>
      <c r="Q654" s="2" t="s">
        <v>1721</v>
      </c>
      <c r="R654" s="2" t="s">
        <v>1722</v>
      </c>
      <c r="S654" s="4">
        <f>P654/D654</f>
        <v>0</v>
      </c>
      <c r="T654" s="2" t="s">
        <v>1013</v>
      </c>
      <c r="U654" s="2" t="s">
        <v>234</v>
      </c>
      <c r="V654" s="2" t="s">
        <v>998</v>
      </c>
      <c r="W654" s="2" t="s">
        <v>222</v>
      </c>
      <c r="X654" s="2">
        <v>0</v>
      </c>
    </row>
    <row r="655" spans="1:24">
      <c r="A655" s="2" t="s">
        <v>1729</v>
      </c>
      <c r="B655" s="2">
        <v>664</v>
      </c>
      <c r="C655" s="2" t="s">
        <v>1621</v>
      </c>
      <c r="D655" s="3">
        <v>6000</v>
      </c>
      <c r="E655" s="3">
        <v>6000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f>SUM(E655:O655)</f>
        <v>0</v>
      </c>
      <c r="Q655" s="2" t="s">
        <v>1721</v>
      </c>
      <c r="R655" s="2" t="s">
        <v>1722</v>
      </c>
      <c r="S655" s="4">
        <f>P655/D655</f>
        <v>0</v>
      </c>
      <c r="T655" s="2" t="s">
        <v>1013</v>
      </c>
      <c r="U655" s="2" t="s">
        <v>234</v>
      </c>
      <c r="V655" s="2" t="s">
        <v>998</v>
      </c>
      <c r="W655" s="2" t="s">
        <v>222</v>
      </c>
      <c r="X655" s="2">
        <v>0</v>
      </c>
    </row>
    <row r="656" spans="1:24">
      <c r="A656" s="2" t="s">
        <v>1726</v>
      </c>
      <c r="B656" s="2">
        <v>665</v>
      </c>
      <c r="C656" s="2" t="s">
        <v>1622</v>
      </c>
      <c r="D656" s="3">
        <v>20000</v>
      </c>
      <c r="E656" s="3">
        <v>20000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f>SUM(E656:O656)</f>
        <v>0</v>
      </c>
      <c r="Q656" s="2" t="s">
        <v>1721</v>
      </c>
      <c r="R656" s="2" t="s">
        <v>1722</v>
      </c>
      <c r="S656" s="4">
        <f>P656/D656</f>
        <v>0</v>
      </c>
      <c r="T656" s="2" t="s">
        <v>1013</v>
      </c>
      <c r="U656" s="2" t="s">
        <v>234</v>
      </c>
      <c r="V656" s="2" t="s">
        <v>998</v>
      </c>
      <c r="W656" s="2" t="s">
        <v>222</v>
      </c>
      <c r="X656" s="2">
        <v>0</v>
      </c>
    </row>
    <row r="657" spans="1:24">
      <c r="A657" s="2" t="s">
        <v>1729</v>
      </c>
      <c r="B657" s="2">
        <v>666</v>
      </c>
      <c r="C657" s="2" t="s">
        <v>1623</v>
      </c>
      <c r="D657" s="3">
        <v>6000</v>
      </c>
      <c r="E657" s="3">
        <v>6000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f>SUM(E657:O657)</f>
        <v>0</v>
      </c>
      <c r="Q657" s="2" t="s">
        <v>1721</v>
      </c>
      <c r="R657" s="2" t="s">
        <v>1722</v>
      </c>
      <c r="S657" s="4">
        <f>P657/D657</f>
        <v>0</v>
      </c>
      <c r="T657" s="2" t="s">
        <v>1013</v>
      </c>
      <c r="U657" s="2" t="s">
        <v>234</v>
      </c>
      <c r="V657" s="2" t="s">
        <v>998</v>
      </c>
      <c r="W657" s="2" t="s">
        <v>222</v>
      </c>
      <c r="X657" s="2">
        <v>0</v>
      </c>
    </row>
    <row r="658" spans="1:24">
      <c r="A658" s="2" t="s">
        <v>1732</v>
      </c>
      <c r="B658" s="2">
        <v>667</v>
      </c>
      <c r="C658" s="2" t="s">
        <v>1733</v>
      </c>
      <c r="D658" s="3">
        <v>30704</v>
      </c>
      <c r="E658" s="3">
        <v>30704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f>SUM(E658:O658)</f>
        <v>0</v>
      </c>
      <c r="Q658" s="2" t="s">
        <v>1721</v>
      </c>
      <c r="R658" s="2" t="s">
        <v>1734</v>
      </c>
      <c r="S658" s="4">
        <f>P658/D658</f>
        <v>0</v>
      </c>
      <c r="T658" s="2" t="s">
        <v>1013</v>
      </c>
      <c r="U658" s="2" t="s">
        <v>234</v>
      </c>
      <c r="V658" s="2" t="s">
        <v>1033</v>
      </c>
      <c r="W658" s="2" t="s">
        <v>316</v>
      </c>
      <c r="X658" s="2">
        <v>0</v>
      </c>
    </row>
    <row r="659" spans="1:24">
      <c r="A659" s="2" t="s">
        <v>1735</v>
      </c>
      <c r="B659" s="2">
        <v>668</v>
      </c>
      <c r="C659" s="2" t="s">
        <v>1736</v>
      </c>
      <c r="D659" s="3">
        <v>3745</v>
      </c>
      <c r="E659" s="3">
        <v>3745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f>SUM(E659:O659)</f>
        <v>0</v>
      </c>
      <c r="Q659" s="2" t="s">
        <v>1721</v>
      </c>
      <c r="R659" s="2" t="s">
        <v>1734</v>
      </c>
      <c r="S659" s="4">
        <f>P659/D659</f>
        <v>0</v>
      </c>
      <c r="T659" s="2" t="s">
        <v>1013</v>
      </c>
      <c r="U659" s="2" t="s">
        <v>234</v>
      </c>
      <c r="V659" s="2" t="s">
        <v>1033</v>
      </c>
      <c r="W659" s="2" t="s">
        <v>316</v>
      </c>
      <c r="X659" s="2">
        <v>0</v>
      </c>
    </row>
    <row r="660" spans="1:24">
      <c r="A660" s="2" t="s">
        <v>1735</v>
      </c>
      <c r="B660" s="2">
        <v>669</v>
      </c>
      <c r="C660" s="2" t="s">
        <v>1737</v>
      </c>
      <c r="D660" s="3">
        <v>27638</v>
      </c>
      <c r="E660" s="3">
        <v>27638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f>SUM(E660:O660)</f>
        <v>0</v>
      </c>
      <c r="Q660" s="2" t="s">
        <v>1721</v>
      </c>
      <c r="R660" s="2" t="s">
        <v>1734</v>
      </c>
      <c r="S660" s="4">
        <f>P660/D660</f>
        <v>0</v>
      </c>
      <c r="T660" s="2" t="s">
        <v>1013</v>
      </c>
      <c r="U660" s="2" t="s">
        <v>234</v>
      </c>
      <c r="V660" s="2" t="s">
        <v>1033</v>
      </c>
      <c r="W660" s="2" t="s">
        <v>316</v>
      </c>
      <c r="X660" s="2">
        <v>0</v>
      </c>
    </row>
    <row r="661" spans="1:24">
      <c r="A661" s="2" t="s">
        <v>1738</v>
      </c>
      <c r="B661" s="2">
        <v>670</v>
      </c>
      <c r="C661" s="2" t="s">
        <v>1313</v>
      </c>
      <c r="D661" s="3">
        <v>126500</v>
      </c>
      <c r="E661" s="3">
        <v>126500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f>SUM(E661:O661)</f>
        <v>0</v>
      </c>
      <c r="Q661" s="2" t="s">
        <v>995</v>
      </c>
      <c r="R661" s="2" t="s">
        <v>1659</v>
      </c>
      <c r="S661" s="4">
        <f>P661/D661</f>
        <v>0</v>
      </c>
      <c r="T661" s="2" t="s">
        <v>1294</v>
      </c>
      <c r="U661" s="2" t="s">
        <v>234</v>
      </c>
      <c r="V661" s="2" t="s">
        <v>1024</v>
      </c>
      <c r="W661" s="2" t="s">
        <v>316</v>
      </c>
      <c r="X661" s="2">
        <v>0</v>
      </c>
    </row>
    <row r="662" spans="1:24">
      <c r="A662" s="2" t="s">
        <v>1739</v>
      </c>
      <c r="B662" s="2">
        <v>671</v>
      </c>
      <c r="C662" s="2" t="s">
        <v>1740</v>
      </c>
      <c r="D662" s="3">
        <v>18763</v>
      </c>
      <c r="E662" s="3">
        <v>18763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f>SUM(E662:O662)</f>
        <v>0</v>
      </c>
      <c r="Q662" s="2" t="s">
        <v>1721</v>
      </c>
      <c r="R662" s="2" t="s">
        <v>1734</v>
      </c>
      <c r="S662" s="4">
        <f>P662/D662</f>
        <v>0</v>
      </c>
      <c r="T662" s="2" t="s">
        <v>1013</v>
      </c>
      <c r="U662" s="2" t="s">
        <v>234</v>
      </c>
      <c r="V662" s="2" t="s">
        <v>1033</v>
      </c>
      <c r="W662" s="2" t="s">
        <v>316</v>
      </c>
      <c r="X662" s="2">
        <v>0</v>
      </c>
    </row>
    <row r="663" spans="1:24">
      <c r="A663" s="2" t="s">
        <v>1741</v>
      </c>
      <c r="B663" s="2">
        <v>672</v>
      </c>
      <c r="C663" s="2" t="s">
        <v>1742</v>
      </c>
      <c r="D663" s="3">
        <v>15427</v>
      </c>
      <c r="E663" s="3">
        <v>15427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f>SUM(E663:O663)</f>
        <v>0</v>
      </c>
      <c r="Q663" s="2" t="s">
        <v>1721</v>
      </c>
      <c r="R663" s="2" t="s">
        <v>1734</v>
      </c>
      <c r="S663" s="4">
        <f>P663/D663</f>
        <v>0</v>
      </c>
      <c r="T663" s="2" t="s">
        <v>1013</v>
      </c>
      <c r="U663" s="2" t="s">
        <v>234</v>
      </c>
      <c r="V663" s="2" t="s">
        <v>1033</v>
      </c>
      <c r="W663" s="2" t="s">
        <v>316</v>
      </c>
      <c r="X663" s="2">
        <v>0</v>
      </c>
    </row>
    <row r="664" spans="1:24">
      <c r="A664" s="2" t="s">
        <v>1741</v>
      </c>
      <c r="B664" s="2">
        <v>673</v>
      </c>
      <c r="C664" s="2" t="s">
        <v>1743</v>
      </c>
      <c r="D664" s="3">
        <v>3113</v>
      </c>
      <c r="E664" s="3">
        <v>3113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f>SUM(E664:O664)</f>
        <v>0</v>
      </c>
      <c r="Q664" s="2" t="s">
        <v>1721</v>
      </c>
      <c r="R664" s="2" t="s">
        <v>1734</v>
      </c>
      <c r="S664" s="4">
        <f>P664/D664</f>
        <v>0</v>
      </c>
      <c r="T664" s="2" t="s">
        <v>1013</v>
      </c>
      <c r="U664" s="2" t="s">
        <v>234</v>
      </c>
      <c r="V664" s="2" t="s">
        <v>1024</v>
      </c>
      <c r="W664" s="2" t="s">
        <v>316</v>
      </c>
      <c r="X664" s="2">
        <v>0</v>
      </c>
    </row>
    <row r="665" spans="1:24">
      <c r="A665" s="2" t="s">
        <v>1744</v>
      </c>
      <c r="B665" s="2">
        <v>674</v>
      </c>
      <c r="C665" s="2" t="s">
        <v>1745</v>
      </c>
      <c r="D665" s="3">
        <v>50274</v>
      </c>
      <c r="E665" s="3">
        <v>50274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f>SUM(E665:O665)</f>
        <v>0</v>
      </c>
      <c r="Q665" s="2" t="s">
        <v>1721</v>
      </c>
      <c r="R665" s="2" t="s">
        <v>1734</v>
      </c>
      <c r="S665" s="4">
        <f>P665/D665</f>
        <v>0</v>
      </c>
      <c r="T665" s="2" t="s">
        <v>1013</v>
      </c>
      <c r="U665" s="2" t="s">
        <v>234</v>
      </c>
      <c r="V665" s="2" t="s">
        <v>1024</v>
      </c>
      <c r="W665" s="2" t="s">
        <v>316</v>
      </c>
      <c r="X665" s="2">
        <v>0</v>
      </c>
    </row>
    <row r="666" spans="1:24">
      <c r="A666" s="2" t="s">
        <v>1746</v>
      </c>
      <c r="B666" s="2">
        <v>675</v>
      </c>
      <c r="C666" s="2" t="s">
        <v>1042</v>
      </c>
      <c r="D666" s="3">
        <v>9009</v>
      </c>
      <c r="E666" s="3">
        <v>9009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f>SUM(E666:O666)</f>
        <v>0</v>
      </c>
      <c r="Q666" s="2" t="s">
        <v>1721</v>
      </c>
      <c r="R666" s="2" t="s">
        <v>1734</v>
      </c>
      <c r="S666" s="4">
        <f>P666/D666</f>
        <v>0</v>
      </c>
      <c r="T666" s="2" t="s">
        <v>1043</v>
      </c>
      <c r="U666" s="2" t="s">
        <v>234</v>
      </c>
      <c r="V666" s="2" t="s">
        <v>1033</v>
      </c>
      <c r="W666" s="2" t="s">
        <v>316</v>
      </c>
      <c r="X666" s="2">
        <v>0</v>
      </c>
    </row>
    <row r="667" spans="1:24">
      <c r="A667" s="2" t="s">
        <v>1747</v>
      </c>
      <c r="B667" s="2">
        <v>676</v>
      </c>
      <c r="C667" s="2" t="s">
        <v>1045</v>
      </c>
      <c r="D667" s="3">
        <v>1428</v>
      </c>
      <c r="E667" s="3">
        <v>1428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f>SUM(E667:O667)</f>
        <v>0</v>
      </c>
      <c r="Q667" s="2" t="s">
        <v>1721</v>
      </c>
      <c r="R667" s="2" t="s">
        <v>1734</v>
      </c>
      <c r="S667" s="4">
        <f>P667/D667</f>
        <v>0</v>
      </c>
      <c r="T667" s="2" t="s">
        <v>1043</v>
      </c>
      <c r="U667" s="2" t="s">
        <v>234</v>
      </c>
      <c r="V667" s="2" t="s">
        <v>1033</v>
      </c>
      <c r="W667" s="2" t="s">
        <v>316</v>
      </c>
      <c r="X667" s="2">
        <v>0</v>
      </c>
    </row>
    <row r="668" spans="1:24">
      <c r="A668" s="2" t="s">
        <v>1748</v>
      </c>
      <c r="B668" s="2">
        <v>677</v>
      </c>
      <c r="C668" s="2" t="s">
        <v>1047</v>
      </c>
      <c r="D668" s="3">
        <v>12342</v>
      </c>
      <c r="E668" s="3">
        <v>9256.5</v>
      </c>
      <c r="F668" s="3">
        <v>3085.5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f>SUM(E668:O668)</f>
        <v>0</v>
      </c>
      <c r="Q668" s="2" t="s">
        <v>1721</v>
      </c>
      <c r="R668" s="2" t="s">
        <v>1734</v>
      </c>
      <c r="S668" s="4">
        <f>P668/D668</f>
        <v>0</v>
      </c>
      <c r="T668" s="2" t="s">
        <v>1043</v>
      </c>
      <c r="U668" s="2" t="s">
        <v>234</v>
      </c>
      <c r="V668" s="2" t="s">
        <v>1033</v>
      </c>
      <c r="W668" s="2" t="s">
        <v>316</v>
      </c>
      <c r="X668" s="2">
        <v>0</v>
      </c>
    </row>
    <row r="669" spans="1:24">
      <c r="A669" s="2" t="s">
        <v>1749</v>
      </c>
      <c r="B669" s="2">
        <v>678</v>
      </c>
      <c r="C669" s="2" t="s">
        <v>1049</v>
      </c>
      <c r="D669" s="3">
        <v>6624</v>
      </c>
      <c r="E669" s="3">
        <v>6624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f>SUM(E669:O669)</f>
        <v>0</v>
      </c>
      <c r="Q669" s="2" t="s">
        <v>1721</v>
      </c>
      <c r="R669" s="2" t="s">
        <v>1734</v>
      </c>
      <c r="S669" s="4">
        <f>P669/D669</f>
        <v>0</v>
      </c>
      <c r="T669" s="2" t="s">
        <v>1043</v>
      </c>
      <c r="U669" s="2" t="s">
        <v>234</v>
      </c>
      <c r="V669" s="2" t="s">
        <v>1033</v>
      </c>
      <c r="W669" s="2" t="s">
        <v>316</v>
      </c>
      <c r="X669" s="2">
        <v>0</v>
      </c>
    </row>
    <row r="670" spans="1:24">
      <c r="A670" s="2" t="s">
        <v>1750</v>
      </c>
      <c r="B670" s="2">
        <v>679</v>
      </c>
      <c r="C670" s="2" t="s">
        <v>1051</v>
      </c>
      <c r="D670" s="3">
        <v>234</v>
      </c>
      <c r="E670" s="3">
        <v>234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f>SUM(E670:O670)</f>
        <v>0</v>
      </c>
      <c r="Q670" s="2" t="s">
        <v>1721</v>
      </c>
      <c r="R670" s="2" t="s">
        <v>1734</v>
      </c>
      <c r="S670" s="4">
        <f>P670/D670</f>
        <v>0</v>
      </c>
      <c r="T670" s="2" t="s">
        <v>1013</v>
      </c>
      <c r="U670" s="2" t="s">
        <v>234</v>
      </c>
      <c r="V670" s="2" t="s">
        <v>1024</v>
      </c>
      <c r="W670" s="2" t="s">
        <v>316</v>
      </c>
      <c r="X670" s="2">
        <v>0</v>
      </c>
    </row>
    <row r="671" spans="1:24">
      <c r="A671" s="2" t="s">
        <v>1751</v>
      </c>
      <c r="B671" s="2">
        <v>680</v>
      </c>
      <c r="C671" s="2" t="s">
        <v>1053</v>
      </c>
      <c r="D671" s="3">
        <v>26400</v>
      </c>
      <c r="E671" s="3">
        <v>0</v>
      </c>
      <c r="F671" s="3">
        <v>0</v>
      </c>
      <c r="G671" s="3">
        <v>0</v>
      </c>
      <c r="H671" s="3">
        <v>8800</v>
      </c>
      <c r="I671" s="3">
        <v>8800</v>
      </c>
      <c r="J671" s="3">
        <v>8800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f>SUM(E671:O671)</f>
        <v>0</v>
      </c>
      <c r="Q671" s="2" t="s">
        <v>1721</v>
      </c>
      <c r="R671" s="2" t="s">
        <v>1734</v>
      </c>
      <c r="S671" s="4">
        <f>P671/D671</f>
        <v>0</v>
      </c>
      <c r="T671" s="2" t="s">
        <v>1054</v>
      </c>
      <c r="U671" s="2" t="s">
        <v>234</v>
      </c>
      <c r="V671" s="2" t="s">
        <v>1033</v>
      </c>
      <c r="W671" s="2" t="s">
        <v>316</v>
      </c>
      <c r="X671" s="2">
        <v>0</v>
      </c>
    </row>
    <row r="672" spans="1:24">
      <c r="A672" s="2" t="s">
        <v>1738</v>
      </c>
      <c r="B672" s="2">
        <v>681</v>
      </c>
      <c r="C672" s="2" t="s">
        <v>1314</v>
      </c>
      <c r="D672" s="3">
        <v>45100</v>
      </c>
      <c r="E672" s="3">
        <v>45100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f>SUM(E672:O672)</f>
        <v>0</v>
      </c>
      <c r="Q672" s="2" t="s">
        <v>995</v>
      </c>
      <c r="R672" s="2" t="s">
        <v>1659</v>
      </c>
      <c r="S672" s="4">
        <f>P672/D672</f>
        <v>0</v>
      </c>
      <c r="T672" s="2" t="s">
        <v>1294</v>
      </c>
      <c r="U672" s="2" t="s">
        <v>234</v>
      </c>
      <c r="V672" s="2" t="s">
        <v>1024</v>
      </c>
      <c r="W672" s="2" t="s">
        <v>316</v>
      </c>
      <c r="X672" s="2">
        <v>0</v>
      </c>
    </row>
    <row r="673" spans="1:24">
      <c r="A673" s="2" t="s">
        <v>1741</v>
      </c>
      <c r="B673" s="2">
        <v>682</v>
      </c>
      <c r="C673" s="2" t="s">
        <v>1752</v>
      </c>
      <c r="D673" s="3">
        <v>396</v>
      </c>
      <c r="E673" s="3">
        <v>396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f>SUM(E673:O673)</f>
        <v>0</v>
      </c>
      <c r="Q673" s="2" t="s">
        <v>1721</v>
      </c>
      <c r="R673" s="2" t="s">
        <v>1753</v>
      </c>
      <c r="S673" s="4">
        <f>P673/D673</f>
        <v>0</v>
      </c>
      <c r="T673" s="2" t="s">
        <v>1013</v>
      </c>
      <c r="U673" s="2" t="s">
        <v>234</v>
      </c>
      <c r="V673" s="2" t="s">
        <v>1024</v>
      </c>
      <c r="W673" s="2" t="s">
        <v>316</v>
      </c>
      <c r="X673" s="2">
        <v>0</v>
      </c>
    </row>
    <row r="674" spans="1:24">
      <c r="A674" s="2" t="s">
        <v>1754</v>
      </c>
      <c r="B674" s="2">
        <v>683</v>
      </c>
      <c r="C674" s="2" t="s">
        <v>1058</v>
      </c>
      <c r="D674" s="3">
        <v>5088</v>
      </c>
      <c r="E674" s="3">
        <v>3816</v>
      </c>
      <c r="F674" s="3">
        <v>0</v>
      </c>
      <c r="G674" s="3">
        <v>636</v>
      </c>
      <c r="H674" s="3">
        <v>636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f>SUM(E674:O674)</f>
        <v>0</v>
      </c>
      <c r="Q674" s="2" t="s">
        <v>1721</v>
      </c>
      <c r="R674" s="2" t="s">
        <v>1753</v>
      </c>
      <c r="S674" s="4">
        <f>P674/D674</f>
        <v>0</v>
      </c>
      <c r="T674" s="2" t="s">
        <v>1013</v>
      </c>
      <c r="U674" s="2" t="s">
        <v>234</v>
      </c>
      <c r="V674" s="2" t="s">
        <v>1033</v>
      </c>
      <c r="W674" s="2" t="s">
        <v>316</v>
      </c>
      <c r="X674" s="2">
        <v>0</v>
      </c>
    </row>
    <row r="675" spans="1:24">
      <c r="A675" s="2" t="s">
        <v>1755</v>
      </c>
      <c r="B675" s="2">
        <v>684</v>
      </c>
      <c r="C675" s="2" t="s">
        <v>1060</v>
      </c>
      <c r="D675" s="3">
        <v>38368</v>
      </c>
      <c r="E675" s="3">
        <v>38368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f>SUM(E675:O675)</f>
        <v>0</v>
      </c>
      <c r="Q675" s="2" t="s">
        <v>1721</v>
      </c>
      <c r="R675" s="2" t="s">
        <v>1753</v>
      </c>
      <c r="S675" s="4">
        <f>P675/D675</f>
        <v>0</v>
      </c>
      <c r="T675" s="2" t="s">
        <v>1054</v>
      </c>
      <c r="U675" s="2" t="s">
        <v>234</v>
      </c>
      <c r="V675" s="2" t="s">
        <v>1033</v>
      </c>
      <c r="W675" s="2" t="s">
        <v>316</v>
      </c>
      <c r="X675" s="2">
        <v>0</v>
      </c>
    </row>
    <row r="676" spans="1:24">
      <c r="A676" s="2" t="s">
        <v>1751</v>
      </c>
      <c r="B676" s="2">
        <v>685</v>
      </c>
      <c r="C676" s="2" t="s">
        <v>1061</v>
      </c>
      <c r="D676" s="3">
        <v>153384</v>
      </c>
      <c r="E676" s="3">
        <v>145714.8</v>
      </c>
      <c r="F676" s="3">
        <v>0</v>
      </c>
      <c r="G676" s="3">
        <v>7669.200000000012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f>SUM(E676:O676)</f>
        <v>0</v>
      </c>
      <c r="Q676" s="2" t="s">
        <v>1721</v>
      </c>
      <c r="R676" s="2" t="s">
        <v>1753</v>
      </c>
      <c r="S676" s="4">
        <f>P676/D676</f>
        <v>0</v>
      </c>
      <c r="T676" s="2" t="s">
        <v>1054</v>
      </c>
      <c r="U676" s="2" t="s">
        <v>234</v>
      </c>
      <c r="V676" s="2" t="s">
        <v>1033</v>
      </c>
      <c r="W676" s="2" t="s">
        <v>316</v>
      </c>
      <c r="X676" s="2">
        <v>0</v>
      </c>
    </row>
    <row r="677" spans="1:24">
      <c r="A677" s="2" t="s">
        <v>1751</v>
      </c>
      <c r="B677" s="2">
        <v>686</v>
      </c>
      <c r="C677" s="2" t="s">
        <v>1062</v>
      </c>
      <c r="D677" s="3">
        <v>6715</v>
      </c>
      <c r="E677" s="3">
        <v>0</v>
      </c>
      <c r="F677" s="3">
        <v>0</v>
      </c>
      <c r="G677" s="3">
        <v>0</v>
      </c>
      <c r="H677" s="3">
        <v>2238.333333333333</v>
      </c>
      <c r="I677" s="3">
        <v>2238.333333333333</v>
      </c>
      <c r="J677" s="3">
        <v>2238.333333333333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f>SUM(E677:O677)</f>
        <v>0</v>
      </c>
      <c r="Q677" s="2" t="s">
        <v>1721</v>
      </c>
      <c r="R677" s="2" t="s">
        <v>1753</v>
      </c>
      <c r="S677" s="4">
        <f>P677/D677</f>
        <v>0</v>
      </c>
      <c r="T677" s="2" t="s">
        <v>1054</v>
      </c>
      <c r="U677" s="2" t="s">
        <v>234</v>
      </c>
      <c r="V677" s="2" t="s">
        <v>1033</v>
      </c>
      <c r="W677" s="2" t="s">
        <v>316</v>
      </c>
      <c r="X677" s="2">
        <v>0</v>
      </c>
    </row>
    <row r="678" spans="1:24">
      <c r="A678" s="2" t="s">
        <v>1755</v>
      </c>
      <c r="B678" s="2">
        <v>687</v>
      </c>
      <c r="C678" s="2" t="s">
        <v>1648</v>
      </c>
      <c r="D678" s="3">
        <v>25245</v>
      </c>
      <c r="E678" s="3">
        <v>21458.25</v>
      </c>
      <c r="F678" s="3">
        <v>0</v>
      </c>
      <c r="G678" s="3">
        <v>3786.75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f>SUM(E678:O678)</f>
        <v>0</v>
      </c>
      <c r="Q678" s="2" t="s">
        <v>1721</v>
      </c>
      <c r="R678" s="2" t="s">
        <v>1753</v>
      </c>
      <c r="S678" s="4">
        <f>P678/D678</f>
        <v>0</v>
      </c>
      <c r="T678" s="2" t="s">
        <v>1054</v>
      </c>
      <c r="U678" s="2" t="s">
        <v>234</v>
      </c>
      <c r="V678" s="2" t="s">
        <v>1033</v>
      </c>
      <c r="W678" s="2" t="s">
        <v>316</v>
      </c>
      <c r="X678" s="2">
        <v>0</v>
      </c>
    </row>
    <row r="679" spans="1:24">
      <c r="A679" s="2" t="s">
        <v>1756</v>
      </c>
      <c r="B679" s="2">
        <v>688</v>
      </c>
      <c r="C679" s="2" t="s">
        <v>1065</v>
      </c>
      <c r="D679" s="3">
        <v>16765</v>
      </c>
      <c r="E679" s="3">
        <v>16765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f>SUM(E679:O679)</f>
        <v>0</v>
      </c>
      <c r="Q679" s="2" t="s">
        <v>1721</v>
      </c>
      <c r="R679" s="2" t="s">
        <v>1757</v>
      </c>
      <c r="S679" s="4">
        <f>P679/D679</f>
        <v>0</v>
      </c>
      <c r="T679" s="2" t="s">
        <v>1067</v>
      </c>
      <c r="U679" s="2" t="s">
        <v>234</v>
      </c>
      <c r="V679" s="2" t="s">
        <v>1024</v>
      </c>
      <c r="W679" s="2" t="s">
        <v>316</v>
      </c>
      <c r="X679" s="2">
        <v>0</v>
      </c>
    </row>
    <row r="680" spans="1:24">
      <c r="A680" s="2" t="s">
        <v>1758</v>
      </c>
      <c r="B680" s="2">
        <v>689</v>
      </c>
      <c r="C680" s="2" t="s">
        <v>1069</v>
      </c>
      <c r="D680" s="3">
        <v>19800</v>
      </c>
      <c r="E680" s="3">
        <v>19800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f>SUM(E680:O680)</f>
        <v>0</v>
      </c>
      <c r="Q680" s="2" t="s">
        <v>1721</v>
      </c>
      <c r="R680" s="2" t="s">
        <v>1757</v>
      </c>
      <c r="S680" s="4">
        <f>P680/D680</f>
        <v>0</v>
      </c>
      <c r="T680" s="2" t="s">
        <v>1067</v>
      </c>
      <c r="U680" s="2" t="s">
        <v>234</v>
      </c>
      <c r="V680" s="2" t="s">
        <v>1024</v>
      </c>
      <c r="W680" s="2" t="s">
        <v>316</v>
      </c>
      <c r="X680" s="2">
        <v>0</v>
      </c>
    </row>
    <row r="681" spans="1:24">
      <c r="A681" s="2" t="s">
        <v>1759</v>
      </c>
      <c r="B681" s="2">
        <v>690</v>
      </c>
      <c r="C681" s="2" t="s">
        <v>1071</v>
      </c>
      <c r="D681" s="3">
        <v>28598</v>
      </c>
      <c r="E681" s="3">
        <v>0</v>
      </c>
      <c r="F681" s="3">
        <v>0</v>
      </c>
      <c r="G681" s="3">
        <v>0</v>
      </c>
      <c r="H681" s="3">
        <v>0</v>
      </c>
      <c r="I681" s="3">
        <v>28598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f>SUM(E681:O681)</f>
        <v>0</v>
      </c>
      <c r="Q681" s="2" t="s">
        <v>1721</v>
      </c>
      <c r="R681" s="2" t="s">
        <v>1757</v>
      </c>
      <c r="S681" s="4">
        <f>P681/D681</f>
        <v>0</v>
      </c>
      <c r="T681" s="2" t="s">
        <v>1072</v>
      </c>
      <c r="U681" s="2" t="s">
        <v>234</v>
      </c>
      <c r="V681" s="2" t="s">
        <v>1033</v>
      </c>
      <c r="W681" s="2" t="s">
        <v>316</v>
      </c>
      <c r="X681" s="2">
        <v>0</v>
      </c>
    </row>
    <row r="682" spans="1:24">
      <c r="A682" s="2" t="s">
        <v>1760</v>
      </c>
      <c r="B682" s="2">
        <v>691</v>
      </c>
      <c r="C682" s="2" t="s">
        <v>1761</v>
      </c>
      <c r="D682" s="3">
        <v>11505</v>
      </c>
      <c r="E682" s="3">
        <v>0</v>
      </c>
      <c r="F682" s="3">
        <v>10066.875</v>
      </c>
      <c r="G682" s="3">
        <v>719.0625</v>
      </c>
      <c r="H682" s="3">
        <v>719.0625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f>SUM(E682:O682)</f>
        <v>0</v>
      </c>
      <c r="Q682" s="2" t="s">
        <v>1721</v>
      </c>
      <c r="R682" s="2" t="s">
        <v>1762</v>
      </c>
      <c r="S682" s="4">
        <f>P682/D682</f>
        <v>0</v>
      </c>
      <c r="T682" s="2" t="s">
        <v>1013</v>
      </c>
      <c r="U682" s="2" t="s">
        <v>234</v>
      </c>
      <c r="V682" s="2" t="s">
        <v>1024</v>
      </c>
      <c r="W682" s="2" t="s">
        <v>316</v>
      </c>
      <c r="X682" s="2">
        <v>0</v>
      </c>
    </row>
    <row r="683" spans="1:24">
      <c r="A683" s="2" t="s">
        <v>1763</v>
      </c>
      <c r="B683" s="2">
        <v>692</v>
      </c>
      <c r="C683" s="2" t="s">
        <v>1316</v>
      </c>
      <c r="D683" s="3">
        <v>1513</v>
      </c>
      <c r="E683" s="3">
        <v>1513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f>SUM(E683:O683)</f>
        <v>0</v>
      </c>
      <c r="Q683" s="2" t="s">
        <v>995</v>
      </c>
      <c r="R683" s="2" t="s">
        <v>1659</v>
      </c>
      <c r="S683" s="4">
        <f>P683/D683</f>
        <v>0</v>
      </c>
      <c r="T683" s="2" t="s">
        <v>1294</v>
      </c>
      <c r="U683" s="2" t="s">
        <v>234</v>
      </c>
      <c r="V683" s="2" t="s">
        <v>1024</v>
      </c>
      <c r="W683" s="2" t="s">
        <v>316</v>
      </c>
      <c r="X683" s="2">
        <v>0</v>
      </c>
    </row>
    <row r="684" spans="1:24">
      <c r="A684" s="2" t="s">
        <v>1744</v>
      </c>
      <c r="B684" s="2">
        <v>693</v>
      </c>
      <c r="C684" s="2" t="s">
        <v>1764</v>
      </c>
      <c r="D684" s="3">
        <v>11505</v>
      </c>
      <c r="E684" s="3">
        <v>0</v>
      </c>
      <c r="F684" s="3">
        <v>0</v>
      </c>
      <c r="G684" s="3">
        <v>5752.5</v>
      </c>
      <c r="H684" s="3">
        <v>5752.5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f>SUM(E684:O684)</f>
        <v>0</v>
      </c>
      <c r="Q684" s="2" t="s">
        <v>1721</v>
      </c>
      <c r="R684" s="2" t="s">
        <v>1762</v>
      </c>
      <c r="S684" s="4">
        <f>P684/D684</f>
        <v>0</v>
      </c>
      <c r="T684" s="2" t="s">
        <v>1013</v>
      </c>
      <c r="U684" s="2" t="s">
        <v>234</v>
      </c>
      <c r="V684" s="2" t="s">
        <v>1024</v>
      </c>
      <c r="W684" s="2" t="s">
        <v>316</v>
      </c>
      <c r="X684" s="2">
        <v>0</v>
      </c>
    </row>
    <row r="685" spans="1:24">
      <c r="A685" s="2" t="s">
        <v>1751</v>
      </c>
      <c r="B685" s="2">
        <v>694</v>
      </c>
      <c r="C685" s="2" t="s">
        <v>1078</v>
      </c>
      <c r="D685" s="3">
        <v>10217</v>
      </c>
      <c r="E685" s="3">
        <v>9195.299999999999</v>
      </c>
      <c r="F685" s="3">
        <v>0</v>
      </c>
      <c r="G685" s="3">
        <v>1021.700000000001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f>SUM(E685:O685)</f>
        <v>0</v>
      </c>
      <c r="Q685" s="2" t="s">
        <v>1721</v>
      </c>
      <c r="R685" s="2" t="s">
        <v>1762</v>
      </c>
      <c r="S685" s="4">
        <f>P685/D685</f>
        <v>0</v>
      </c>
      <c r="T685" s="2" t="s">
        <v>1054</v>
      </c>
      <c r="U685" s="2" t="s">
        <v>234</v>
      </c>
      <c r="V685" s="2" t="s">
        <v>1033</v>
      </c>
      <c r="W685" s="2" t="s">
        <v>316</v>
      </c>
      <c r="X685" s="2">
        <v>0</v>
      </c>
    </row>
    <row r="686" spans="1:24">
      <c r="A686" s="2" t="s">
        <v>1751</v>
      </c>
      <c r="B686" s="2">
        <v>695</v>
      </c>
      <c r="C686" s="2" t="s">
        <v>1079</v>
      </c>
      <c r="D686" s="3">
        <v>13728</v>
      </c>
      <c r="E686" s="3">
        <v>12355.2</v>
      </c>
      <c r="F686" s="3">
        <v>0</v>
      </c>
      <c r="G686" s="3">
        <v>1372.799999999999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f>SUM(E686:O686)</f>
        <v>0</v>
      </c>
      <c r="Q686" s="2" t="s">
        <v>1721</v>
      </c>
      <c r="R686" s="2" t="s">
        <v>1762</v>
      </c>
      <c r="S686" s="4">
        <f>P686/D686</f>
        <v>0</v>
      </c>
      <c r="T686" s="2" t="s">
        <v>1054</v>
      </c>
      <c r="U686" s="2" t="s">
        <v>234</v>
      </c>
      <c r="V686" s="2" t="s">
        <v>1033</v>
      </c>
      <c r="W686" s="2" t="s">
        <v>316</v>
      </c>
      <c r="X686" s="2">
        <v>0</v>
      </c>
    </row>
    <row r="687" spans="1:24">
      <c r="A687" s="2" t="s">
        <v>1765</v>
      </c>
      <c r="B687" s="2">
        <v>696</v>
      </c>
      <c r="C687" s="2" t="s">
        <v>1081</v>
      </c>
      <c r="D687" s="3">
        <v>30878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f>SUM(E687:O687)</f>
        <v>0</v>
      </c>
      <c r="Q687" s="2" t="s">
        <v>1721</v>
      </c>
      <c r="R687" s="2" t="s">
        <v>1762</v>
      </c>
      <c r="S687" s="4">
        <f>P687/D687</f>
        <v>0</v>
      </c>
      <c r="T687" s="2" t="s">
        <v>1082</v>
      </c>
      <c r="U687" s="2" t="s">
        <v>234</v>
      </c>
      <c r="V687" s="2" t="s">
        <v>1033</v>
      </c>
      <c r="W687" s="2" t="s">
        <v>316</v>
      </c>
      <c r="X687" s="2">
        <v>0</v>
      </c>
    </row>
    <row r="688" spans="1:24">
      <c r="A688" s="2" t="s">
        <v>1766</v>
      </c>
      <c r="B688" s="2">
        <v>697</v>
      </c>
      <c r="C688" s="2" t="s">
        <v>1084</v>
      </c>
      <c r="D688" s="3">
        <v>15640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f>SUM(E688:O688)</f>
        <v>0</v>
      </c>
      <c r="Q688" s="2" t="s">
        <v>1721</v>
      </c>
      <c r="R688" s="2" t="s">
        <v>1762</v>
      </c>
      <c r="S688" s="4">
        <f>P688/D688</f>
        <v>0</v>
      </c>
      <c r="T688" s="2" t="s">
        <v>1082</v>
      </c>
      <c r="U688" s="2" t="s">
        <v>234</v>
      </c>
      <c r="V688" s="2" t="s">
        <v>1033</v>
      </c>
      <c r="W688" s="2" t="s">
        <v>316</v>
      </c>
      <c r="X688" s="2">
        <v>0</v>
      </c>
    </row>
    <row r="689" spans="1:24">
      <c r="A689" s="2" t="s">
        <v>1767</v>
      </c>
      <c r="B689" s="2">
        <v>698</v>
      </c>
      <c r="C689" s="2" t="s">
        <v>1088</v>
      </c>
      <c r="D689" s="3">
        <v>17514</v>
      </c>
      <c r="E689" s="3">
        <v>17514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f>SUM(E689:O689)</f>
        <v>0</v>
      </c>
      <c r="Q689" s="2" t="s">
        <v>1721</v>
      </c>
      <c r="R689" s="2" t="s">
        <v>1768</v>
      </c>
      <c r="S689" s="4">
        <f>P689/D689</f>
        <v>0</v>
      </c>
      <c r="T689" s="2" t="s">
        <v>1089</v>
      </c>
      <c r="U689" s="2" t="s">
        <v>234</v>
      </c>
      <c r="V689" s="2" t="s">
        <v>1024</v>
      </c>
      <c r="W689" s="2" t="s">
        <v>316</v>
      </c>
      <c r="X689" s="2">
        <v>0</v>
      </c>
    </row>
    <row r="690" spans="1:24">
      <c r="A690" s="2" t="s">
        <v>1090</v>
      </c>
      <c r="B690" s="2">
        <v>699</v>
      </c>
      <c r="C690" s="2" t="s">
        <v>1091</v>
      </c>
      <c r="D690" s="3">
        <v>6272</v>
      </c>
      <c r="E690" s="3">
        <v>6272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f>SUM(E690:O690)</f>
        <v>0</v>
      </c>
      <c r="Q690" s="2" t="s">
        <v>1721</v>
      </c>
      <c r="R690" s="2" t="s">
        <v>1769</v>
      </c>
      <c r="S690" s="4">
        <f>P690/D690</f>
        <v>0</v>
      </c>
      <c r="T690" s="2" t="s">
        <v>1013</v>
      </c>
      <c r="U690" s="2" t="s">
        <v>234</v>
      </c>
      <c r="V690" s="2" t="s">
        <v>1024</v>
      </c>
      <c r="W690" s="2" t="s">
        <v>316</v>
      </c>
      <c r="X690" s="2">
        <v>0</v>
      </c>
    </row>
    <row r="691" spans="1:24">
      <c r="A691" s="2" t="s">
        <v>1770</v>
      </c>
      <c r="B691" s="2">
        <v>700</v>
      </c>
      <c r="C691" s="2" t="s">
        <v>1094</v>
      </c>
      <c r="D691" s="3">
        <v>5143</v>
      </c>
      <c r="E691" s="3">
        <v>5143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f>SUM(E691:O691)</f>
        <v>0</v>
      </c>
      <c r="Q691" s="2" t="s">
        <v>1721</v>
      </c>
      <c r="R691" s="2" t="s">
        <v>1769</v>
      </c>
      <c r="S691" s="4">
        <f>P691/D691</f>
        <v>0</v>
      </c>
      <c r="T691" s="2" t="s">
        <v>1089</v>
      </c>
      <c r="U691" s="2" t="s">
        <v>234</v>
      </c>
      <c r="V691" s="2" t="s">
        <v>1024</v>
      </c>
      <c r="W691" s="2" t="s">
        <v>316</v>
      </c>
      <c r="X691" s="2">
        <v>0</v>
      </c>
    </row>
    <row r="692" spans="1:24">
      <c r="A692" s="2" t="s">
        <v>1770</v>
      </c>
      <c r="B692" s="2">
        <v>701</v>
      </c>
      <c r="C692" s="2" t="s">
        <v>1095</v>
      </c>
      <c r="D692" s="3">
        <v>6686</v>
      </c>
      <c r="E692" s="3">
        <v>6686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f>SUM(E692:O692)</f>
        <v>0</v>
      </c>
      <c r="Q692" s="2" t="s">
        <v>1721</v>
      </c>
      <c r="R692" s="2" t="s">
        <v>1769</v>
      </c>
      <c r="S692" s="4">
        <f>P692/D692</f>
        <v>0</v>
      </c>
      <c r="T692" s="2" t="s">
        <v>1089</v>
      </c>
      <c r="U692" s="2" t="s">
        <v>234</v>
      </c>
      <c r="V692" s="2" t="s">
        <v>1024</v>
      </c>
      <c r="W692" s="2" t="s">
        <v>316</v>
      </c>
      <c r="X692" s="2">
        <v>0</v>
      </c>
    </row>
    <row r="693" spans="1:24">
      <c r="A693" s="2" t="s">
        <v>1770</v>
      </c>
      <c r="B693" s="2">
        <v>702</v>
      </c>
      <c r="C693" s="2" t="s">
        <v>1096</v>
      </c>
      <c r="D693" s="3">
        <v>12087</v>
      </c>
      <c r="E693" s="3">
        <v>12087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f>SUM(E693:O693)</f>
        <v>0</v>
      </c>
      <c r="Q693" s="2" t="s">
        <v>1721</v>
      </c>
      <c r="R693" s="2" t="s">
        <v>1769</v>
      </c>
      <c r="S693" s="4">
        <f>P693/D693</f>
        <v>0</v>
      </c>
      <c r="T693" s="2" t="s">
        <v>1089</v>
      </c>
      <c r="U693" s="2" t="s">
        <v>234</v>
      </c>
      <c r="V693" s="2" t="s">
        <v>1024</v>
      </c>
      <c r="W693" s="2" t="s">
        <v>316</v>
      </c>
      <c r="X693" s="2">
        <v>0</v>
      </c>
    </row>
    <row r="694" spans="1:24">
      <c r="A694" s="2" t="s">
        <v>1731</v>
      </c>
      <c r="B694" s="2">
        <v>703</v>
      </c>
      <c r="C694" s="2" t="s">
        <v>1318</v>
      </c>
      <c r="D694" s="3">
        <v>9900</v>
      </c>
      <c r="E694" s="3">
        <v>9900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f>SUM(E694:O694)</f>
        <v>0</v>
      </c>
      <c r="Q694" s="2" t="s">
        <v>995</v>
      </c>
      <c r="R694" s="2" t="s">
        <v>1659</v>
      </c>
      <c r="S694" s="4">
        <f>P694/D694</f>
        <v>0</v>
      </c>
      <c r="T694" s="2" t="s">
        <v>1294</v>
      </c>
      <c r="U694" s="2" t="s">
        <v>234</v>
      </c>
      <c r="V694" s="2" t="s">
        <v>1024</v>
      </c>
      <c r="W694" s="2" t="s">
        <v>316</v>
      </c>
      <c r="X694" s="2">
        <v>0</v>
      </c>
    </row>
    <row r="695" spans="1:24">
      <c r="A695" s="2" t="s">
        <v>1770</v>
      </c>
      <c r="B695" s="2">
        <v>704</v>
      </c>
      <c r="C695" s="2" t="s">
        <v>1097</v>
      </c>
      <c r="D695" s="3">
        <v>12601</v>
      </c>
      <c r="E695" s="3">
        <v>12601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f>SUM(E695:O695)</f>
        <v>0</v>
      </c>
      <c r="Q695" s="2" t="s">
        <v>1721</v>
      </c>
      <c r="R695" s="2" t="s">
        <v>1769</v>
      </c>
      <c r="S695" s="4">
        <f>P695/D695</f>
        <v>0</v>
      </c>
      <c r="T695" s="2" t="s">
        <v>1089</v>
      </c>
      <c r="U695" s="2" t="s">
        <v>234</v>
      </c>
      <c r="V695" s="2" t="s">
        <v>1024</v>
      </c>
      <c r="W695" s="2" t="s">
        <v>316</v>
      </c>
      <c r="X695" s="2">
        <v>0</v>
      </c>
    </row>
    <row r="696" spans="1:24">
      <c r="A696" s="2" t="s">
        <v>1767</v>
      </c>
      <c r="B696" s="2">
        <v>705</v>
      </c>
      <c r="C696" s="2" t="s">
        <v>1098</v>
      </c>
      <c r="D696" s="3">
        <v>18260</v>
      </c>
      <c r="E696" s="3">
        <v>18260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f>SUM(E696:O696)</f>
        <v>0</v>
      </c>
      <c r="Q696" s="2" t="s">
        <v>1721</v>
      </c>
      <c r="R696" s="2" t="s">
        <v>1769</v>
      </c>
      <c r="S696" s="4">
        <f>P696/D696</f>
        <v>0</v>
      </c>
      <c r="T696" s="2" t="s">
        <v>1089</v>
      </c>
      <c r="U696" s="2" t="s">
        <v>234</v>
      </c>
      <c r="V696" s="2" t="s">
        <v>1024</v>
      </c>
      <c r="W696" s="2" t="s">
        <v>316</v>
      </c>
      <c r="X696" s="2">
        <v>0</v>
      </c>
    </row>
    <row r="697" spans="1:24">
      <c r="A697" s="2" t="s">
        <v>1767</v>
      </c>
      <c r="B697" s="2">
        <v>706</v>
      </c>
      <c r="C697" s="2" t="s">
        <v>1099</v>
      </c>
      <c r="D697" s="3">
        <v>12344</v>
      </c>
      <c r="E697" s="3">
        <v>12344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f>SUM(E697:O697)</f>
        <v>0</v>
      </c>
      <c r="Q697" s="2" t="s">
        <v>1721</v>
      </c>
      <c r="R697" s="2" t="s">
        <v>1769</v>
      </c>
      <c r="S697" s="4">
        <f>P697/D697</f>
        <v>0</v>
      </c>
      <c r="T697" s="2" t="s">
        <v>1089</v>
      </c>
      <c r="U697" s="2" t="s">
        <v>234</v>
      </c>
      <c r="V697" s="2" t="s">
        <v>1024</v>
      </c>
      <c r="W697" s="2" t="s">
        <v>316</v>
      </c>
      <c r="X697" s="2">
        <v>0</v>
      </c>
    </row>
    <row r="698" spans="1:24">
      <c r="A698" s="2" t="s">
        <v>1771</v>
      </c>
      <c r="B698" s="2">
        <v>707</v>
      </c>
      <c r="C698" s="2" t="s">
        <v>1101</v>
      </c>
      <c r="D698" s="3">
        <v>10183</v>
      </c>
      <c r="E698" s="3">
        <v>0</v>
      </c>
      <c r="F698" s="3">
        <v>5091.5</v>
      </c>
      <c r="G698" s="3">
        <v>5091.5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f>SUM(E698:O698)</f>
        <v>0</v>
      </c>
      <c r="Q698" s="2" t="s">
        <v>1721</v>
      </c>
      <c r="R698" s="2" t="s">
        <v>1769</v>
      </c>
      <c r="S698" s="4">
        <f>P698/D698</f>
        <v>0</v>
      </c>
      <c r="T698" s="2" t="s">
        <v>1089</v>
      </c>
      <c r="U698" s="2" t="s">
        <v>234</v>
      </c>
      <c r="V698" s="2" t="s">
        <v>1024</v>
      </c>
      <c r="W698" s="2" t="s">
        <v>316</v>
      </c>
      <c r="X698" s="2">
        <v>0</v>
      </c>
    </row>
    <row r="699" spans="1:24">
      <c r="A699" s="2" t="s">
        <v>1772</v>
      </c>
      <c r="B699" s="2">
        <v>708</v>
      </c>
      <c r="C699" s="2" t="s">
        <v>1773</v>
      </c>
      <c r="D699" s="3">
        <v>12880</v>
      </c>
      <c r="E699" s="3">
        <v>0</v>
      </c>
      <c r="F699" s="3">
        <v>6440</v>
      </c>
      <c r="G699" s="3">
        <v>6440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f>SUM(E699:O699)</f>
        <v>0</v>
      </c>
      <c r="Q699" s="2" t="s">
        <v>1721</v>
      </c>
      <c r="R699" s="2" t="s">
        <v>1769</v>
      </c>
      <c r="S699" s="4">
        <f>P699/D699</f>
        <v>0</v>
      </c>
      <c r="T699" s="2" t="s">
        <v>1253</v>
      </c>
      <c r="U699" s="2" t="s">
        <v>234</v>
      </c>
      <c r="V699" s="2" t="s">
        <v>1024</v>
      </c>
      <c r="W699" s="2" t="s">
        <v>316</v>
      </c>
      <c r="X699" s="2">
        <v>0</v>
      </c>
    </row>
    <row r="700" spans="1:24">
      <c r="A700" s="2" t="s">
        <v>1759</v>
      </c>
      <c r="B700" s="2">
        <v>709</v>
      </c>
      <c r="C700" s="2" t="s">
        <v>1774</v>
      </c>
      <c r="D700" s="3">
        <v>57648</v>
      </c>
      <c r="E700" s="3">
        <v>28824</v>
      </c>
      <c r="F700" s="3">
        <v>9608</v>
      </c>
      <c r="G700" s="3">
        <v>9608</v>
      </c>
      <c r="H700" s="3">
        <v>9608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f>SUM(E700:O700)</f>
        <v>0</v>
      </c>
      <c r="Q700" s="2" t="s">
        <v>1721</v>
      </c>
      <c r="R700" s="2" t="s">
        <v>1775</v>
      </c>
      <c r="S700" s="4">
        <f>P700/D700</f>
        <v>0</v>
      </c>
      <c r="T700" s="2" t="s">
        <v>1013</v>
      </c>
      <c r="U700" s="2" t="s">
        <v>234</v>
      </c>
      <c r="V700" s="2" t="s">
        <v>1033</v>
      </c>
      <c r="W700" s="2" t="s">
        <v>316</v>
      </c>
      <c r="X700" s="2">
        <v>0</v>
      </c>
    </row>
    <row r="701" spans="1:24">
      <c r="A701" s="2" t="s">
        <v>1759</v>
      </c>
      <c r="B701" s="2">
        <v>710</v>
      </c>
      <c r="C701" s="2" t="s">
        <v>1776</v>
      </c>
      <c r="D701" s="3">
        <v>63427</v>
      </c>
      <c r="E701" s="3">
        <v>0</v>
      </c>
      <c r="F701" s="3">
        <v>21142.33333333333</v>
      </c>
      <c r="G701" s="3">
        <v>21142.33333333333</v>
      </c>
      <c r="H701" s="3">
        <v>21142.33333333333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f>SUM(E701:O701)</f>
        <v>0</v>
      </c>
      <c r="Q701" s="2" t="s">
        <v>1721</v>
      </c>
      <c r="R701" s="2" t="s">
        <v>1775</v>
      </c>
      <c r="S701" s="4">
        <f>P701/D701</f>
        <v>0</v>
      </c>
      <c r="T701" s="2" t="s">
        <v>1013</v>
      </c>
      <c r="U701" s="2" t="s">
        <v>234</v>
      </c>
      <c r="V701" s="2" t="s">
        <v>1033</v>
      </c>
      <c r="W701" s="2" t="s">
        <v>316</v>
      </c>
      <c r="X701" s="2">
        <v>0</v>
      </c>
    </row>
    <row r="702" spans="1:24">
      <c r="A702" s="2" t="s">
        <v>1777</v>
      </c>
      <c r="B702" s="2">
        <v>711</v>
      </c>
      <c r="C702" s="2" t="s">
        <v>1107</v>
      </c>
      <c r="D702" s="3">
        <v>1320</v>
      </c>
      <c r="E702" s="3">
        <v>0</v>
      </c>
      <c r="F702" s="3">
        <v>440</v>
      </c>
      <c r="G702" s="3">
        <v>440</v>
      </c>
      <c r="H702" s="3">
        <v>440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f>SUM(E702:O702)</f>
        <v>0</v>
      </c>
      <c r="Q702" s="2" t="s">
        <v>1721</v>
      </c>
      <c r="R702" s="2" t="s">
        <v>1775</v>
      </c>
      <c r="S702" s="4">
        <f>P702/D702</f>
        <v>0</v>
      </c>
      <c r="T702" s="2" t="s">
        <v>1013</v>
      </c>
      <c r="U702" s="2" t="s">
        <v>234</v>
      </c>
      <c r="V702" s="2" t="s">
        <v>1033</v>
      </c>
      <c r="W702" s="2" t="s">
        <v>316</v>
      </c>
      <c r="X702" s="2">
        <v>0</v>
      </c>
    </row>
    <row r="703" spans="1:24">
      <c r="A703" s="2" t="s">
        <v>1777</v>
      </c>
      <c r="B703" s="2">
        <v>712</v>
      </c>
      <c r="C703" s="2" t="s">
        <v>1108</v>
      </c>
      <c r="D703" s="3">
        <v>4675</v>
      </c>
      <c r="E703" s="3">
        <v>0</v>
      </c>
      <c r="F703" s="3">
        <v>1558.333333333333</v>
      </c>
      <c r="G703" s="3">
        <v>1558.333333333333</v>
      </c>
      <c r="H703" s="3">
        <v>1558.333333333333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f>SUM(E703:O703)</f>
        <v>0</v>
      </c>
      <c r="Q703" s="2" t="s">
        <v>1721</v>
      </c>
      <c r="R703" s="2" t="s">
        <v>1775</v>
      </c>
      <c r="S703" s="4">
        <f>P703/D703</f>
        <v>0</v>
      </c>
      <c r="T703" s="2" t="s">
        <v>1013</v>
      </c>
      <c r="U703" s="2" t="s">
        <v>234</v>
      </c>
      <c r="V703" s="2" t="s">
        <v>1033</v>
      </c>
      <c r="W703" s="2" t="s">
        <v>316</v>
      </c>
      <c r="X703" s="2">
        <v>0</v>
      </c>
    </row>
    <row r="704" spans="1:24">
      <c r="A704" s="2" t="s">
        <v>1778</v>
      </c>
      <c r="B704" s="2">
        <v>713</v>
      </c>
      <c r="C704" s="2" t="s">
        <v>1131</v>
      </c>
      <c r="D704" s="3">
        <v>4000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f>SUM(E704:O704)</f>
        <v>0</v>
      </c>
      <c r="Q704" s="2" t="s">
        <v>1721</v>
      </c>
      <c r="R704" s="2" t="s">
        <v>1779</v>
      </c>
      <c r="S704" s="4">
        <f>P704/D704</f>
        <v>0</v>
      </c>
      <c r="T704" s="2" t="s">
        <v>1133</v>
      </c>
      <c r="U704" s="2" t="s">
        <v>234</v>
      </c>
      <c r="V704" s="2" t="s">
        <v>1024</v>
      </c>
      <c r="W704" s="2" t="s">
        <v>316</v>
      </c>
      <c r="X704" s="2">
        <v>0</v>
      </c>
    </row>
    <row r="705" spans="1:24">
      <c r="A705" s="2" t="s">
        <v>1317</v>
      </c>
      <c r="B705" s="2">
        <v>714</v>
      </c>
      <c r="C705" s="2" t="s">
        <v>1319</v>
      </c>
      <c r="D705" s="3">
        <v>17600</v>
      </c>
      <c r="E705" s="3">
        <v>17600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f>SUM(E705:O705)</f>
        <v>0</v>
      </c>
      <c r="Q705" s="2" t="s">
        <v>995</v>
      </c>
      <c r="R705" s="2" t="s">
        <v>1659</v>
      </c>
      <c r="S705" s="4">
        <f>P705/D705</f>
        <v>0</v>
      </c>
      <c r="T705" s="2" t="s">
        <v>1294</v>
      </c>
      <c r="U705" s="2" t="s">
        <v>234</v>
      </c>
      <c r="V705" s="2" t="s">
        <v>1024</v>
      </c>
      <c r="W705" s="2" t="s">
        <v>316</v>
      </c>
      <c r="X705" s="2">
        <v>0</v>
      </c>
    </row>
    <row r="706" spans="1:24">
      <c r="A706" s="2" t="s">
        <v>1778</v>
      </c>
      <c r="B706" s="2">
        <v>715</v>
      </c>
      <c r="C706" s="2" t="s">
        <v>1155</v>
      </c>
      <c r="D706" s="3">
        <v>5000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f>SUM(E706:O706)</f>
        <v>0</v>
      </c>
      <c r="Q706" s="2" t="s">
        <v>1721</v>
      </c>
      <c r="R706" s="2" t="s">
        <v>1779</v>
      </c>
      <c r="S706" s="4">
        <f>P706/D706</f>
        <v>0</v>
      </c>
      <c r="T706" s="2" t="s">
        <v>1133</v>
      </c>
      <c r="U706" s="2" t="s">
        <v>234</v>
      </c>
      <c r="V706" s="2" t="s">
        <v>1024</v>
      </c>
      <c r="W706" s="2" t="s">
        <v>316</v>
      </c>
      <c r="X706" s="2">
        <v>0</v>
      </c>
    </row>
    <row r="707" spans="1:24">
      <c r="A707" s="2" t="s">
        <v>1778</v>
      </c>
      <c r="B707" s="2">
        <v>716</v>
      </c>
      <c r="C707" s="2" t="s">
        <v>1173</v>
      </c>
      <c r="D707" s="3">
        <v>2000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f>SUM(E707:O707)</f>
        <v>0</v>
      </c>
      <c r="Q707" s="2" t="s">
        <v>1721</v>
      </c>
      <c r="R707" s="2" t="s">
        <v>1779</v>
      </c>
      <c r="S707" s="4">
        <f>P707/D707</f>
        <v>0</v>
      </c>
      <c r="T707" s="2" t="s">
        <v>1133</v>
      </c>
      <c r="U707" s="2" t="s">
        <v>234</v>
      </c>
      <c r="V707" s="2" t="s">
        <v>1024</v>
      </c>
      <c r="W707" s="2" t="s">
        <v>316</v>
      </c>
      <c r="X707" s="2">
        <v>0</v>
      </c>
    </row>
    <row r="708" spans="1:24">
      <c r="A708" s="2" t="s">
        <v>1778</v>
      </c>
      <c r="B708" s="2">
        <v>717</v>
      </c>
      <c r="C708" s="2" t="s">
        <v>1188</v>
      </c>
      <c r="D708" s="3">
        <v>5000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f>SUM(E708:O708)</f>
        <v>0</v>
      </c>
      <c r="Q708" s="2" t="s">
        <v>1721</v>
      </c>
      <c r="R708" s="2" t="s">
        <v>1779</v>
      </c>
      <c r="S708" s="4">
        <f>P708/D708</f>
        <v>0</v>
      </c>
      <c r="T708" s="2" t="s">
        <v>1133</v>
      </c>
      <c r="U708" s="2" t="s">
        <v>234</v>
      </c>
      <c r="V708" s="2" t="s">
        <v>1024</v>
      </c>
      <c r="W708" s="2" t="s">
        <v>316</v>
      </c>
      <c r="X708" s="2">
        <v>0</v>
      </c>
    </row>
    <row r="709" spans="1:24">
      <c r="A709" s="2" t="s">
        <v>1778</v>
      </c>
      <c r="B709" s="2">
        <v>718</v>
      </c>
      <c r="C709" s="2" t="s">
        <v>1202</v>
      </c>
      <c r="D709" s="3">
        <v>10000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f>SUM(E709:O709)</f>
        <v>0</v>
      </c>
      <c r="Q709" s="2" t="s">
        <v>1721</v>
      </c>
      <c r="R709" s="2" t="s">
        <v>1779</v>
      </c>
      <c r="S709" s="4">
        <f>P709/D709</f>
        <v>0</v>
      </c>
      <c r="T709" s="2" t="s">
        <v>1133</v>
      </c>
      <c r="U709" s="2" t="s">
        <v>234</v>
      </c>
      <c r="V709" s="2" t="s">
        <v>1024</v>
      </c>
      <c r="W709" s="2" t="s">
        <v>316</v>
      </c>
      <c r="X709" s="2">
        <v>0</v>
      </c>
    </row>
    <row r="710" spans="1:24">
      <c r="A710" s="2" t="s">
        <v>1778</v>
      </c>
      <c r="B710" s="2">
        <v>719</v>
      </c>
      <c r="C710" s="2" t="s">
        <v>1218</v>
      </c>
      <c r="D710" s="3">
        <v>2000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f>SUM(E710:O710)</f>
        <v>0</v>
      </c>
      <c r="Q710" s="2" t="s">
        <v>1721</v>
      </c>
      <c r="R710" s="2" t="s">
        <v>1779</v>
      </c>
      <c r="S710" s="4">
        <f>P710/D710</f>
        <v>0</v>
      </c>
      <c r="T710" s="2" t="s">
        <v>1133</v>
      </c>
      <c r="U710" s="2" t="s">
        <v>234</v>
      </c>
      <c r="V710" s="2" t="s">
        <v>1024</v>
      </c>
      <c r="W710" s="2" t="s">
        <v>316</v>
      </c>
      <c r="X710" s="2">
        <v>0</v>
      </c>
    </row>
    <row r="711" spans="1:24">
      <c r="A711" s="2" t="s">
        <v>1778</v>
      </c>
      <c r="B711" s="2">
        <v>720</v>
      </c>
      <c r="C711" s="2" t="s">
        <v>1237</v>
      </c>
      <c r="D711" s="3">
        <v>2000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f>SUM(E711:O711)</f>
        <v>0</v>
      </c>
      <c r="Q711" s="2" t="s">
        <v>1721</v>
      </c>
      <c r="R711" s="2" t="s">
        <v>1779</v>
      </c>
      <c r="S711" s="4">
        <f>P711/D711</f>
        <v>0</v>
      </c>
      <c r="T711" s="2" t="s">
        <v>1133</v>
      </c>
      <c r="U711" s="2" t="s">
        <v>234</v>
      </c>
      <c r="V711" s="2" t="s">
        <v>1024</v>
      </c>
      <c r="W711" s="2" t="s">
        <v>316</v>
      </c>
      <c r="X711" s="2">
        <v>0</v>
      </c>
    </row>
    <row r="712" spans="1:24">
      <c r="A712" s="2" t="s">
        <v>1778</v>
      </c>
      <c r="B712" s="2">
        <v>721</v>
      </c>
      <c r="C712" s="2" t="s">
        <v>1254</v>
      </c>
      <c r="D712" s="3">
        <v>10000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f>SUM(E712:O712)</f>
        <v>0</v>
      </c>
      <c r="Q712" s="2" t="s">
        <v>1721</v>
      </c>
      <c r="R712" s="2" t="s">
        <v>1779</v>
      </c>
      <c r="S712" s="4">
        <f>P712/D712</f>
        <v>0</v>
      </c>
      <c r="T712" s="2" t="s">
        <v>1133</v>
      </c>
      <c r="U712" s="2" t="s">
        <v>234</v>
      </c>
      <c r="V712" s="2" t="s">
        <v>1024</v>
      </c>
      <c r="W712" s="2" t="s">
        <v>316</v>
      </c>
      <c r="X712" s="2">
        <v>0</v>
      </c>
    </row>
    <row r="713" spans="1:24">
      <c r="A713" s="2" t="s">
        <v>1778</v>
      </c>
      <c r="B713" s="2">
        <v>722</v>
      </c>
      <c r="C713" s="2" t="s">
        <v>1270</v>
      </c>
      <c r="D713" s="3">
        <v>6000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f>SUM(E713:O713)</f>
        <v>0</v>
      </c>
      <c r="Q713" s="2" t="s">
        <v>1721</v>
      </c>
      <c r="R713" s="2" t="s">
        <v>1779</v>
      </c>
      <c r="S713" s="4">
        <f>P713/D713</f>
        <v>0</v>
      </c>
      <c r="T713" s="2" t="s">
        <v>1133</v>
      </c>
      <c r="U713" s="2" t="s">
        <v>234</v>
      </c>
      <c r="V713" s="2" t="s">
        <v>1024</v>
      </c>
      <c r="W713" s="2" t="s">
        <v>316</v>
      </c>
      <c r="X713" s="2">
        <v>0</v>
      </c>
    </row>
    <row r="714" spans="1:24">
      <c r="A714" s="2" t="s">
        <v>1778</v>
      </c>
      <c r="B714" s="2">
        <v>723</v>
      </c>
      <c r="C714" s="2" t="s">
        <v>1281</v>
      </c>
      <c r="D714" s="3">
        <v>10000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f>SUM(E714:O714)</f>
        <v>0</v>
      </c>
      <c r="Q714" s="2" t="s">
        <v>1721</v>
      </c>
      <c r="R714" s="2" t="s">
        <v>1779</v>
      </c>
      <c r="S714" s="4">
        <f>P714/D714</f>
        <v>0</v>
      </c>
      <c r="T714" s="2" t="s">
        <v>1133</v>
      </c>
      <c r="U714" s="2" t="s">
        <v>234</v>
      </c>
      <c r="V714" s="2" t="s">
        <v>1024</v>
      </c>
      <c r="W714" s="2" t="s">
        <v>316</v>
      </c>
      <c r="X714" s="2">
        <v>0</v>
      </c>
    </row>
    <row r="715" spans="1:24">
      <c r="A715" s="2" t="s">
        <v>1778</v>
      </c>
      <c r="B715" s="2">
        <v>724</v>
      </c>
      <c r="C715" s="2" t="s">
        <v>1299</v>
      </c>
      <c r="D715" s="3">
        <v>2000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f>SUM(E715:O715)</f>
        <v>0</v>
      </c>
      <c r="Q715" s="2" t="s">
        <v>1721</v>
      </c>
      <c r="R715" s="2" t="s">
        <v>1779</v>
      </c>
      <c r="S715" s="4">
        <f>P715/D715</f>
        <v>0</v>
      </c>
      <c r="T715" s="2" t="s">
        <v>1133</v>
      </c>
      <c r="U715" s="2" t="s">
        <v>234</v>
      </c>
      <c r="V715" s="2" t="s">
        <v>1024</v>
      </c>
      <c r="W715" s="2" t="s">
        <v>316</v>
      </c>
      <c r="X715" s="2">
        <v>0</v>
      </c>
    </row>
    <row r="716" spans="1:24">
      <c r="A716" s="2" t="s">
        <v>1780</v>
      </c>
      <c r="B716" s="2">
        <v>725</v>
      </c>
      <c r="C716" s="2" t="s">
        <v>1321</v>
      </c>
      <c r="D716" s="3">
        <v>1100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1100</v>
      </c>
      <c r="L716" s="3">
        <v>0</v>
      </c>
      <c r="M716" s="3">
        <v>0</v>
      </c>
      <c r="N716" s="3">
        <v>0</v>
      </c>
      <c r="O716" s="3">
        <v>0</v>
      </c>
      <c r="P716" s="3">
        <f>SUM(E716:O716)</f>
        <v>0</v>
      </c>
      <c r="Q716" s="2" t="s">
        <v>995</v>
      </c>
      <c r="R716" s="2" t="s">
        <v>1659</v>
      </c>
      <c r="S716" s="4">
        <f>P716/D716</f>
        <v>0</v>
      </c>
      <c r="T716" s="2" t="s">
        <v>1294</v>
      </c>
      <c r="U716" s="2" t="s">
        <v>234</v>
      </c>
      <c r="V716" s="2" t="s">
        <v>1024</v>
      </c>
      <c r="W716" s="2" t="s">
        <v>316</v>
      </c>
      <c r="X716" s="2">
        <v>0</v>
      </c>
    </row>
    <row r="717" spans="1:24">
      <c r="A717" s="2" t="s">
        <v>1778</v>
      </c>
      <c r="B717" s="2">
        <v>726</v>
      </c>
      <c r="C717" s="2" t="s">
        <v>1312</v>
      </c>
      <c r="D717" s="3">
        <v>2000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f>SUM(E717:O717)</f>
        <v>0</v>
      </c>
      <c r="Q717" s="2" t="s">
        <v>1721</v>
      </c>
      <c r="R717" s="2" t="s">
        <v>1779</v>
      </c>
      <c r="S717" s="4">
        <f>P717/D717</f>
        <v>0</v>
      </c>
      <c r="T717" s="2" t="s">
        <v>1133</v>
      </c>
      <c r="U717" s="2" t="s">
        <v>234</v>
      </c>
      <c r="V717" s="2" t="s">
        <v>1024</v>
      </c>
      <c r="W717" s="2" t="s">
        <v>316</v>
      </c>
      <c r="X717" s="2">
        <v>0</v>
      </c>
    </row>
    <row r="718" spans="1:24">
      <c r="A718" s="2" t="s">
        <v>1778</v>
      </c>
      <c r="B718" s="2">
        <v>727</v>
      </c>
      <c r="C718" s="2" t="s">
        <v>1327</v>
      </c>
      <c r="D718" s="3">
        <v>3000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f>SUM(E718:O718)</f>
        <v>0</v>
      </c>
      <c r="Q718" s="2" t="s">
        <v>1721</v>
      </c>
      <c r="R718" s="2" t="s">
        <v>1779</v>
      </c>
      <c r="S718" s="4">
        <f>P718/D718</f>
        <v>0</v>
      </c>
      <c r="T718" s="2" t="s">
        <v>1133</v>
      </c>
      <c r="U718" s="2" t="s">
        <v>234</v>
      </c>
      <c r="V718" s="2" t="s">
        <v>1024</v>
      </c>
      <c r="W718" s="2" t="s">
        <v>316</v>
      </c>
      <c r="X718" s="2">
        <v>0</v>
      </c>
    </row>
    <row r="719" spans="1:24">
      <c r="A719" s="2" t="s">
        <v>1778</v>
      </c>
      <c r="B719" s="2">
        <v>728</v>
      </c>
      <c r="C719" s="2" t="s">
        <v>1344</v>
      </c>
      <c r="D719" s="3">
        <v>5000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f>SUM(E719:O719)</f>
        <v>0</v>
      </c>
      <c r="Q719" s="2" t="s">
        <v>1721</v>
      </c>
      <c r="R719" s="2" t="s">
        <v>1779</v>
      </c>
      <c r="S719" s="4">
        <f>P719/D719</f>
        <v>0</v>
      </c>
      <c r="T719" s="2" t="s">
        <v>1133</v>
      </c>
      <c r="U719" s="2" t="s">
        <v>234</v>
      </c>
      <c r="V719" s="2" t="s">
        <v>1024</v>
      </c>
      <c r="W719" s="2" t="s">
        <v>316</v>
      </c>
      <c r="X719" s="2">
        <v>0</v>
      </c>
    </row>
    <row r="720" spans="1:24">
      <c r="A720" s="2" t="s">
        <v>1778</v>
      </c>
      <c r="B720" s="2">
        <v>729</v>
      </c>
      <c r="C720" s="2" t="s">
        <v>1363</v>
      </c>
      <c r="D720" s="3">
        <v>5000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f>SUM(E720:O720)</f>
        <v>0</v>
      </c>
      <c r="Q720" s="2" t="s">
        <v>1721</v>
      </c>
      <c r="R720" s="2" t="s">
        <v>1779</v>
      </c>
      <c r="S720" s="4">
        <f>P720/D720</f>
        <v>0</v>
      </c>
      <c r="T720" s="2" t="s">
        <v>1133</v>
      </c>
      <c r="U720" s="2" t="s">
        <v>234</v>
      </c>
      <c r="V720" s="2" t="s">
        <v>1024</v>
      </c>
      <c r="W720" s="2" t="s">
        <v>316</v>
      </c>
      <c r="X720" s="2">
        <v>0</v>
      </c>
    </row>
    <row r="721" spans="1:24">
      <c r="A721" s="2" t="s">
        <v>1778</v>
      </c>
      <c r="B721" s="2">
        <v>730</v>
      </c>
      <c r="C721" s="2" t="s">
        <v>1376</v>
      </c>
      <c r="D721" s="3">
        <v>6000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f>SUM(E721:O721)</f>
        <v>0</v>
      </c>
      <c r="Q721" s="2" t="s">
        <v>1721</v>
      </c>
      <c r="R721" s="2" t="s">
        <v>1779</v>
      </c>
      <c r="S721" s="4">
        <f>P721/D721</f>
        <v>0</v>
      </c>
      <c r="T721" s="2" t="s">
        <v>1133</v>
      </c>
      <c r="U721" s="2" t="s">
        <v>234</v>
      </c>
      <c r="V721" s="2" t="s">
        <v>1024</v>
      </c>
      <c r="W721" s="2" t="s">
        <v>316</v>
      </c>
      <c r="X721" s="2">
        <v>0</v>
      </c>
    </row>
    <row r="722" spans="1:24">
      <c r="A722" s="2" t="s">
        <v>1778</v>
      </c>
      <c r="B722" s="2">
        <v>731</v>
      </c>
      <c r="C722" s="2" t="s">
        <v>1388</v>
      </c>
      <c r="D722" s="3">
        <v>2000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f>SUM(E722:O722)</f>
        <v>0</v>
      </c>
      <c r="Q722" s="2" t="s">
        <v>1721</v>
      </c>
      <c r="R722" s="2" t="s">
        <v>1779</v>
      </c>
      <c r="S722" s="4">
        <f>P722/D722</f>
        <v>0</v>
      </c>
      <c r="T722" s="2" t="s">
        <v>1133</v>
      </c>
      <c r="U722" s="2" t="s">
        <v>234</v>
      </c>
      <c r="V722" s="2" t="s">
        <v>1024</v>
      </c>
      <c r="W722" s="2" t="s">
        <v>316</v>
      </c>
      <c r="X722" s="2">
        <v>0</v>
      </c>
    </row>
    <row r="723" spans="1:24">
      <c r="A723" s="2" t="s">
        <v>1778</v>
      </c>
      <c r="B723" s="2">
        <v>732</v>
      </c>
      <c r="C723" s="2" t="s">
        <v>1405</v>
      </c>
      <c r="D723" s="3">
        <v>2000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f>SUM(E723:O723)</f>
        <v>0</v>
      </c>
      <c r="Q723" s="2" t="s">
        <v>1721</v>
      </c>
      <c r="R723" s="2" t="s">
        <v>1779</v>
      </c>
      <c r="S723" s="4">
        <f>P723/D723</f>
        <v>0</v>
      </c>
      <c r="T723" s="2" t="s">
        <v>1133</v>
      </c>
      <c r="U723" s="2" t="s">
        <v>234</v>
      </c>
      <c r="V723" s="2" t="s">
        <v>1024</v>
      </c>
      <c r="W723" s="2" t="s">
        <v>316</v>
      </c>
      <c r="X723" s="2">
        <v>0</v>
      </c>
    </row>
    <row r="724" spans="1:24">
      <c r="A724" s="2" t="s">
        <v>1778</v>
      </c>
      <c r="B724" s="2">
        <v>733</v>
      </c>
      <c r="C724" s="2" t="s">
        <v>1425</v>
      </c>
      <c r="D724" s="3">
        <v>2000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f>SUM(E724:O724)</f>
        <v>0</v>
      </c>
      <c r="Q724" s="2" t="s">
        <v>1721</v>
      </c>
      <c r="R724" s="2" t="s">
        <v>1779</v>
      </c>
      <c r="S724" s="4">
        <f>P724/D724</f>
        <v>0</v>
      </c>
      <c r="T724" s="2" t="s">
        <v>1133</v>
      </c>
      <c r="U724" s="2" t="s">
        <v>234</v>
      </c>
      <c r="V724" s="2" t="s">
        <v>1024</v>
      </c>
      <c r="W724" s="2" t="s">
        <v>316</v>
      </c>
      <c r="X724" s="2">
        <v>0</v>
      </c>
    </row>
    <row r="725" spans="1:24">
      <c r="A725" s="2" t="s">
        <v>1778</v>
      </c>
      <c r="B725" s="2">
        <v>734</v>
      </c>
      <c r="C725" s="2" t="s">
        <v>1442</v>
      </c>
      <c r="D725" s="3">
        <v>5000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f>SUM(E725:O725)</f>
        <v>0</v>
      </c>
      <c r="Q725" s="2" t="s">
        <v>1721</v>
      </c>
      <c r="R725" s="2" t="s">
        <v>1779</v>
      </c>
      <c r="S725" s="4">
        <f>P725/D725</f>
        <v>0</v>
      </c>
      <c r="T725" s="2" t="s">
        <v>1133</v>
      </c>
      <c r="U725" s="2" t="s">
        <v>234</v>
      </c>
      <c r="V725" s="2" t="s">
        <v>1024</v>
      </c>
      <c r="W725" s="2" t="s">
        <v>316</v>
      </c>
      <c r="X725" s="2">
        <v>0</v>
      </c>
    </row>
    <row r="726" spans="1:24">
      <c r="A726" s="2" t="s">
        <v>1781</v>
      </c>
      <c r="B726" s="2">
        <v>735</v>
      </c>
      <c r="C726" s="2" t="s">
        <v>1266</v>
      </c>
      <c r="D726" s="3">
        <v>13609</v>
      </c>
      <c r="E726" s="3">
        <v>8165.4</v>
      </c>
      <c r="F726" s="3">
        <v>0</v>
      </c>
      <c r="G726" s="3">
        <v>5443.6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f>SUM(E726:O726)</f>
        <v>0</v>
      </c>
      <c r="Q726" s="2" t="s">
        <v>1721</v>
      </c>
      <c r="R726" s="2" t="s">
        <v>1782</v>
      </c>
      <c r="S726" s="4">
        <f>P726/D726</f>
        <v>0</v>
      </c>
      <c r="T726" s="2" t="s">
        <v>1268</v>
      </c>
      <c r="U726" s="2" t="s">
        <v>234</v>
      </c>
      <c r="V726" s="2" t="s">
        <v>1024</v>
      </c>
      <c r="W726" s="2" t="s">
        <v>316</v>
      </c>
      <c r="X726" s="2">
        <v>0</v>
      </c>
    </row>
    <row r="727" spans="1:24">
      <c r="A727" s="2" t="s">
        <v>1322</v>
      </c>
      <c r="B727" s="2">
        <v>736</v>
      </c>
      <c r="C727" s="2" t="s">
        <v>1323</v>
      </c>
      <c r="D727" s="3">
        <v>71500</v>
      </c>
      <c r="E727" s="3">
        <v>67925</v>
      </c>
      <c r="F727" s="3">
        <v>0</v>
      </c>
      <c r="G727" s="3">
        <v>0</v>
      </c>
      <c r="H727" s="3">
        <v>1191.666666666667</v>
      </c>
      <c r="I727" s="3">
        <v>1191.666666666667</v>
      </c>
      <c r="J727" s="3">
        <v>1191.666666666667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f>SUM(E727:O727)</f>
        <v>0</v>
      </c>
      <c r="Q727" s="2" t="s">
        <v>995</v>
      </c>
      <c r="R727" s="2" t="s">
        <v>1659</v>
      </c>
      <c r="S727" s="4">
        <f>P727/D727</f>
        <v>0</v>
      </c>
      <c r="T727" s="2" t="s">
        <v>1294</v>
      </c>
      <c r="U727" s="2" t="s">
        <v>234</v>
      </c>
      <c r="V727" s="2" t="s">
        <v>1024</v>
      </c>
      <c r="W727" s="2" t="s">
        <v>316</v>
      </c>
      <c r="X727" s="2">
        <v>0</v>
      </c>
    </row>
    <row r="728" spans="1:24">
      <c r="A728" s="2" t="s">
        <v>1781</v>
      </c>
      <c r="B728" s="2">
        <v>737</v>
      </c>
      <c r="C728" s="2" t="s">
        <v>1269</v>
      </c>
      <c r="D728" s="3">
        <v>550</v>
      </c>
      <c r="E728" s="3">
        <v>495</v>
      </c>
      <c r="F728" s="3">
        <v>0</v>
      </c>
      <c r="G728" s="3">
        <v>55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f>SUM(E728:O728)</f>
        <v>0</v>
      </c>
      <c r="Q728" s="2" t="s">
        <v>1721</v>
      </c>
      <c r="R728" s="2" t="s">
        <v>1782</v>
      </c>
      <c r="S728" s="4">
        <f>P728/D728</f>
        <v>0</v>
      </c>
      <c r="T728" s="2" t="s">
        <v>1268</v>
      </c>
      <c r="U728" s="2" t="s">
        <v>234</v>
      </c>
      <c r="V728" s="2" t="s">
        <v>1024</v>
      </c>
      <c r="W728" s="2" t="s">
        <v>316</v>
      </c>
      <c r="X728" s="2">
        <v>0</v>
      </c>
    </row>
    <row r="729" spans="1:24">
      <c r="A729" s="2" t="s">
        <v>1781</v>
      </c>
      <c r="B729" s="2">
        <v>738</v>
      </c>
      <c r="C729" s="2" t="s">
        <v>1271</v>
      </c>
      <c r="D729" s="3">
        <v>1100</v>
      </c>
      <c r="E729" s="3">
        <v>550</v>
      </c>
      <c r="F729" s="3">
        <v>0</v>
      </c>
      <c r="G729" s="3">
        <v>550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f>SUM(E729:O729)</f>
        <v>0</v>
      </c>
      <c r="Q729" s="2" t="s">
        <v>1721</v>
      </c>
      <c r="R729" s="2" t="s">
        <v>1782</v>
      </c>
      <c r="S729" s="4">
        <f>P729/D729</f>
        <v>0</v>
      </c>
      <c r="T729" s="2" t="s">
        <v>1268</v>
      </c>
      <c r="U729" s="2" t="s">
        <v>234</v>
      </c>
      <c r="V729" s="2" t="s">
        <v>1024</v>
      </c>
      <c r="W729" s="2" t="s">
        <v>316</v>
      </c>
      <c r="X729" s="2">
        <v>0</v>
      </c>
    </row>
    <row r="730" spans="1:24">
      <c r="A730" s="2" t="s">
        <v>1781</v>
      </c>
      <c r="B730" s="2">
        <v>739</v>
      </c>
      <c r="C730" s="2" t="s">
        <v>1272</v>
      </c>
      <c r="D730" s="3">
        <v>3739</v>
      </c>
      <c r="E730" s="3">
        <v>2430.35</v>
      </c>
      <c r="F730" s="3">
        <v>0</v>
      </c>
      <c r="G730" s="3">
        <v>1308.65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f>SUM(E730:O730)</f>
        <v>0</v>
      </c>
      <c r="Q730" s="2" t="s">
        <v>1721</v>
      </c>
      <c r="R730" s="2" t="s">
        <v>1782</v>
      </c>
      <c r="S730" s="4">
        <f>P730/D730</f>
        <v>0</v>
      </c>
      <c r="T730" s="2" t="s">
        <v>1268</v>
      </c>
      <c r="U730" s="2" t="s">
        <v>234</v>
      </c>
      <c r="V730" s="2" t="s">
        <v>1024</v>
      </c>
      <c r="W730" s="2" t="s">
        <v>316</v>
      </c>
      <c r="X730" s="2">
        <v>0</v>
      </c>
    </row>
    <row r="731" spans="1:24">
      <c r="A731" s="2" t="s">
        <v>1781</v>
      </c>
      <c r="B731" s="2">
        <v>740</v>
      </c>
      <c r="C731" s="2" t="s">
        <v>1273</v>
      </c>
      <c r="D731" s="3">
        <v>11551</v>
      </c>
      <c r="E731" s="3">
        <v>8663.25</v>
      </c>
      <c r="F731" s="3">
        <v>0</v>
      </c>
      <c r="G731" s="3">
        <v>2887.75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f>SUM(E731:O731)</f>
        <v>0</v>
      </c>
      <c r="Q731" s="2" t="s">
        <v>1721</v>
      </c>
      <c r="R731" s="2" t="s">
        <v>1782</v>
      </c>
      <c r="S731" s="4">
        <f>P731/D731</f>
        <v>0</v>
      </c>
      <c r="T731" s="2" t="s">
        <v>1268</v>
      </c>
      <c r="U731" s="2" t="s">
        <v>234</v>
      </c>
      <c r="V731" s="2" t="s">
        <v>1024</v>
      </c>
      <c r="W731" s="2" t="s">
        <v>316</v>
      </c>
      <c r="X731" s="2">
        <v>0</v>
      </c>
    </row>
    <row r="732" spans="1:24">
      <c r="A732" s="2" t="s">
        <v>1781</v>
      </c>
      <c r="B732" s="2">
        <v>741</v>
      </c>
      <c r="C732" s="2" t="s">
        <v>1274</v>
      </c>
      <c r="D732" s="3">
        <v>2195</v>
      </c>
      <c r="E732" s="3">
        <v>0</v>
      </c>
      <c r="F732" s="3">
        <v>0</v>
      </c>
      <c r="G732" s="3">
        <v>2195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f>SUM(E732:O732)</f>
        <v>0</v>
      </c>
      <c r="Q732" s="2" t="s">
        <v>1721</v>
      </c>
      <c r="R732" s="2" t="s">
        <v>1782</v>
      </c>
      <c r="S732" s="4">
        <f>P732/D732</f>
        <v>0</v>
      </c>
      <c r="T732" s="2" t="s">
        <v>1268</v>
      </c>
      <c r="U732" s="2" t="s">
        <v>234</v>
      </c>
      <c r="V732" s="2" t="s">
        <v>1024</v>
      </c>
      <c r="W732" s="2" t="s">
        <v>316</v>
      </c>
      <c r="X732" s="2">
        <v>0</v>
      </c>
    </row>
    <row r="733" spans="1:24">
      <c r="A733" s="2" t="s">
        <v>1781</v>
      </c>
      <c r="B733" s="2">
        <v>742</v>
      </c>
      <c r="C733" s="2" t="s">
        <v>1275</v>
      </c>
      <c r="D733" s="3">
        <v>113740</v>
      </c>
      <c r="E733" s="3">
        <v>85305</v>
      </c>
      <c r="F733" s="3">
        <v>0</v>
      </c>
      <c r="G733" s="3">
        <v>28435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f>SUM(E733:O733)</f>
        <v>0</v>
      </c>
      <c r="Q733" s="2" t="s">
        <v>1721</v>
      </c>
      <c r="R733" s="2" t="s">
        <v>1782</v>
      </c>
      <c r="S733" s="4">
        <f>P733/D733</f>
        <v>0</v>
      </c>
      <c r="T733" s="2" t="s">
        <v>1268</v>
      </c>
      <c r="U733" s="2" t="s">
        <v>234</v>
      </c>
      <c r="V733" s="2" t="s">
        <v>1024</v>
      </c>
      <c r="W733" s="2" t="s">
        <v>316</v>
      </c>
      <c r="X733" s="2">
        <v>0</v>
      </c>
    </row>
    <row r="734" spans="1:24">
      <c r="A734" s="2" t="s">
        <v>1781</v>
      </c>
      <c r="B734" s="2">
        <v>743</v>
      </c>
      <c r="C734" s="2" t="s">
        <v>1276</v>
      </c>
      <c r="D734" s="3">
        <v>19183</v>
      </c>
      <c r="E734" s="3">
        <v>14387.25</v>
      </c>
      <c r="F734" s="3">
        <v>0</v>
      </c>
      <c r="G734" s="3">
        <v>4795.75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f>SUM(E734:O734)</f>
        <v>0</v>
      </c>
      <c r="Q734" s="2" t="s">
        <v>1721</v>
      </c>
      <c r="R734" s="2" t="s">
        <v>1782</v>
      </c>
      <c r="S734" s="4">
        <f>P734/D734</f>
        <v>0</v>
      </c>
      <c r="T734" s="2" t="s">
        <v>1268</v>
      </c>
      <c r="U734" s="2" t="s">
        <v>234</v>
      </c>
      <c r="V734" s="2" t="s">
        <v>1024</v>
      </c>
      <c r="W734" s="2" t="s">
        <v>316</v>
      </c>
      <c r="X734" s="2">
        <v>0</v>
      </c>
    </row>
    <row r="735" spans="1:24">
      <c r="A735" s="2" t="s">
        <v>1781</v>
      </c>
      <c r="B735" s="2">
        <v>744</v>
      </c>
      <c r="C735" s="2" t="s">
        <v>1278</v>
      </c>
      <c r="D735" s="3">
        <v>98230</v>
      </c>
      <c r="E735" s="3">
        <v>78584</v>
      </c>
      <c r="F735" s="3">
        <v>0</v>
      </c>
      <c r="G735" s="3">
        <v>19646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f>SUM(E735:O735)</f>
        <v>0</v>
      </c>
      <c r="Q735" s="2" t="s">
        <v>1721</v>
      </c>
      <c r="R735" s="2" t="s">
        <v>1782</v>
      </c>
      <c r="S735" s="4">
        <f>P735/D735</f>
        <v>0</v>
      </c>
      <c r="T735" s="2" t="s">
        <v>1268</v>
      </c>
      <c r="U735" s="2" t="s">
        <v>234</v>
      </c>
      <c r="V735" s="2" t="s">
        <v>1024</v>
      </c>
      <c r="W735" s="2" t="s">
        <v>316</v>
      </c>
      <c r="X735" s="2">
        <v>0</v>
      </c>
    </row>
    <row r="736" spans="1:24">
      <c r="A736" s="2" t="s">
        <v>1781</v>
      </c>
      <c r="B736" s="2">
        <v>745</v>
      </c>
      <c r="C736" s="2" t="s">
        <v>1279</v>
      </c>
      <c r="D736" s="3">
        <v>30063</v>
      </c>
      <c r="E736" s="3">
        <v>27056.7</v>
      </c>
      <c r="F736" s="3">
        <v>0</v>
      </c>
      <c r="G736" s="3">
        <v>3006.299999999999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f>SUM(E736:O736)</f>
        <v>0</v>
      </c>
      <c r="Q736" s="2" t="s">
        <v>1721</v>
      </c>
      <c r="R736" s="2" t="s">
        <v>1782</v>
      </c>
      <c r="S736" s="4">
        <f>P736/D736</f>
        <v>0</v>
      </c>
      <c r="T736" s="2" t="s">
        <v>1268</v>
      </c>
      <c r="U736" s="2" t="s">
        <v>234</v>
      </c>
      <c r="V736" s="2" t="s">
        <v>1024</v>
      </c>
      <c r="W736" s="2" t="s">
        <v>316</v>
      </c>
      <c r="X736" s="2">
        <v>0</v>
      </c>
    </row>
    <row r="737" spans="1:24">
      <c r="A737" s="2" t="s">
        <v>1781</v>
      </c>
      <c r="B737" s="2">
        <v>746</v>
      </c>
      <c r="C737" s="2" t="s">
        <v>1280</v>
      </c>
      <c r="D737" s="3">
        <v>33000</v>
      </c>
      <c r="E737" s="3">
        <v>16500</v>
      </c>
      <c r="F737" s="3">
        <v>0</v>
      </c>
      <c r="G737" s="3">
        <v>16500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f>SUM(E737:O737)</f>
        <v>0</v>
      </c>
      <c r="Q737" s="2" t="s">
        <v>1721</v>
      </c>
      <c r="R737" s="2" t="s">
        <v>1782</v>
      </c>
      <c r="S737" s="4">
        <f>P737/D737</f>
        <v>0</v>
      </c>
      <c r="T737" s="2" t="s">
        <v>1268</v>
      </c>
      <c r="U737" s="2" t="s">
        <v>234</v>
      </c>
      <c r="V737" s="2" t="s">
        <v>1024</v>
      </c>
      <c r="W737" s="2" t="s">
        <v>316</v>
      </c>
      <c r="X737" s="2">
        <v>0</v>
      </c>
    </row>
    <row r="738" spans="1:24">
      <c r="A738" s="2" t="s">
        <v>1322</v>
      </c>
      <c r="B738" s="2">
        <v>747</v>
      </c>
      <c r="C738" s="2" t="s">
        <v>1324</v>
      </c>
      <c r="D738" s="3">
        <v>33000</v>
      </c>
      <c r="E738" s="3">
        <v>31350</v>
      </c>
      <c r="F738" s="3">
        <v>0</v>
      </c>
      <c r="G738" s="3">
        <v>0</v>
      </c>
      <c r="H738" s="3">
        <v>0</v>
      </c>
      <c r="I738" s="3">
        <v>0</v>
      </c>
      <c r="J738" s="3">
        <v>1650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f>SUM(E738:O738)</f>
        <v>0</v>
      </c>
      <c r="Q738" s="2" t="s">
        <v>995</v>
      </c>
      <c r="R738" s="2" t="s">
        <v>1659</v>
      </c>
      <c r="S738" s="4">
        <f>P738/D738</f>
        <v>0</v>
      </c>
      <c r="T738" s="2" t="s">
        <v>1294</v>
      </c>
      <c r="U738" s="2" t="s">
        <v>234</v>
      </c>
      <c r="V738" s="2" t="s">
        <v>1024</v>
      </c>
      <c r="W738" s="2" t="s">
        <v>316</v>
      </c>
      <c r="X738" s="2">
        <v>0</v>
      </c>
    </row>
    <row r="739" spans="1:24">
      <c r="A739" s="2" t="s">
        <v>1783</v>
      </c>
      <c r="B739" s="2">
        <v>748</v>
      </c>
      <c r="C739" s="2" t="s">
        <v>1283</v>
      </c>
      <c r="D739" s="3">
        <v>264000</v>
      </c>
      <c r="E739" s="3">
        <v>224400</v>
      </c>
      <c r="F739" s="3">
        <v>0</v>
      </c>
      <c r="G739" s="3">
        <v>0</v>
      </c>
      <c r="H739" s="3">
        <v>19800</v>
      </c>
      <c r="I739" s="3">
        <v>19800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f>SUM(E739:O739)</f>
        <v>0</v>
      </c>
      <c r="Q739" s="2" t="s">
        <v>1721</v>
      </c>
      <c r="R739" s="2" t="s">
        <v>1782</v>
      </c>
      <c r="S739" s="4">
        <f>P739/D739</f>
        <v>0</v>
      </c>
      <c r="T739" s="2" t="s">
        <v>1268</v>
      </c>
      <c r="U739" s="2" t="s">
        <v>234</v>
      </c>
      <c r="V739" s="2" t="s">
        <v>1024</v>
      </c>
      <c r="W739" s="2" t="s">
        <v>316</v>
      </c>
      <c r="X739" s="2">
        <v>0</v>
      </c>
    </row>
    <row r="740" spans="1:24">
      <c r="A740" s="2" t="s">
        <v>1781</v>
      </c>
      <c r="B740" s="2">
        <v>749</v>
      </c>
      <c r="C740" s="2" t="s">
        <v>1287</v>
      </c>
      <c r="D740" s="3">
        <v>5357</v>
      </c>
      <c r="E740" s="3">
        <v>5357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f>SUM(E740:O740)</f>
        <v>0</v>
      </c>
      <c r="Q740" s="2" t="s">
        <v>1721</v>
      </c>
      <c r="R740" s="2" t="s">
        <v>1782</v>
      </c>
      <c r="S740" s="4">
        <f>P740/D740</f>
        <v>0</v>
      </c>
      <c r="T740" s="2" t="s">
        <v>1268</v>
      </c>
      <c r="U740" s="2" t="s">
        <v>234</v>
      </c>
      <c r="V740" s="2" t="s">
        <v>1024</v>
      </c>
      <c r="W740" s="2" t="s">
        <v>316</v>
      </c>
      <c r="X740" s="2">
        <v>0</v>
      </c>
    </row>
    <row r="741" spans="1:24">
      <c r="A741" s="2" t="s">
        <v>1781</v>
      </c>
      <c r="B741" s="2">
        <v>750</v>
      </c>
      <c r="C741" s="2" t="s">
        <v>1288</v>
      </c>
      <c r="D741" s="3">
        <v>28886</v>
      </c>
      <c r="E741" s="3">
        <v>25997.4</v>
      </c>
      <c r="F741" s="3">
        <v>1444.299999999999</v>
      </c>
      <c r="G741" s="3">
        <v>1444.299999999999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f>SUM(E741:O741)</f>
        <v>0</v>
      </c>
      <c r="Q741" s="2" t="s">
        <v>1721</v>
      </c>
      <c r="R741" s="2" t="s">
        <v>1782</v>
      </c>
      <c r="S741" s="4">
        <f>P741/D741</f>
        <v>0</v>
      </c>
      <c r="T741" s="2" t="s">
        <v>1289</v>
      </c>
      <c r="U741" s="2" t="s">
        <v>234</v>
      </c>
      <c r="V741" s="2" t="s">
        <v>1024</v>
      </c>
      <c r="W741" s="2" t="s">
        <v>316</v>
      </c>
      <c r="X741" s="2">
        <v>0</v>
      </c>
    </row>
    <row r="742" spans="1:24">
      <c r="A742" s="2" t="s">
        <v>1784</v>
      </c>
      <c r="B742" s="2">
        <v>751</v>
      </c>
      <c r="C742" s="2" t="s">
        <v>1291</v>
      </c>
      <c r="D742" s="3">
        <v>5475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1825</v>
      </c>
      <c r="K742" s="3">
        <v>1825</v>
      </c>
      <c r="L742" s="3">
        <v>1825</v>
      </c>
      <c r="M742" s="3">
        <v>0</v>
      </c>
      <c r="N742" s="3">
        <v>0</v>
      </c>
      <c r="O742" s="3">
        <v>0</v>
      </c>
      <c r="P742" s="3">
        <f>SUM(E742:O742)</f>
        <v>0</v>
      </c>
      <c r="Q742" s="2" t="s">
        <v>1721</v>
      </c>
      <c r="R742" s="2" t="s">
        <v>1782</v>
      </c>
      <c r="S742" s="4">
        <f>P742/D742</f>
        <v>0</v>
      </c>
      <c r="T742" s="2" t="s">
        <v>1113</v>
      </c>
      <c r="U742" s="2" t="s">
        <v>234</v>
      </c>
      <c r="V742" s="2" t="s">
        <v>1024</v>
      </c>
      <c r="W742" s="2" t="s">
        <v>316</v>
      </c>
      <c r="X742" s="2">
        <v>0</v>
      </c>
    </row>
    <row r="743" spans="1:24">
      <c r="A743" s="2" t="s">
        <v>1785</v>
      </c>
      <c r="B743" s="2">
        <v>752</v>
      </c>
      <c r="C743" s="2" t="s">
        <v>983</v>
      </c>
      <c r="D743" s="3">
        <v>66000</v>
      </c>
      <c r="E743" s="3">
        <v>66000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f>SUM(E743:O743)</f>
        <v>0</v>
      </c>
      <c r="Q743" s="2" t="s">
        <v>1721</v>
      </c>
      <c r="R743" s="2" t="s">
        <v>1786</v>
      </c>
      <c r="S743" s="4">
        <f>P743/D743</f>
        <v>0</v>
      </c>
      <c r="T743" s="2" t="s">
        <v>1294</v>
      </c>
      <c r="U743" s="2" t="s">
        <v>234</v>
      </c>
      <c r="V743" s="2" t="s">
        <v>1024</v>
      </c>
      <c r="W743" s="2" t="s">
        <v>316</v>
      </c>
      <c r="X743" s="2">
        <v>0</v>
      </c>
    </row>
    <row r="744" spans="1:24">
      <c r="A744" s="2" t="s">
        <v>1295</v>
      </c>
      <c r="B744" s="2">
        <v>753</v>
      </c>
      <c r="C744" s="2" t="s">
        <v>1296</v>
      </c>
      <c r="D744" s="3">
        <v>5280</v>
      </c>
      <c r="E744" s="3">
        <v>5280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f>SUM(E744:O744)</f>
        <v>0</v>
      </c>
      <c r="Q744" s="2" t="s">
        <v>1721</v>
      </c>
      <c r="R744" s="2" t="s">
        <v>1786</v>
      </c>
      <c r="S744" s="4">
        <f>P744/D744</f>
        <v>0</v>
      </c>
      <c r="T744" s="2" t="s">
        <v>1294</v>
      </c>
      <c r="U744" s="2" t="s">
        <v>234</v>
      </c>
      <c r="V744" s="2" t="s">
        <v>1024</v>
      </c>
      <c r="W744" s="2" t="s">
        <v>316</v>
      </c>
      <c r="X744" s="2">
        <v>0</v>
      </c>
    </row>
    <row r="745" spans="1:24">
      <c r="A745" s="2" t="s">
        <v>1787</v>
      </c>
      <c r="B745" s="2">
        <v>754</v>
      </c>
      <c r="C745" s="2" t="s">
        <v>1298</v>
      </c>
      <c r="D745" s="3">
        <v>8910</v>
      </c>
      <c r="E745" s="3">
        <v>0</v>
      </c>
      <c r="F745" s="3">
        <v>2227.5</v>
      </c>
      <c r="G745" s="3">
        <v>2227.5</v>
      </c>
      <c r="H745" s="3">
        <v>2227.5</v>
      </c>
      <c r="I745" s="3">
        <v>2227.5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f>SUM(E745:O745)</f>
        <v>0</v>
      </c>
      <c r="Q745" s="2" t="s">
        <v>1721</v>
      </c>
      <c r="R745" s="2" t="s">
        <v>1786</v>
      </c>
      <c r="S745" s="4">
        <f>P745/D745</f>
        <v>0</v>
      </c>
      <c r="T745" s="2" t="s">
        <v>1294</v>
      </c>
      <c r="U745" s="2" t="s">
        <v>234</v>
      </c>
      <c r="V745" s="2" t="s">
        <v>1024</v>
      </c>
      <c r="W745" s="2" t="s">
        <v>316</v>
      </c>
      <c r="X745" s="2">
        <v>0</v>
      </c>
    </row>
    <row r="746" spans="1:24">
      <c r="A746" s="2" t="s">
        <v>1300</v>
      </c>
      <c r="B746" s="2">
        <v>755</v>
      </c>
      <c r="C746" s="2" t="s">
        <v>1302</v>
      </c>
      <c r="D746" s="3">
        <v>1100</v>
      </c>
      <c r="E746" s="3">
        <v>1100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f>SUM(E746:O746)</f>
        <v>0</v>
      </c>
      <c r="Q746" s="2" t="s">
        <v>1721</v>
      </c>
      <c r="R746" s="2" t="s">
        <v>1786</v>
      </c>
      <c r="S746" s="4">
        <f>P746/D746</f>
        <v>0</v>
      </c>
      <c r="T746" s="2" t="s">
        <v>1294</v>
      </c>
      <c r="U746" s="2" t="s">
        <v>234</v>
      </c>
      <c r="V746" s="2" t="s">
        <v>1024</v>
      </c>
      <c r="W746" s="2" t="s">
        <v>316</v>
      </c>
      <c r="X746" s="2">
        <v>0</v>
      </c>
    </row>
    <row r="747" spans="1:24">
      <c r="A747" s="2" t="s">
        <v>1788</v>
      </c>
      <c r="B747" s="2">
        <v>756</v>
      </c>
      <c r="C747" s="2" t="s">
        <v>1303</v>
      </c>
      <c r="D747" s="3">
        <v>10450</v>
      </c>
      <c r="E747" s="3">
        <v>10450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f>SUM(E747:O747)</f>
        <v>0</v>
      </c>
      <c r="Q747" s="2" t="s">
        <v>1721</v>
      </c>
      <c r="R747" s="2" t="s">
        <v>1786</v>
      </c>
      <c r="S747" s="4">
        <f>P747/D747</f>
        <v>0</v>
      </c>
      <c r="T747" s="2" t="s">
        <v>1294</v>
      </c>
      <c r="U747" s="2" t="s">
        <v>234</v>
      </c>
      <c r="V747" s="2" t="s">
        <v>1024</v>
      </c>
      <c r="W747" s="2" t="s">
        <v>316</v>
      </c>
      <c r="X747" s="2">
        <v>0</v>
      </c>
    </row>
    <row r="748" spans="1:24">
      <c r="A748" s="2" t="s">
        <v>1300</v>
      </c>
      <c r="B748" s="2">
        <v>757</v>
      </c>
      <c r="C748" s="2" t="s">
        <v>1306</v>
      </c>
      <c r="D748" s="3">
        <v>7700</v>
      </c>
      <c r="E748" s="3">
        <v>7700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f>SUM(E748:O748)</f>
        <v>0</v>
      </c>
      <c r="Q748" s="2" t="s">
        <v>1721</v>
      </c>
      <c r="R748" s="2" t="s">
        <v>1786</v>
      </c>
      <c r="S748" s="4">
        <f>P748/D748</f>
        <v>0</v>
      </c>
      <c r="T748" s="2" t="s">
        <v>1294</v>
      </c>
      <c r="U748" s="2" t="s">
        <v>234</v>
      </c>
      <c r="V748" s="2" t="s">
        <v>1024</v>
      </c>
      <c r="W748" s="2" t="s">
        <v>316</v>
      </c>
      <c r="X748" s="2">
        <v>0</v>
      </c>
    </row>
    <row r="749" spans="1:24">
      <c r="A749" s="2" t="s">
        <v>1322</v>
      </c>
      <c r="B749" s="2">
        <v>758</v>
      </c>
      <c r="C749" s="2" t="s">
        <v>1325</v>
      </c>
      <c r="D749" s="3">
        <v>9900</v>
      </c>
      <c r="E749" s="3">
        <v>9405</v>
      </c>
      <c r="F749" s="3">
        <v>0</v>
      </c>
      <c r="G749" s="3">
        <v>0</v>
      </c>
      <c r="H749" s="3">
        <v>0</v>
      </c>
      <c r="I749" s="3">
        <v>0</v>
      </c>
      <c r="J749" s="3">
        <v>495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f>SUM(E749:O749)</f>
        <v>0</v>
      </c>
      <c r="Q749" s="2" t="s">
        <v>995</v>
      </c>
      <c r="R749" s="2" t="s">
        <v>1659</v>
      </c>
      <c r="S749" s="4">
        <f>P749/D749</f>
        <v>0</v>
      </c>
      <c r="T749" s="2" t="s">
        <v>1294</v>
      </c>
      <c r="U749" s="2" t="s">
        <v>234</v>
      </c>
      <c r="V749" s="2" t="s">
        <v>1024</v>
      </c>
      <c r="W749" s="2" t="s">
        <v>316</v>
      </c>
      <c r="X749" s="2">
        <v>0</v>
      </c>
    </row>
    <row r="750" spans="1:24">
      <c r="A750" s="2" t="s">
        <v>1788</v>
      </c>
      <c r="B750" s="2">
        <v>759</v>
      </c>
      <c r="C750" s="2" t="s">
        <v>1307</v>
      </c>
      <c r="D750" s="3">
        <v>17050</v>
      </c>
      <c r="E750" s="3">
        <v>17050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f>SUM(E750:O750)</f>
        <v>0</v>
      </c>
      <c r="Q750" s="2" t="s">
        <v>1721</v>
      </c>
      <c r="R750" s="2" t="s">
        <v>1786</v>
      </c>
      <c r="S750" s="4">
        <f>P750/D750</f>
        <v>0</v>
      </c>
      <c r="T750" s="2" t="s">
        <v>1294</v>
      </c>
      <c r="U750" s="2" t="s">
        <v>234</v>
      </c>
      <c r="V750" s="2" t="s">
        <v>1024</v>
      </c>
      <c r="W750" s="2" t="s">
        <v>316</v>
      </c>
      <c r="X750" s="2">
        <v>0</v>
      </c>
    </row>
    <row r="751" spans="1:24">
      <c r="A751" s="2" t="s">
        <v>1787</v>
      </c>
      <c r="B751" s="2">
        <v>760</v>
      </c>
      <c r="C751" s="2" t="s">
        <v>1304</v>
      </c>
      <c r="D751" s="3">
        <v>7150</v>
      </c>
      <c r="E751" s="3">
        <v>7150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f>SUM(E751:O751)</f>
        <v>0</v>
      </c>
      <c r="Q751" s="2" t="s">
        <v>1721</v>
      </c>
      <c r="R751" s="2" t="s">
        <v>1786</v>
      </c>
      <c r="S751" s="4">
        <f>P751/D751</f>
        <v>0</v>
      </c>
      <c r="T751" s="2" t="s">
        <v>1294</v>
      </c>
      <c r="U751" s="2" t="s">
        <v>234</v>
      </c>
      <c r="V751" s="2" t="s">
        <v>1024</v>
      </c>
      <c r="W751" s="2" t="s">
        <v>316</v>
      </c>
      <c r="X751" s="2">
        <v>0</v>
      </c>
    </row>
    <row r="752" spans="1:24">
      <c r="A752" s="2" t="s">
        <v>1787</v>
      </c>
      <c r="B752" s="2">
        <v>761</v>
      </c>
      <c r="C752" s="2" t="s">
        <v>1305</v>
      </c>
      <c r="D752" s="3">
        <v>18150</v>
      </c>
      <c r="E752" s="3">
        <v>18150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f>SUM(E752:O752)</f>
        <v>0</v>
      </c>
      <c r="Q752" s="2" t="s">
        <v>1721</v>
      </c>
      <c r="R752" s="2" t="s">
        <v>1786</v>
      </c>
      <c r="S752" s="4">
        <f>P752/D752</f>
        <v>0</v>
      </c>
      <c r="T752" s="2" t="s">
        <v>1294</v>
      </c>
      <c r="U752" s="2" t="s">
        <v>234</v>
      </c>
      <c r="V752" s="2" t="s">
        <v>1024</v>
      </c>
      <c r="W752" s="2" t="s">
        <v>316</v>
      </c>
      <c r="X752" s="2">
        <v>0</v>
      </c>
    </row>
    <row r="753" spans="1:24">
      <c r="A753" s="2" t="s">
        <v>1789</v>
      </c>
      <c r="B753" s="2">
        <v>762</v>
      </c>
      <c r="C753" s="2" t="s">
        <v>1308</v>
      </c>
      <c r="D753" s="3">
        <v>1760</v>
      </c>
      <c r="E753" s="3">
        <v>1760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f>SUM(E753:O753)</f>
        <v>0</v>
      </c>
      <c r="Q753" s="2" t="s">
        <v>1721</v>
      </c>
      <c r="R753" s="2" t="s">
        <v>1786</v>
      </c>
      <c r="S753" s="4">
        <f>P753/D753</f>
        <v>0</v>
      </c>
      <c r="T753" s="2" t="s">
        <v>1294</v>
      </c>
      <c r="U753" s="2" t="s">
        <v>234</v>
      </c>
      <c r="V753" s="2" t="s">
        <v>1024</v>
      </c>
      <c r="W753" s="2" t="s">
        <v>316</v>
      </c>
      <c r="X753" s="2">
        <v>0</v>
      </c>
    </row>
    <row r="754" spans="1:24">
      <c r="A754" s="2" t="s">
        <v>1789</v>
      </c>
      <c r="B754" s="2">
        <v>763</v>
      </c>
      <c r="C754" s="2" t="s">
        <v>1309</v>
      </c>
      <c r="D754" s="3">
        <v>12100</v>
      </c>
      <c r="E754" s="3">
        <v>12100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f>SUM(E754:O754)</f>
        <v>0</v>
      </c>
      <c r="Q754" s="2" t="s">
        <v>1721</v>
      </c>
      <c r="R754" s="2" t="s">
        <v>1786</v>
      </c>
      <c r="S754" s="4">
        <f>P754/D754</f>
        <v>0</v>
      </c>
      <c r="T754" s="2" t="s">
        <v>1294</v>
      </c>
      <c r="U754" s="2" t="s">
        <v>234</v>
      </c>
      <c r="V754" s="2" t="s">
        <v>1024</v>
      </c>
      <c r="W754" s="2" t="s">
        <v>316</v>
      </c>
      <c r="X754" s="2">
        <v>0</v>
      </c>
    </row>
    <row r="755" spans="1:24">
      <c r="A755" s="2" t="s">
        <v>1300</v>
      </c>
      <c r="B755" s="2">
        <v>764</v>
      </c>
      <c r="C755" s="2" t="s">
        <v>1682</v>
      </c>
      <c r="D755" s="3">
        <v>17600</v>
      </c>
      <c r="E755" s="3">
        <v>17600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f>SUM(E755:O755)</f>
        <v>0</v>
      </c>
      <c r="Q755" s="2" t="s">
        <v>1721</v>
      </c>
      <c r="R755" s="2" t="s">
        <v>1786</v>
      </c>
      <c r="S755" s="4">
        <f>P755/D755</f>
        <v>0</v>
      </c>
      <c r="T755" s="2" t="s">
        <v>1294</v>
      </c>
      <c r="U755" s="2" t="s">
        <v>234</v>
      </c>
      <c r="V755" s="2" t="s">
        <v>1024</v>
      </c>
      <c r="W755" s="2" t="s">
        <v>316</v>
      </c>
      <c r="X755" s="2">
        <v>0</v>
      </c>
    </row>
    <row r="756" spans="1:24">
      <c r="A756" s="2" t="s">
        <v>1788</v>
      </c>
      <c r="B756" s="2">
        <v>765</v>
      </c>
      <c r="C756" s="2" t="s">
        <v>1683</v>
      </c>
      <c r="D756" s="3">
        <v>20350</v>
      </c>
      <c r="E756" s="3">
        <v>20350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f>SUM(E756:O756)</f>
        <v>0</v>
      </c>
      <c r="Q756" s="2" t="s">
        <v>1721</v>
      </c>
      <c r="R756" s="2" t="s">
        <v>1786</v>
      </c>
      <c r="S756" s="4">
        <f>P756/D756</f>
        <v>0</v>
      </c>
      <c r="T756" s="2" t="s">
        <v>1294</v>
      </c>
      <c r="U756" s="2" t="s">
        <v>234</v>
      </c>
      <c r="V756" s="2" t="s">
        <v>1024</v>
      </c>
      <c r="W756" s="2" t="s">
        <v>316</v>
      </c>
      <c r="X756" s="2">
        <v>0</v>
      </c>
    </row>
    <row r="757" spans="1:24">
      <c r="A757" s="2" t="s">
        <v>1790</v>
      </c>
      <c r="B757" s="2">
        <v>766</v>
      </c>
      <c r="C757" s="2" t="s">
        <v>1311</v>
      </c>
      <c r="D757" s="3">
        <v>86048</v>
      </c>
      <c r="E757" s="3">
        <v>86047.99999999999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f>SUM(E757:O757)</f>
        <v>0</v>
      </c>
      <c r="Q757" s="2" t="s">
        <v>1721</v>
      </c>
      <c r="R757" s="2" t="s">
        <v>1786</v>
      </c>
      <c r="S757" s="4">
        <f>P757/D757</f>
        <v>0</v>
      </c>
      <c r="T757" s="2" t="s">
        <v>1294</v>
      </c>
      <c r="U757" s="2" t="s">
        <v>234</v>
      </c>
      <c r="V757" s="2" t="s">
        <v>1024</v>
      </c>
      <c r="W757" s="2" t="s">
        <v>316</v>
      </c>
      <c r="X757" s="2">
        <v>0</v>
      </c>
    </row>
    <row r="758" spans="1:24">
      <c r="A758" s="2" t="s">
        <v>1791</v>
      </c>
      <c r="B758" s="2">
        <v>767</v>
      </c>
      <c r="C758" s="2" t="s">
        <v>1313</v>
      </c>
      <c r="D758" s="3">
        <v>116050</v>
      </c>
      <c r="E758" s="3">
        <v>116050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f>SUM(E758:O758)</f>
        <v>0</v>
      </c>
      <c r="Q758" s="2" t="s">
        <v>1721</v>
      </c>
      <c r="R758" s="2" t="s">
        <v>1786</v>
      </c>
      <c r="S758" s="4">
        <f>P758/D758</f>
        <v>0</v>
      </c>
      <c r="T758" s="2" t="s">
        <v>1294</v>
      </c>
      <c r="U758" s="2" t="s">
        <v>234</v>
      </c>
      <c r="V758" s="2" t="s">
        <v>1024</v>
      </c>
      <c r="W758" s="2" t="s">
        <v>316</v>
      </c>
      <c r="X758" s="2">
        <v>0</v>
      </c>
    </row>
    <row r="759" spans="1:24">
      <c r="A759" s="2" t="s">
        <v>1791</v>
      </c>
      <c r="B759" s="2">
        <v>768</v>
      </c>
      <c r="C759" s="2" t="s">
        <v>1314</v>
      </c>
      <c r="D759" s="3">
        <v>34100</v>
      </c>
      <c r="E759" s="3">
        <v>34100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f>SUM(E759:O759)</f>
        <v>0</v>
      </c>
      <c r="Q759" s="2" t="s">
        <v>1721</v>
      </c>
      <c r="R759" s="2" t="s">
        <v>1786</v>
      </c>
      <c r="S759" s="4">
        <f>P759/D759</f>
        <v>0</v>
      </c>
      <c r="T759" s="2" t="s">
        <v>1294</v>
      </c>
      <c r="U759" s="2" t="s">
        <v>234</v>
      </c>
      <c r="V759" s="2" t="s">
        <v>1024</v>
      </c>
      <c r="W759" s="2" t="s">
        <v>316</v>
      </c>
      <c r="X759" s="2">
        <v>0</v>
      </c>
    </row>
    <row r="760" spans="1:24">
      <c r="A760" s="2" t="s">
        <v>1322</v>
      </c>
      <c r="B760" s="2">
        <v>769</v>
      </c>
      <c r="C760" s="2" t="s">
        <v>1326</v>
      </c>
      <c r="D760" s="3">
        <v>6600</v>
      </c>
      <c r="E760" s="3">
        <v>5940</v>
      </c>
      <c r="F760" s="3">
        <v>0</v>
      </c>
      <c r="G760" s="3">
        <v>0</v>
      </c>
      <c r="H760" s="3">
        <v>0</v>
      </c>
      <c r="I760" s="3">
        <v>0</v>
      </c>
      <c r="J760" s="3">
        <v>660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f>SUM(E760:O760)</f>
        <v>0</v>
      </c>
      <c r="Q760" s="2" t="s">
        <v>995</v>
      </c>
      <c r="R760" s="2" t="s">
        <v>1659</v>
      </c>
      <c r="S760" s="4">
        <f>P760/D760</f>
        <v>0</v>
      </c>
      <c r="T760" s="2" t="s">
        <v>1294</v>
      </c>
      <c r="U760" s="2" t="s">
        <v>234</v>
      </c>
      <c r="V760" s="2" t="s">
        <v>1024</v>
      </c>
      <c r="W760" s="2" t="s">
        <v>316</v>
      </c>
      <c r="X760" s="2">
        <v>0</v>
      </c>
    </row>
    <row r="761" spans="1:24">
      <c r="A761" s="2" t="s">
        <v>1792</v>
      </c>
      <c r="B761" s="2">
        <v>770</v>
      </c>
      <c r="C761" s="2" t="s">
        <v>1316</v>
      </c>
      <c r="D761" s="3">
        <v>3053</v>
      </c>
      <c r="E761" s="3">
        <v>3053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f>SUM(E761:O761)</f>
        <v>0</v>
      </c>
      <c r="Q761" s="2" t="s">
        <v>1721</v>
      </c>
      <c r="R761" s="2" t="s">
        <v>1786</v>
      </c>
      <c r="S761" s="4">
        <f>P761/D761</f>
        <v>0</v>
      </c>
      <c r="T761" s="2" t="s">
        <v>1294</v>
      </c>
      <c r="U761" s="2" t="s">
        <v>234</v>
      </c>
      <c r="V761" s="2" t="s">
        <v>1024</v>
      </c>
      <c r="W761" s="2" t="s">
        <v>316</v>
      </c>
      <c r="X761" s="2">
        <v>0</v>
      </c>
    </row>
    <row r="762" spans="1:24">
      <c r="A762" s="2" t="s">
        <v>1310</v>
      </c>
      <c r="B762" s="2">
        <v>771</v>
      </c>
      <c r="C762" s="2" t="s">
        <v>1318</v>
      </c>
      <c r="D762" s="3">
        <v>38500</v>
      </c>
      <c r="E762" s="3">
        <v>37730</v>
      </c>
      <c r="F762" s="3">
        <v>741.743119266055</v>
      </c>
      <c r="G762" s="3">
        <v>0</v>
      </c>
      <c r="H762" s="3">
        <v>0</v>
      </c>
      <c r="I762" s="3">
        <v>0</v>
      </c>
      <c r="J762" s="3">
        <v>0</v>
      </c>
      <c r="K762" s="3">
        <v>28.25688073394849</v>
      </c>
      <c r="L762" s="3">
        <v>0</v>
      </c>
      <c r="M762" s="3">
        <v>0</v>
      </c>
      <c r="N762" s="3">
        <v>0</v>
      </c>
      <c r="O762" s="3">
        <v>0</v>
      </c>
      <c r="P762" s="3">
        <f>SUM(E762:O762)</f>
        <v>0</v>
      </c>
      <c r="Q762" s="2" t="s">
        <v>1721</v>
      </c>
      <c r="R762" s="2" t="s">
        <v>1786</v>
      </c>
      <c r="S762" s="4">
        <f>P762/D762</f>
        <v>0</v>
      </c>
      <c r="T762" s="2" t="s">
        <v>1294</v>
      </c>
      <c r="U762" s="2" t="s">
        <v>234</v>
      </c>
      <c r="V762" s="2" t="s">
        <v>1024</v>
      </c>
      <c r="W762" s="2" t="s">
        <v>316</v>
      </c>
      <c r="X762" s="2">
        <v>0</v>
      </c>
    </row>
    <row r="763" spans="1:24">
      <c r="A763" s="2" t="s">
        <v>1317</v>
      </c>
      <c r="B763" s="2">
        <v>772</v>
      </c>
      <c r="C763" s="2" t="s">
        <v>1319</v>
      </c>
      <c r="D763" s="3">
        <v>77000</v>
      </c>
      <c r="E763" s="3">
        <v>75460</v>
      </c>
      <c r="F763" s="3">
        <v>1483.48623853211</v>
      </c>
      <c r="G763" s="3">
        <v>0</v>
      </c>
      <c r="H763" s="3">
        <v>0</v>
      </c>
      <c r="I763" s="3">
        <v>0</v>
      </c>
      <c r="J763" s="3">
        <v>0</v>
      </c>
      <c r="K763" s="3">
        <v>56.51376146789698</v>
      </c>
      <c r="L763" s="3">
        <v>0</v>
      </c>
      <c r="M763" s="3">
        <v>0</v>
      </c>
      <c r="N763" s="3">
        <v>0</v>
      </c>
      <c r="O763" s="3">
        <v>0</v>
      </c>
      <c r="P763" s="3">
        <f>SUM(E763:O763)</f>
        <v>0</v>
      </c>
      <c r="Q763" s="2" t="s">
        <v>1721</v>
      </c>
      <c r="R763" s="2" t="s">
        <v>1786</v>
      </c>
      <c r="S763" s="4">
        <f>P763/D763</f>
        <v>0</v>
      </c>
      <c r="T763" s="2" t="s">
        <v>1294</v>
      </c>
      <c r="U763" s="2" t="s">
        <v>234</v>
      </c>
      <c r="V763" s="2" t="s">
        <v>1024</v>
      </c>
      <c r="W763" s="2" t="s">
        <v>316</v>
      </c>
      <c r="X763" s="2">
        <v>0</v>
      </c>
    </row>
    <row r="764" spans="1:24">
      <c r="A764" s="2" t="s">
        <v>1793</v>
      </c>
      <c r="B764" s="2">
        <v>773</v>
      </c>
      <c r="C764" s="2" t="s">
        <v>1321</v>
      </c>
      <c r="D764" s="3">
        <v>4400</v>
      </c>
      <c r="E764" s="3">
        <v>0</v>
      </c>
      <c r="F764" s="3">
        <v>84.77064220183486</v>
      </c>
      <c r="G764" s="3">
        <v>0</v>
      </c>
      <c r="H764" s="3">
        <v>0</v>
      </c>
      <c r="I764" s="3">
        <v>0</v>
      </c>
      <c r="J764" s="3">
        <v>0</v>
      </c>
      <c r="K764" s="3">
        <v>4315.229357798165</v>
      </c>
      <c r="L764" s="3">
        <v>0</v>
      </c>
      <c r="M764" s="3">
        <v>0</v>
      </c>
      <c r="N764" s="3">
        <v>0</v>
      </c>
      <c r="O764" s="3">
        <v>0</v>
      </c>
      <c r="P764" s="3">
        <f>SUM(E764:O764)</f>
        <v>0</v>
      </c>
      <c r="Q764" s="2" t="s">
        <v>1721</v>
      </c>
      <c r="R764" s="2" t="s">
        <v>1786</v>
      </c>
      <c r="S764" s="4">
        <f>P764/D764</f>
        <v>0</v>
      </c>
      <c r="T764" s="2" t="s">
        <v>1294</v>
      </c>
      <c r="U764" s="2" t="s">
        <v>234</v>
      </c>
      <c r="V764" s="2" t="s">
        <v>1024</v>
      </c>
      <c r="W764" s="2" t="s">
        <v>316</v>
      </c>
      <c r="X764" s="2">
        <v>0</v>
      </c>
    </row>
    <row r="765" spans="1:24">
      <c r="A765" s="2" t="s">
        <v>1322</v>
      </c>
      <c r="B765" s="2">
        <v>774</v>
      </c>
      <c r="C765" s="2" t="s">
        <v>1323</v>
      </c>
      <c r="D765" s="3">
        <v>77000</v>
      </c>
      <c r="E765" s="3">
        <v>73150</v>
      </c>
      <c r="F765" s="3">
        <v>0</v>
      </c>
      <c r="G765" s="3">
        <v>3850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f>SUM(E765:O765)</f>
        <v>0</v>
      </c>
      <c r="Q765" s="2" t="s">
        <v>1721</v>
      </c>
      <c r="R765" s="2" t="s">
        <v>1786</v>
      </c>
      <c r="S765" s="4">
        <f>P765/D765</f>
        <v>0</v>
      </c>
      <c r="T765" s="2" t="s">
        <v>1294</v>
      </c>
      <c r="U765" s="2" t="s">
        <v>234</v>
      </c>
      <c r="V765" s="2" t="s">
        <v>1024</v>
      </c>
      <c r="W765" s="2" t="s">
        <v>316</v>
      </c>
      <c r="X765" s="2">
        <v>0</v>
      </c>
    </row>
    <row r="766" spans="1:24">
      <c r="A766" s="2" t="s">
        <v>1322</v>
      </c>
      <c r="B766" s="2">
        <v>775</v>
      </c>
      <c r="C766" s="2" t="s">
        <v>1324</v>
      </c>
      <c r="D766" s="3">
        <v>44000</v>
      </c>
      <c r="E766" s="3">
        <v>41800</v>
      </c>
      <c r="F766" s="3">
        <v>0</v>
      </c>
      <c r="G766" s="3">
        <v>2200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f>SUM(E766:O766)</f>
        <v>0</v>
      </c>
      <c r="Q766" s="2" t="s">
        <v>1721</v>
      </c>
      <c r="R766" s="2" t="s">
        <v>1786</v>
      </c>
      <c r="S766" s="4">
        <f>P766/D766</f>
        <v>0</v>
      </c>
      <c r="T766" s="2" t="s">
        <v>1294</v>
      </c>
      <c r="U766" s="2" t="s">
        <v>234</v>
      </c>
      <c r="V766" s="2" t="s">
        <v>1024</v>
      </c>
      <c r="W766" s="2" t="s">
        <v>316</v>
      </c>
      <c r="X766" s="2">
        <v>0</v>
      </c>
    </row>
    <row r="767" spans="1:24">
      <c r="A767" s="2" t="s">
        <v>1322</v>
      </c>
      <c r="B767" s="2">
        <v>776</v>
      </c>
      <c r="C767" s="2" t="s">
        <v>1325</v>
      </c>
      <c r="D767" s="3">
        <v>11000</v>
      </c>
      <c r="E767" s="3">
        <v>8250</v>
      </c>
      <c r="F767" s="3">
        <v>0</v>
      </c>
      <c r="G767" s="3">
        <v>1559.701492537313</v>
      </c>
      <c r="H767" s="3">
        <v>0</v>
      </c>
      <c r="I767" s="3">
        <v>1190.298507462687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f>SUM(E767:O767)</f>
        <v>0</v>
      </c>
      <c r="Q767" s="2" t="s">
        <v>1721</v>
      </c>
      <c r="R767" s="2" t="s">
        <v>1786</v>
      </c>
      <c r="S767" s="4">
        <f>P767/D767</f>
        <v>0</v>
      </c>
      <c r="T767" s="2" t="s">
        <v>1294</v>
      </c>
      <c r="U767" s="2" t="s">
        <v>234</v>
      </c>
      <c r="V767" s="2" t="s">
        <v>1024</v>
      </c>
      <c r="W767" s="2" t="s">
        <v>316</v>
      </c>
      <c r="X767" s="2">
        <v>0</v>
      </c>
    </row>
    <row r="768" spans="1:24">
      <c r="A768" s="2" t="s">
        <v>1322</v>
      </c>
      <c r="B768" s="2">
        <v>777</v>
      </c>
      <c r="C768" s="2" t="s">
        <v>1326</v>
      </c>
      <c r="D768" s="3">
        <v>8800</v>
      </c>
      <c r="E768" s="3">
        <v>4400</v>
      </c>
      <c r="F768" s="3">
        <v>0</v>
      </c>
      <c r="G768" s="3">
        <v>1247.761194029851</v>
      </c>
      <c r="H768" s="3">
        <v>0</v>
      </c>
      <c r="I768" s="3">
        <v>3152.23880597015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f>SUM(E768:O768)</f>
        <v>0</v>
      </c>
      <c r="Q768" s="2" t="s">
        <v>1721</v>
      </c>
      <c r="R768" s="2" t="s">
        <v>1786</v>
      </c>
      <c r="S768" s="4">
        <f>P768/D768</f>
        <v>0</v>
      </c>
      <c r="T768" s="2" t="s">
        <v>1294</v>
      </c>
      <c r="U768" s="2" t="s">
        <v>234</v>
      </c>
      <c r="V768" s="2" t="s">
        <v>1024</v>
      </c>
      <c r="W768" s="2" t="s">
        <v>316</v>
      </c>
      <c r="X768" s="2">
        <v>0</v>
      </c>
    </row>
    <row r="769" spans="1:24">
      <c r="A769" s="2" t="s">
        <v>1792</v>
      </c>
      <c r="B769" s="2">
        <v>778</v>
      </c>
      <c r="C769" s="2" t="s">
        <v>1329</v>
      </c>
      <c r="D769" s="3">
        <v>6600</v>
      </c>
      <c r="E769" s="3">
        <v>0</v>
      </c>
      <c r="F769" s="3">
        <v>0</v>
      </c>
      <c r="G769" s="3">
        <v>935.820895522388</v>
      </c>
      <c r="H769" s="3">
        <v>0</v>
      </c>
      <c r="I769" s="3">
        <v>5664.179104477612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f>SUM(E769:O769)</f>
        <v>0</v>
      </c>
      <c r="Q769" s="2" t="s">
        <v>1721</v>
      </c>
      <c r="R769" s="2" t="s">
        <v>1786</v>
      </c>
      <c r="S769" s="4">
        <f>P769/D769</f>
        <v>0</v>
      </c>
      <c r="T769" s="2" t="s">
        <v>1294</v>
      </c>
      <c r="U769" s="2" t="s">
        <v>234</v>
      </c>
      <c r="V769" s="2" t="s">
        <v>1024</v>
      </c>
      <c r="W769" s="2" t="s">
        <v>316</v>
      </c>
      <c r="X769" s="2">
        <v>0</v>
      </c>
    </row>
    <row r="770" spans="1:24">
      <c r="A770" s="2" t="s">
        <v>1330</v>
      </c>
      <c r="B770" s="2">
        <v>779</v>
      </c>
      <c r="C770" s="2" t="s">
        <v>1331</v>
      </c>
      <c r="D770" s="3">
        <v>9900</v>
      </c>
      <c r="E770" s="3">
        <v>0</v>
      </c>
      <c r="F770" s="3">
        <v>4950</v>
      </c>
      <c r="G770" s="3">
        <v>4950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f>SUM(E770:O770)</f>
        <v>0</v>
      </c>
      <c r="Q770" s="2" t="s">
        <v>1721</v>
      </c>
      <c r="R770" s="2" t="s">
        <v>1786</v>
      </c>
      <c r="S770" s="4">
        <f>P770/D770</f>
        <v>0</v>
      </c>
      <c r="T770" s="2" t="s">
        <v>1294</v>
      </c>
      <c r="U770" s="2" t="s">
        <v>234</v>
      </c>
      <c r="V770" s="2" t="s">
        <v>1024</v>
      </c>
      <c r="W770" s="2" t="s">
        <v>316</v>
      </c>
      <c r="X770" s="2">
        <v>0</v>
      </c>
    </row>
    <row r="771" spans="1:24">
      <c r="A771" s="2" t="s">
        <v>1780</v>
      </c>
      <c r="B771" s="2">
        <v>780</v>
      </c>
      <c r="C771" s="2" t="s">
        <v>1329</v>
      </c>
      <c r="D771" s="3">
        <v>6600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6600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f>SUM(E771:O771)</f>
        <v>0</v>
      </c>
      <c r="Q771" s="2" t="s">
        <v>995</v>
      </c>
      <c r="R771" s="2" t="s">
        <v>1659</v>
      </c>
      <c r="S771" s="4">
        <f>P771/D771</f>
        <v>0</v>
      </c>
      <c r="T771" s="2" t="s">
        <v>1294</v>
      </c>
      <c r="U771" s="2" t="s">
        <v>234</v>
      </c>
      <c r="V771" s="2" t="s">
        <v>1024</v>
      </c>
      <c r="W771" s="2" t="s">
        <v>316</v>
      </c>
      <c r="X771" s="2">
        <v>0</v>
      </c>
    </row>
    <row r="772" spans="1:24">
      <c r="A772" s="2" t="s">
        <v>1330</v>
      </c>
      <c r="B772" s="2">
        <v>781</v>
      </c>
      <c r="C772" s="2" t="s">
        <v>1332</v>
      </c>
      <c r="D772" s="3">
        <v>17600</v>
      </c>
      <c r="E772" s="3">
        <v>0</v>
      </c>
      <c r="F772" s="3">
        <v>8800</v>
      </c>
      <c r="G772" s="3">
        <v>8800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f>SUM(E772:O772)</f>
        <v>0</v>
      </c>
      <c r="Q772" s="2" t="s">
        <v>1721</v>
      </c>
      <c r="R772" s="2" t="s">
        <v>1786</v>
      </c>
      <c r="S772" s="4">
        <f>P772/D772</f>
        <v>0</v>
      </c>
      <c r="T772" s="2" t="s">
        <v>1294</v>
      </c>
      <c r="U772" s="2" t="s">
        <v>234</v>
      </c>
      <c r="V772" s="2" t="s">
        <v>1024</v>
      </c>
      <c r="W772" s="2" t="s">
        <v>316</v>
      </c>
      <c r="X772" s="2">
        <v>0</v>
      </c>
    </row>
    <row r="773" spans="1:24">
      <c r="A773" s="2" t="s">
        <v>1330</v>
      </c>
      <c r="B773" s="2">
        <v>782</v>
      </c>
      <c r="C773" s="2" t="s">
        <v>1333</v>
      </c>
      <c r="D773" s="3">
        <v>9900</v>
      </c>
      <c r="E773" s="3">
        <v>0</v>
      </c>
      <c r="F773" s="3">
        <v>4950</v>
      </c>
      <c r="G773" s="3">
        <v>4950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f>SUM(E773:O773)</f>
        <v>0</v>
      </c>
      <c r="Q773" s="2" t="s">
        <v>1721</v>
      </c>
      <c r="R773" s="2" t="s">
        <v>1786</v>
      </c>
      <c r="S773" s="4">
        <f>P773/D773</f>
        <v>0</v>
      </c>
      <c r="T773" s="2" t="s">
        <v>1294</v>
      </c>
      <c r="U773" s="2" t="s">
        <v>234</v>
      </c>
      <c r="V773" s="2" t="s">
        <v>1024</v>
      </c>
      <c r="W773" s="2" t="s">
        <v>316</v>
      </c>
      <c r="X773" s="2">
        <v>0</v>
      </c>
    </row>
    <row r="774" spans="1:24">
      <c r="A774" s="2" t="s">
        <v>1794</v>
      </c>
      <c r="B774" s="2">
        <v>783</v>
      </c>
      <c r="C774" s="2" t="s">
        <v>1335</v>
      </c>
      <c r="D774" s="3">
        <v>10950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3650</v>
      </c>
      <c r="K774" s="3">
        <v>3650</v>
      </c>
      <c r="L774" s="3">
        <v>3650</v>
      </c>
      <c r="M774" s="3">
        <v>0</v>
      </c>
      <c r="N774" s="3">
        <v>0</v>
      </c>
      <c r="O774" s="3">
        <v>0</v>
      </c>
      <c r="P774" s="3">
        <f>SUM(E774:O774)</f>
        <v>0</v>
      </c>
      <c r="Q774" s="2" t="s">
        <v>1721</v>
      </c>
      <c r="R774" s="2" t="s">
        <v>1795</v>
      </c>
      <c r="S774" s="4">
        <f>P774/D774</f>
        <v>0</v>
      </c>
      <c r="T774" s="2" t="s">
        <v>1113</v>
      </c>
      <c r="U774" s="2" t="s">
        <v>234</v>
      </c>
      <c r="V774" s="2" t="s">
        <v>1024</v>
      </c>
      <c r="W774" s="2" t="s">
        <v>316</v>
      </c>
      <c r="X774" s="2">
        <v>0</v>
      </c>
    </row>
    <row r="775" spans="1:24">
      <c r="A775" s="2" t="s">
        <v>1794</v>
      </c>
      <c r="B775" s="2">
        <v>784</v>
      </c>
      <c r="C775" s="2" t="s">
        <v>1337</v>
      </c>
      <c r="D775" s="3">
        <v>153300</v>
      </c>
      <c r="E775" s="3">
        <v>137970</v>
      </c>
      <c r="F775" s="3">
        <v>0</v>
      </c>
      <c r="G775" s="3">
        <v>0</v>
      </c>
      <c r="H775" s="3">
        <v>0</v>
      </c>
      <c r="I775" s="3">
        <v>0</v>
      </c>
      <c r="J775" s="3">
        <v>5110</v>
      </c>
      <c r="K775" s="3">
        <v>5110</v>
      </c>
      <c r="L775" s="3">
        <v>5110</v>
      </c>
      <c r="M775" s="3">
        <v>0</v>
      </c>
      <c r="N775" s="3">
        <v>0</v>
      </c>
      <c r="O775" s="3">
        <v>0</v>
      </c>
      <c r="P775" s="3">
        <f>SUM(E775:O775)</f>
        <v>0</v>
      </c>
      <c r="Q775" s="2" t="s">
        <v>1721</v>
      </c>
      <c r="R775" s="2" t="s">
        <v>1795</v>
      </c>
      <c r="S775" s="4">
        <f>P775/D775</f>
        <v>0</v>
      </c>
      <c r="T775" s="2" t="s">
        <v>1113</v>
      </c>
      <c r="U775" s="2" t="s">
        <v>234</v>
      </c>
      <c r="V775" s="2" t="s">
        <v>1024</v>
      </c>
      <c r="W775" s="2" t="s">
        <v>316</v>
      </c>
      <c r="X775" s="2">
        <v>0</v>
      </c>
    </row>
    <row r="776" spans="1:24">
      <c r="A776" s="2" t="s">
        <v>1794</v>
      </c>
      <c r="B776" s="2">
        <v>785</v>
      </c>
      <c r="C776" s="2" t="s">
        <v>1338</v>
      </c>
      <c r="D776" s="3">
        <v>10950</v>
      </c>
      <c r="E776" s="3">
        <v>5475</v>
      </c>
      <c r="F776" s="3">
        <v>0</v>
      </c>
      <c r="G776" s="3">
        <v>0</v>
      </c>
      <c r="H776" s="3">
        <v>0</v>
      </c>
      <c r="I776" s="3">
        <v>0</v>
      </c>
      <c r="J776" s="3">
        <v>1825</v>
      </c>
      <c r="K776" s="3">
        <v>1825</v>
      </c>
      <c r="L776" s="3">
        <v>1825</v>
      </c>
      <c r="M776" s="3">
        <v>0</v>
      </c>
      <c r="N776" s="3">
        <v>0</v>
      </c>
      <c r="O776" s="3">
        <v>0</v>
      </c>
      <c r="P776" s="3">
        <f>SUM(E776:O776)</f>
        <v>0</v>
      </c>
      <c r="Q776" s="2" t="s">
        <v>1721</v>
      </c>
      <c r="R776" s="2" t="s">
        <v>1795</v>
      </c>
      <c r="S776" s="4">
        <f>P776/D776</f>
        <v>0</v>
      </c>
      <c r="T776" s="2" t="s">
        <v>1113</v>
      </c>
      <c r="U776" s="2" t="s">
        <v>234</v>
      </c>
      <c r="V776" s="2" t="s">
        <v>1024</v>
      </c>
      <c r="W776" s="2" t="s">
        <v>316</v>
      </c>
      <c r="X776" s="2">
        <v>0</v>
      </c>
    </row>
    <row r="777" spans="1:24">
      <c r="A777" s="2" t="s">
        <v>1794</v>
      </c>
      <c r="B777" s="2">
        <v>786</v>
      </c>
      <c r="C777" s="2" t="s">
        <v>1339</v>
      </c>
      <c r="D777" s="3">
        <v>10950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3650</v>
      </c>
      <c r="K777" s="3">
        <v>3650</v>
      </c>
      <c r="L777" s="3">
        <v>3650</v>
      </c>
      <c r="M777" s="3">
        <v>0</v>
      </c>
      <c r="N777" s="3">
        <v>0</v>
      </c>
      <c r="O777" s="3">
        <v>0</v>
      </c>
      <c r="P777" s="3">
        <f>SUM(E777:O777)</f>
        <v>0</v>
      </c>
      <c r="Q777" s="2" t="s">
        <v>1721</v>
      </c>
      <c r="R777" s="2" t="s">
        <v>1795</v>
      </c>
      <c r="S777" s="4">
        <f>P777/D777</f>
        <v>0</v>
      </c>
      <c r="T777" s="2" t="s">
        <v>1113</v>
      </c>
      <c r="U777" s="2" t="s">
        <v>234</v>
      </c>
      <c r="V777" s="2" t="s">
        <v>1024</v>
      </c>
      <c r="W777" s="2" t="s">
        <v>316</v>
      </c>
      <c r="X777" s="2">
        <v>0</v>
      </c>
    </row>
    <row r="778" spans="1:24">
      <c r="A778" s="2" t="s">
        <v>1796</v>
      </c>
      <c r="B778" s="2">
        <v>787</v>
      </c>
      <c r="C778" s="2" t="s">
        <v>1690</v>
      </c>
      <c r="D778" s="3">
        <v>27375</v>
      </c>
      <c r="E778" s="3">
        <v>19162.5</v>
      </c>
      <c r="F778" s="3">
        <v>0</v>
      </c>
      <c r="G778" s="3">
        <v>0</v>
      </c>
      <c r="H778" s="3">
        <v>0</v>
      </c>
      <c r="I778" s="3">
        <v>0</v>
      </c>
      <c r="J778" s="3">
        <v>2737.5</v>
      </c>
      <c r="K778" s="3">
        <v>2737.5</v>
      </c>
      <c r="L778" s="3">
        <v>2737.5</v>
      </c>
      <c r="M778" s="3">
        <v>0</v>
      </c>
      <c r="N778" s="3">
        <v>0</v>
      </c>
      <c r="O778" s="3">
        <v>0</v>
      </c>
      <c r="P778" s="3">
        <f>SUM(E778:O778)</f>
        <v>0</v>
      </c>
      <c r="Q778" s="2" t="s">
        <v>1721</v>
      </c>
      <c r="R778" s="2" t="s">
        <v>1795</v>
      </c>
      <c r="S778" s="4">
        <f>P778/D778</f>
        <v>0</v>
      </c>
      <c r="T778" s="2" t="s">
        <v>1113</v>
      </c>
      <c r="U778" s="2" t="s">
        <v>234</v>
      </c>
      <c r="V778" s="2" t="s">
        <v>1024</v>
      </c>
      <c r="W778" s="2" t="s">
        <v>316</v>
      </c>
      <c r="X778" s="2">
        <v>0</v>
      </c>
    </row>
    <row r="779" spans="1:24">
      <c r="A779" s="2" t="s">
        <v>1797</v>
      </c>
      <c r="B779" s="2">
        <v>788</v>
      </c>
      <c r="C779" s="2" t="s">
        <v>1341</v>
      </c>
      <c r="D779" s="3">
        <v>125000</v>
      </c>
      <c r="E779" s="3">
        <v>0</v>
      </c>
      <c r="F779" s="3">
        <v>17857.14285714286</v>
      </c>
      <c r="G779" s="3">
        <v>17857.14285714286</v>
      </c>
      <c r="H779" s="3">
        <v>17857.14285714286</v>
      </c>
      <c r="I779" s="3">
        <v>23809.52380952381</v>
      </c>
      <c r="J779" s="3">
        <v>23809.52380952381</v>
      </c>
      <c r="K779" s="3">
        <v>23809.52380952381</v>
      </c>
      <c r="L779" s="3">
        <v>0</v>
      </c>
      <c r="M779" s="3">
        <v>0</v>
      </c>
      <c r="N779" s="3">
        <v>0</v>
      </c>
      <c r="O779" s="3">
        <v>0</v>
      </c>
      <c r="P779" s="3">
        <f>SUM(E779:O779)</f>
        <v>0</v>
      </c>
      <c r="Q779" s="2" t="s">
        <v>1721</v>
      </c>
      <c r="R779" s="2" t="s">
        <v>1795</v>
      </c>
      <c r="S779" s="4">
        <f>P779/D779</f>
        <v>0</v>
      </c>
      <c r="T779" s="2" t="s">
        <v>1113</v>
      </c>
      <c r="U779" s="2" t="s">
        <v>234</v>
      </c>
      <c r="V779" s="2" t="s">
        <v>1024</v>
      </c>
      <c r="W779" s="2" t="s">
        <v>316</v>
      </c>
      <c r="X779" s="2">
        <v>0</v>
      </c>
    </row>
    <row r="780" spans="1:24">
      <c r="A780" s="2" t="s">
        <v>1798</v>
      </c>
      <c r="B780" s="2">
        <v>789</v>
      </c>
      <c r="C780" s="2" t="s">
        <v>1343</v>
      </c>
      <c r="D780" s="3">
        <v>394200</v>
      </c>
      <c r="E780" s="3">
        <v>295650</v>
      </c>
      <c r="F780" s="3">
        <v>56314.28571428572</v>
      </c>
      <c r="G780" s="3">
        <v>42235.71428571426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f>SUM(E780:O780)</f>
        <v>0</v>
      </c>
      <c r="Q780" s="2" t="s">
        <v>1721</v>
      </c>
      <c r="R780" s="2" t="s">
        <v>1795</v>
      </c>
      <c r="S780" s="4">
        <f>P780/D780</f>
        <v>0</v>
      </c>
      <c r="T780" s="2" t="s">
        <v>1113</v>
      </c>
      <c r="U780" s="2" t="s">
        <v>234</v>
      </c>
      <c r="V780" s="2" t="s">
        <v>1024</v>
      </c>
      <c r="W780" s="2" t="s">
        <v>316</v>
      </c>
      <c r="X780" s="2">
        <v>0</v>
      </c>
    </row>
    <row r="781" spans="1:24">
      <c r="A781" s="2" t="s">
        <v>1799</v>
      </c>
      <c r="B781" s="2">
        <v>790</v>
      </c>
      <c r="C781" s="2" t="s">
        <v>1346</v>
      </c>
      <c r="D781" s="3">
        <v>232688</v>
      </c>
      <c r="E781" s="3">
        <v>197784.8</v>
      </c>
      <c r="F781" s="3">
        <v>0</v>
      </c>
      <c r="G781" s="3">
        <v>0</v>
      </c>
      <c r="H781" s="3">
        <v>0</v>
      </c>
      <c r="I781" s="3">
        <v>0</v>
      </c>
      <c r="J781" s="3">
        <v>11634.40000000001</v>
      </c>
      <c r="K781" s="3">
        <v>11634.40000000001</v>
      </c>
      <c r="L781" s="3">
        <v>11634.40000000001</v>
      </c>
      <c r="M781" s="3">
        <v>0</v>
      </c>
      <c r="N781" s="3">
        <v>0</v>
      </c>
      <c r="O781" s="3">
        <v>0</v>
      </c>
      <c r="P781" s="3">
        <f>SUM(E781:O781)</f>
        <v>0</v>
      </c>
      <c r="Q781" s="2" t="s">
        <v>1721</v>
      </c>
      <c r="R781" s="2" t="s">
        <v>1795</v>
      </c>
      <c r="S781" s="4">
        <f>P781/D781</f>
        <v>0</v>
      </c>
      <c r="T781" s="2" t="s">
        <v>1113</v>
      </c>
      <c r="U781" s="2" t="s">
        <v>234</v>
      </c>
      <c r="V781" s="2" t="s">
        <v>1024</v>
      </c>
      <c r="W781" s="2" t="s">
        <v>316</v>
      </c>
      <c r="X781" s="2">
        <v>0</v>
      </c>
    </row>
    <row r="782" spans="1:24">
      <c r="A782" s="2" t="s">
        <v>1330</v>
      </c>
      <c r="B782" s="2">
        <v>791</v>
      </c>
      <c r="C782" s="2" t="s">
        <v>1331</v>
      </c>
      <c r="D782" s="3">
        <v>9900</v>
      </c>
      <c r="E782" s="3">
        <v>0</v>
      </c>
      <c r="F782" s="3">
        <v>0</v>
      </c>
      <c r="G782" s="3">
        <v>4950</v>
      </c>
      <c r="H782" s="3">
        <v>2970</v>
      </c>
      <c r="I782" s="3">
        <v>1980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f>SUM(E782:O782)</f>
        <v>0</v>
      </c>
      <c r="Q782" s="2" t="s">
        <v>995</v>
      </c>
      <c r="R782" s="2" t="s">
        <v>1659</v>
      </c>
      <c r="S782" s="4">
        <f>P782/D782</f>
        <v>0</v>
      </c>
      <c r="T782" s="2" t="s">
        <v>1294</v>
      </c>
      <c r="U782" s="2" t="s">
        <v>234</v>
      </c>
      <c r="V782" s="2" t="s">
        <v>1024</v>
      </c>
      <c r="W782" s="2" t="s">
        <v>316</v>
      </c>
      <c r="X782" s="2">
        <v>0</v>
      </c>
    </row>
    <row r="783" spans="1:24">
      <c r="A783" s="2" t="s">
        <v>1800</v>
      </c>
      <c r="B783" s="2">
        <v>792</v>
      </c>
      <c r="C783" s="2" t="s">
        <v>1350</v>
      </c>
      <c r="D783" s="3">
        <v>394200</v>
      </c>
      <c r="E783" s="3">
        <v>374490</v>
      </c>
      <c r="F783" s="3">
        <v>0</v>
      </c>
      <c r="G783" s="3">
        <v>0</v>
      </c>
      <c r="H783" s="3">
        <v>0</v>
      </c>
      <c r="I783" s="3">
        <v>0</v>
      </c>
      <c r="J783" s="3">
        <v>6570</v>
      </c>
      <c r="K783" s="3">
        <v>6570</v>
      </c>
      <c r="L783" s="3">
        <v>6570</v>
      </c>
      <c r="M783" s="3">
        <v>0</v>
      </c>
      <c r="N783" s="3">
        <v>0</v>
      </c>
      <c r="O783" s="3">
        <v>0</v>
      </c>
      <c r="P783" s="3">
        <f>SUM(E783:O783)</f>
        <v>0</v>
      </c>
      <c r="Q783" s="2" t="s">
        <v>1721</v>
      </c>
      <c r="R783" s="2" t="s">
        <v>1795</v>
      </c>
      <c r="S783" s="4">
        <f>P783/D783</f>
        <v>0</v>
      </c>
      <c r="T783" s="2" t="s">
        <v>1113</v>
      </c>
      <c r="U783" s="2" t="s">
        <v>234</v>
      </c>
      <c r="V783" s="2" t="s">
        <v>1024</v>
      </c>
      <c r="W783" s="2" t="s">
        <v>316</v>
      </c>
      <c r="X783" s="2">
        <v>0</v>
      </c>
    </row>
    <row r="784" spans="1:24">
      <c r="A784" s="2" t="s">
        <v>1801</v>
      </c>
      <c r="B784" s="2">
        <v>793</v>
      </c>
      <c r="C784" s="2" t="s">
        <v>1696</v>
      </c>
      <c r="D784" s="3">
        <v>54750</v>
      </c>
      <c r="E784" s="3">
        <v>41062.5</v>
      </c>
      <c r="F784" s="3">
        <v>0</v>
      </c>
      <c r="G784" s="3">
        <v>0</v>
      </c>
      <c r="H784" s="3">
        <v>0</v>
      </c>
      <c r="I784" s="3">
        <v>0</v>
      </c>
      <c r="J784" s="3">
        <v>4562.5</v>
      </c>
      <c r="K784" s="3">
        <v>4562.5</v>
      </c>
      <c r="L784" s="3">
        <v>4562.5</v>
      </c>
      <c r="M784" s="3">
        <v>0</v>
      </c>
      <c r="N784" s="3">
        <v>0</v>
      </c>
      <c r="O784" s="3">
        <v>0</v>
      </c>
      <c r="P784" s="3">
        <f>SUM(E784:O784)</f>
        <v>0</v>
      </c>
      <c r="Q784" s="2" t="s">
        <v>1721</v>
      </c>
      <c r="R784" s="2" t="s">
        <v>1795</v>
      </c>
      <c r="S784" s="4">
        <f>P784/D784</f>
        <v>0</v>
      </c>
      <c r="T784" s="2" t="s">
        <v>1113</v>
      </c>
      <c r="U784" s="2" t="s">
        <v>234</v>
      </c>
      <c r="V784" s="2" t="s">
        <v>1024</v>
      </c>
      <c r="W784" s="2" t="s">
        <v>316</v>
      </c>
      <c r="X784" s="2">
        <v>0</v>
      </c>
    </row>
    <row r="785" spans="1:24">
      <c r="A785" s="2" t="s">
        <v>1760</v>
      </c>
      <c r="B785" s="2">
        <v>794</v>
      </c>
      <c r="C785" s="2" t="s">
        <v>1351</v>
      </c>
      <c r="D785" s="3">
        <v>5250</v>
      </c>
      <c r="E785" s="3">
        <v>2625</v>
      </c>
      <c r="F785" s="3">
        <v>2296.875</v>
      </c>
      <c r="G785" s="3">
        <v>0</v>
      </c>
      <c r="H785" s="3">
        <v>0</v>
      </c>
      <c r="I785" s="3">
        <v>0</v>
      </c>
      <c r="J785" s="3">
        <v>109.375</v>
      </c>
      <c r="K785" s="3">
        <v>109.375</v>
      </c>
      <c r="L785" s="3">
        <v>109.375</v>
      </c>
      <c r="M785" s="3">
        <v>0</v>
      </c>
      <c r="N785" s="3">
        <v>0</v>
      </c>
      <c r="O785" s="3">
        <v>0</v>
      </c>
      <c r="P785" s="3">
        <f>SUM(E785:O785)</f>
        <v>0</v>
      </c>
      <c r="Q785" s="2" t="s">
        <v>1721</v>
      </c>
      <c r="R785" s="2" t="s">
        <v>1795</v>
      </c>
      <c r="S785" s="4">
        <f>P785/D785</f>
        <v>0</v>
      </c>
      <c r="T785" s="2" t="s">
        <v>1113</v>
      </c>
      <c r="U785" s="2" t="s">
        <v>234</v>
      </c>
      <c r="V785" s="2" t="s">
        <v>1024</v>
      </c>
      <c r="W785" s="2" t="s">
        <v>316</v>
      </c>
      <c r="X785" s="2">
        <v>0</v>
      </c>
    </row>
    <row r="786" spans="1:24">
      <c r="A786" s="2" t="s">
        <v>1802</v>
      </c>
      <c r="B786" s="2">
        <v>795</v>
      </c>
      <c r="C786" s="2" t="s">
        <v>1352</v>
      </c>
      <c r="D786" s="3">
        <v>21000</v>
      </c>
      <c r="E786" s="3">
        <v>21000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f>SUM(E786:O786)</f>
        <v>0</v>
      </c>
      <c r="Q786" s="2" t="s">
        <v>1721</v>
      </c>
      <c r="R786" s="2" t="s">
        <v>1795</v>
      </c>
      <c r="S786" s="4">
        <f>P786/D786</f>
        <v>0</v>
      </c>
      <c r="T786" s="2" t="s">
        <v>1113</v>
      </c>
      <c r="U786" s="2" t="s">
        <v>234</v>
      </c>
      <c r="V786" s="2" t="s">
        <v>1024</v>
      </c>
      <c r="W786" s="2" t="s">
        <v>316</v>
      </c>
      <c r="X786" s="2">
        <v>0</v>
      </c>
    </row>
    <row r="787" spans="1:24">
      <c r="A787" s="2" t="s">
        <v>1803</v>
      </c>
      <c r="B787" s="2">
        <v>796</v>
      </c>
      <c r="C787" s="2" t="s">
        <v>1362</v>
      </c>
      <c r="D787" s="3">
        <v>32550</v>
      </c>
      <c r="E787" s="3">
        <v>16275</v>
      </c>
      <c r="F787" s="3">
        <v>0</v>
      </c>
      <c r="G787" s="3">
        <v>0</v>
      </c>
      <c r="H787" s="3">
        <v>0</v>
      </c>
      <c r="I787" s="3">
        <v>0</v>
      </c>
      <c r="J787" s="3">
        <v>5425</v>
      </c>
      <c r="K787" s="3">
        <v>5425</v>
      </c>
      <c r="L787" s="3">
        <v>5425</v>
      </c>
      <c r="M787" s="3">
        <v>0</v>
      </c>
      <c r="N787" s="3">
        <v>0</v>
      </c>
      <c r="O787" s="3">
        <v>0</v>
      </c>
      <c r="P787" s="3">
        <f>SUM(E787:O787)</f>
        <v>0</v>
      </c>
      <c r="Q787" s="2" t="s">
        <v>1721</v>
      </c>
      <c r="R787" s="2" t="s">
        <v>1795</v>
      </c>
      <c r="S787" s="4">
        <f>P787/D787</f>
        <v>0</v>
      </c>
      <c r="T787" s="2" t="s">
        <v>1113</v>
      </c>
      <c r="U787" s="2" t="s">
        <v>234</v>
      </c>
      <c r="V787" s="2" t="s">
        <v>1024</v>
      </c>
      <c r="W787" s="2" t="s">
        <v>316</v>
      </c>
      <c r="X787" s="2">
        <v>0</v>
      </c>
    </row>
    <row r="788" spans="1:24">
      <c r="A788" s="2" t="s">
        <v>1801</v>
      </c>
      <c r="B788" s="2">
        <v>797</v>
      </c>
      <c r="C788" s="2" t="s">
        <v>1701</v>
      </c>
      <c r="D788" s="3">
        <v>40406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13468.66666666667</v>
      </c>
      <c r="K788" s="3">
        <v>13468.66666666667</v>
      </c>
      <c r="L788" s="3">
        <v>13468.66666666667</v>
      </c>
      <c r="M788" s="3">
        <v>0</v>
      </c>
      <c r="N788" s="3">
        <v>0</v>
      </c>
      <c r="O788" s="3">
        <v>0</v>
      </c>
      <c r="P788" s="3">
        <f>SUM(E788:O788)</f>
        <v>0</v>
      </c>
      <c r="Q788" s="2" t="s">
        <v>1721</v>
      </c>
      <c r="R788" s="2" t="s">
        <v>1795</v>
      </c>
      <c r="S788" s="4">
        <f>P788/D788</f>
        <v>0</v>
      </c>
      <c r="T788" s="2" t="s">
        <v>1113</v>
      </c>
      <c r="U788" s="2" t="s">
        <v>234</v>
      </c>
      <c r="V788" s="2" t="s">
        <v>1024</v>
      </c>
      <c r="W788" s="2" t="s">
        <v>316</v>
      </c>
      <c r="X788" s="2">
        <v>0</v>
      </c>
    </row>
    <row r="789" spans="1:24">
      <c r="A789" s="2" t="s">
        <v>1801</v>
      </c>
      <c r="B789" s="2">
        <v>798</v>
      </c>
      <c r="C789" s="2" t="s">
        <v>1367</v>
      </c>
      <c r="D789" s="3">
        <v>5475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1825</v>
      </c>
      <c r="K789" s="3">
        <v>1825</v>
      </c>
      <c r="L789" s="3">
        <v>1825</v>
      </c>
      <c r="M789" s="3">
        <v>0</v>
      </c>
      <c r="N789" s="3">
        <v>0</v>
      </c>
      <c r="O789" s="3">
        <v>0</v>
      </c>
      <c r="P789" s="3">
        <f>SUM(E789:O789)</f>
        <v>0</v>
      </c>
      <c r="Q789" s="2" t="s">
        <v>1721</v>
      </c>
      <c r="R789" s="2" t="s">
        <v>1795</v>
      </c>
      <c r="S789" s="4">
        <f>P789/D789</f>
        <v>0</v>
      </c>
      <c r="T789" s="2" t="s">
        <v>1113</v>
      </c>
      <c r="U789" s="2" t="s">
        <v>234</v>
      </c>
      <c r="V789" s="2" t="s">
        <v>1024</v>
      </c>
      <c r="W789" s="2" t="s">
        <v>316</v>
      </c>
      <c r="X789" s="2">
        <v>0</v>
      </c>
    </row>
    <row r="790" spans="1:24">
      <c r="A790" s="2" t="s">
        <v>1804</v>
      </c>
      <c r="B790" s="2">
        <v>799</v>
      </c>
      <c r="C790" s="2" t="s">
        <v>1371</v>
      </c>
      <c r="D790" s="3">
        <v>63510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21170</v>
      </c>
      <c r="K790" s="3">
        <v>21170</v>
      </c>
      <c r="L790" s="3">
        <v>21170</v>
      </c>
      <c r="M790" s="3">
        <v>0</v>
      </c>
      <c r="N790" s="3">
        <v>0</v>
      </c>
      <c r="O790" s="3">
        <v>0</v>
      </c>
      <c r="P790" s="3">
        <f>SUM(E790:O790)</f>
        <v>0</v>
      </c>
      <c r="Q790" s="2" t="s">
        <v>1721</v>
      </c>
      <c r="R790" s="2" t="s">
        <v>1795</v>
      </c>
      <c r="S790" s="4">
        <f>P790/D790</f>
        <v>0</v>
      </c>
      <c r="T790" s="2" t="s">
        <v>1113</v>
      </c>
      <c r="U790" s="2" t="s">
        <v>234</v>
      </c>
      <c r="V790" s="2" t="s">
        <v>1024</v>
      </c>
      <c r="W790" s="2" t="s">
        <v>316</v>
      </c>
      <c r="X790" s="2">
        <v>0</v>
      </c>
    </row>
    <row r="791" spans="1:24">
      <c r="A791" s="2" t="s">
        <v>1805</v>
      </c>
      <c r="B791" s="2">
        <v>800</v>
      </c>
      <c r="C791" s="2" t="s">
        <v>983</v>
      </c>
      <c r="D791" s="3">
        <v>65700</v>
      </c>
      <c r="E791" s="3">
        <v>65700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f>SUM(E791:O791)</f>
        <v>0</v>
      </c>
      <c r="Q791" s="2" t="s">
        <v>1721</v>
      </c>
      <c r="R791" s="2" t="s">
        <v>1795</v>
      </c>
      <c r="S791" s="4">
        <f>P791/D791</f>
        <v>0</v>
      </c>
      <c r="T791" s="2" t="s">
        <v>1113</v>
      </c>
      <c r="U791" s="2" t="s">
        <v>234</v>
      </c>
      <c r="V791" s="2" t="s">
        <v>1024</v>
      </c>
      <c r="W791" s="2" t="s">
        <v>316</v>
      </c>
      <c r="X791" s="2">
        <v>0</v>
      </c>
    </row>
    <row r="792" spans="1:24">
      <c r="A792" s="2" t="s">
        <v>1806</v>
      </c>
      <c r="B792" s="2">
        <v>801</v>
      </c>
      <c r="C792" s="2" t="s">
        <v>1110</v>
      </c>
      <c r="D792" s="3">
        <v>10950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3650</v>
      </c>
      <c r="K792" s="3">
        <v>3650</v>
      </c>
      <c r="L792" s="3">
        <v>3650</v>
      </c>
      <c r="M792" s="3">
        <v>0</v>
      </c>
      <c r="N792" s="3">
        <v>0</v>
      </c>
      <c r="O792" s="3">
        <v>0</v>
      </c>
      <c r="P792" s="3">
        <f>SUM(E792:O792)</f>
        <v>0</v>
      </c>
      <c r="Q792" s="2" t="s">
        <v>1721</v>
      </c>
      <c r="R792" s="2" t="s">
        <v>1795</v>
      </c>
      <c r="S792" s="4">
        <f>P792/D792</f>
        <v>0</v>
      </c>
      <c r="T792" s="2" t="s">
        <v>1113</v>
      </c>
      <c r="U792" s="2" t="s">
        <v>234</v>
      </c>
      <c r="V792" s="2" t="s">
        <v>1024</v>
      </c>
      <c r="W792" s="2" t="s">
        <v>316</v>
      </c>
      <c r="X792" s="2">
        <v>0</v>
      </c>
    </row>
    <row r="793" spans="1:24">
      <c r="A793" s="2" t="s">
        <v>1330</v>
      </c>
      <c r="B793" s="2">
        <v>802</v>
      </c>
      <c r="C793" s="2" t="s">
        <v>1332</v>
      </c>
      <c r="D793" s="3">
        <v>17600</v>
      </c>
      <c r="E793" s="3">
        <v>0</v>
      </c>
      <c r="F793" s="3">
        <v>0</v>
      </c>
      <c r="G793" s="3">
        <v>8800</v>
      </c>
      <c r="H793" s="3">
        <v>5280</v>
      </c>
      <c r="I793" s="3">
        <v>3520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f>SUM(E793:O793)</f>
        <v>0</v>
      </c>
      <c r="Q793" s="2" t="s">
        <v>995</v>
      </c>
      <c r="R793" s="2" t="s">
        <v>1659</v>
      </c>
      <c r="S793" s="4">
        <f>P793/D793</f>
        <v>0</v>
      </c>
      <c r="T793" s="2" t="s">
        <v>1294</v>
      </c>
      <c r="U793" s="2" t="s">
        <v>234</v>
      </c>
      <c r="V793" s="2" t="s">
        <v>1024</v>
      </c>
      <c r="W793" s="2" t="s">
        <v>316</v>
      </c>
      <c r="X793" s="2">
        <v>0</v>
      </c>
    </row>
    <row r="794" spans="1:24">
      <c r="A794" s="2" t="s">
        <v>1807</v>
      </c>
      <c r="B794" s="2">
        <v>803</v>
      </c>
      <c r="C794" s="2" t="s">
        <v>1115</v>
      </c>
      <c r="D794" s="3">
        <v>30113</v>
      </c>
      <c r="E794" s="3">
        <v>0</v>
      </c>
      <c r="F794" s="3">
        <v>0</v>
      </c>
      <c r="G794" s="3">
        <v>0</v>
      </c>
      <c r="H794" s="3">
        <v>0</v>
      </c>
      <c r="I794" s="3">
        <v>24090.4</v>
      </c>
      <c r="J794" s="3">
        <v>2007.533333333333</v>
      </c>
      <c r="K794" s="3">
        <v>2007.533333333333</v>
      </c>
      <c r="L794" s="3">
        <v>2007.533333333333</v>
      </c>
      <c r="M794" s="3">
        <v>0</v>
      </c>
      <c r="N794" s="3">
        <v>0</v>
      </c>
      <c r="O794" s="3">
        <v>0</v>
      </c>
      <c r="P794" s="3">
        <f>SUM(E794:O794)</f>
        <v>0</v>
      </c>
      <c r="Q794" s="2" t="s">
        <v>1721</v>
      </c>
      <c r="R794" s="2" t="s">
        <v>1795</v>
      </c>
      <c r="S794" s="4">
        <f>P794/D794</f>
        <v>0</v>
      </c>
      <c r="T794" s="2" t="s">
        <v>1113</v>
      </c>
      <c r="U794" s="2" t="s">
        <v>234</v>
      </c>
      <c r="V794" s="2" t="s">
        <v>1024</v>
      </c>
      <c r="W794" s="2" t="s">
        <v>316</v>
      </c>
      <c r="X794" s="2">
        <v>0</v>
      </c>
    </row>
    <row r="795" spans="1:24">
      <c r="A795" s="2" t="s">
        <v>1808</v>
      </c>
      <c r="B795" s="2">
        <v>804</v>
      </c>
      <c r="C795" s="2" t="s">
        <v>1117</v>
      </c>
      <c r="D795" s="3">
        <v>361350</v>
      </c>
      <c r="E795" s="3">
        <v>343282.5</v>
      </c>
      <c r="F795" s="3">
        <v>15486.42857142857</v>
      </c>
      <c r="G795" s="3">
        <v>2581.07142857142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f>SUM(E795:O795)</f>
        <v>0</v>
      </c>
      <c r="Q795" s="2" t="s">
        <v>1721</v>
      </c>
      <c r="R795" s="2" t="s">
        <v>1795</v>
      </c>
      <c r="S795" s="4">
        <f>P795/D795</f>
        <v>0</v>
      </c>
      <c r="T795" s="2" t="s">
        <v>1113</v>
      </c>
      <c r="U795" s="2" t="s">
        <v>234</v>
      </c>
      <c r="V795" s="2" t="s">
        <v>1024</v>
      </c>
      <c r="W795" s="2" t="s">
        <v>316</v>
      </c>
      <c r="X795" s="2">
        <v>0</v>
      </c>
    </row>
    <row r="796" spans="1:24">
      <c r="A796" s="2" t="s">
        <v>1808</v>
      </c>
      <c r="B796" s="2">
        <v>805</v>
      </c>
      <c r="C796" s="2" t="s">
        <v>1118</v>
      </c>
      <c r="D796" s="3">
        <v>30113</v>
      </c>
      <c r="E796" s="3">
        <v>7528.25</v>
      </c>
      <c r="F796" s="3">
        <v>25811.14285714286</v>
      </c>
      <c r="G796" s="3">
        <v>0</v>
      </c>
      <c r="H796" s="3">
        <v>0</v>
      </c>
      <c r="I796" s="3">
        <v>0</v>
      </c>
      <c r="J796" s="3">
        <v>-1075.464285714285</v>
      </c>
      <c r="K796" s="3">
        <v>-1075.464285714285</v>
      </c>
      <c r="L796" s="3">
        <v>-1075.464285714285</v>
      </c>
      <c r="M796" s="3">
        <v>0</v>
      </c>
      <c r="N796" s="3">
        <v>0</v>
      </c>
      <c r="O796" s="3">
        <v>0</v>
      </c>
      <c r="P796" s="3">
        <f>SUM(E796:O796)</f>
        <v>0</v>
      </c>
      <c r="Q796" s="2" t="s">
        <v>1721</v>
      </c>
      <c r="R796" s="2" t="s">
        <v>1795</v>
      </c>
      <c r="S796" s="4">
        <f>P796/D796</f>
        <v>0</v>
      </c>
      <c r="T796" s="2" t="s">
        <v>1113</v>
      </c>
      <c r="U796" s="2" t="s">
        <v>234</v>
      </c>
      <c r="V796" s="2" t="s">
        <v>1024</v>
      </c>
      <c r="W796" s="2" t="s">
        <v>316</v>
      </c>
      <c r="X796" s="2">
        <v>0</v>
      </c>
    </row>
    <row r="797" spans="1:24">
      <c r="A797" s="2" t="s">
        <v>1809</v>
      </c>
      <c r="B797" s="2">
        <v>806</v>
      </c>
      <c r="C797" s="2" t="s">
        <v>1120</v>
      </c>
      <c r="D797" s="3">
        <v>30113</v>
      </c>
      <c r="E797" s="3">
        <v>0</v>
      </c>
      <c r="F797" s="3">
        <v>0</v>
      </c>
      <c r="G797" s="3">
        <v>0</v>
      </c>
      <c r="H797" s="3">
        <v>0</v>
      </c>
      <c r="I797" s="3">
        <v>15056.5</v>
      </c>
      <c r="J797" s="3">
        <v>5018.833333333333</v>
      </c>
      <c r="K797" s="3">
        <v>5018.833333333333</v>
      </c>
      <c r="L797" s="3">
        <v>5018.833333333333</v>
      </c>
      <c r="M797" s="3">
        <v>0</v>
      </c>
      <c r="N797" s="3">
        <v>0</v>
      </c>
      <c r="O797" s="3">
        <v>0</v>
      </c>
      <c r="P797" s="3">
        <f>SUM(E797:O797)</f>
        <v>0</v>
      </c>
      <c r="Q797" s="2" t="s">
        <v>1721</v>
      </c>
      <c r="R797" s="2" t="s">
        <v>1795</v>
      </c>
      <c r="S797" s="4">
        <f>P797/D797</f>
        <v>0</v>
      </c>
      <c r="T797" s="2" t="s">
        <v>1113</v>
      </c>
      <c r="U797" s="2" t="s">
        <v>234</v>
      </c>
      <c r="V797" s="2" t="s">
        <v>1024</v>
      </c>
      <c r="W797" s="2" t="s">
        <v>316</v>
      </c>
      <c r="X797" s="2">
        <v>0</v>
      </c>
    </row>
    <row r="798" spans="1:24">
      <c r="A798" s="2" t="s">
        <v>1799</v>
      </c>
      <c r="B798" s="2">
        <v>807</v>
      </c>
      <c r="C798" s="2" t="s">
        <v>1124</v>
      </c>
      <c r="D798" s="3">
        <v>21900</v>
      </c>
      <c r="E798" s="3">
        <v>16425</v>
      </c>
      <c r="F798" s="3">
        <v>0</v>
      </c>
      <c r="G798" s="3">
        <v>0</v>
      </c>
      <c r="H798" s="3">
        <v>0</v>
      </c>
      <c r="I798" s="3">
        <v>0</v>
      </c>
      <c r="J798" s="3">
        <v>1825</v>
      </c>
      <c r="K798" s="3">
        <v>1825</v>
      </c>
      <c r="L798" s="3">
        <v>1825</v>
      </c>
      <c r="M798" s="3">
        <v>0</v>
      </c>
      <c r="N798" s="3">
        <v>0</v>
      </c>
      <c r="O798" s="3">
        <v>0</v>
      </c>
      <c r="P798" s="3">
        <f>SUM(E798:O798)</f>
        <v>0</v>
      </c>
      <c r="Q798" s="2" t="s">
        <v>1721</v>
      </c>
      <c r="R798" s="2" t="s">
        <v>1810</v>
      </c>
      <c r="S798" s="4">
        <f>P798/D798</f>
        <v>0</v>
      </c>
      <c r="T798" s="2" t="s">
        <v>1113</v>
      </c>
      <c r="U798" s="2" t="s">
        <v>234</v>
      </c>
      <c r="V798" s="2" t="s">
        <v>1024</v>
      </c>
      <c r="W798" s="2" t="s">
        <v>316</v>
      </c>
      <c r="X798" s="2">
        <v>0</v>
      </c>
    </row>
    <row r="799" spans="1:24">
      <c r="A799" s="2" t="s">
        <v>1811</v>
      </c>
      <c r="B799" s="2">
        <v>808</v>
      </c>
      <c r="C799" s="2" t="s">
        <v>1127</v>
      </c>
      <c r="D799" s="3">
        <v>16425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5475</v>
      </c>
      <c r="K799" s="3">
        <v>5475</v>
      </c>
      <c r="L799" s="3">
        <v>5475</v>
      </c>
      <c r="M799" s="3">
        <v>0</v>
      </c>
      <c r="N799" s="3">
        <v>0</v>
      </c>
      <c r="O799" s="3">
        <v>0</v>
      </c>
      <c r="P799" s="3">
        <f>SUM(E799:O799)</f>
        <v>0</v>
      </c>
      <c r="Q799" s="2" t="s">
        <v>1721</v>
      </c>
      <c r="R799" s="2" t="s">
        <v>1810</v>
      </c>
      <c r="S799" s="4">
        <f>P799/D799</f>
        <v>0</v>
      </c>
      <c r="T799" s="2" t="s">
        <v>1113</v>
      </c>
      <c r="U799" s="2" t="s">
        <v>234</v>
      </c>
      <c r="V799" s="2" t="s">
        <v>1024</v>
      </c>
      <c r="W799" s="2" t="s">
        <v>316</v>
      </c>
      <c r="X799" s="2">
        <v>0</v>
      </c>
    </row>
    <row r="800" spans="1:24">
      <c r="A800" s="2" t="s">
        <v>1811</v>
      </c>
      <c r="B800" s="2">
        <v>809</v>
      </c>
      <c r="C800" s="2" t="s">
        <v>1128</v>
      </c>
      <c r="D800" s="3">
        <v>22995</v>
      </c>
      <c r="E800" s="3">
        <v>11497.5</v>
      </c>
      <c r="F800" s="3">
        <v>0</v>
      </c>
      <c r="G800" s="3">
        <v>0</v>
      </c>
      <c r="H800" s="3">
        <v>0</v>
      </c>
      <c r="I800" s="3">
        <v>0</v>
      </c>
      <c r="J800" s="3">
        <v>3832.5</v>
      </c>
      <c r="K800" s="3">
        <v>3832.5</v>
      </c>
      <c r="L800" s="3">
        <v>3832.5</v>
      </c>
      <c r="M800" s="3">
        <v>0</v>
      </c>
      <c r="N800" s="3">
        <v>0</v>
      </c>
      <c r="O800" s="3">
        <v>0</v>
      </c>
      <c r="P800" s="3">
        <f>SUM(E800:O800)</f>
        <v>0</v>
      </c>
      <c r="Q800" s="2" t="s">
        <v>1721</v>
      </c>
      <c r="R800" s="2" t="s">
        <v>1810</v>
      </c>
      <c r="S800" s="4">
        <f>P800/D800</f>
        <v>0</v>
      </c>
      <c r="T800" s="2" t="s">
        <v>1113</v>
      </c>
      <c r="U800" s="2" t="s">
        <v>234</v>
      </c>
      <c r="V800" s="2" t="s">
        <v>1024</v>
      </c>
      <c r="W800" s="2" t="s">
        <v>316</v>
      </c>
      <c r="X800" s="2">
        <v>0</v>
      </c>
    </row>
    <row r="801" spans="1:24">
      <c r="A801" s="2" t="s">
        <v>1811</v>
      </c>
      <c r="B801" s="2">
        <v>810</v>
      </c>
      <c r="C801" s="2" t="s">
        <v>1129</v>
      </c>
      <c r="D801" s="3">
        <v>2738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912.6666666666666</v>
      </c>
      <c r="K801" s="3">
        <v>912.6666666666666</v>
      </c>
      <c r="L801" s="3">
        <v>912.6666666666666</v>
      </c>
      <c r="M801" s="3">
        <v>0</v>
      </c>
      <c r="N801" s="3">
        <v>0</v>
      </c>
      <c r="O801" s="3">
        <v>0</v>
      </c>
      <c r="P801" s="3">
        <f>SUM(E801:O801)</f>
        <v>0</v>
      </c>
      <c r="Q801" s="2" t="s">
        <v>1721</v>
      </c>
      <c r="R801" s="2" t="s">
        <v>1810</v>
      </c>
      <c r="S801" s="4">
        <f>P801/D801</f>
        <v>0</v>
      </c>
      <c r="T801" s="2" t="s">
        <v>1113</v>
      </c>
      <c r="U801" s="2" t="s">
        <v>234</v>
      </c>
      <c r="V801" s="2" t="s">
        <v>1024</v>
      </c>
      <c r="W801" s="2" t="s">
        <v>316</v>
      </c>
      <c r="X801" s="2">
        <v>0</v>
      </c>
    </row>
    <row r="802" spans="1:24">
      <c r="A802" s="2" t="s">
        <v>1812</v>
      </c>
      <c r="B802" s="2">
        <v>811</v>
      </c>
      <c r="C802" s="2" t="s">
        <v>1135</v>
      </c>
      <c r="D802" s="3">
        <v>2738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912.6666666666666</v>
      </c>
      <c r="K802" s="3">
        <v>912.6666666666666</v>
      </c>
      <c r="L802" s="3">
        <v>912.6666666666666</v>
      </c>
      <c r="M802" s="3">
        <v>0</v>
      </c>
      <c r="N802" s="3">
        <v>0</v>
      </c>
      <c r="O802" s="3">
        <v>0</v>
      </c>
      <c r="P802" s="3">
        <f>SUM(E802:O802)</f>
        <v>0</v>
      </c>
      <c r="Q802" s="2" t="s">
        <v>1721</v>
      </c>
      <c r="R802" s="2" t="s">
        <v>1810</v>
      </c>
      <c r="S802" s="4">
        <f>P802/D802</f>
        <v>0</v>
      </c>
      <c r="T802" s="2" t="s">
        <v>1113</v>
      </c>
      <c r="U802" s="2" t="s">
        <v>234</v>
      </c>
      <c r="V802" s="2" t="s">
        <v>1024</v>
      </c>
      <c r="W802" s="2" t="s">
        <v>316</v>
      </c>
      <c r="X802" s="2">
        <v>0</v>
      </c>
    </row>
    <row r="803" spans="1:24">
      <c r="A803" s="2" t="s">
        <v>1813</v>
      </c>
      <c r="B803" s="2">
        <v>812</v>
      </c>
      <c r="C803" s="2" t="s">
        <v>1814</v>
      </c>
      <c r="D803" s="3">
        <v>11300</v>
      </c>
      <c r="E803" s="3">
        <v>11300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f>SUM(E803:O803)</f>
        <v>0</v>
      </c>
      <c r="Q803" s="2" t="s">
        <v>1721</v>
      </c>
      <c r="R803" s="2" t="s">
        <v>1815</v>
      </c>
      <c r="S803" s="4">
        <f>P803/D803</f>
        <v>0</v>
      </c>
      <c r="T803" s="2" t="s">
        <v>1013</v>
      </c>
      <c r="U803" s="2" t="s">
        <v>234</v>
      </c>
      <c r="V803" s="2" t="s">
        <v>1033</v>
      </c>
      <c r="W803" s="2" t="s">
        <v>316</v>
      </c>
      <c r="X803" s="2">
        <v>0</v>
      </c>
    </row>
    <row r="804" spans="1:24">
      <c r="A804" s="2" t="s">
        <v>1330</v>
      </c>
      <c r="B804" s="2">
        <v>813</v>
      </c>
      <c r="C804" s="2" t="s">
        <v>1333</v>
      </c>
      <c r="D804" s="3">
        <v>9900</v>
      </c>
      <c r="E804" s="3">
        <v>0</v>
      </c>
      <c r="F804" s="3">
        <v>0</v>
      </c>
      <c r="G804" s="3">
        <v>4950</v>
      </c>
      <c r="H804" s="3">
        <v>2970</v>
      </c>
      <c r="I804" s="3">
        <v>1980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f>SUM(E804:O804)</f>
        <v>0</v>
      </c>
      <c r="Q804" s="2" t="s">
        <v>995</v>
      </c>
      <c r="R804" s="2" t="s">
        <v>1659</v>
      </c>
      <c r="S804" s="4">
        <f>P804/D804</f>
        <v>0</v>
      </c>
      <c r="T804" s="2" t="s">
        <v>1294</v>
      </c>
      <c r="U804" s="2" t="s">
        <v>234</v>
      </c>
      <c r="V804" s="2" t="s">
        <v>1024</v>
      </c>
      <c r="W804" s="2" t="s">
        <v>316</v>
      </c>
      <c r="X804" s="2">
        <v>0</v>
      </c>
    </row>
    <row r="805" spans="1:24">
      <c r="A805" s="2" t="s">
        <v>1816</v>
      </c>
      <c r="B805" s="2">
        <v>814</v>
      </c>
      <c r="C805" s="2" t="s">
        <v>1817</v>
      </c>
      <c r="D805" s="3">
        <v>3981</v>
      </c>
      <c r="E805" s="3">
        <v>3981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f>SUM(E805:O805)</f>
        <v>0</v>
      </c>
      <c r="Q805" s="2" t="s">
        <v>1721</v>
      </c>
      <c r="R805" s="2" t="s">
        <v>1815</v>
      </c>
      <c r="S805" s="4">
        <f>P805/D805</f>
        <v>0</v>
      </c>
      <c r="T805" s="2" t="s">
        <v>1013</v>
      </c>
      <c r="U805" s="2" t="s">
        <v>234</v>
      </c>
      <c r="V805" s="2" t="s">
        <v>1033</v>
      </c>
      <c r="W805" s="2" t="s">
        <v>316</v>
      </c>
      <c r="X805" s="2">
        <v>0</v>
      </c>
    </row>
    <row r="806" spans="1:24">
      <c r="A806" s="2" t="s">
        <v>1816</v>
      </c>
      <c r="B806" s="2">
        <v>815</v>
      </c>
      <c r="C806" s="2" t="s">
        <v>1818</v>
      </c>
      <c r="D806" s="3">
        <v>1181</v>
      </c>
      <c r="E806" s="3">
        <v>1181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f>SUM(E806:O806)</f>
        <v>0</v>
      </c>
      <c r="Q806" s="2" t="s">
        <v>1721</v>
      </c>
      <c r="R806" s="2" t="s">
        <v>1815</v>
      </c>
      <c r="S806" s="4">
        <f>P806/D806</f>
        <v>0</v>
      </c>
      <c r="T806" s="2" t="s">
        <v>1013</v>
      </c>
      <c r="U806" s="2" t="s">
        <v>234</v>
      </c>
      <c r="V806" s="2" t="s">
        <v>1033</v>
      </c>
      <c r="W806" s="2" t="s">
        <v>316</v>
      </c>
      <c r="X806" s="2">
        <v>0</v>
      </c>
    </row>
    <row r="807" spans="1:24">
      <c r="A807" s="2" t="s">
        <v>1819</v>
      </c>
      <c r="B807" s="2">
        <v>816</v>
      </c>
      <c r="C807" s="2" t="s">
        <v>994</v>
      </c>
      <c r="D807" s="3">
        <v>78750</v>
      </c>
      <c r="E807" s="3">
        <v>0</v>
      </c>
      <c r="F807" s="3">
        <v>0</v>
      </c>
      <c r="G807" s="3">
        <v>0</v>
      </c>
      <c r="H807" s="3">
        <v>0</v>
      </c>
      <c r="I807" s="3">
        <v>26250</v>
      </c>
      <c r="J807" s="3">
        <v>26250</v>
      </c>
      <c r="K807" s="3">
        <v>26250</v>
      </c>
      <c r="L807" s="3">
        <v>0</v>
      </c>
      <c r="M807" s="3">
        <v>0</v>
      </c>
      <c r="N807" s="3">
        <v>0</v>
      </c>
      <c r="O807" s="3">
        <v>0</v>
      </c>
      <c r="P807" s="3">
        <f>SUM(E807:O807)</f>
        <v>0</v>
      </c>
      <c r="Q807" s="2" t="s">
        <v>1820</v>
      </c>
      <c r="R807" s="2" t="s">
        <v>1821</v>
      </c>
      <c r="S807" s="4">
        <f>P807/D807</f>
        <v>0</v>
      </c>
      <c r="T807" s="2" t="s">
        <v>997</v>
      </c>
      <c r="U807" s="2" t="s">
        <v>234</v>
      </c>
      <c r="V807" s="2" t="s">
        <v>998</v>
      </c>
      <c r="W807" s="2" t="s">
        <v>222</v>
      </c>
      <c r="X807" s="2">
        <v>0</v>
      </c>
    </row>
    <row r="808" spans="1:24">
      <c r="A808" s="2" t="s">
        <v>1822</v>
      </c>
      <c r="B808" s="2">
        <v>817</v>
      </c>
      <c r="C808" s="2" t="s">
        <v>1000</v>
      </c>
      <c r="D808" s="3">
        <v>37500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f>SUM(E808:O808)</f>
        <v>0</v>
      </c>
      <c r="Q808" s="2" t="s">
        <v>1820</v>
      </c>
      <c r="R808" s="2" t="s">
        <v>1821</v>
      </c>
      <c r="S808" s="4">
        <f>P808/D808</f>
        <v>0</v>
      </c>
      <c r="T808" s="2" t="s">
        <v>997</v>
      </c>
      <c r="U808" s="2" t="s">
        <v>234</v>
      </c>
      <c r="V808" s="2" t="s">
        <v>998</v>
      </c>
      <c r="W808" s="2" t="s">
        <v>222</v>
      </c>
      <c r="X808" s="2">
        <v>0</v>
      </c>
    </row>
    <row r="809" spans="1:24">
      <c r="A809" s="2" t="s">
        <v>1823</v>
      </c>
      <c r="B809" s="2">
        <v>818</v>
      </c>
      <c r="C809" s="2" t="s">
        <v>1002</v>
      </c>
      <c r="D809" s="3">
        <v>46800</v>
      </c>
      <c r="E809" s="3">
        <v>46800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f>SUM(E809:O809)</f>
        <v>0</v>
      </c>
      <c r="Q809" s="2" t="s">
        <v>1820</v>
      </c>
      <c r="R809" s="2" t="s">
        <v>1821</v>
      </c>
      <c r="S809" s="4">
        <f>P809/D809</f>
        <v>0</v>
      </c>
      <c r="T809" s="2" t="s">
        <v>997</v>
      </c>
      <c r="U809" s="2" t="s">
        <v>234</v>
      </c>
      <c r="V809" s="2" t="s">
        <v>998</v>
      </c>
      <c r="W809" s="2" t="s">
        <v>222</v>
      </c>
      <c r="X809" s="2">
        <v>0</v>
      </c>
    </row>
    <row r="810" spans="1:24">
      <c r="A810" s="2" t="s">
        <v>1819</v>
      </c>
      <c r="B810" s="2">
        <v>819</v>
      </c>
      <c r="C810" s="2" t="s">
        <v>1005</v>
      </c>
      <c r="D810" s="3">
        <v>3600</v>
      </c>
      <c r="E810" s="3">
        <v>0</v>
      </c>
      <c r="F810" s="3">
        <v>0</v>
      </c>
      <c r="G810" s="3">
        <v>0</v>
      </c>
      <c r="H810" s="3">
        <v>0</v>
      </c>
      <c r="I810" s="3">
        <v>1200</v>
      </c>
      <c r="J810" s="3">
        <v>1200</v>
      </c>
      <c r="K810" s="3">
        <v>1200</v>
      </c>
      <c r="L810" s="3">
        <v>0</v>
      </c>
      <c r="M810" s="3">
        <v>0</v>
      </c>
      <c r="N810" s="3">
        <v>0</v>
      </c>
      <c r="O810" s="3">
        <v>0</v>
      </c>
      <c r="P810" s="3">
        <f>SUM(E810:O810)</f>
        <v>0</v>
      </c>
      <c r="Q810" s="2" t="s">
        <v>1820</v>
      </c>
      <c r="R810" s="2" t="s">
        <v>1821</v>
      </c>
      <c r="S810" s="4">
        <f>P810/D810</f>
        <v>0</v>
      </c>
      <c r="T810" s="2" t="s">
        <v>997</v>
      </c>
      <c r="U810" s="2" t="s">
        <v>234</v>
      </c>
      <c r="V810" s="2" t="s">
        <v>998</v>
      </c>
      <c r="W810" s="2" t="s">
        <v>222</v>
      </c>
      <c r="X810" s="2">
        <v>0</v>
      </c>
    </row>
    <row r="811" spans="1:24">
      <c r="A811" s="2" t="s">
        <v>1823</v>
      </c>
      <c r="B811" s="2">
        <v>820</v>
      </c>
      <c r="C811" s="2" t="s">
        <v>1008</v>
      </c>
      <c r="D811" s="3">
        <v>9180</v>
      </c>
      <c r="E811" s="3">
        <v>9180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f>SUM(E811:O811)</f>
        <v>0</v>
      </c>
      <c r="Q811" s="2" t="s">
        <v>1820</v>
      </c>
      <c r="R811" s="2" t="s">
        <v>1821</v>
      </c>
      <c r="S811" s="4">
        <f>P811/D811</f>
        <v>0</v>
      </c>
      <c r="T811" s="2" t="s">
        <v>997</v>
      </c>
      <c r="U811" s="2" t="s">
        <v>234</v>
      </c>
      <c r="V811" s="2" t="s">
        <v>998</v>
      </c>
      <c r="W811" s="2" t="s">
        <v>222</v>
      </c>
      <c r="X811" s="2">
        <v>0</v>
      </c>
    </row>
    <row r="812" spans="1:24">
      <c r="A812" s="2" t="s">
        <v>1824</v>
      </c>
      <c r="B812" s="2">
        <v>821</v>
      </c>
      <c r="C812" s="2" t="s">
        <v>1009</v>
      </c>
      <c r="D812" s="3">
        <v>4971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f>SUM(E812:O812)</f>
        <v>0</v>
      </c>
      <c r="Q812" s="2" t="s">
        <v>1820</v>
      </c>
      <c r="R812" s="2" t="s">
        <v>1821</v>
      </c>
      <c r="S812" s="4">
        <f>P812/D812</f>
        <v>0</v>
      </c>
      <c r="T812" s="2" t="s">
        <v>997</v>
      </c>
      <c r="U812" s="2" t="s">
        <v>234</v>
      </c>
      <c r="V812" s="2" t="s">
        <v>998</v>
      </c>
      <c r="W812" s="2" t="s">
        <v>222</v>
      </c>
      <c r="X812" s="2">
        <v>0</v>
      </c>
    </row>
    <row r="813" spans="1:24">
      <c r="A813" s="2" t="s">
        <v>1824</v>
      </c>
      <c r="B813" s="2">
        <v>822</v>
      </c>
      <c r="C813" s="2" t="s">
        <v>1010</v>
      </c>
      <c r="D813" s="3">
        <v>11388</v>
      </c>
      <c r="E813" s="3">
        <v>11388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f>SUM(E813:O813)</f>
        <v>0</v>
      </c>
      <c r="Q813" s="2" t="s">
        <v>1820</v>
      </c>
      <c r="R813" s="2" t="s">
        <v>1821</v>
      </c>
      <c r="S813" s="4">
        <f>P813/D813</f>
        <v>0</v>
      </c>
      <c r="T813" s="2" t="s">
        <v>997</v>
      </c>
      <c r="U813" s="2" t="s">
        <v>234</v>
      </c>
      <c r="V813" s="2" t="s">
        <v>998</v>
      </c>
      <c r="W813" s="2" t="s">
        <v>222</v>
      </c>
      <c r="X813" s="2">
        <v>0</v>
      </c>
    </row>
    <row r="814" spans="1:24">
      <c r="A814" s="2" t="s">
        <v>1825</v>
      </c>
      <c r="B814" s="2">
        <v>823</v>
      </c>
      <c r="C814" s="2" t="s">
        <v>1012</v>
      </c>
      <c r="D814" s="3">
        <v>60000</v>
      </c>
      <c r="E814" s="3">
        <v>60000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f>SUM(E814:O814)</f>
        <v>0</v>
      </c>
      <c r="Q814" s="2" t="s">
        <v>1820</v>
      </c>
      <c r="R814" s="2" t="s">
        <v>1821</v>
      </c>
      <c r="S814" s="4">
        <f>P814/D814</f>
        <v>0</v>
      </c>
      <c r="T814" s="2" t="s">
        <v>1013</v>
      </c>
      <c r="U814" s="2" t="s">
        <v>234</v>
      </c>
      <c r="V814" s="2" t="s">
        <v>998</v>
      </c>
      <c r="W814" s="2" t="s">
        <v>222</v>
      </c>
      <c r="X814" s="2">
        <v>0</v>
      </c>
    </row>
    <row r="815" spans="1:24">
      <c r="A815" s="2" t="s">
        <v>1826</v>
      </c>
      <c r="B815" s="2">
        <v>824</v>
      </c>
      <c r="C815" s="2" t="s">
        <v>1690</v>
      </c>
      <c r="D815" s="3">
        <v>27375</v>
      </c>
      <c r="E815" s="3">
        <v>20531.25</v>
      </c>
      <c r="F815" s="3">
        <v>3421.875</v>
      </c>
      <c r="G815" s="3">
        <v>3421.875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f>SUM(E815:O815)</f>
        <v>0</v>
      </c>
      <c r="Q815" s="2" t="s">
        <v>995</v>
      </c>
      <c r="R815" s="2" t="s">
        <v>1827</v>
      </c>
      <c r="S815" s="4">
        <f>P815/D815</f>
        <v>0</v>
      </c>
      <c r="T815" s="2" t="s">
        <v>1113</v>
      </c>
      <c r="U815" s="2" t="s">
        <v>234</v>
      </c>
      <c r="V815" s="2" t="s">
        <v>1024</v>
      </c>
      <c r="W815" s="2" t="s">
        <v>316</v>
      </c>
      <c r="X815" s="2">
        <v>0</v>
      </c>
    </row>
    <row r="816" spans="1:24">
      <c r="A816" s="2" t="s">
        <v>1828</v>
      </c>
      <c r="B816" s="2">
        <v>825</v>
      </c>
      <c r="C816" s="2" t="s">
        <v>1015</v>
      </c>
      <c r="D816" s="3">
        <v>20000</v>
      </c>
      <c r="E816" s="3">
        <v>20000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f>SUM(E816:O816)</f>
        <v>0</v>
      </c>
      <c r="Q816" s="2" t="s">
        <v>1820</v>
      </c>
      <c r="R816" s="2" t="s">
        <v>1821</v>
      </c>
      <c r="S816" s="4">
        <f>P816/D816</f>
        <v>0</v>
      </c>
      <c r="T816" s="2" t="s">
        <v>1013</v>
      </c>
      <c r="U816" s="2" t="s">
        <v>234</v>
      </c>
      <c r="V816" s="2" t="s">
        <v>998</v>
      </c>
      <c r="W816" s="2" t="s">
        <v>222</v>
      </c>
      <c r="X816" s="2">
        <v>0</v>
      </c>
    </row>
    <row r="817" spans="1:24">
      <c r="A817" s="2" t="s">
        <v>1825</v>
      </c>
      <c r="B817" s="2">
        <v>826</v>
      </c>
      <c r="C817" s="2" t="s">
        <v>1603</v>
      </c>
      <c r="D817" s="3">
        <v>20000</v>
      </c>
      <c r="E817" s="3">
        <v>20000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f>SUM(E817:O817)</f>
        <v>0</v>
      </c>
      <c r="Q817" s="2" t="s">
        <v>1820</v>
      </c>
      <c r="R817" s="2" t="s">
        <v>1821</v>
      </c>
      <c r="S817" s="4">
        <f>P817/D817</f>
        <v>0</v>
      </c>
      <c r="T817" s="2" t="s">
        <v>1013</v>
      </c>
      <c r="U817" s="2" t="s">
        <v>234</v>
      </c>
      <c r="V817" s="2" t="s">
        <v>998</v>
      </c>
      <c r="W817" s="2" t="s">
        <v>222</v>
      </c>
      <c r="X817" s="2">
        <v>0</v>
      </c>
    </row>
    <row r="818" spans="1:24">
      <c r="A818" s="2" t="s">
        <v>1825</v>
      </c>
      <c r="B818" s="2">
        <v>827</v>
      </c>
      <c r="C818" s="2" t="s">
        <v>1604</v>
      </c>
      <c r="D818" s="3">
        <v>20000</v>
      </c>
      <c r="E818" s="3">
        <v>0</v>
      </c>
      <c r="F818" s="3">
        <v>0</v>
      </c>
      <c r="G818" s="3">
        <v>10000</v>
      </c>
      <c r="H818" s="3">
        <v>10000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f>SUM(E818:O818)</f>
        <v>0</v>
      </c>
      <c r="Q818" s="2" t="s">
        <v>1820</v>
      </c>
      <c r="R818" s="2" t="s">
        <v>1821</v>
      </c>
      <c r="S818" s="4">
        <f>P818/D818</f>
        <v>0</v>
      </c>
      <c r="T818" s="2" t="s">
        <v>1013</v>
      </c>
      <c r="U818" s="2" t="s">
        <v>234</v>
      </c>
      <c r="V818" s="2" t="s">
        <v>998</v>
      </c>
      <c r="W818" s="2" t="s">
        <v>222</v>
      </c>
      <c r="X818" s="2">
        <v>0</v>
      </c>
    </row>
    <row r="819" spans="1:24">
      <c r="A819" s="2" t="s">
        <v>1829</v>
      </c>
      <c r="B819" s="2">
        <v>828</v>
      </c>
      <c r="C819" s="2" t="s">
        <v>1606</v>
      </c>
      <c r="D819" s="3">
        <v>60000</v>
      </c>
      <c r="E819" s="3">
        <v>60000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f>SUM(E819:O819)</f>
        <v>0</v>
      </c>
      <c r="Q819" s="2" t="s">
        <v>1820</v>
      </c>
      <c r="R819" s="2" t="s">
        <v>1821</v>
      </c>
      <c r="S819" s="4">
        <f>P819/D819</f>
        <v>0</v>
      </c>
      <c r="T819" s="2" t="s">
        <v>1013</v>
      </c>
      <c r="U819" s="2" t="s">
        <v>234</v>
      </c>
      <c r="V819" s="2" t="s">
        <v>998</v>
      </c>
      <c r="W819" s="2" t="s">
        <v>222</v>
      </c>
      <c r="X819" s="2">
        <v>0</v>
      </c>
    </row>
    <row r="820" spans="1:24">
      <c r="A820" s="2" t="s">
        <v>1829</v>
      </c>
      <c r="B820" s="2">
        <v>829</v>
      </c>
      <c r="C820" s="2" t="s">
        <v>1607</v>
      </c>
      <c r="D820" s="3">
        <v>20000</v>
      </c>
      <c r="E820" s="3">
        <v>20000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f>SUM(E820:O820)</f>
        <v>0</v>
      </c>
      <c r="Q820" s="2" t="s">
        <v>1820</v>
      </c>
      <c r="R820" s="2" t="s">
        <v>1821</v>
      </c>
      <c r="S820" s="4">
        <f>P820/D820</f>
        <v>0</v>
      </c>
      <c r="T820" s="2" t="s">
        <v>1013</v>
      </c>
      <c r="U820" s="2" t="s">
        <v>234</v>
      </c>
      <c r="V820" s="2" t="s">
        <v>998</v>
      </c>
      <c r="W820" s="2" t="s">
        <v>222</v>
      </c>
      <c r="X820" s="2">
        <v>0</v>
      </c>
    </row>
    <row r="821" spans="1:24">
      <c r="A821" s="2" t="s">
        <v>1829</v>
      </c>
      <c r="B821" s="2">
        <v>830</v>
      </c>
      <c r="C821" s="2" t="s">
        <v>1608</v>
      </c>
      <c r="D821" s="3">
        <v>60000</v>
      </c>
      <c r="E821" s="3">
        <v>60000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f>SUM(E821:O821)</f>
        <v>0</v>
      </c>
      <c r="Q821" s="2" t="s">
        <v>1820</v>
      </c>
      <c r="R821" s="2" t="s">
        <v>1821</v>
      </c>
      <c r="S821" s="4">
        <f>P821/D821</f>
        <v>0</v>
      </c>
      <c r="T821" s="2" t="s">
        <v>1013</v>
      </c>
      <c r="U821" s="2" t="s">
        <v>234</v>
      </c>
      <c r="V821" s="2" t="s">
        <v>998</v>
      </c>
      <c r="W821" s="2" t="s">
        <v>222</v>
      </c>
      <c r="X821" s="2">
        <v>0</v>
      </c>
    </row>
    <row r="822" spans="1:24">
      <c r="A822" s="2" t="s">
        <v>1825</v>
      </c>
      <c r="B822" s="2">
        <v>831</v>
      </c>
      <c r="C822" s="2" t="s">
        <v>1611</v>
      </c>
      <c r="D822" s="3">
        <v>10000</v>
      </c>
      <c r="E822" s="3">
        <v>10000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f>SUM(E822:O822)</f>
        <v>0</v>
      </c>
      <c r="Q822" s="2" t="s">
        <v>1820</v>
      </c>
      <c r="R822" s="2" t="s">
        <v>1821</v>
      </c>
      <c r="S822" s="4">
        <f>P822/D822</f>
        <v>0</v>
      </c>
      <c r="T822" s="2" t="s">
        <v>1013</v>
      </c>
      <c r="U822" s="2" t="s">
        <v>234</v>
      </c>
      <c r="V822" s="2" t="s">
        <v>998</v>
      </c>
      <c r="W822" s="2" t="s">
        <v>222</v>
      </c>
      <c r="X822" s="2">
        <v>0</v>
      </c>
    </row>
    <row r="823" spans="1:24">
      <c r="A823" s="2" t="s">
        <v>1825</v>
      </c>
      <c r="B823" s="2">
        <v>832</v>
      </c>
      <c r="C823" s="2" t="s">
        <v>1025</v>
      </c>
      <c r="D823" s="3">
        <v>10000</v>
      </c>
      <c r="E823" s="3">
        <v>10000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f>SUM(E823:O823)</f>
        <v>0</v>
      </c>
      <c r="Q823" s="2" t="s">
        <v>1820</v>
      </c>
      <c r="R823" s="2" t="s">
        <v>1821</v>
      </c>
      <c r="S823" s="4">
        <f>P823/D823</f>
        <v>0</v>
      </c>
      <c r="T823" s="2" t="s">
        <v>1013</v>
      </c>
      <c r="U823" s="2" t="s">
        <v>234</v>
      </c>
      <c r="V823" s="2" t="s">
        <v>998</v>
      </c>
      <c r="W823" s="2" t="s">
        <v>222</v>
      </c>
      <c r="X823" s="2">
        <v>0</v>
      </c>
    </row>
    <row r="824" spans="1:24">
      <c r="A824" s="2" t="s">
        <v>1830</v>
      </c>
      <c r="B824" s="2">
        <v>833</v>
      </c>
      <c r="C824" s="2" t="s">
        <v>1730</v>
      </c>
      <c r="D824" s="3">
        <v>40000</v>
      </c>
      <c r="E824" s="3">
        <v>40000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f>SUM(E824:O824)</f>
        <v>0</v>
      </c>
      <c r="Q824" s="2" t="s">
        <v>1820</v>
      </c>
      <c r="R824" s="2" t="s">
        <v>1821</v>
      </c>
      <c r="S824" s="4">
        <f>P824/D824</f>
        <v>0</v>
      </c>
      <c r="T824" s="2" t="s">
        <v>1013</v>
      </c>
      <c r="U824" s="2" t="s">
        <v>234</v>
      </c>
      <c r="V824" s="2" t="s">
        <v>1024</v>
      </c>
      <c r="W824" s="2" t="s">
        <v>316</v>
      </c>
      <c r="X824" s="2">
        <v>0</v>
      </c>
    </row>
    <row r="825" spans="1:24">
      <c r="A825" s="2" t="s">
        <v>1830</v>
      </c>
      <c r="B825" s="2">
        <v>834</v>
      </c>
      <c r="C825" s="2" t="s">
        <v>1613</v>
      </c>
      <c r="D825" s="3">
        <v>40000</v>
      </c>
      <c r="E825" s="3">
        <v>40000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f>SUM(E825:O825)</f>
        <v>0</v>
      </c>
      <c r="Q825" s="2" t="s">
        <v>1820</v>
      </c>
      <c r="R825" s="2" t="s">
        <v>1821</v>
      </c>
      <c r="S825" s="4">
        <f>P825/D825</f>
        <v>0</v>
      </c>
      <c r="T825" s="2" t="s">
        <v>1013</v>
      </c>
      <c r="U825" s="2" t="s">
        <v>234</v>
      </c>
      <c r="V825" s="2" t="s">
        <v>998</v>
      </c>
      <c r="W825" s="2" t="s">
        <v>222</v>
      </c>
      <c r="X825" s="2">
        <v>0</v>
      </c>
    </row>
    <row r="826" spans="1:24">
      <c r="A826" s="2" t="s">
        <v>1831</v>
      </c>
      <c r="B826" s="2">
        <v>835</v>
      </c>
      <c r="C826" s="2" t="s">
        <v>1341</v>
      </c>
      <c r="D826" s="3">
        <v>150000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37500</v>
      </c>
      <c r="M826" s="3">
        <v>37500</v>
      </c>
      <c r="N826" s="3">
        <v>37500</v>
      </c>
      <c r="O826" s="3">
        <v>37500</v>
      </c>
      <c r="P826" s="3">
        <f>SUM(E826:O826)</f>
        <v>0</v>
      </c>
      <c r="Q826" s="2" t="s">
        <v>995</v>
      </c>
      <c r="R826" s="2" t="s">
        <v>1827</v>
      </c>
      <c r="S826" s="4">
        <f>P826/D826</f>
        <v>0</v>
      </c>
      <c r="T826" s="2" t="s">
        <v>1113</v>
      </c>
      <c r="U826" s="2" t="s">
        <v>234</v>
      </c>
      <c r="V826" s="2" t="s">
        <v>1024</v>
      </c>
      <c r="W826" s="2" t="s">
        <v>316</v>
      </c>
      <c r="X826" s="2">
        <v>0</v>
      </c>
    </row>
    <row r="827" spans="1:24">
      <c r="A827" s="2" t="s">
        <v>1830</v>
      </c>
      <c r="B827" s="2">
        <v>836</v>
      </c>
      <c r="C827" s="2" t="s">
        <v>1614</v>
      </c>
      <c r="D827" s="3">
        <v>4000</v>
      </c>
      <c r="E827" s="3">
        <v>4000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f>SUM(E827:O827)</f>
        <v>0</v>
      </c>
      <c r="Q827" s="2" t="s">
        <v>1820</v>
      </c>
      <c r="R827" s="2" t="s">
        <v>1821</v>
      </c>
      <c r="S827" s="4">
        <f>P827/D827</f>
        <v>0</v>
      </c>
      <c r="T827" s="2" t="s">
        <v>1013</v>
      </c>
      <c r="U827" s="2" t="s">
        <v>234</v>
      </c>
      <c r="V827" s="2" t="s">
        <v>998</v>
      </c>
      <c r="W827" s="2" t="s">
        <v>222</v>
      </c>
      <c r="X827" s="2">
        <v>0</v>
      </c>
    </row>
    <row r="828" spans="1:24">
      <c r="A828" s="2" t="s">
        <v>1830</v>
      </c>
      <c r="B828" s="2">
        <v>837</v>
      </c>
      <c r="C828" s="2" t="s">
        <v>1615</v>
      </c>
      <c r="D828" s="3">
        <v>40000</v>
      </c>
      <c r="E828" s="3">
        <v>40000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f>SUM(E828:O828)</f>
        <v>0</v>
      </c>
      <c r="Q828" s="2" t="s">
        <v>1820</v>
      </c>
      <c r="R828" s="2" t="s">
        <v>1821</v>
      </c>
      <c r="S828" s="4">
        <f>P828/D828</f>
        <v>0</v>
      </c>
      <c r="T828" s="2" t="s">
        <v>1013</v>
      </c>
      <c r="U828" s="2" t="s">
        <v>234</v>
      </c>
      <c r="V828" s="2" t="s">
        <v>998</v>
      </c>
      <c r="W828" s="2" t="s">
        <v>222</v>
      </c>
      <c r="X828" s="2">
        <v>0</v>
      </c>
    </row>
    <row r="829" spans="1:24">
      <c r="A829" s="2" t="s">
        <v>1830</v>
      </c>
      <c r="B829" s="2">
        <v>838</v>
      </c>
      <c r="C829" s="2" t="s">
        <v>1616</v>
      </c>
      <c r="D829" s="3">
        <v>4000</v>
      </c>
      <c r="E829" s="3">
        <v>4000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f>SUM(E829:O829)</f>
        <v>0</v>
      </c>
      <c r="Q829" s="2" t="s">
        <v>1820</v>
      </c>
      <c r="R829" s="2" t="s">
        <v>1821</v>
      </c>
      <c r="S829" s="4">
        <f>P829/D829</f>
        <v>0</v>
      </c>
      <c r="T829" s="2" t="s">
        <v>1013</v>
      </c>
      <c r="U829" s="2" t="s">
        <v>234</v>
      </c>
      <c r="V829" s="2" t="s">
        <v>998</v>
      </c>
      <c r="W829" s="2" t="s">
        <v>222</v>
      </c>
      <c r="X829" s="2">
        <v>0</v>
      </c>
    </row>
    <row r="830" spans="1:24">
      <c r="A830" s="2" t="s">
        <v>1830</v>
      </c>
      <c r="B830" s="2">
        <v>839</v>
      </c>
      <c r="C830" s="2" t="s">
        <v>1617</v>
      </c>
      <c r="D830" s="3">
        <v>40000</v>
      </c>
      <c r="E830" s="3">
        <v>40000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f>SUM(E830:O830)</f>
        <v>0</v>
      </c>
      <c r="Q830" s="2" t="s">
        <v>1820</v>
      </c>
      <c r="R830" s="2" t="s">
        <v>1821</v>
      </c>
      <c r="S830" s="4">
        <f>P830/D830</f>
        <v>0</v>
      </c>
      <c r="T830" s="2" t="s">
        <v>1013</v>
      </c>
      <c r="U830" s="2" t="s">
        <v>234</v>
      </c>
      <c r="V830" s="2" t="s">
        <v>998</v>
      </c>
      <c r="W830" s="2" t="s">
        <v>222</v>
      </c>
      <c r="X830" s="2">
        <v>0</v>
      </c>
    </row>
    <row r="831" spans="1:24">
      <c r="A831" s="2" t="s">
        <v>1830</v>
      </c>
      <c r="B831" s="2">
        <v>840</v>
      </c>
      <c r="C831" s="2" t="s">
        <v>1618</v>
      </c>
      <c r="D831" s="3">
        <v>20000</v>
      </c>
      <c r="E831" s="3">
        <v>0</v>
      </c>
      <c r="F831" s="3">
        <v>0</v>
      </c>
      <c r="G831" s="3">
        <v>10000</v>
      </c>
      <c r="H831" s="3">
        <v>10000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f>SUM(E831:O831)</f>
        <v>0</v>
      </c>
      <c r="Q831" s="2" t="s">
        <v>1820</v>
      </c>
      <c r="R831" s="2" t="s">
        <v>1821</v>
      </c>
      <c r="S831" s="4">
        <f>P831/D831</f>
        <v>0</v>
      </c>
      <c r="T831" s="2" t="s">
        <v>1013</v>
      </c>
      <c r="U831" s="2" t="s">
        <v>234</v>
      </c>
      <c r="V831" s="2" t="s">
        <v>1024</v>
      </c>
      <c r="W831" s="2" t="s">
        <v>316</v>
      </c>
      <c r="X831" s="2">
        <v>0</v>
      </c>
    </row>
    <row r="832" spans="1:24">
      <c r="A832" s="2" t="s">
        <v>1830</v>
      </c>
      <c r="B832" s="2">
        <v>841</v>
      </c>
      <c r="C832" s="2" t="s">
        <v>1619</v>
      </c>
      <c r="D832" s="3">
        <v>40000</v>
      </c>
      <c r="E832" s="3">
        <v>40000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f>SUM(E832:O832)</f>
        <v>0</v>
      </c>
      <c r="Q832" s="2" t="s">
        <v>1820</v>
      </c>
      <c r="R832" s="2" t="s">
        <v>1821</v>
      </c>
      <c r="S832" s="4">
        <f>P832/D832</f>
        <v>0</v>
      </c>
      <c r="T832" s="2" t="s">
        <v>1013</v>
      </c>
      <c r="U832" s="2" t="s">
        <v>234</v>
      </c>
      <c r="V832" s="2" t="s">
        <v>1024</v>
      </c>
      <c r="W832" s="2" t="s">
        <v>316</v>
      </c>
      <c r="X832" s="2">
        <v>0</v>
      </c>
    </row>
    <row r="833" spans="1:24">
      <c r="A833" s="2" t="s">
        <v>1825</v>
      </c>
      <c r="B833" s="2">
        <v>842</v>
      </c>
      <c r="C833" s="2" t="s">
        <v>1620</v>
      </c>
      <c r="D833" s="3">
        <v>20000</v>
      </c>
      <c r="E833" s="3">
        <v>20000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f>SUM(E833:O833)</f>
        <v>0</v>
      </c>
      <c r="Q833" s="2" t="s">
        <v>1820</v>
      </c>
      <c r="R833" s="2" t="s">
        <v>1821</v>
      </c>
      <c r="S833" s="4">
        <f>P833/D833</f>
        <v>0</v>
      </c>
      <c r="T833" s="2" t="s">
        <v>1013</v>
      </c>
      <c r="U833" s="2" t="s">
        <v>234</v>
      </c>
      <c r="V833" s="2" t="s">
        <v>998</v>
      </c>
      <c r="W833" s="2" t="s">
        <v>222</v>
      </c>
      <c r="X833" s="2">
        <v>0</v>
      </c>
    </row>
    <row r="834" spans="1:24">
      <c r="A834" s="2" t="s">
        <v>1830</v>
      </c>
      <c r="B834" s="2">
        <v>843</v>
      </c>
      <c r="C834" s="2" t="s">
        <v>1621</v>
      </c>
      <c r="D834" s="3">
        <v>6000</v>
      </c>
      <c r="E834" s="3">
        <v>6000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f>SUM(E834:O834)</f>
        <v>0</v>
      </c>
      <c r="Q834" s="2" t="s">
        <v>1820</v>
      </c>
      <c r="R834" s="2" t="s">
        <v>1821</v>
      </c>
      <c r="S834" s="4">
        <f>P834/D834</f>
        <v>0</v>
      </c>
      <c r="T834" s="2" t="s">
        <v>1013</v>
      </c>
      <c r="U834" s="2" t="s">
        <v>234</v>
      </c>
      <c r="V834" s="2" t="s">
        <v>998</v>
      </c>
      <c r="W834" s="2" t="s">
        <v>222</v>
      </c>
      <c r="X834" s="2">
        <v>0</v>
      </c>
    </row>
    <row r="835" spans="1:24">
      <c r="A835" s="2" t="s">
        <v>1825</v>
      </c>
      <c r="B835" s="2">
        <v>844</v>
      </c>
      <c r="C835" s="2" t="s">
        <v>1622</v>
      </c>
      <c r="D835" s="3">
        <v>20000</v>
      </c>
      <c r="E835" s="3">
        <v>20000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f>SUM(E835:O835)</f>
        <v>0</v>
      </c>
      <c r="Q835" s="2" t="s">
        <v>1820</v>
      </c>
      <c r="R835" s="2" t="s">
        <v>1821</v>
      </c>
      <c r="S835" s="4">
        <f>P835/D835</f>
        <v>0</v>
      </c>
      <c r="T835" s="2" t="s">
        <v>1013</v>
      </c>
      <c r="U835" s="2" t="s">
        <v>234</v>
      </c>
      <c r="V835" s="2" t="s">
        <v>998</v>
      </c>
      <c r="W835" s="2" t="s">
        <v>222</v>
      </c>
      <c r="X835" s="2">
        <v>0</v>
      </c>
    </row>
    <row r="836" spans="1:24">
      <c r="A836" s="2" t="s">
        <v>1830</v>
      </c>
      <c r="B836" s="2">
        <v>845</v>
      </c>
      <c r="C836" s="2" t="s">
        <v>1623</v>
      </c>
      <c r="D836" s="3">
        <v>6000</v>
      </c>
      <c r="E836" s="3">
        <v>6000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f>SUM(E836:O836)</f>
        <v>0</v>
      </c>
      <c r="Q836" s="2" t="s">
        <v>1820</v>
      </c>
      <c r="R836" s="2" t="s">
        <v>1821</v>
      </c>
      <c r="S836" s="4">
        <f>P836/D836</f>
        <v>0</v>
      </c>
      <c r="T836" s="2" t="s">
        <v>1013</v>
      </c>
      <c r="U836" s="2" t="s">
        <v>234</v>
      </c>
      <c r="V836" s="2" t="s">
        <v>998</v>
      </c>
      <c r="W836" s="2" t="s">
        <v>222</v>
      </c>
      <c r="X836" s="2">
        <v>0</v>
      </c>
    </row>
    <row r="837" spans="1:24">
      <c r="A837" s="2" t="s">
        <v>1832</v>
      </c>
      <c r="B837" s="2">
        <v>846</v>
      </c>
      <c r="C837" s="2" t="s">
        <v>1343</v>
      </c>
      <c r="D837" s="3">
        <v>295650</v>
      </c>
      <c r="E837" s="3">
        <v>0</v>
      </c>
      <c r="F837" s="3">
        <v>0</v>
      </c>
      <c r="G837" s="3">
        <v>0</v>
      </c>
      <c r="H837" s="3">
        <v>0</v>
      </c>
      <c r="I837" s="3">
        <v>10000</v>
      </c>
      <c r="J837" s="3">
        <v>10000</v>
      </c>
      <c r="K837" s="3">
        <v>10000</v>
      </c>
      <c r="L837" s="3">
        <v>66412.5</v>
      </c>
      <c r="M837" s="3">
        <v>66412.5</v>
      </c>
      <c r="N837" s="3">
        <v>66412.5</v>
      </c>
      <c r="O837" s="3">
        <v>66412.5</v>
      </c>
      <c r="P837" s="3">
        <f>SUM(E837:O837)</f>
        <v>0</v>
      </c>
      <c r="Q837" s="2" t="s">
        <v>995</v>
      </c>
      <c r="R837" s="2" t="s">
        <v>1827</v>
      </c>
      <c r="S837" s="4">
        <f>P837/D837</f>
        <v>0</v>
      </c>
      <c r="T837" s="2" t="s">
        <v>1113</v>
      </c>
      <c r="U837" s="2" t="s">
        <v>234</v>
      </c>
      <c r="V837" s="2" t="s">
        <v>1024</v>
      </c>
      <c r="W837" s="2" t="s">
        <v>316</v>
      </c>
      <c r="X837" s="2">
        <v>0</v>
      </c>
    </row>
    <row r="838" spans="1:24">
      <c r="A838" s="2" t="s">
        <v>1833</v>
      </c>
      <c r="B838" s="2">
        <v>847</v>
      </c>
      <c r="C838" s="2" t="s">
        <v>1834</v>
      </c>
      <c r="D838" s="3">
        <v>30704</v>
      </c>
      <c r="E838" s="3">
        <v>23028</v>
      </c>
      <c r="F838" s="3">
        <v>0</v>
      </c>
      <c r="G838" s="3">
        <v>4605.599999999999</v>
      </c>
      <c r="H838" s="3">
        <v>3070.399999999998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f>SUM(E838:O838)</f>
        <v>0</v>
      </c>
      <c r="Q838" s="2" t="s">
        <v>1820</v>
      </c>
      <c r="R838" s="2" t="s">
        <v>1835</v>
      </c>
      <c r="S838" s="4">
        <f>P838/D838</f>
        <v>0</v>
      </c>
      <c r="T838" s="2" t="s">
        <v>1013</v>
      </c>
      <c r="U838" s="2" t="s">
        <v>234</v>
      </c>
      <c r="V838" s="2" t="s">
        <v>1033</v>
      </c>
      <c r="W838" s="2" t="s">
        <v>316</v>
      </c>
      <c r="X838" s="2">
        <v>0</v>
      </c>
    </row>
    <row r="839" spans="1:24">
      <c r="A839" s="2" t="s">
        <v>1836</v>
      </c>
      <c r="B839" s="2">
        <v>848</v>
      </c>
      <c r="C839" s="2" t="s">
        <v>1837</v>
      </c>
      <c r="D839" s="3">
        <v>3745</v>
      </c>
      <c r="E839" s="3">
        <v>3745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f>SUM(E839:O839)</f>
        <v>0</v>
      </c>
      <c r="Q839" s="2" t="s">
        <v>1820</v>
      </c>
      <c r="R839" s="2" t="s">
        <v>1835</v>
      </c>
      <c r="S839" s="4">
        <f>P839/D839</f>
        <v>0</v>
      </c>
      <c r="T839" s="2" t="s">
        <v>1013</v>
      </c>
      <c r="U839" s="2" t="s">
        <v>234</v>
      </c>
      <c r="V839" s="2" t="s">
        <v>1033</v>
      </c>
      <c r="W839" s="2" t="s">
        <v>316</v>
      </c>
      <c r="X839" s="2">
        <v>0</v>
      </c>
    </row>
    <row r="840" spans="1:24">
      <c r="A840" s="2" t="s">
        <v>1838</v>
      </c>
      <c r="B840" s="2">
        <v>849</v>
      </c>
      <c r="C840" s="2" t="s">
        <v>1839</v>
      </c>
      <c r="D840" s="3">
        <v>27638</v>
      </c>
      <c r="E840" s="3">
        <v>27638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f>SUM(E840:O840)</f>
        <v>0</v>
      </c>
      <c r="Q840" s="2" t="s">
        <v>1820</v>
      </c>
      <c r="R840" s="2" t="s">
        <v>1835</v>
      </c>
      <c r="S840" s="4">
        <f>P840/D840</f>
        <v>0</v>
      </c>
      <c r="T840" s="2" t="s">
        <v>1013</v>
      </c>
      <c r="U840" s="2" t="s">
        <v>234</v>
      </c>
      <c r="V840" s="2" t="s">
        <v>1033</v>
      </c>
      <c r="W840" s="2" t="s">
        <v>316</v>
      </c>
      <c r="X840" s="2">
        <v>0</v>
      </c>
    </row>
    <row r="841" spans="1:24">
      <c r="A841" s="2" t="s">
        <v>1840</v>
      </c>
      <c r="B841" s="2">
        <v>850</v>
      </c>
      <c r="C841" s="2" t="s">
        <v>1841</v>
      </c>
      <c r="D841" s="3">
        <v>18763</v>
      </c>
      <c r="E841" s="3">
        <v>14072.25</v>
      </c>
      <c r="F841" s="3">
        <v>0</v>
      </c>
      <c r="G841" s="3">
        <v>4690.75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f>SUM(E841:O841)</f>
        <v>0</v>
      </c>
      <c r="Q841" s="2" t="s">
        <v>1820</v>
      </c>
      <c r="R841" s="2" t="s">
        <v>1835</v>
      </c>
      <c r="S841" s="4">
        <f>P841/D841</f>
        <v>0</v>
      </c>
      <c r="T841" s="2" t="s">
        <v>1013</v>
      </c>
      <c r="U841" s="2" t="s">
        <v>234</v>
      </c>
      <c r="V841" s="2" t="s">
        <v>1033</v>
      </c>
      <c r="W841" s="2" t="s">
        <v>316</v>
      </c>
      <c r="X841" s="2">
        <v>0</v>
      </c>
    </row>
    <row r="842" spans="1:24">
      <c r="A842" s="2" t="s">
        <v>1842</v>
      </c>
      <c r="B842" s="2">
        <v>851</v>
      </c>
      <c r="C842" s="2" t="s">
        <v>1843</v>
      </c>
      <c r="D842" s="3">
        <v>15427</v>
      </c>
      <c r="E842" s="3">
        <v>15427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f>SUM(E842:O842)</f>
        <v>0</v>
      </c>
      <c r="Q842" s="2" t="s">
        <v>1820</v>
      </c>
      <c r="R842" s="2" t="s">
        <v>1835</v>
      </c>
      <c r="S842" s="4">
        <f>P842/D842</f>
        <v>0</v>
      </c>
      <c r="T842" s="2" t="s">
        <v>1013</v>
      </c>
      <c r="U842" s="2" t="s">
        <v>234</v>
      </c>
      <c r="V842" s="2" t="s">
        <v>1033</v>
      </c>
      <c r="W842" s="2" t="s">
        <v>316</v>
      </c>
      <c r="X842" s="2">
        <v>0</v>
      </c>
    </row>
    <row r="843" spans="1:24">
      <c r="A843" s="2" t="s">
        <v>1842</v>
      </c>
      <c r="B843" s="2">
        <v>852</v>
      </c>
      <c r="C843" s="2" t="s">
        <v>1844</v>
      </c>
      <c r="D843" s="3">
        <v>3113</v>
      </c>
      <c r="E843" s="3">
        <v>0</v>
      </c>
      <c r="F843" s="3">
        <v>1037.666666666667</v>
      </c>
      <c r="G843" s="3">
        <v>1037.666666666667</v>
      </c>
      <c r="H843" s="3">
        <v>1037.666666666667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f>SUM(E843:O843)</f>
        <v>0</v>
      </c>
      <c r="Q843" s="2" t="s">
        <v>1820</v>
      </c>
      <c r="R843" s="2" t="s">
        <v>1835</v>
      </c>
      <c r="S843" s="4">
        <f>P843/D843</f>
        <v>0</v>
      </c>
      <c r="T843" s="2" t="s">
        <v>1013</v>
      </c>
      <c r="U843" s="2" t="s">
        <v>234</v>
      </c>
      <c r="V843" s="2" t="s">
        <v>1024</v>
      </c>
      <c r="W843" s="2" t="s">
        <v>316</v>
      </c>
      <c r="X843" s="2">
        <v>0</v>
      </c>
    </row>
    <row r="844" spans="1:24">
      <c r="A844" s="2" t="s">
        <v>1845</v>
      </c>
      <c r="B844" s="2">
        <v>853</v>
      </c>
      <c r="C844" s="2" t="s">
        <v>1846</v>
      </c>
      <c r="D844" s="3">
        <v>50274</v>
      </c>
      <c r="E844" s="3">
        <v>50274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f>SUM(E844:O844)</f>
        <v>0</v>
      </c>
      <c r="Q844" s="2" t="s">
        <v>1820</v>
      </c>
      <c r="R844" s="2" t="s">
        <v>1835</v>
      </c>
      <c r="S844" s="4">
        <f>P844/D844</f>
        <v>0</v>
      </c>
      <c r="T844" s="2" t="s">
        <v>1013</v>
      </c>
      <c r="U844" s="2" t="s">
        <v>234</v>
      </c>
      <c r="V844" s="2" t="s">
        <v>1024</v>
      </c>
      <c r="W844" s="2" t="s">
        <v>316</v>
      </c>
      <c r="X844" s="2">
        <v>0</v>
      </c>
    </row>
    <row r="845" spans="1:24">
      <c r="A845" s="2" t="s">
        <v>1847</v>
      </c>
      <c r="B845" s="2">
        <v>854</v>
      </c>
      <c r="C845" s="2" t="s">
        <v>1042</v>
      </c>
      <c r="D845" s="3">
        <v>9009</v>
      </c>
      <c r="E845" s="3">
        <v>6756.75</v>
      </c>
      <c r="F845" s="3">
        <v>2252.25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f>SUM(E845:O845)</f>
        <v>0</v>
      </c>
      <c r="Q845" s="2" t="s">
        <v>1820</v>
      </c>
      <c r="R845" s="2" t="s">
        <v>1835</v>
      </c>
      <c r="S845" s="4">
        <f>P845/D845</f>
        <v>0</v>
      </c>
      <c r="T845" s="2" t="s">
        <v>1043</v>
      </c>
      <c r="U845" s="2" t="s">
        <v>234</v>
      </c>
      <c r="V845" s="2" t="s">
        <v>1033</v>
      </c>
      <c r="W845" s="2" t="s">
        <v>316</v>
      </c>
      <c r="X845" s="2">
        <v>0</v>
      </c>
    </row>
    <row r="846" spans="1:24">
      <c r="A846" s="2" t="s">
        <v>1848</v>
      </c>
      <c r="B846" s="2">
        <v>855</v>
      </c>
      <c r="C846" s="2" t="s">
        <v>1045</v>
      </c>
      <c r="D846" s="3">
        <v>1428</v>
      </c>
      <c r="E846" s="3">
        <v>714</v>
      </c>
      <c r="F846" s="3">
        <v>357</v>
      </c>
      <c r="G846" s="3">
        <v>357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f>SUM(E846:O846)</f>
        <v>0</v>
      </c>
      <c r="Q846" s="2" t="s">
        <v>1820</v>
      </c>
      <c r="R846" s="2" t="s">
        <v>1835</v>
      </c>
      <c r="S846" s="4">
        <f>P846/D846</f>
        <v>0</v>
      </c>
      <c r="T846" s="2" t="s">
        <v>1043</v>
      </c>
      <c r="U846" s="2" t="s">
        <v>234</v>
      </c>
      <c r="V846" s="2" t="s">
        <v>1033</v>
      </c>
      <c r="W846" s="2" t="s">
        <v>316</v>
      </c>
      <c r="X846" s="2">
        <v>0</v>
      </c>
    </row>
    <row r="847" spans="1:24">
      <c r="A847" s="2" t="s">
        <v>1849</v>
      </c>
      <c r="B847" s="2">
        <v>856</v>
      </c>
      <c r="C847" s="2" t="s">
        <v>1047</v>
      </c>
      <c r="D847" s="3">
        <v>11730</v>
      </c>
      <c r="E847" s="3">
        <v>0</v>
      </c>
      <c r="F847" s="3">
        <v>11730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f>SUM(E847:O847)</f>
        <v>0</v>
      </c>
      <c r="Q847" s="2" t="s">
        <v>1820</v>
      </c>
      <c r="R847" s="2" t="s">
        <v>1835</v>
      </c>
      <c r="S847" s="4">
        <f>P847/D847</f>
        <v>0</v>
      </c>
      <c r="T847" s="2" t="s">
        <v>1043</v>
      </c>
      <c r="U847" s="2" t="s">
        <v>234</v>
      </c>
      <c r="V847" s="2" t="s">
        <v>1033</v>
      </c>
      <c r="W847" s="2" t="s">
        <v>316</v>
      </c>
      <c r="X847" s="2">
        <v>0</v>
      </c>
    </row>
    <row r="848" spans="1:24">
      <c r="A848" s="2" t="s">
        <v>1850</v>
      </c>
      <c r="B848" s="2">
        <v>857</v>
      </c>
      <c r="C848" s="2" t="s">
        <v>1346</v>
      </c>
      <c r="D848" s="3">
        <v>246375</v>
      </c>
      <c r="E848" s="3">
        <v>24637.5</v>
      </c>
      <c r="F848" s="3">
        <v>40000</v>
      </c>
      <c r="G848" s="3">
        <v>20157.95454545456</v>
      </c>
      <c r="H848" s="3">
        <v>0</v>
      </c>
      <c r="I848" s="3">
        <v>0</v>
      </c>
      <c r="J848" s="3">
        <v>0</v>
      </c>
      <c r="K848" s="3">
        <v>0</v>
      </c>
      <c r="L848" s="3">
        <v>40394.88636363636</v>
      </c>
      <c r="M848" s="3">
        <v>40394.88636363636</v>
      </c>
      <c r="N848" s="3">
        <v>40394.88636363636</v>
      </c>
      <c r="O848" s="3">
        <v>40394.88636363636</v>
      </c>
      <c r="P848" s="3">
        <f>SUM(E848:O848)</f>
        <v>0</v>
      </c>
      <c r="Q848" s="2" t="s">
        <v>995</v>
      </c>
      <c r="R848" s="2" t="s">
        <v>1827</v>
      </c>
      <c r="S848" s="4">
        <f>P848/D848</f>
        <v>0</v>
      </c>
      <c r="T848" s="2" t="s">
        <v>1113</v>
      </c>
      <c r="U848" s="2" t="s">
        <v>234</v>
      </c>
      <c r="V848" s="2" t="s">
        <v>1024</v>
      </c>
      <c r="W848" s="2" t="s">
        <v>316</v>
      </c>
      <c r="X848" s="2">
        <v>0</v>
      </c>
    </row>
    <row r="849" spans="1:24">
      <c r="A849" s="2" t="s">
        <v>1851</v>
      </c>
      <c r="B849" s="2">
        <v>858</v>
      </c>
      <c r="C849" s="2" t="s">
        <v>1049</v>
      </c>
      <c r="D849" s="3">
        <v>6768</v>
      </c>
      <c r="E849" s="3">
        <v>6768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f>SUM(E849:O849)</f>
        <v>0</v>
      </c>
      <c r="Q849" s="2" t="s">
        <v>1820</v>
      </c>
      <c r="R849" s="2" t="s">
        <v>1835</v>
      </c>
      <c r="S849" s="4">
        <f>P849/D849</f>
        <v>0</v>
      </c>
      <c r="T849" s="2" t="s">
        <v>1043</v>
      </c>
      <c r="U849" s="2" t="s">
        <v>234</v>
      </c>
      <c r="V849" s="2" t="s">
        <v>1033</v>
      </c>
      <c r="W849" s="2" t="s">
        <v>316</v>
      </c>
      <c r="X849" s="2">
        <v>0</v>
      </c>
    </row>
    <row r="850" spans="1:24">
      <c r="A850" s="2" t="s">
        <v>1852</v>
      </c>
      <c r="B850" s="2">
        <v>859</v>
      </c>
      <c r="C850" s="2" t="s">
        <v>1051</v>
      </c>
      <c r="D850" s="3">
        <v>234</v>
      </c>
      <c r="E850" s="3">
        <v>234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f>SUM(E850:O850)</f>
        <v>0</v>
      </c>
      <c r="Q850" s="2" t="s">
        <v>1820</v>
      </c>
      <c r="R850" s="2" t="s">
        <v>1835</v>
      </c>
      <c r="S850" s="4">
        <f>P850/D850</f>
        <v>0</v>
      </c>
      <c r="T850" s="2" t="s">
        <v>1013</v>
      </c>
      <c r="U850" s="2" t="s">
        <v>234</v>
      </c>
      <c r="V850" s="2" t="s">
        <v>1024</v>
      </c>
      <c r="W850" s="2" t="s">
        <v>316</v>
      </c>
      <c r="X850" s="2">
        <v>0</v>
      </c>
    </row>
    <row r="851" spans="1:24">
      <c r="A851" s="2" t="s">
        <v>1853</v>
      </c>
      <c r="B851" s="2">
        <v>860</v>
      </c>
      <c r="C851" s="2" t="s">
        <v>1053</v>
      </c>
      <c r="D851" s="3">
        <v>27456</v>
      </c>
      <c r="E851" s="3">
        <v>0</v>
      </c>
      <c r="F851" s="3">
        <v>0</v>
      </c>
      <c r="G851" s="3">
        <v>0</v>
      </c>
      <c r="H851" s="3">
        <v>9152</v>
      </c>
      <c r="I851" s="3">
        <v>9152</v>
      </c>
      <c r="J851" s="3">
        <v>9152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f>SUM(E851:O851)</f>
        <v>0</v>
      </c>
      <c r="Q851" s="2" t="s">
        <v>1820</v>
      </c>
      <c r="R851" s="2" t="s">
        <v>1835</v>
      </c>
      <c r="S851" s="4">
        <f>P851/D851</f>
        <v>0</v>
      </c>
      <c r="T851" s="2" t="s">
        <v>1054</v>
      </c>
      <c r="U851" s="2" t="s">
        <v>234</v>
      </c>
      <c r="V851" s="2" t="s">
        <v>1033</v>
      </c>
      <c r="W851" s="2" t="s">
        <v>316</v>
      </c>
      <c r="X851" s="2">
        <v>0</v>
      </c>
    </row>
    <row r="852" spans="1:24">
      <c r="A852" s="2" t="s">
        <v>1842</v>
      </c>
      <c r="B852" s="2">
        <v>861</v>
      </c>
      <c r="C852" s="2" t="s">
        <v>1854</v>
      </c>
      <c r="D852" s="3">
        <v>396</v>
      </c>
      <c r="E852" s="3">
        <v>0</v>
      </c>
      <c r="F852" s="3">
        <v>132</v>
      </c>
      <c r="G852" s="3">
        <v>132</v>
      </c>
      <c r="H852" s="3">
        <v>132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f>SUM(E852:O852)</f>
        <v>0</v>
      </c>
      <c r="Q852" s="2" t="s">
        <v>1820</v>
      </c>
      <c r="R852" s="2" t="s">
        <v>1855</v>
      </c>
      <c r="S852" s="4">
        <f>P852/D852</f>
        <v>0</v>
      </c>
      <c r="T852" s="2" t="s">
        <v>1013</v>
      </c>
      <c r="U852" s="2" t="s">
        <v>234</v>
      </c>
      <c r="V852" s="2" t="s">
        <v>1024</v>
      </c>
      <c r="W852" s="2" t="s">
        <v>316</v>
      </c>
      <c r="X852" s="2">
        <v>0</v>
      </c>
    </row>
    <row r="853" spans="1:24">
      <c r="A853" s="2" t="s">
        <v>1754</v>
      </c>
      <c r="B853" s="2">
        <v>862</v>
      </c>
      <c r="C853" s="2" t="s">
        <v>1058</v>
      </c>
      <c r="D853" s="3">
        <v>5088</v>
      </c>
      <c r="E853" s="3">
        <v>3816</v>
      </c>
      <c r="F853" s="3">
        <v>0</v>
      </c>
      <c r="G853" s="3">
        <v>636</v>
      </c>
      <c r="H853" s="3">
        <v>636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f>SUM(E853:O853)</f>
        <v>0</v>
      </c>
      <c r="Q853" s="2" t="s">
        <v>1820</v>
      </c>
      <c r="R853" s="2" t="s">
        <v>1855</v>
      </c>
      <c r="S853" s="4">
        <f>P853/D853</f>
        <v>0</v>
      </c>
      <c r="T853" s="2" t="s">
        <v>1013</v>
      </c>
      <c r="U853" s="2" t="s">
        <v>234</v>
      </c>
      <c r="V853" s="2" t="s">
        <v>1033</v>
      </c>
      <c r="W853" s="2" t="s">
        <v>316</v>
      </c>
      <c r="X853" s="2">
        <v>0</v>
      </c>
    </row>
    <row r="854" spans="1:24">
      <c r="A854" s="2" t="s">
        <v>1856</v>
      </c>
      <c r="B854" s="2">
        <v>863</v>
      </c>
      <c r="C854" s="2" t="s">
        <v>1060</v>
      </c>
      <c r="D854" s="3">
        <v>38368</v>
      </c>
      <c r="E854" s="3">
        <v>38368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f>SUM(E854:O854)</f>
        <v>0</v>
      </c>
      <c r="Q854" s="2" t="s">
        <v>1820</v>
      </c>
      <c r="R854" s="2" t="s">
        <v>1855</v>
      </c>
      <c r="S854" s="4">
        <f>P854/D854</f>
        <v>0</v>
      </c>
      <c r="T854" s="2" t="s">
        <v>1054</v>
      </c>
      <c r="U854" s="2" t="s">
        <v>234</v>
      </c>
      <c r="V854" s="2" t="s">
        <v>1033</v>
      </c>
      <c r="W854" s="2" t="s">
        <v>316</v>
      </c>
      <c r="X854" s="2">
        <v>0</v>
      </c>
    </row>
    <row r="855" spans="1:24">
      <c r="A855" s="2" t="s">
        <v>1853</v>
      </c>
      <c r="B855" s="2">
        <v>864</v>
      </c>
      <c r="C855" s="2" t="s">
        <v>1061</v>
      </c>
      <c r="D855" s="3">
        <v>153384</v>
      </c>
      <c r="E855" s="3">
        <v>138045.6</v>
      </c>
      <c r="F855" s="3">
        <v>0</v>
      </c>
      <c r="G855" s="3">
        <v>15338.40000000002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f>SUM(E855:O855)</f>
        <v>0</v>
      </c>
      <c r="Q855" s="2" t="s">
        <v>1820</v>
      </c>
      <c r="R855" s="2" t="s">
        <v>1855</v>
      </c>
      <c r="S855" s="4">
        <f>P855/D855</f>
        <v>0</v>
      </c>
      <c r="T855" s="2" t="s">
        <v>1054</v>
      </c>
      <c r="U855" s="2" t="s">
        <v>234</v>
      </c>
      <c r="V855" s="2" t="s">
        <v>1033</v>
      </c>
      <c r="W855" s="2" t="s">
        <v>316</v>
      </c>
      <c r="X855" s="2">
        <v>0</v>
      </c>
    </row>
    <row r="856" spans="1:24">
      <c r="A856" s="2" t="s">
        <v>1853</v>
      </c>
      <c r="B856" s="2">
        <v>865</v>
      </c>
      <c r="C856" s="2" t="s">
        <v>1062</v>
      </c>
      <c r="D856" s="3">
        <v>6715</v>
      </c>
      <c r="E856" s="3">
        <v>1343</v>
      </c>
      <c r="F856" s="3">
        <v>0</v>
      </c>
      <c r="G856" s="3">
        <v>0</v>
      </c>
      <c r="H856" s="3">
        <v>1790.666666666667</v>
      </c>
      <c r="I856" s="3">
        <v>1790.666666666667</v>
      </c>
      <c r="J856" s="3">
        <v>1790.666666666667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f>SUM(E856:O856)</f>
        <v>0</v>
      </c>
      <c r="Q856" s="2" t="s">
        <v>1820</v>
      </c>
      <c r="R856" s="2" t="s">
        <v>1855</v>
      </c>
      <c r="S856" s="4">
        <f>P856/D856</f>
        <v>0</v>
      </c>
      <c r="T856" s="2" t="s">
        <v>1054</v>
      </c>
      <c r="U856" s="2" t="s">
        <v>234</v>
      </c>
      <c r="V856" s="2" t="s">
        <v>1033</v>
      </c>
      <c r="W856" s="2" t="s">
        <v>316</v>
      </c>
      <c r="X856" s="2">
        <v>0</v>
      </c>
    </row>
    <row r="857" spans="1:24">
      <c r="A857" s="2" t="s">
        <v>1856</v>
      </c>
      <c r="B857" s="2">
        <v>866</v>
      </c>
      <c r="C857" s="2" t="s">
        <v>1648</v>
      </c>
      <c r="D857" s="3">
        <v>25245</v>
      </c>
      <c r="E857" s="3">
        <v>18933.75</v>
      </c>
      <c r="F857" s="3">
        <v>0</v>
      </c>
      <c r="G857" s="3">
        <v>0</v>
      </c>
      <c r="H857" s="3">
        <v>2103.75</v>
      </c>
      <c r="I857" s="3">
        <v>2103.75</v>
      </c>
      <c r="J857" s="3">
        <v>2103.75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f>SUM(E857:O857)</f>
        <v>0</v>
      </c>
      <c r="Q857" s="2" t="s">
        <v>1820</v>
      </c>
      <c r="R857" s="2" t="s">
        <v>1855</v>
      </c>
      <c r="S857" s="4">
        <f>P857/D857</f>
        <v>0</v>
      </c>
      <c r="T857" s="2" t="s">
        <v>1054</v>
      </c>
      <c r="U857" s="2" t="s">
        <v>234</v>
      </c>
      <c r="V857" s="2" t="s">
        <v>1033</v>
      </c>
      <c r="W857" s="2" t="s">
        <v>316</v>
      </c>
      <c r="X857" s="2">
        <v>0</v>
      </c>
    </row>
    <row r="858" spans="1:24">
      <c r="A858" s="2" t="s">
        <v>1857</v>
      </c>
      <c r="B858" s="2">
        <v>867</v>
      </c>
      <c r="C858" s="2" t="s">
        <v>1065</v>
      </c>
      <c r="D858" s="3">
        <v>16765</v>
      </c>
      <c r="E858" s="3">
        <v>16765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f>SUM(E858:O858)</f>
        <v>0</v>
      </c>
      <c r="Q858" s="2" t="s">
        <v>1820</v>
      </c>
      <c r="R858" s="2" t="s">
        <v>1858</v>
      </c>
      <c r="S858" s="4">
        <f>P858/D858</f>
        <v>0</v>
      </c>
      <c r="T858" s="2" t="s">
        <v>1067</v>
      </c>
      <c r="U858" s="2" t="s">
        <v>234</v>
      </c>
      <c r="V858" s="2" t="s">
        <v>1024</v>
      </c>
      <c r="W858" s="2" t="s">
        <v>316</v>
      </c>
      <c r="X858" s="2">
        <v>0</v>
      </c>
    </row>
    <row r="859" spans="1:24">
      <c r="A859" s="2" t="s">
        <v>1859</v>
      </c>
      <c r="B859" s="2">
        <v>868</v>
      </c>
      <c r="C859" s="2" t="s">
        <v>1350</v>
      </c>
      <c r="D859" s="3">
        <v>295650</v>
      </c>
      <c r="E859" s="3">
        <v>29565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66521.25</v>
      </c>
      <c r="M859" s="3">
        <v>66521.25</v>
      </c>
      <c r="N859" s="3">
        <v>66521.25</v>
      </c>
      <c r="O859" s="3">
        <v>66521.25</v>
      </c>
      <c r="P859" s="3">
        <f>SUM(E859:O859)</f>
        <v>0</v>
      </c>
      <c r="Q859" s="2" t="s">
        <v>995</v>
      </c>
      <c r="R859" s="2" t="s">
        <v>1827</v>
      </c>
      <c r="S859" s="4">
        <f>P859/D859</f>
        <v>0</v>
      </c>
      <c r="T859" s="2" t="s">
        <v>1113</v>
      </c>
      <c r="U859" s="2" t="s">
        <v>234</v>
      </c>
      <c r="V859" s="2" t="s">
        <v>1024</v>
      </c>
      <c r="W859" s="2" t="s">
        <v>316</v>
      </c>
      <c r="X859" s="2">
        <v>0</v>
      </c>
    </row>
    <row r="860" spans="1:24">
      <c r="A860" s="2" t="s">
        <v>1860</v>
      </c>
      <c r="B860" s="2">
        <v>869</v>
      </c>
      <c r="C860" s="2" t="s">
        <v>1069</v>
      </c>
      <c r="D860" s="3">
        <v>19800</v>
      </c>
      <c r="E860" s="3">
        <v>19800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f>SUM(E860:O860)</f>
        <v>0</v>
      </c>
      <c r="Q860" s="2" t="s">
        <v>1820</v>
      </c>
      <c r="R860" s="2" t="s">
        <v>1858</v>
      </c>
      <c r="S860" s="4">
        <f>P860/D860</f>
        <v>0</v>
      </c>
      <c r="T860" s="2" t="s">
        <v>1067</v>
      </c>
      <c r="U860" s="2" t="s">
        <v>234</v>
      </c>
      <c r="V860" s="2" t="s">
        <v>1024</v>
      </c>
      <c r="W860" s="2" t="s">
        <v>316</v>
      </c>
      <c r="X860" s="2">
        <v>0</v>
      </c>
    </row>
    <row r="861" spans="1:24">
      <c r="A861" s="2" t="s">
        <v>1861</v>
      </c>
      <c r="B861" s="2">
        <v>870</v>
      </c>
      <c r="C861" s="2" t="s">
        <v>1071</v>
      </c>
      <c r="D861" s="3">
        <v>28598</v>
      </c>
      <c r="E861" s="3">
        <v>0</v>
      </c>
      <c r="F861" s="3">
        <v>0</v>
      </c>
      <c r="G861" s="3">
        <v>0</v>
      </c>
      <c r="H861" s="3">
        <v>0</v>
      </c>
      <c r="I861" s="3">
        <v>28598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f>SUM(E861:O861)</f>
        <v>0</v>
      </c>
      <c r="Q861" s="2" t="s">
        <v>1820</v>
      </c>
      <c r="R861" s="2" t="s">
        <v>1858</v>
      </c>
      <c r="S861" s="4">
        <f>P861/D861</f>
        <v>0</v>
      </c>
      <c r="T861" s="2" t="s">
        <v>1072</v>
      </c>
      <c r="U861" s="2" t="s">
        <v>234</v>
      </c>
      <c r="V861" s="2" t="s">
        <v>1033</v>
      </c>
      <c r="W861" s="2" t="s">
        <v>316</v>
      </c>
      <c r="X861" s="2">
        <v>0</v>
      </c>
    </row>
    <row r="862" spans="1:24">
      <c r="A862" s="2" t="s">
        <v>1862</v>
      </c>
      <c r="B862" s="2">
        <v>871</v>
      </c>
      <c r="C862" s="2" t="s">
        <v>1863</v>
      </c>
      <c r="D862" s="3">
        <v>11505</v>
      </c>
      <c r="E862" s="3">
        <v>0</v>
      </c>
      <c r="F862" s="3">
        <v>3835</v>
      </c>
      <c r="G862" s="3">
        <v>3835</v>
      </c>
      <c r="H862" s="3">
        <v>3835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f>SUM(E862:O862)</f>
        <v>0</v>
      </c>
      <c r="Q862" s="2" t="s">
        <v>1820</v>
      </c>
      <c r="R862" s="2" t="s">
        <v>1864</v>
      </c>
      <c r="S862" s="4">
        <f>P862/D862</f>
        <v>0</v>
      </c>
      <c r="T862" s="2" t="s">
        <v>1013</v>
      </c>
      <c r="U862" s="2" t="s">
        <v>234</v>
      </c>
      <c r="V862" s="2" t="s">
        <v>1024</v>
      </c>
      <c r="W862" s="2" t="s">
        <v>316</v>
      </c>
      <c r="X862" s="2">
        <v>0</v>
      </c>
    </row>
    <row r="863" spans="1:24">
      <c r="A863" s="2" t="s">
        <v>1845</v>
      </c>
      <c r="B863" s="2">
        <v>872</v>
      </c>
      <c r="C863" s="2" t="s">
        <v>1865</v>
      </c>
      <c r="D863" s="3">
        <v>11505</v>
      </c>
      <c r="E863" s="3">
        <v>0</v>
      </c>
      <c r="F863" s="3">
        <v>0</v>
      </c>
      <c r="G863" s="3">
        <v>5752.5</v>
      </c>
      <c r="H863" s="3">
        <v>5752.5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f>SUM(E863:O863)</f>
        <v>0</v>
      </c>
      <c r="Q863" s="2" t="s">
        <v>1820</v>
      </c>
      <c r="R863" s="2" t="s">
        <v>1864</v>
      </c>
      <c r="S863" s="4">
        <f>P863/D863</f>
        <v>0</v>
      </c>
      <c r="T863" s="2" t="s">
        <v>1013</v>
      </c>
      <c r="U863" s="2" t="s">
        <v>234</v>
      </c>
      <c r="V863" s="2" t="s">
        <v>1024</v>
      </c>
      <c r="W863" s="2" t="s">
        <v>316</v>
      </c>
      <c r="X863" s="2">
        <v>0</v>
      </c>
    </row>
    <row r="864" spans="1:24">
      <c r="A864" s="2" t="s">
        <v>1853</v>
      </c>
      <c r="B864" s="2">
        <v>873</v>
      </c>
      <c r="C864" s="2" t="s">
        <v>1078</v>
      </c>
      <c r="D864" s="3">
        <v>10217</v>
      </c>
      <c r="E864" s="3">
        <v>0</v>
      </c>
      <c r="F864" s="3">
        <v>0</v>
      </c>
      <c r="G864" s="3">
        <v>0</v>
      </c>
      <c r="H864" s="3">
        <v>3405.666666666667</v>
      </c>
      <c r="I864" s="3">
        <v>3405.666666666667</v>
      </c>
      <c r="J864" s="3">
        <v>3405.666666666667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f>SUM(E864:O864)</f>
        <v>0</v>
      </c>
      <c r="Q864" s="2" t="s">
        <v>1820</v>
      </c>
      <c r="R864" s="2" t="s">
        <v>1864</v>
      </c>
      <c r="S864" s="4">
        <f>P864/D864</f>
        <v>0</v>
      </c>
      <c r="T864" s="2" t="s">
        <v>1054</v>
      </c>
      <c r="U864" s="2" t="s">
        <v>234</v>
      </c>
      <c r="V864" s="2" t="s">
        <v>1033</v>
      </c>
      <c r="W864" s="2" t="s">
        <v>316</v>
      </c>
      <c r="X864" s="2">
        <v>0</v>
      </c>
    </row>
    <row r="865" spans="1:24">
      <c r="A865" s="2" t="s">
        <v>1853</v>
      </c>
      <c r="B865" s="2">
        <v>874</v>
      </c>
      <c r="C865" s="2" t="s">
        <v>1079</v>
      </c>
      <c r="D865" s="3">
        <v>14784</v>
      </c>
      <c r="E865" s="3">
        <v>0</v>
      </c>
      <c r="F865" s="3">
        <v>0</v>
      </c>
      <c r="G865" s="3">
        <v>0</v>
      </c>
      <c r="H865" s="3">
        <v>4928</v>
      </c>
      <c r="I865" s="3">
        <v>4928</v>
      </c>
      <c r="J865" s="3">
        <v>4928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f>SUM(E865:O865)</f>
        <v>0</v>
      </c>
      <c r="Q865" s="2" t="s">
        <v>1820</v>
      </c>
      <c r="R865" s="2" t="s">
        <v>1864</v>
      </c>
      <c r="S865" s="4">
        <f>P865/D865</f>
        <v>0</v>
      </c>
      <c r="T865" s="2" t="s">
        <v>1054</v>
      </c>
      <c r="U865" s="2" t="s">
        <v>234</v>
      </c>
      <c r="V865" s="2" t="s">
        <v>1033</v>
      </c>
      <c r="W865" s="2" t="s">
        <v>316</v>
      </c>
      <c r="X865" s="2">
        <v>0</v>
      </c>
    </row>
    <row r="866" spans="1:24">
      <c r="A866" s="2" t="s">
        <v>1866</v>
      </c>
      <c r="B866" s="2">
        <v>875</v>
      </c>
      <c r="C866" s="2" t="s">
        <v>1081</v>
      </c>
      <c r="D866" s="3">
        <v>29843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f>SUM(E866:O866)</f>
        <v>0</v>
      </c>
      <c r="Q866" s="2" t="s">
        <v>1820</v>
      </c>
      <c r="R866" s="2" t="s">
        <v>1864</v>
      </c>
      <c r="S866" s="4">
        <f>P866/D866</f>
        <v>0</v>
      </c>
      <c r="T866" s="2" t="s">
        <v>1082</v>
      </c>
      <c r="U866" s="2" t="s">
        <v>234</v>
      </c>
      <c r="V866" s="2" t="s">
        <v>1033</v>
      </c>
      <c r="W866" s="2" t="s">
        <v>316</v>
      </c>
      <c r="X866" s="2">
        <v>0</v>
      </c>
    </row>
    <row r="867" spans="1:24">
      <c r="A867" s="2" t="s">
        <v>1867</v>
      </c>
      <c r="B867" s="2">
        <v>876</v>
      </c>
      <c r="C867" s="2" t="s">
        <v>1084</v>
      </c>
      <c r="D867" s="3">
        <v>15640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f>SUM(E867:O867)</f>
        <v>0</v>
      </c>
      <c r="Q867" s="2" t="s">
        <v>1820</v>
      </c>
      <c r="R867" s="2" t="s">
        <v>1864</v>
      </c>
      <c r="S867" s="4">
        <f>P867/D867</f>
        <v>0</v>
      </c>
      <c r="T867" s="2" t="s">
        <v>1082</v>
      </c>
      <c r="U867" s="2" t="s">
        <v>234</v>
      </c>
      <c r="V867" s="2" t="s">
        <v>1033</v>
      </c>
      <c r="W867" s="2" t="s">
        <v>316</v>
      </c>
      <c r="X867" s="2">
        <v>0</v>
      </c>
    </row>
    <row r="868" spans="1:24">
      <c r="A868" s="2" t="s">
        <v>1868</v>
      </c>
      <c r="B868" s="2">
        <v>877</v>
      </c>
      <c r="C868" s="2" t="s">
        <v>1088</v>
      </c>
      <c r="D868" s="3">
        <v>17514</v>
      </c>
      <c r="E868" s="3">
        <v>17514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f>SUM(E868:O868)</f>
        <v>0</v>
      </c>
      <c r="Q868" s="2" t="s">
        <v>1820</v>
      </c>
      <c r="R868" s="2" t="s">
        <v>1869</v>
      </c>
      <c r="S868" s="4">
        <f>P868/D868</f>
        <v>0</v>
      </c>
      <c r="T868" s="2" t="s">
        <v>1089</v>
      </c>
      <c r="U868" s="2" t="s">
        <v>234</v>
      </c>
      <c r="V868" s="2" t="s">
        <v>1024</v>
      </c>
      <c r="W868" s="2" t="s">
        <v>316</v>
      </c>
      <c r="X868" s="2">
        <v>0</v>
      </c>
    </row>
    <row r="869" spans="1:24">
      <c r="A869" s="2" t="s">
        <v>1090</v>
      </c>
      <c r="B869" s="2">
        <v>878</v>
      </c>
      <c r="C869" s="2" t="s">
        <v>1091</v>
      </c>
      <c r="D869" s="3">
        <v>6272</v>
      </c>
      <c r="E869" s="3">
        <v>6272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f>SUM(E869:O869)</f>
        <v>0</v>
      </c>
      <c r="Q869" s="2" t="s">
        <v>1820</v>
      </c>
      <c r="R869" s="2" t="s">
        <v>1870</v>
      </c>
      <c r="S869" s="4">
        <f>P869/D869</f>
        <v>0</v>
      </c>
      <c r="T869" s="2" t="s">
        <v>1013</v>
      </c>
      <c r="U869" s="2" t="s">
        <v>234</v>
      </c>
      <c r="V869" s="2" t="s">
        <v>1024</v>
      </c>
      <c r="W869" s="2" t="s">
        <v>316</v>
      </c>
      <c r="X869" s="2">
        <v>0</v>
      </c>
    </row>
    <row r="870" spans="1:24">
      <c r="A870" s="2" t="s">
        <v>1871</v>
      </c>
      <c r="B870" s="2">
        <v>879</v>
      </c>
      <c r="C870" s="2" t="s">
        <v>1696</v>
      </c>
      <c r="D870" s="3">
        <v>54750</v>
      </c>
      <c r="E870" s="3">
        <v>32850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5475</v>
      </c>
      <c r="M870" s="3">
        <v>5475</v>
      </c>
      <c r="N870" s="3">
        <v>5475</v>
      </c>
      <c r="O870" s="3">
        <v>5475</v>
      </c>
      <c r="P870" s="3">
        <f>SUM(E870:O870)</f>
        <v>0</v>
      </c>
      <c r="Q870" s="2" t="s">
        <v>995</v>
      </c>
      <c r="R870" s="2" t="s">
        <v>1827</v>
      </c>
      <c r="S870" s="4">
        <f>P870/D870</f>
        <v>0</v>
      </c>
      <c r="T870" s="2" t="s">
        <v>1113</v>
      </c>
      <c r="U870" s="2" t="s">
        <v>234</v>
      </c>
      <c r="V870" s="2" t="s">
        <v>1024</v>
      </c>
      <c r="W870" s="2" t="s">
        <v>316</v>
      </c>
      <c r="X870" s="2">
        <v>0</v>
      </c>
    </row>
    <row r="871" spans="1:24">
      <c r="A871" s="2" t="s">
        <v>1872</v>
      </c>
      <c r="B871" s="2">
        <v>880</v>
      </c>
      <c r="C871" s="2" t="s">
        <v>1094</v>
      </c>
      <c r="D871" s="3">
        <v>5401</v>
      </c>
      <c r="E871" s="3">
        <v>5401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f>SUM(E871:O871)</f>
        <v>0</v>
      </c>
      <c r="Q871" s="2" t="s">
        <v>1820</v>
      </c>
      <c r="R871" s="2" t="s">
        <v>1870</v>
      </c>
      <c r="S871" s="4">
        <f>P871/D871</f>
        <v>0</v>
      </c>
      <c r="T871" s="2" t="s">
        <v>1089</v>
      </c>
      <c r="U871" s="2" t="s">
        <v>234</v>
      </c>
      <c r="V871" s="2" t="s">
        <v>1024</v>
      </c>
      <c r="W871" s="2" t="s">
        <v>316</v>
      </c>
      <c r="X871" s="2">
        <v>0</v>
      </c>
    </row>
    <row r="872" spans="1:24">
      <c r="A872" s="2" t="s">
        <v>1872</v>
      </c>
      <c r="B872" s="2">
        <v>881</v>
      </c>
      <c r="C872" s="2" t="s">
        <v>1095</v>
      </c>
      <c r="D872" s="3">
        <v>6686</v>
      </c>
      <c r="E872" s="3">
        <v>6686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f>SUM(E872:O872)</f>
        <v>0</v>
      </c>
      <c r="Q872" s="2" t="s">
        <v>1820</v>
      </c>
      <c r="R872" s="2" t="s">
        <v>1870</v>
      </c>
      <c r="S872" s="4">
        <f>P872/D872</f>
        <v>0</v>
      </c>
      <c r="T872" s="2" t="s">
        <v>1089</v>
      </c>
      <c r="U872" s="2" t="s">
        <v>234</v>
      </c>
      <c r="V872" s="2" t="s">
        <v>1024</v>
      </c>
      <c r="W872" s="2" t="s">
        <v>316</v>
      </c>
      <c r="X872" s="2">
        <v>0</v>
      </c>
    </row>
    <row r="873" spans="1:24">
      <c r="A873" s="2" t="s">
        <v>1872</v>
      </c>
      <c r="B873" s="2">
        <v>882</v>
      </c>
      <c r="C873" s="2" t="s">
        <v>1096</v>
      </c>
      <c r="D873" s="3">
        <v>11829</v>
      </c>
      <c r="E873" s="3">
        <v>11829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f>SUM(E873:O873)</f>
        <v>0</v>
      </c>
      <c r="Q873" s="2" t="s">
        <v>1820</v>
      </c>
      <c r="R873" s="2" t="s">
        <v>1870</v>
      </c>
      <c r="S873" s="4">
        <f>P873/D873</f>
        <v>0</v>
      </c>
      <c r="T873" s="2" t="s">
        <v>1089</v>
      </c>
      <c r="U873" s="2" t="s">
        <v>234</v>
      </c>
      <c r="V873" s="2" t="s">
        <v>1024</v>
      </c>
      <c r="W873" s="2" t="s">
        <v>316</v>
      </c>
      <c r="X873" s="2">
        <v>0</v>
      </c>
    </row>
    <row r="874" spans="1:24">
      <c r="A874" s="2" t="s">
        <v>1872</v>
      </c>
      <c r="B874" s="2">
        <v>883</v>
      </c>
      <c r="C874" s="2" t="s">
        <v>1097</v>
      </c>
      <c r="D874" s="3">
        <v>13629</v>
      </c>
      <c r="E874" s="3">
        <v>13629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f>SUM(E874:O874)</f>
        <v>0</v>
      </c>
      <c r="Q874" s="2" t="s">
        <v>1820</v>
      </c>
      <c r="R874" s="2" t="s">
        <v>1870</v>
      </c>
      <c r="S874" s="4">
        <f>P874/D874</f>
        <v>0</v>
      </c>
      <c r="T874" s="2" t="s">
        <v>1089</v>
      </c>
      <c r="U874" s="2" t="s">
        <v>234</v>
      </c>
      <c r="V874" s="2" t="s">
        <v>1024</v>
      </c>
      <c r="W874" s="2" t="s">
        <v>316</v>
      </c>
      <c r="X874" s="2">
        <v>0</v>
      </c>
    </row>
    <row r="875" spans="1:24">
      <c r="A875" s="2" t="s">
        <v>1868</v>
      </c>
      <c r="B875" s="2">
        <v>884</v>
      </c>
      <c r="C875" s="2" t="s">
        <v>1098</v>
      </c>
      <c r="D875" s="3">
        <v>18260</v>
      </c>
      <c r="E875" s="3">
        <v>18260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f>SUM(E875:O875)</f>
        <v>0</v>
      </c>
      <c r="Q875" s="2" t="s">
        <v>1820</v>
      </c>
      <c r="R875" s="2" t="s">
        <v>1870</v>
      </c>
      <c r="S875" s="4">
        <f>P875/D875</f>
        <v>0</v>
      </c>
      <c r="T875" s="2" t="s">
        <v>1089</v>
      </c>
      <c r="U875" s="2" t="s">
        <v>234</v>
      </c>
      <c r="V875" s="2" t="s">
        <v>1024</v>
      </c>
      <c r="W875" s="2" t="s">
        <v>316</v>
      </c>
      <c r="X875" s="2">
        <v>0</v>
      </c>
    </row>
    <row r="876" spans="1:24">
      <c r="A876" s="2" t="s">
        <v>1868</v>
      </c>
      <c r="B876" s="2">
        <v>885</v>
      </c>
      <c r="C876" s="2" t="s">
        <v>1099</v>
      </c>
      <c r="D876" s="3">
        <v>12344</v>
      </c>
      <c r="E876" s="3">
        <v>12344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f>SUM(E876:O876)</f>
        <v>0</v>
      </c>
      <c r="Q876" s="2" t="s">
        <v>1820</v>
      </c>
      <c r="R876" s="2" t="s">
        <v>1870</v>
      </c>
      <c r="S876" s="4">
        <f>P876/D876</f>
        <v>0</v>
      </c>
      <c r="T876" s="2" t="s">
        <v>1089</v>
      </c>
      <c r="U876" s="2" t="s">
        <v>234</v>
      </c>
      <c r="V876" s="2" t="s">
        <v>1024</v>
      </c>
      <c r="W876" s="2" t="s">
        <v>316</v>
      </c>
      <c r="X876" s="2">
        <v>0</v>
      </c>
    </row>
    <row r="877" spans="1:24">
      <c r="A877" s="2" t="s">
        <v>1873</v>
      </c>
      <c r="B877" s="2">
        <v>886</v>
      </c>
      <c r="C877" s="2" t="s">
        <v>1101</v>
      </c>
      <c r="D877" s="3">
        <v>10183</v>
      </c>
      <c r="E877" s="3">
        <v>0</v>
      </c>
      <c r="F877" s="3">
        <v>5091.5</v>
      </c>
      <c r="G877" s="3">
        <v>5091.5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f>SUM(E877:O877)</f>
        <v>0</v>
      </c>
      <c r="Q877" s="2" t="s">
        <v>1820</v>
      </c>
      <c r="R877" s="2" t="s">
        <v>1870</v>
      </c>
      <c r="S877" s="4">
        <f>P877/D877</f>
        <v>0</v>
      </c>
      <c r="T877" s="2" t="s">
        <v>1089</v>
      </c>
      <c r="U877" s="2" t="s">
        <v>234</v>
      </c>
      <c r="V877" s="2" t="s">
        <v>1024</v>
      </c>
      <c r="W877" s="2" t="s">
        <v>316</v>
      </c>
      <c r="X877" s="2">
        <v>0</v>
      </c>
    </row>
    <row r="878" spans="1:24">
      <c r="A878" s="2" t="s">
        <v>1874</v>
      </c>
      <c r="B878" s="2">
        <v>887</v>
      </c>
      <c r="C878" s="2" t="s">
        <v>1875</v>
      </c>
      <c r="D878" s="3">
        <v>15640</v>
      </c>
      <c r="E878" s="3">
        <v>0</v>
      </c>
      <c r="F878" s="3">
        <v>7820</v>
      </c>
      <c r="G878" s="3">
        <v>7820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f>SUM(E878:O878)</f>
        <v>0</v>
      </c>
      <c r="Q878" s="2" t="s">
        <v>1820</v>
      </c>
      <c r="R878" s="2" t="s">
        <v>1870</v>
      </c>
      <c r="S878" s="4">
        <f>P878/D878</f>
        <v>0</v>
      </c>
      <c r="T878" s="2" t="s">
        <v>1253</v>
      </c>
      <c r="U878" s="2" t="s">
        <v>234</v>
      </c>
      <c r="V878" s="2" t="s">
        <v>1024</v>
      </c>
      <c r="W878" s="2" t="s">
        <v>316</v>
      </c>
      <c r="X878" s="2">
        <v>0</v>
      </c>
    </row>
    <row r="879" spans="1:24">
      <c r="A879" s="2" t="s">
        <v>1861</v>
      </c>
      <c r="B879" s="2">
        <v>888</v>
      </c>
      <c r="C879" s="2" t="s">
        <v>1876</v>
      </c>
      <c r="D879" s="3">
        <v>57648</v>
      </c>
      <c r="E879" s="3">
        <v>28824</v>
      </c>
      <c r="F879" s="3">
        <v>9608</v>
      </c>
      <c r="G879" s="3">
        <v>9608</v>
      </c>
      <c r="H879" s="3">
        <v>9608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f>SUM(E879:O879)</f>
        <v>0</v>
      </c>
      <c r="Q879" s="2" t="s">
        <v>1820</v>
      </c>
      <c r="R879" s="2" t="s">
        <v>1877</v>
      </c>
      <c r="S879" s="4">
        <f>P879/D879</f>
        <v>0</v>
      </c>
      <c r="T879" s="2" t="s">
        <v>1013</v>
      </c>
      <c r="U879" s="2" t="s">
        <v>234</v>
      </c>
      <c r="V879" s="2" t="s">
        <v>1033</v>
      </c>
      <c r="W879" s="2" t="s">
        <v>316</v>
      </c>
      <c r="X879" s="2">
        <v>0</v>
      </c>
    </row>
    <row r="880" spans="1:24">
      <c r="A880" s="2" t="s">
        <v>1861</v>
      </c>
      <c r="B880" s="2">
        <v>889</v>
      </c>
      <c r="C880" s="2" t="s">
        <v>1878</v>
      </c>
      <c r="D880" s="3">
        <v>63427</v>
      </c>
      <c r="E880" s="3">
        <v>0</v>
      </c>
      <c r="F880" s="3">
        <v>21142.33333333333</v>
      </c>
      <c r="G880" s="3">
        <v>21142.33333333333</v>
      </c>
      <c r="H880" s="3">
        <v>21142.33333333333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f>SUM(E880:O880)</f>
        <v>0</v>
      </c>
      <c r="Q880" s="2" t="s">
        <v>1820</v>
      </c>
      <c r="R880" s="2" t="s">
        <v>1877</v>
      </c>
      <c r="S880" s="4">
        <f>P880/D880</f>
        <v>0</v>
      </c>
      <c r="T880" s="2" t="s">
        <v>1013</v>
      </c>
      <c r="U880" s="2" t="s">
        <v>234</v>
      </c>
      <c r="V880" s="2" t="s">
        <v>1033</v>
      </c>
      <c r="W880" s="2" t="s">
        <v>316</v>
      </c>
      <c r="X880" s="2">
        <v>0</v>
      </c>
    </row>
    <row r="881" spans="1:24">
      <c r="A881" s="2" t="s">
        <v>1073</v>
      </c>
      <c r="B881" s="2">
        <v>890</v>
      </c>
      <c r="C881" s="2" t="s">
        <v>1351</v>
      </c>
      <c r="D881" s="3">
        <v>5250</v>
      </c>
      <c r="E881" s="3">
        <v>0</v>
      </c>
      <c r="F881" s="3">
        <v>4593.75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164.0625</v>
      </c>
      <c r="M881" s="3">
        <v>164.0625</v>
      </c>
      <c r="N881" s="3">
        <v>164.0625</v>
      </c>
      <c r="O881" s="3">
        <v>164.0625</v>
      </c>
      <c r="P881" s="3">
        <f>SUM(E881:O881)</f>
        <v>0</v>
      </c>
      <c r="Q881" s="2" t="s">
        <v>995</v>
      </c>
      <c r="R881" s="2" t="s">
        <v>1827</v>
      </c>
      <c r="S881" s="4">
        <f>P881/D881</f>
        <v>0</v>
      </c>
      <c r="T881" s="2" t="s">
        <v>1113</v>
      </c>
      <c r="U881" s="2" t="s">
        <v>234</v>
      </c>
      <c r="V881" s="2" t="s">
        <v>1024</v>
      </c>
      <c r="W881" s="2" t="s">
        <v>316</v>
      </c>
      <c r="X881" s="2">
        <v>0</v>
      </c>
    </row>
    <row r="882" spans="1:24">
      <c r="A882" s="2" t="s">
        <v>1879</v>
      </c>
      <c r="B882" s="2">
        <v>891</v>
      </c>
      <c r="C882" s="2" t="s">
        <v>1107</v>
      </c>
      <c r="D882" s="3">
        <v>2640</v>
      </c>
      <c r="E882" s="3">
        <v>0</v>
      </c>
      <c r="F882" s="3">
        <v>880</v>
      </c>
      <c r="G882" s="3">
        <v>880</v>
      </c>
      <c r="H882" s="3">
        <v>880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f>SUM(E882:O882)</f>
        <v>0</v>
      </c>
      <c r="Q882" s="2" t="s">
        <v>1820</v>
      </c>
      <c r="R882" s="2" t="s">
        <v>1877</v>
      </c>
      <c r="S882" s="4">
        <f>P882/D882</f>
        <v>0</v>
      </c>
      <c r="T882" s="2" t="s">
        <v>1013</v>
      </c>
      <c r="U882" s="2" t="s">
        <v>234</v>
      </c>
      <c r="V882" s="2" t="s">
        <v>1033</v>
      </c>
      <c r="W882" s="2" t="s">
        <v>316</v>
      </c>
      <c r="X882" s="2">
        <v>0</v>
      </c>
    </row>
    <row r="883" spans="1:24">
      <c r="A883" s="2" t="s">
        <v>1879</v>
      </c>
      <c r="B883" s="2">
        <v>892</v>
      </c>
      <c r="C883" s="2" t="s">
        <v>1108</v>
      </c>
      <c r="D883" s="3">
        <v>4675</v>
      </c>
      <c r="E883" s="3">
        <v>0</v>
      </c>
      <c r="F883" s="3">
        <v>1558.333333333333</v>
      </c>
      <c r="G883" s="3">
        <v>1558.333333333333</v>
      </c>
      <c r="H883" s="3">
        <v>1558.333333333333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f>SUM(E883:O883)</f>
        <v>0</v>
      </c>
      <c r="Q883" s="2" t="s">
        <v>1820</v>
      </c>
      <c r="R883" s="2" t="s">
        <v>1877</v>
      </c>
      <c r="S883" s="4">
        <f>P883/D883</f>
        <v>0</v>
      </c>
      <c r="T883" s="2" t="s">
        <v>1013</v>
      </c>
      <c r="U883" s="2" t="s">
        <v>234</v>
      </c>
      <c r="V883" s="2" t="s">
        <v>1033</v>
      </c>
      <c r="W883" s="2" t="s">
        <v>316</v>
      </c>
      <c r="X883" s="2">
        <v>0</v>
      </c>
    </row>
    <row r="884" spans="1:24">
      <c r="A884" s="2" t="s">
        <v>1880</v>
      </c>
      <c r="B884" s="2">
        <v>893</v>
      </c>
      <c r="C884" s="2" t="s">
        <v>1131</v>
      </c>
      <c r="D884" s="3">
        <v>4000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f>SUM(E884:O884)</f>
        <v>0</v>
      </c>
      <c r="Q884" s="2" t="s">
        <v>1820</v>
      </c>
      <c r="R884" s="2" t="s">
        <v>1881</v>
      </c>
      <c r="S884" s="4">
        <f>P884/D884</f>
        <v>0</v>
      </c>
      <c r="T884" s="2" t="s">
        <v>1133</v>
      </c>
      <c r="U884" s="2" t="s">
        <v>234</v>
      </c>
      <c r="V884" s="2" t="s">
        <v>1024</v>
      </c>
      <c r="W884" s="2" t="s">
        <v>316</v>
      </c>
      <c r="X884" s="2">
        <v>0</v>
      </c>
    </row>
    <row r="885" spans="1:24">
      <c r="A885" s="2" t="s">
        <v>1880</v>
      </c>
      <c r="B885" s="2">
        <v>894</v>
      </c>
      <c r="C885" s="2" t="s">
        <v>1155</v>
      </c>
      <c r="D885" s="3">
        <v>5000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f>SUM(E885:O885)</f>
        <v>0</v>
      </c>
      <c r="Q885" s="2" t="s">
        <v>1820</v>
      </c>
      <c r="R885" s="2" t="s">
        <v>1881</v>
      </c>
      <c r="S885" s="4">
        <f>P885/D885</f>
        <v>0</v>
      </c>
      <c r="T885" s="2" t="s">
        <v>1133</v>
      </c>
      <c r="U885" s="2" t="s">
        <v>234</v>
      </c>
      <c r="V885" s="2" t="s">
        <v>1024</v>
      </c>
      <c r="W885" s="2" t="s">
        <v>316</v>
      </c>
      <c r="X885" s="2">
        <v>0</v>
      </c>
    </row>
    <row r="886" spans="1:24">
      <c r="A886" s="2" t="s">
        <v>1880</v>
      </c>
      <c r="B886" s="2">
        <v>895</v>
      </c>
      <c r="C886" s="2" t="s">
        <v>1173</v>
      </c>
      <c r="D886" s="3">
        <v>2000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f>SUM(E886:O886)</f>
        <v>0</v>
      </c>
      <c r="Q886" s="2" t="s">
        <v>1820</v>
      </c>
      <c r="R886" s="2" t="s">
        <v>1881</v>
      </c>
      <c r="S886" s="4">
        <f>P886/D886</f>
        <v>0</v>
      </c>
      <c r="T886" s="2" t="s">
        <v>1133</v>
      </c>
      <c r="U886" s="2" t="s">
        <v>234</v>
      </c>
      <c r="V886" s="2" t="s">
        <v>1024</v>
      </c>
      <c r="W886" s="2" t="s">
        <v>316</v>
      </c>
      <c r="X886" s="2">
        <v>0</v>
      </c>
    </row>
    <row r="887" spans="1:24">
      <c r="A887" s="2" t="s">
        <v>1880</v>
      </c>
      <c r="B887" s="2">
        <v>896</v>
      </c>
      <c r="C887" s="2" t="s">
        <v>1188</v>
      </c>
      <c r="D887" s="3">
        <v>5000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f>SUM(E887:O887)</f>
        <v>0</v>
      </c>
      <c r="Q887" s="2" t="s">
        <v>1820</v>
      </c>
      <c r="R887" s="2" t="s">
        <v>1881</v>
      </c>
      <c r="S887" s="4">
        <f>P887/D887</f>
        <v>0</v>
      </c>
      <c r="T887" s="2" t="s">
        <v>1133</v>
      </c>
      <c r="U887" s="2" t="s">
        <v>234</v>
      </c>
      <c r="V887" s="2" t="s">
        <v>1024</v>
      </c>
      <c r="W887" s="2" t="s">
        <v>316</v>
      </c>
      <c r="X887" s="2">
        <v>0</v>
      </c>
    </row>
    <row r="888" spans="1:24">
      <c r="A888" s="2" t="s">
        <v>1880</v>
      </c>
      <c r="B888" s="2">
        <v>897</v>
      </c>
      <c r="C888" s="2" t="s">
        <v>1202</v>
      </c>
      <c r="D888" s="3">
        <v>10000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f>SUM(E888:O888)</f>
        <v>0</v>
      </c>
      <c r="Q888" s="2" t="s">
        <v>1820</v>
      </c>
      <c r="R888" s="2" t="s">
        <v>1881</v>
      </c>
      <c r="S888" s="4">
        <f>P888/D888</f>
        <v>0</v>
      </c>
      <c r="T888" s="2" t="s">
        <v>1133</v>
      </c>
      <c r="U888" s="2" t="s">
        <v>234</v>
      </c>
      <c r="V888" s="2" t="s">
        <v>1024</v>
      </c>
      <c r="W888" s="2" t="s">
        <v>316</v>
      </c>
      <c r="X888" s="2">
        <v>0</v>
      </c>
    </row>
    <row r="889" spans="1:24">
      <c r="A889" s="2" t="s">
        <v>1880</v>
      </c>
      <c r="B889" s="2">
        <v>898</v>
      </c>
      <c r="C889" s="2" t="s">
        <v>1218</v>
      </c>
      <c r="D889" s="3">
        <v>2000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f>SUM(E889:O889)</f>
        <v>0</v>
      </c>
      <c r="Q889" s="2" t="s">
        <v>1820</v>
      </c>
      <c r="R889" s="2" t="s">
        <v>1881</v>
      </c>
      <c r="S889" s="4">
        <f>P889/D889</f>
        <v>0</v>
      </c>
      <c r="T889" s="2" t="s">
        <v>1133</v>
      </c>
      <c r="U889" s="2" t="s">
        <v>234</v>
      </c>
      <c r="V889" s="2" t="s">
        <v>1024</v>
      </c>
      <c r="W889" s="2" t="s">
        <v>316</v>
      </c>
      <c r="X889" s="2">
        <v>0</v>
      </c>
    </row>
    <row r="890" spans="1:24">
      <c r="A890" s="2" t="s">
        <v>1880</v>
      </c>
      <c r="B890" s="2">
        <v>899</v>
      </c>
      <c r="C890" s="2" t="s">
        <v>1237</v>
      </c>
      <c r="D890" s="3">
        <v>2000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f>SUM(E890:O890)</f>
        <v>0</v>
      </c>
      <c r="Q890" s="2" t="s">
        <v>1820</v>
      </c>
      <c r="R890" s="2" t="s">
        <v>1881</v>
      </c>
      <c r="S890" s="4">
        <f>P890/D890</f>
        <v>0</v>
      </c>
      <c r="T890" s="2" t="s">
        <v>1133</v>
      </c>
      <c r="U890" s="2" t="s">
        <v>234</v>
      </c>
      <c r="V890" s="2" t="s">
        <v>1024</v>
      </c>
      <c r="W890" s="2" t="s">
        <v>316</v>
      </c>
      <c r="X890" s="2">
        <v>0</v>
      </c>
    </row>
    <row r="891" spans="1:24">
      <c r="A891" s="2" t="s">
        <v>1880</v>
      </c>
      <c r="B891" s="2">
        <v>900</v>
      </c>
      <c r="C891" s="2" t="s">
        <v>1254</v>
      </c>
      <c r="D891" s="3">
        <v>10000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f>SUM(E891:O891)</f>
        <v>0</v>
      </c>
      <c r="Q891" s="2" t="s">
        <v>1820</v>
      </c>
      <c r="R891" s="2" t="s">
        <v>1881</v>
      </c>
      <c r="S891" s="4">
        <f>P891/D891</f>
        <v>0</v>
      </c>
      <c r="T891" s="2" t="s">
        <v>1133</v>
      </c>
      <c r="U891" s="2" t="s">
        <v>234</v>
      </c>
      <c r="V891" s="2" t="s">
        <v>1024</v>
      </c>
      <c r="W891" s="2" t="s">
        <v>316</v>
      </c>
      <c r="X891" s="2">
        <v>0</v>
      </c>
    </row>
    <row r="892" spans="1:24">
      <c r="A892" s="2" t="s">
        <v>1859</v>
      </c>
      <c r="B892" s="2">
        <v>901</v>
      </c>
      <c r="C892" s="2" t="s">
        <v>1352</v>
      </c>
      <c r="D892" s="3">
        <v>21000</v>
      </c>
      <c r="E892" s="3">
        <v>21000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f>SUM(E892:O892)</f>
        <v>0</v>
      </c>
      <c r="Q892" s="2" t="s">
        <v>995</v>
      </c>
      <c r="R892" s="2" t="s">
        <v>1827</v>
      </c>
      <c r="S892" s="4">
        <f>P892/D892</f>
        <v>0</v>
      </c>
      <c r="T892" s="2" t="s">
        <v>1113</v>
      </c>
      <c r="U892" s="2" t="s">
        <v>234</v>
      </c>
      <c r="V892" s="2" t="s">
        <v>1024</v>
      </c>
      <c r="W892" s="2" t="s">
        <v>316</v>
      </c>
      <c r="X892" s="2">
        <v>0</v>
      </c>
    </row>
    <row r="893" spans="1:24">
      <c r="A893" s="2" t="s">
        <v>1880</v>
      </c>
      <c r="B893" s="2">
        <v>902</v>
      </c>
      <c r="C893" s="2" t="s">
        <v>1270</v>
      </c>
      <c r="D893" s="3">
        <v>6000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f>SUM(E893:O893)</f>
        <v>0</v>
      </c>
      <c r="Q893" s="2" t="s">
        <v>1820</v>
      </c>
      <c r="R893" s="2" t="s">
        <v>1881</v>
      </c>
      <c r="S893" s="4">
        <f>P893/D893</f>
        <v>0</v>
      </c>
      <c r="T893" s="2" t="s">
        <v>1133</v>
      </c>
      <c r="U893" s="2" t="s">
        <v>234</v>
      </c>
      <c r="V893" s="2" t="s">
        <v>1024</v>
      </c>
      <c r="W893" s="2" t="s">
        <v>316</v>
      </c>
      <c r="X893" s="2">
        <v>0</v>
      </c>
    </row>
    <row r="894" spans="1:24">
      <c r="A894" s="2" t="s">
        <v>1880</v>
      </c>
      <c r="B894" s="2">
        <v>903</v>
      </c>
      <c r="C894" s="2" t="s">
        <v>1281</v>
      </c>
      <c r="D894" s="3">
        <v>10000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f>SUM(E894:O894)</f>
        <v>0</v>
      </c>
      <c r="Q894" s="2" t="s">
        <v>1820</v>
      </c>
      <c r="R894" s="2" t="s">
        <v>1881</v>
      </c>
      <c r="S894" s="4">
        <f>P894/D894</f>
        <v>0</v>
      </c>
      <c r="T894" s="2" t="s">
        <v>1133</v>
      </c>
      <c r="U894" s="2" t="s">
        <v>234</v>
      </c>
      <c r="V894" s="2" t="s">
        <v>1024</v>
      </c>
      <c r="W894" s="2" t="s">
        <v>316</v>
      </c>
      <c r="X894" s="2">
        <v>0</v>
      </c>
    </row>
    <row r="895" spans="1:24">
      <c r="A895" s="2" t="s">
        <v>1880</v>
      </c>
      <c r="B895" s="2">
        <v>904</v>
      </c>
      <c r="C895" s="2" t="s">
        <v>1299</v>
      </c>
      <c r="D895" s="3">
        <v>2000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f>SUM(E895:O895)</f>
        <v>0</v>
      </c>
      <c r="Q895" s="2" t="s">
        <v>1820</v>
      </c>
      <c r="R895" s="2" t="s">
        <v>1881</v>
      </c>
      <c r="S895" s="4">
        <f>P895/D895</f>
        <v>0</v>
      </c>
      <c r="T895" s="2" t="s">
        <v>1133</v>
      </c>
      <c r="U895" s="2" t="s">
        <v>234</v>
      </c>
      <c r="V895" s="2" t="s">
        <v>1024</v>
      </c>
      <c r="W895" s="2" t="s">
        <v>316</v>
      </c>
      <c r="X895" s="2">
        <v>0</v>
      </c>
    </row>
    <row r="896" spans="1:24">
      <c r="A896" s="2" t="s">
        <v>1880</v>
      </c>
      <c r="B896" s="2">
        <v>905</v>
      </c>
      <c r="C896" s="2" t="s">
        <v>1312</v>
      </c>
      <c r="D896" s="3">
        <v>2000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f>SUM(E896:O896)</f>
        <v>0</v>
      </c>
      <c r="Q896" s="2" t="s">
        <v>1820</v>
      </c>
      <c r="R896" s="2" t="s">
        <v>1881</v>
      </c>
      <c r="S896" s="4">
        <f>P896/D896</f>
        <v>0</v>
      </c>
      <c r="T896" s="2" t="s">
        <v>1133</v>
      </c>
      <c r="U896" s="2" t="s">
        <v>234</v>
      </c>
      <c r="V896" s="2" t="s">
        <v>1024</v>
      </c>
      <c r="W896" s="2" t="s">
        <v>316</v>
      </c>
      <c r="X896" s="2">
        <v>0</v>
      </c>
    </row>
    <row r="897" spans="1:24">
      <c r="A897" s="2" t="s">
        <v>1880</v>
      </c>
      <c r="B897" s="2">
        <v>906</v>
      </c>
      <c r="C897" s="2" t="s">
        <v>1327</v>
      </c>
      <c r="D897" s="3">
        <v>3000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f>SUM(E897:O897)</f>
        <v>0</v>
      </c>
      <c r="Q897" s="2" t="s">
        <v>1820</v>
      </c>
      <c r="R897" s="2" t="s">
        <v>1881</v>
      </c>
      <c r="S897" s="4">
        <f>P897/D897</f>
        <v>0</v>
      </c>
      <c r="T897" s="2" t="s">
        <v>1133</v>
      </c>
      <c r="U897" s="2" t="s">
        <v>234</v>
      </c>
      <c r="V897" s="2" t="s">
        <v>1024</v>
      </c>
      <c r="W897" s="2" t="s">
        <v>316</v>
      </c>
      <c r="X897" s="2">
        <v>0</v>
      </c>
    </row>
    <row r="898" spans="1:24">
      <c r="A898" s="2" t="s">
        <v>1880</v>
      </c>
      <c r="B898" s="2">
        <v>907</v>
      </c>
      <c r="C898" s="2" t="s">
        <v>1344</v>
      </c>
      <c r="D898" s="3">
        <v>5000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f>SUM(E898:O898)</f>
        <v>0</v>
      </c>
      <c r="Q898" s="2" t="s">
        <v>1820</v>
      </c>
      <c r="R898" s="2" t="s">
        <v>1881</v>
      </c>
      <c r="S898" s="4">
        <f>P898/D898</f>
        <v>0</v>
      </c>
      <c r="T898" s="2" t="s">
        <v>1133</v>
      </c>
      <c r="U898" s="2" t="s">
        <v>234</v>
      </c>
      <c r="V898" s="2" t="s">
        <v>1024</v>
      </c>
      <c r="W898" s="2" t="s">
        <v>316</v>
      </c>
      <c r="X898" s="2">
        <v>0</v>
      </c>
    </row>
    <row r="899" spans="1:24">
      <c r="A899" s="2" t="s">
        <v>1880</v>
      </c>
      <c r="B899" s="2">
        <v>908</v>
      </c>
      <c r="C899" s="2" t="s">
        <v>1363</v>
      </c>
      <c r="D899" s="3">
        <v>5000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f>SUM(E899:O899)</f>
        <v>0</v>
      </c>
      <c r="Q899" s="2" t="s">
        <v>1820</v>
      </c>
      <c r="R899" s="2" t="s">
        <v>1881</v>
      </c>
      <c r="S899" s="4">
        <f>P899/D899</f>
        <v>0</v>
      </c>
      <c r="T899" s="2" t="s">
        <v>1133</v>
      </c>
      <c r="U899" s="2" t="s">
        <v>234</v>
      </c>
      <c r="V899" s="2" t="s">
        <v>1024</v>
      </c>
      <c r="W899" s="2" t="s">
        <v>316</v>
      </c>
      <c r="X899" s="2">
        <v>0</v>
      </c>
    </row>
    <row r="900" spans="1:24">
      <c r="A900" s="2" t="s">
        <v>1880</v>
      </c>
      <c r="B900" s="2">
        <v>909</v>
      </c>
      <c r="C900" s="2" t="s">
        <v>1376</v>
      </c>
      <c r="D900" s="3">
        <v>6000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f>SUM(E900:O900)</f>
        <v>0</v>
      </c>
      <c r="Q900" s="2" t="s">
        <v>1820</v>
      </c>
      <c r="R900" s="2" t="s">
        <v>1881</v>
      </c>
      <c r="S900" s="4">
        <f>P900/D900</f>
        <v>0</v>
      </c>
      <c r="T900" s="2" t="s">
        <v>1133</v>
      </c>
      <c r="U900" s="2" t="s">
        <v>234</v>
      </c>
      <c r="V900" s="2" t="s">
        <v>1024</v>
      </c>
      <c r="W900" s="2" t="s">
        <v>316</v>
      </c>
      <c r="X900" s="2">
        <v>0</v>
      </c>
    </row>
    <row r="901" spans="1:24">
      <c r="A901" s="2" t="s">
        <v>1880</v>
      </c>
      <c r="B901" s="2">
        <v>910</v>
      </c>
      <c r="C901" s="2" t="s">
        <v>1388</v>
      </c>
      <c r="D901" s="3">
        <v>2000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f>SUM(E901:O901)</f>
        <v>0</v>
      </c>
      <c r="Q901" s="2" t="s">
        <v>1820</v>
      </c>
      <c r="R901" s="2" t="s">
        <v>1881</v>
      </c>
      <c r="S901" s="4">
        <f>P901/D901</f>
        <v>0</v>
      </c>
      <c r="T901" s="2" t="s">
        <v>1133</v>
      </c>
      <c r="U901" s="2" t="s">
        <v>234</v>
      </c>
      <c r="V901" s="2" t="s">
        <v>1024</v>
      </c>
      <c r="W901" s="2" t="s">
        <v>316</v>
      </c>
      <c r="X901" s="2">
        <v>0</v>
      </c>
    </row>
    <row r="902" spans="1:24">
      <c r="A902" s="2" t="s">
        <v>1880</v>
      </c>
      <c r="B902" s="2">
        <v>911</v>
      </c>
      <c r="C902" s="2" t="s">
        <v>1405</v>
      </c>
      <c r="D902" s="3">
        <v>2000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f>SUM(E902:O902)</f>
        <v>0</v>
      </c>
      <c r="Q902" s="2" t="s">
        <v>1820</v>
      </c>
      <c r="R902" s="2" t="s">
        <v>1881</v>
      </c>
      <c r="S902" s="4">
        <f>P902/D902</f>
        <v>0</v>
      </c>
      <c r="T902" s="2" t="s">
        <v>1133</v>
      </c>
      <c r="U902" s="2" t="s">
        <v>234</v>
      </c>
      <c r="V902" s="2" t="s">
        <v>1024</v>
      </c>
      <c r="W902" s="2" t="s">
        <v>316</v>
      </c>
      <c r="X902" s="2">
        <v>0</v>
      </c>
    </row>
    <row r="903" spans="1:24">
      <c r="A903" s="2" t="s">
        <v>1882</v>
      </c>
      <c r="B903" s="2">
        <v>912</v>
      </c>
      <c r="C903" s="2" t="s">
        <v>1362</v>
      </c>
      <c r="D903" s="3">
        <v>26250</v>
      </c>
      <c r="E903" s="3">
        <v>13125</v>
      </c>
      <c r="F903" s="3">
        <v>3750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2343.75</v>
      </c>
      <c r="M903" s="3">
        <v>2343.75</v>
      </c>
      <c r="N903" s="3">
        <v>2343.75</v>
      </c>
      <c r="O903" s="3">
        <v>2343.75</v>
      </c>
      <c r="P903" s="3">
        <f>SUM(E903:O903)</f>
        <v>0</v>
      </c>
      <c r="Q903" s="2" t="s">
        <v>995</v>
      </c>
      <c r="R903" s="2" t="s">
        <v>1827</v>
      </c>
      <c r="S903" s="4">
        <f>P903/D903</f>
        <v>0</v>
      </c>
      <c r="T903" s="2" t="s">
        <v>1113</v>
      </c>
      <c r="U903" s="2" t="s">
        <v>234</v>
      </c>
      <c r="V903" s="2" t="s">
        <v>1024</v>
      </c>
      <c r="W903" s="2" t="s">
        <v>316</v>
      </c>
      <c r="X903" s="2">
        <v>0</v>
      </c>
    </row>
    <row r="904" spans="1:24">
      <c r="A904" s="2" t="s">
        <v>1880</v>
      </c>
      <c r="B904" s="2">
        <v>913</v>
      </c>
      <c r="C904" s="2" t="s">
        <v>1425</v>
      </c>
      <c r="D904" s="3">
        <v>2000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f>SUM(E904:O904)</f>
        <v>0</v>
      </c>
      <c r="Q904" s="2" t="s">
        <v>1820</v>
      </c>
      <c r="R904" s="2" t="s">
        <v>1881</v>
      </c>
      <c r="S904" s="4">
        <f>P904/D904</f>
        <v>0</v>
      </c>
      <c r="T904" s="2" t="s">
        <v>1133</v>
      </c>
      <c r="U904" s="2" t="s">
        <v>234</v>
      </c>
      <c r="V904" s="2" t="s">
        <v>1024</v>
      </c>
      <c r="W904" s="2" t="s">
        <v>316</v>
      </c>
      <c r="X904" s="2">
        <v>0</v>
      </c>
    </row>
    <row r="905" spans="1:24">
      <c r="A905" s="2" t="s">
        <v>1880</v>
      </c>
      <c r="B905" s="2">
        <v>914</v>
      </c>
      <c r="C905" s="2" t="s">
        <v>1442</v>
      </c>
      <c r="D905" s="3">
        <v>5000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f>SUM(E905:O905)</f>
        <v>0</v>
      </c>
      <c r="Q905" s="2" t="s">
        <v>1820</v>
      </c>
      <c r="R905" s="2" t="s">
        <v>1881</v>
      </c>
      <c r="S905" s="4">
        <f>P905/D905</f>
        <v>0</v>
      </c>
      <c r="T905" s="2" t="s">
        <v>1133</v>
      </c>
      <c r="U905" s="2" t="s">
        <v>234</v>
      </c>
      <c r="V905" s="2" t="s">
        <v>1024</v>
      </c>
      <c r="W905" s="2" t="s">
        <v>316</v>
      </c>
      <c r="X905" s="2">
        <v>0</v>
      </c>
    </row>
    <row r="906" spans="1:24">
      <c r="A906" s="2" t="s">
        <v>1883</v>
      </c>
      <c r="B906" s="2">
        <v>915</v>
      </c>
      <c r="C906" s="2" t="s">
        <v>1266</v>
      </c>
      <c r="D906" s="3">
        <v>13609</v>
      </c>
      <c r="E906" s="3">
        <v>8165.4</v>
      </c>
      <c r="F906" s="3">
        <v>0</v>
      </c>
      <c r="G906" s="3">
        <v>5443.6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f>SUM(E906:O906)</f>
        <v>0</v>
      </c>
      <c r="Q906" s="2" t="s">
        <v>1820</v>
      </c>
      <c r="R906" s="2" t="s">
        <v>1884</v>
      </c>
      <c r="S906" s="4">
        <f>P906/D906</f>
        <v>0</v>
      </c>
      <c r="T906" s="2" t="s">
        <v>1268</v>
      </c>
      <c r="U906" s="2" t="s">
        <v>234</v>
      </c>
      <c r="V906" s="2" t="s">
        <v>1024</v>
      </c>
      <c r="W906" s="2" t="s">
        <v>316</v>
      </c>
      <c r="X906" s="2">
        <v>0</v>
      </c>
    </row>
    <row r="907" spans="1:24">
      <c r="A907" s="2" t="s">
        <v>1883</v>
      </c>
      <c r="B907" s="2">
        <v>916</v>
      </c>
      <c r="C907" s="2" t="s">
        <v>1269</v>
      </c>
      <c r="D907" s="3">
        <v>786</v>
      </c>
      <c r="E907" s="3">
        <v>550.2</v>
      </c>
      <c r="F907" s="3">
        <v>0</v>
      </c>
      <c r="G907" s="3">
        <v>235.8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f>SUM(E907:O907)</f>
        <v>0</v>
      </c>
      <c r="Q907" s="2" t="s">
        <v>1820</v>
      </c>
      <c r="R907" s="2" t="s">
        <v>1884</v>
      </c>
      <c r="S907" s="4">
        <f>P907/D907</f>
        <v>0</v>
      </c>
      <c r="T907" s="2" t="s">
        <v>1268</v>
      </c>
      <c r="U907" s="2" t="s">
        <v>234</v>
      </c>
      <c r="V907" s="2" t="s">
        <v>1024</v>
      </c>
      <c r="W907" s="2" t="s">
        <v>316</v>
      </c>
      <c r="X907" s="2">
        <v>0</v>
      </c>
    </row>
    <row r="908" spans="1:24">
      <c r="A908" s="2" t="s">
        <v>1883</v>
      </c>
      <c r="B908" s="2">
        <v>917</v>
      </c>
      <c r="C908" s="2" t="s">
        <v>1271</v>
      </c>
      <c r="D908" s="3">
        <v>1100</v>
      </c>
      <c r="E908" s="3">
        <v>330</v>
      </c>
      <c r="F908" s="3">
        <v>0</v>
      </c>
      <c r="G908" s="3">
        <v>770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f>SUM(E908:O908)</f>
        <v>0</v>
      </c>
      <c r="Q908" s="2" t="s">
        <v>1820</v>
      </c>
      <c r="R908" s="2" t="s">
        <v>1884</v>
      </c>
      <c r="S908" s="4">
        <f>P908/D908</f>
        <v>0</v>
      </c>
      <c r="T908" s="2" t="s">
        <v>1268</v>
      </c>
      <c r="U908" s="2" t="s">
        <v>234</v>
      </c>
      <c r="V908" s="2" t="s">
        <v>1024</v>
      </c>
      <c r="W908" s="2" t="s">
        <v>316</v>
      </c>
      <c r="X908" s="2">
        <v>0</v>
      </c>
    </row>
    <row r="909" spans="1:24">
      <c r="A909" s="2" t="s">
        <v>1883</v>
      </c>
      <c r="B909" s="2">
        <v>918</v>
      </c>
      <c r="C909" s="2" t="s">
        <v>1272</v>
      </c>
      <c r="D909" s="3">
        <v>2637</v>
      </c>
      <c r="E909" s="3">
        <v>1582.2</v>
      </c>
      <c r="F909" s="3">
        <v>0</v>
      </c>
      <c r="G909" s="3">
        <v>1054.8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f>SUM(E909:O909)</f>
        <v>0</v>
      </c>
      <c r="Q909" s="2" t="s">
        <v>1820</v>
      </c>
      <c r="R909" s="2" t="s">
        <v>1884</v>
      </c>
      <c r="S909" s="4">
        <f>P909/D909</f>
        <v>0</v>
      </c>
      <c r="T909" s="2" t="s">
        <v>1268</v>
      </c>
      <c r="U909" s="2" t="s">
        <v>234</v>
      </c>
      <c r="V909" s="2" t="s">
        <v>1024</v>
      </c>
      <c r="W909" s="2" t="s">
        <v>316</v>
      </c>
      <c r="X909" s="2">
        <v>0</v>
      </c>
    </row>
    <row r="910" spans="1:24">
      <c r="A910" s="2" t="s">
        <v>1883</v>
      </c>
      <c r="B910" s="2">
        <v>919</v>
      </c>
      <c r="C910" s="2" t="s">
        <v>1273</v>
      </c>
      <c r="D910" s="3">
        <v>11526</v>
      </c>
      <c r="E910" s="3">
        <v>9797.1</v>
      </c>
      <c r="F910" s="3">
        <v>0</v>
      </c>
      <c r="G910" s="3">
        <v>1728.9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f>SUM(E910:O910)</f>
        <v>0</v>
      </c>
      <c r="Q910" s="2" t="s">
        <v>1820</v>
      </c>
      <c r="R910" s="2" t="s">
        <v>1884</v>
      </c>
      <c r="S910" s="4">
        <f>P910/D910</f>
        <v>0</v>
      </c>
      <c r="T910" s="2" t="s">
        <v>1268</v>
      </c>
      <c r="U910" s="2" t="s">
        <v>234</v>
      </c>
      <c r="V910" s="2" t="s">
        <v>1024</v>
      </c>
      <c r="W910" s="2" t="s">
        <v>316</v>
      </c>
      <c r="X910" s="2">
        <v>0</v>
      </c>
    </row>
    <row r="911" spans="1:24">
      <c r="A911" s="2" t="s">
        <v>1883</v>
      </c>
      <c r="B911" s="2">
        <v>920</v>
      </c>
      <c r="C911" s="2" t="s">
        <v>1274</v>
      </c>
      <c r="D911" s="3">
        <v>2195</v>
      </c>
      <c r="E911" s="3">
        <v>0</v>
      </c>
      <c r="F911" s="3">
        <v>0</v>
      </c>
      <c r="G911" s="3">
        <v>2195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f>SUM(E911:O911)</f>
        <v>0</v>
      </c>
      <c r="Q911" s="2" t="s">
        <v>1820</v>
      </c>
      <c r="R911" s="2" t="s">
        <v>1884</v>
      </c>
      <c r="S911" s="4">
        <f>P911/D911</f>
        <v>0</v>
      </c>
      <c r="T911" s="2" t="s">
        <v>1268</v>
      </c>
      <c r="U911" s="2" t="s">
        <v>234</v>
      </c>
      <c r="V911" s="2" t="s">
        <v>1024</v>
      </c>
      <c r="W911" s="2" t="s">
        <v>316</v>
      </c>
      <c r="X911" s="2">
        <v>0</v>
      </c>
    </row>
    <row r="912" spans="1:24">
      <c r="A912" s="2" t="s">
        <v>1883</v>
      </c>
      <c r="B912" s="2">
        <v>921</v>
      </c>
      <c r="C912" s="2" t="s">
        <v>1275</v>
      </c>
      <c r="D912" s="3">
        <v>128777</v>
      </c>
      <c r="E912" s="3">
        <v>109460.45</v>
      </c>
      <c r="F912" s="3">
        <v>0</v>
      </c>
      <c r="G912" s="3">
        <v>19316.54999999999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f>SUM(E912:O912)</f>
        <v>0</v>
      </c>
      <c r="Q912" s="2" t="s">
        <v>1820</v>
      </c>
      <c r="R912" s="2" t="s">
        <v>1884</v>
      </c>
      <c r="S912" s="4">
        <f>P912/D912</f>
        <v>0</v>
      </c>
      <c r="T912" s="2" t="s">
        <v>1268</v>
      </c>
      <c r="U912" s="2" t="s">
        <v>234</v>
      </c>
      <c r="V912" s="2" t="s">
        <v>1024</v>
      </c>
      <c r="W912" s="2" t="s">
        <v>316</v>
      </c>
      <c r="X912" s="2">
        <v>0</v>
      </c>
    </row>
    <row r="913" spans="1:24">
      <c r="A913" s="2" t="s">
        <v>1883</v>
      </c>
      <c r="B913" s="2">
        <v>922</v>
      </c>
      <c r="C913" s="2" t="s">
        <v>1276</v>
      </c>
      <c r="D913" s="3">
        <v>19183</v>
      </c>
      <c r="E913" s="3">
        <v>18223.85</v>
      </c>
      <c r="F913" s="3">
        <v>0</v>
      </c>
      <c r="G913" s="3">
        <v>959.1500000000015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f>SUM(E913:O913)</f>
        <v>0</v>
      </c>
      <c r="Q913" s="2" t="s">
        <v>1820</v>
      </c>
      <c r="R913" s="2" t="s">
        <v>1884</v>
      </c>
      <c r="S913" s="4">
        <f>P913/D913</f>
        <v>0</v>
      </c>
      <c r="T913" s="2" t="s">
        <v>1268</v>
      </c>
      <c r="U913" s="2" t="s">
        <v>234</v>
      </c>
      <c r="V913" s="2" t="s">
        <v>1024</v>
      </c>
      <c r="W913" s="2" t="s">
        <v>316</v>
      </c>
      <c r="X913" s="2">
        <v>0</v>
      </c>
    </row>
    <row r="914" spans="1:24">
      <c r="A914" s="2" t="s">
        <v>1871</v>
      </c>
      <c r="B914" s="2">
        <v>923</v>
      </c>
      <c r="C914" s="2" t="s">
        <v>1701</v>
      </c>
      <c r="D914" s="3">
        <v>27972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6993</v>
      </c>
      <c r="M914" s="3">
        <v>6993</v>
      </c>
      <c r="N914" s="3">
        <v>6993</v>
      </c>
      <c r="O914" s="3">
        <v>6993</v>
      </c>
      <c r="P914" s="3">
        <f>SUM(E914:O914)</f>
        <v>0</v>
      </c>
      <c r="Q914" s="2" t="s">
        <v>995</v>
      </c>
      <c r="R914" s="2" t="s">
        <v>1827</v>
      </c>
      <c r="S914" s="4">
        <f>P914/D914</f>
        <v>0</v>
      </c>
      <c r="T914" s="2" t="s">
        <v>1113</v>
      </c>
      <c r="U914" s="2" t="s">
        <v>234</v>
      </c>
      <c r="V914" s="2" t="s">
        <v>1024</v>
      </c>
      <c r="W914" s="2" t="s">
        <v>316</v>
      </c>
      <c r="X914" s="2">
        <v>0</v>
      </c>
    </row>
    <row r="915" spans="1:24">
      <c r="A915" s="2" t="s">
        <v>1883</v>
      </c>
      <c r="B915" s="2">
        <v>924</v>
      </c>
      <c r="C915" s="2" t="s">
        <v>1278</v>
      </c>
      <c r="D915" s="3">
        <v>147017</v>
      </c>
      <c r="E915" s="3">
        <v>117613.6</v>
      </c>
      <c r="F915" s="3">
        <v>0</v>
      </c>
      <c r="G915" s="3">
        <v>0</v>
      </c>
      <c r="H915" s="3">
        <v>14701.7</v>
      </c>
      <c r="I915" s="3">
        <v>14701.7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f>SUM(E915:O915)</f>
        <v>0</v>
      </c>
      <c r="Q915" s="2" t="s">
        <v>1820</v>
      </c>
      <c r="R915" s="2" t="s">
        <v>1884</v>
      </c>
      <c r="S915" s="4">
        <f>P915/D915</f>
        <v>0</v>
      </c>
      <c r="T915" s="2" t="s">
        <v>1268</v>
      </c>
      <c r="U915" s="2" t="s">
        <v>234</v>
      </c>
      <c r="V915" s="2" t="s">
        <v>1024</v>
      </c>
      <c r="W915" s="2" t="s">
        <v>316</v>
      </c>
      <c r="X915" s="2">
        <v>0</v>
      </c>
    </row>
    <row r="916" spans="1:24">
      <c r="A916" s="2" t="s">
        <v>1883</v>
      </c>
      <c r="B916" s="2">
        <v>925</v>
      </c>
      <c r="C916" s="2" t="s">
        <v>1279</v>
      </c>
      <c r="D916" s="3">
        <v>33792</v>
      </c>
      <c r="E916" s="3">
        <v>30412.8</v>
      </c>
      <c r="F916" s="3">
        <v>0</v>
      </c>
      <c r="G916" s="3">
        <v>3379.200000000001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f>SUM(E916:O916)</f>
        <v>0</v>
      </c>
      <c r="Q916" s="2" t="s">
        <v>1820</v>
      </c>
      <c r="R916" s="2" t="s">
        <v>1884</v>
      </c>
      <c r="S916" s="4">
        <f>P916/D916</f>
        <v>0</v>
      </c>
      <c r="T916" s="2" t="s">
        <v>1268</v>
      </c>
      <c r="U916" s="2" t="s">
        <v>234</v>
      </c>
      <c r="V916" s="2" t="s">
        <v>1024</v>
      </c>
      <c r="W916" s="2" t="s">
        <v>316</v>
      </c>
      <c r="X916" s="2">
        <v>0</v>
      </c>
    </row>
    <row r="917" spans="1:24">
      <c r="A917" s="2" t="s">
        <v>1883</v>
      </c>
      <c r="B917" s="2">
        <v>926</v>
      </c>
      <c r="C917" s="2" t="s">
        <v>1280</v>
      </c>
      <c r="D917" s="3">
        <v>33792</v>
      </c>
      <c r="E917" s="3">
        <v>16896</v>
      </c>
      <c r="F917" s="3">
        <v>0</v>
      </c>
      <c r="G917" s="3">
        <v>16896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f>SUM(E917:O917)</f>
        <v>0</v>
      </c>
      <c r="Q917" s="2" t="s">
        <v>1820</v>
      </c>
      <c r="R917" s="2" t="s">
        <v>1884</v>
      </c>
      <c r="S917" s="4">
        <f>P917/D917</f>
        <v>0</v>
      </c>
      <c r="T917" s="2" t="s">
        <v>1268</v>
      </c>
      <c r="U917" s="2" t="s">
        <v>234</v>
      </c>
      <c r="V917" s="2" t="s">
        <v>1024</v>
      </c>
      <c r="W917" s="2" t="s">
        <v>316</v>
      </c>
      <c r="X917" s="2">
        <v>0</v>
      </c>
    </row>
    <row r="918" spans="1:24">
      <c r="A918" s="2" t="s">
        <v>1885</v>
      </c>
      <c r="B918" s="2">
        <v>927</v>
      </c>
      <c r="C918" s="2" t="s">
        <v>1283</v>
      </c>
      <c r="D918" s="3">
        <v>264000</v>
      </c>
      <c r="E918" s="3">
        <v>224400</v>
      </c>
      <c r="F918" s="3">
        <v>0</v>
      </c>
      <c r="G918" s="3">
        <v>0</v>
      </c>
      <c r="H918" s="3">
        <v>19800</v>
      </c>
      <c r="I918" s="3">
        <v>19800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f>SUM(E918:O918)</f>
        <v>0</v>
      </c>
      <c r="Q918" s="2" t="s">
        <v>1820</v>
      </c>
      <c r="R918" s="2" t="s">
        <v>1884</v>
      </c>
      <c r="S918" s="4">
        <f>P918/D918</f>
        <v>0</v>
      </c>
      <c r="T918" s="2" t="s">
        <v>1268</v>
      </c>
      <c r="U918" s="2" t="s">
        <v>234</v>
      </c>
      <c r="V918" s="2" t="s">
        <v>1024</v>
      </c>
      <c r="W918" s="2" t="s">
        <v>316</v>
      </c>
      <c r="X918" s="2">
        <v>0</v>
      </c>
    </row>
    <row r="919" spans="1:24">
      <c r="A919" s="2" t="s">
        <v>1883</v>
      </c>
      <c r="B919" s="2">
        <v>928</v>
      </c>
      <c r="C919" s="2" t="s">
        <v>1287</v>
      </c>
      <c r="D919" s="3">
        <v>9317</v>
      </c>
      <c r="E919" s="3">
        <v>9317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f>SUM(E919:O919)</f>
        <v>0</v>
      </c>
      <c r="Q919" s="2" t="s">
        <v>1820</v>
      </c>
      <c r="R919" s="2" t="s">
        <v>1884</v>
      </c>
      <c r="S919" s="4">
        <f>P919/D919</f>
        <v>0</v>
      </c>
      <c r="T919" s="2" t="s">
        <v>1268</v>
      </c>
      <c r="U919" s="2" t="s">
        <v>234</v>
      </c>
      <c r="V919" s="2" t="s">
        <v>1024</v>
      </c>
      <c r="W919" s="2" t="s">
        <v>316</v>
      </c>
      <c r="X919" s="2">
        <v>0</v>
      </c>
    </row>
    <row r="920" spans="1:24">
      <c r="A920" s="2" t="s">
        <v>1883</v>
      </c>
      <c r="B920" s="2">
        <v>929</v>
      </c>
      <c r="C920" s="2" t="s">
        <v>1288</v>
      </c>
      <c r="D920" s="3">
        <v>35464</v>
      </c>
      <c r="E920" s="3">
        <v>8866</v>
      </c>
      <c r="F920" s="3">
        <v>0</v>
      </c>
      <c r="G920" s="3">
        <v>13299</v>
      </c>
      <c r="H920" s="3">
        <v>13299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f>SUM(E920:O920)</f>
        <v>0</v>
      </c>
      <c r="Q920" s="2" t="s">
        <v>1820</v>
      </c>
      <c r="R920" s="2" t="s">
        <v>1884</v>
      </c>
      <c r="S920" s="4">
        <f>P920/D920</f>
        <v>0</v>
      </c>
      <c r="T920" s="2" t="s">
        <v>1289</v>
      </c>
      <c r="U920" s="2" t="s">
        <v>234</v>
      </c>
      <c r="V920" s="2" t="s">
        <v>1024</v>
      </c>
      <c r="W920" s="2" t="s">
        <v>316</v>
      </c>
      <c r="X920" s="2">
        <v>0</v>
      </c>
    </row>
    <row r="921" spans="1:24">
      <c r="A921" s="2" t="s">
        <v>1886</v>
      </c>
      <c r="B921" s="2">
        <v>930</v>
      </c>
      <c r="C921" s="2" t="s">
        <v>1291</v>
      </c>
      <c r="D921" s="3">
        <v>5475</v>
      </c>
      <c r="E921" s="3">
        <v>0</v>
      </c>
      <c r="F921" s="3">
        <v>4380</v>
      </c>
      <c r="G921" s="3">
        <v>0</v>
      </c>
      <c r="H921" s="3">
        <v>0</v>
      </c>
      <c r="I921" s="3">
        <v>0</v>
      </c>
      <c r="J921" s="3">
        <v>365</v>
      </c>
      <c r="K921" s="3">
        <v>365</v>
      </c>
      <c r="L921" s="3">
        <v>365</v>
      </c>
      <c r="M921" s="3">
        <v>0</v>
      </c>
      <c r="N921" s="3">
        <v>0</v>
      </c>
      <c r="O921" s="3">
        <v>0</v>
      </c>
      <c r="P921" s="3">
        <f>SUM(E921:O921)</f>
        <v>0</v>
      </c>
      <c r="Q921" s="2" t="s">
        <v>1820</v>
      </c>
      <c r="R921" s="2" t="s">
        <v>1884</v>
      </c>
      <c r="S921" s="4">
        <f>P921/D921</f>
        <v>0</v>
      </c>
      <c r="T921" s="2" t="s">
        <v>1113</v>
      </c>
      <c r="U921" s="2" t="s">
        <v>234</v>
      </c>
      <c r="V921" s="2" t="s">
        <v>1024</v>
      </c>
      <c r="W921" s="2" t="s">
        <v>316</v>
      </c>
      <c r="X921" s="2">
        <v>0</v>
      </c>
    </row>
    <row r="922" spans="1:24">
      <c r="A922" s="2" t="s">
        <v>1785</v>
      </c>
      <c r="B922" s="2">
        <v>931</v>
      </c>
      <c r="C922" s="2" t="s">
        <v>983</v>
      </c>
      <c r="D922" s="3">
        <v>66000</v>
      </c>
      <c r="E922" s="3">
        <v>66000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f>SUM(E922:O922)</f>
        <v>0</v>
      </c>
      <c r="Q922" s="2" t="s">
        <v>1820</v>
      </c>
      <c r="R922" s="2" t="s">
        <v>1887</v>
      </c>
      <c r="S922" s="4">
        <f>P922/D922</f>
        <v>0</v>
      </c>
      <c r="T922" s="2" t="s">
        <v>1294</v>
      </c>
      <c r="U922" s="2" t="s">
        <v>234</v>
      </c>
      <c r="V922" s="2" t="s">
        <v>1024</v>
      </c>
      <c r="W922" s="2" t="s">
        <v>316</v>
      </c>
      <c r="X922" s="2">
        <v>0</v>
      </c>
    </row>
    <row r="923" spans="1:24">
      <c r="A923" s="2" t="s">
        <v>1295</v>
      </c>
      <c r="B923" s="2">
        <v>932</v>
      </c>
      <c r="C923" s="2" t="s">
        <v>1296</v>
      </c>
      <c r="D923" s="3">
        <v>5280</v>
      </c>
      <c r="E923" s="3">
        <v>5280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f>SUM(E923:O923)</f>
        <v>0</v>
      </c>
      <c r="Q923" s="2" t="s">
        <v>1820</v>
      </c>
      <c r="R923" s="2" t="s">
        <v>1887</v>
      </c>
      <c r="S923" s="4">
        <f>P923/D923</f>
        <v>0</v>
      </c>
      <c r="T923" s="2" t="s">
        <v>1294</v>
      </c>
      <c r="U923" s="2" t="s">
        <v>234</v>
      </c>
      <c r="V923" s="2" t="s">
        <v>1024</v>
      </c>
      <c r="W923" s="2" t="s">
        <v>316</v>
      </c>
      <c r="X923" s="2">
        <v>0</v>
      </c>
    </row>
    <row r="924" spans="1:24">
      <c r="A924" s="2" t="s">
        <v>1888</v>
      </c>
      <c r="B924" s="2">
        <v>933</v>
      </c>
      <c r="C924" s="2" t="s">
        <v>1298</v>
      </c>
      <c r="D924" s="3">
        <v>14960</v>
      </c>
      <c r="E924" s="3">
        <v>7480</v>
      </c>
      <c r="F924" s="3">
        <v>326.7809671930258</v>
      </c>
      <c r="G924" s="3">
        <v>7153.219032806975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f>SUM(E924:O924)</f>
        <v>0</v>
      </c>
      <c r="Q924" s="2" t="s">
        <v>1820</v>
      </c>
      <c r="R924" s="2" t="s">
        <v>1887</v>
      </c>
      <c r="S924" s="4">
        <f>P924/D924</f>
        <v>0</v>
      </c>
      <c r="T924" s="2" t="s">
        <v>1294</v>
      </c>
      <c r="U924" s="2" t="s">
        <v>234</v>
      </c>
      <c r="V924" s="2" t="s">
        <v>1024</v>
      </c>
      <c r="W924" s="2" t="s">
        <v>316</v>
      </c>
      <c r="X924" s="2">
        <v>0</v>
      </c>
    </row>
    <row r="925" spans="1:24">
      <c r="A925" s="2" t="s">
        <v>1871</v>
      </c>
      <c r="B925" s="2">
        <v>934</v>
      </c>
      <c r="C925" s="2" t="s">
        <v>1367</v>
      </c>
      <c r="D925" s="3">
        <v>5475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1368.75</v>
      </c>
      <c r="M925" s="3">
        <v>1368.75</v>
      </c>
      <c r="N925" s="3">
        <v>1368.75</v>
      </c>
      <c r="O925" s="3">
        <v>1368.75</v>
      </c>
      <c r="P925" s="3">
        <f>SUM(E925:O925)</f>
        <v>0</v>
      </c>
      <c r="Q925" s="2" t="s">
        <v>995</v>
      </c>
      <c r="R925" s="2" t="s">
        <v>1827</v>
      </c>
      <c r="S925" s="4">
        <f>P925/D925</f>
        <v>0</v>
      </c>
      <c r="T925" s="2" t="s">
        <v>1113</v>
      </c>
      <c r="U925" s="2" t="s">
        <v>234</v>
      </c>
      <c r="V925" s="2" t="s">
        <v>1024</v>
      </c>
      <c r="W925" s="2" t="s">
        <v>316</v>
      </c>
      <c r="X925" s="2">
        <v>0</v>
      </c>
    </row>
    <row r="926" spans="1:24">
      <c r="A926" s="2" t="s">
        <v>1300</v>
      </c>
      <c r="B926" s="2">
        <v>935</v>
      </c>
      <c r="C926" s="2" t="s">
        <v>1302</v>
      </c>
      <c r="D926" s="3">
        <v>1100</v>
      </c>
      <c r="E926" s="3">
        <v>1100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f>SUM(E926:O926)</f>
        <v>0</v>
      </c>
      <c r="Q926" s="2" t="s">
        <v>1820</v>
      </c>
      <c r="R926" s="2" t="s">
        <v>1887</v>
      </c>
      <c r="S926" s="4">
        <f>P926/D926</f>
        <v>0</v>
      </c>
      <c r="T926" s="2" t="s">
        <v>1294</v>
      </c>
      <c r="U926" s="2" t="s">
        <v>234</v>
      </c>
      <c r="V926" s="2" t="s">
        <v>1024</v>
      </c>
      <c r="W926" s="2" t="s">
        <v>316</v>
      </c>
      <c r="X926" s="2">
        <v>0</v>
      </c>
    </row>
    <row r="927" spans="1:24">
      <c r="A927" s="2" t="s">
        <v>1889</v>
      </c>
      <c r="B927" s="2">
        <v>936</v>
      </c>
      <c r="C927" s="2" t="s">
        <v>1303</v>
      </c>
      <c r="D927" s="3">
        <v>16500</v>
      </c>
      <c r="E927" s="3">
        <v>16500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f>SUM(E927:O927)</f>
        <v>0</v>
      </c>
      <c r="Q927" s="2" t="s">
        <v>1820</v>
      </c>
      <c r="R927" s="2" t="s">
        <v>1887</v>
      </c>
      <c r="S927" s="4">
        <f>P927/D927</f>
        <v>0</v>
      </c>
      <c r="T927" s="2" t="s">
        <v>1294</v>
      </c>
      <c r="U927" s="2" t="s">
        <v>234</v>
      </c>
      <c r="V927" s="2" t="s">
        <v>1024</v>
      </c>
      <c r="W927" s="2" t="s">
        <v>316</v>
      </c>
      <c r="X927" s="2">
        <v>0</v>
      </c>
    </row>
    <row r="928" spans="1:24">
      <c r="A928" s="2" t="s">
        <v>1300</v>
      </c>
      <c r="B928" s="2">
        <v>937</v>
      </c>
      <c r="C928" s="2" t="s">
        <v>1306</v>
      </c>
      <c r="D928" s="3">
        <v>7700</v>
      </c>
      <c r="E928" s="3">
        <v>7700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f>SUM(E928:O928)</f>
        <v>0</v>
      </c>
      <c r="Q928" s="2" t="s">
        <v>1820</v>
      </c>
      <c r="R928" s="2" t="s">
        <v>1887</v>
      </c>
      <c r="S928" s="4">
        <f>P928/D928</f>
        <v>0</v>
      </c>
      <c r="T928" s="2" t="s">
        <v>1294</v>
      </c>
      <c r="U928" s="2" t="s">
        <v>234</v>
      </c>
      <c r="V928" s="2" t="s">
        <v>1024</v>
      </c>
      <c r="W928" s="2" t="s">
        <v>316</v>
      </c>
      <c r="X928" s="2">
        <v>0</v>
      </c>
    </row>
    <row r="929" spans="1:24">
      <c r="A929" s="2" t="s">
        <v>1889</v>
      </c>
      <c r="B929" s="2">
        <v>938</v>
      </c>
      <c r="C929" s="2" t="s">
        <v>1307</v>
      </c>
      <c r="D929" s="3">
        <v>23100</v>
      </c>
      <c r="E929" s="3">
        <v>23100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f>SUM(E929:O929)</f>
        <v>0</v>
      </c>
      <c r="Q929" s="2" t="s">
        <v>1820</v>
      </c>
      <c r="R929" s="2" t="s">
        <v>1887</v>
      </c>
      <c r="S929" s="4">
        <f>P929/D929</f>
        <v>0</v>
      </c>
      <c r="T929" s="2" t="s">
        <v>1294</v>
      </c>
      <c r="U929" s="2" t="s">
        <v>234</v>
      </c>
      <c r="V929" s="2" t="s">
        <v>1024</v>
      </c>
      <c r="W929" s="2" t="s">
        <v>316</v>
      </c>
      <c r="X929" s="2">
        <v>0</v>
      </c>
    </row>
    <row r="930" spans="1:24">
      <c r="A930" s="2" t="s">
        <v>1888</v>
      </c>
      <c r="B930" s="2">
        <v>939</v>
      </c>
      <c r="C930" s="2" t="s">
        <v>1304</v>
      </c>
      <c r="D930" s="3">
        <v>7150</v>
      </c>
      <c r="E930" s="3">
        <v>7150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f>SUM(E930:O930)</f>
        <v>0</v>
      </c>
      <c r="Q930" s="2" t="s">
        <v>1820</v>
      </c>
      <c r="R930" s="2" t="s">
        <v>1887</v>
      </c>
      <c r="S930" s="4">
        <f>P930/D930</f>
        <v>0</v>
      </c>
      <c r="T930" s="2" t="s">
        <v>1294</v>
      </c>
      <c r="U930" s="2" t="s">
        <v>234</v>
      </c>
      <c r="V930" s="2" t="s">
        <v>1024</v>
      </c>
      <c r="W930" s="2" t="s">
        <v>316</v>
      </c>
      <c r="X930" s="2">
        <v>0</v>
      </c>
    </row>
    <row r="931" spans="1:24">
      <c r="A931" s="2" t="s">
        <v>1888</v>
      </c>
      <c r="B931" s="2">
        <v>940</v>
      </c>
      <c r="C931" s="2" t="s">
        <v>1305</v>
      </c>
      <c r="D931" s="3">
        <v>24200</v>
      </c>
      <c r="E931" s="3">
        <v>24200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f>SUM(E931:O931)</f>
        <v>0</v>
      </c>
      <c r="Q931" s="2" t="s">
        <v>1820</v>
      </c>
      <c r="R931" s="2" t="s">
        <v>1887</v>
      </c>
      <c r="S931" s="4">
        <f>P931/D931</f>
        <v>0</v>
      </c>
      <c r="T931" s="2" t="s">
        <v>1294</v>
      </c>
      <c r="U931" s="2" t="s">
        <v>234</v>
      </c>
      <c r="V931" s="2" t="s">
        <v>1024</v>
      </c>
      <c r="W931" s="2" t="s">
        <v>316</v>
      </c>
      <c r="X931" s="2">
        <v>0</v>
      </c>
    </row>
    <row r="932" spans="1:24">
      <c r="A932" s="2" t="s">
        <v>1890</v>
      </c>
      <c r="B932" s="2">
        <v>941</v>
      </c>
      <c r="C932" s="2" t="s">
        <v>1308</v>
      </c>
      <c r="D932" s="3">
        <v>2200</v>
      </c>
      <c r="E932" s="3">
        <v>2200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f>SUM(E932:O932)</f>
        <v>0</v>
      </c>
      <c r="Q932" s="2" t="s">
        <v>1820</v>
      </c>
      <c r="R932" s="2" t="s">
        <v>1887</v>
      </c>
      <c r="S932" s="4">
        <f>P932/D932</f>
        <v>0</v>
      </c>
      <c r="T932" s="2" t="s">
        <v>1294</v>
      </c>
      <c r="U932" s="2" t="s">
        <v>234</v>
      </c>
      <c r="V932" s="2" t="s">
        <v>1024</v>
      </c>
      <c r="W932" s="2" t="s">
        <v>316</v>
      </c>
      <c r="X932" s="2">
        <v>0</v>
      </c>
    </row>
    <row r="933" spans="1:24">
      <c r="A933" s="2" t="s">
        <v>1890</v>
      </c>
      <c r="B933" s="2">
        <v>942</v>
      </c>
      <c r="C933" s="2" t="s">
        <v>1309</v>
      </c>
      <c r="D933" s="3">
        <v>25025</v>
      </c>
      <c r="E933" s="3">
        <v>25025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f>SUM(E933:O933)</f>
        <v>0</v>
      </c>
      <c r="Q933" s="2" t="s">
        <v>1820</v>
      </c>
      <c r="R933" s="2" t="s">
        <v>1887</v>
      </c>
      <c r="S933" s="4">
        <f>P933/D933</f>
        <v>0</v>
      </c>
      <c r="T933" s="2" t="s">
        <v>1294</v>
      </c>
      <c r="U933" s="2" t="s">
        <v>234</v>
      </c>
      <c r="V933" s="2" t="s">
        <v>1024</v>
      </c>
      <c r="W933" s="2" t="s">
        <v>316</v>
      </c>
      <c r="X933" s="2">
        <v>0</v>
      </c>
    </row>
    <row r="934" spans="1:24">
      <c r="A934" s="2" t="s">
        <v>1300</v>
      </c>
      <c r="B934" s="2">
        <v>943</v>
      </c>
      <c r="C934" s="2" t="s">
        <v>1682</v>
      </c>
      <c r="D934" s="3">
        <v>17600</v>
      </c>
      <c r="E934" s="3">
        <v>17600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f>SUM(E934:O934)</f>
        <v>0</v>
      </c>
      <c r="Q934" s="2" t="s">
        <v>1820</v>
      </c>
      <c r="R934" s="2" t="s">
        <v>1887</v>
      </c>
      <c r="S934" s="4">
        <f>P934/D934</f>
        <v>0</v>
      </c>
      <c r="T934" s="2" t="s">
        <v>1294</v>
      </c>
      <c r="U934" s="2" t="s">
        <v>234</v>
      </c>
      <c r="V934" s="2" t="s">
        <v>1024</v>
      </c>
      <c r="W934" s="2" t="s">
        <v>316</v>
      </c>
      <c r="X934" s="2">
        <v>0</v>
      </c>
    </row>
    <row r="935" spans="1:24">
      <c r="A935" s="2" t="s">
        <v>1889</v>
      </c>
      <c r="B935" s="2">
        <v>944</v>
      </c>
      <c r="C935" s="2" t="s">
        <v>1683</v>
      </c>
      <c r="D935" s="3">
        <v>26400</v>
      </c>
      <c r="E935" s="3">
        <v>26400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f>SUM(E935:O935)</f>
        <v>0</v>
      </c>
      <c r="Q935" s="2" t="s">
        <v>1820</v>
      </c>
      <c r="R935" s="2" t="s">
        <v>1887</v>
      </c>
      <c r="S935" s="4">
        <f>P935/D935</f>
        <v>0</v>
      </c>
      <c r="T935" s="2" t="s">
        <v>1294</v>
      </c>
      <c r="U935" s="2" t="s">
        <v>234</v>
      </c>
      <c r="V935" s="2" t="s">
        <v>1024</v>
      </c>
      <c r="W935" s="2" t="s">
        <v>316</v>
      </c>
      <c r="X935" s="2">
        <v>0</v>
      </c>
    </row>
    <row r="936" spans="1:24">
      <c r="A936" s="2" t="s">
        <v>1891</v>
      </c>
      <c r="B936" s="2">
        <v>945</v>
      </c>
      <c r="C936" s="2" t="s">
        <v>1371</v>
      </c>
      <c r="D936" s="3">
        <v>39420</v>
      </c>
      <c r="E936" s="3">
        <v>0</v>
      </c>
      <c r="F936" s="3">
        <v>0</v>
      </c>
      <c r="G936" s="3">
        <v>33788.57142857143</v>
      </c>
      <c r="H936" s="3">
        <v>0</v>
      </c>
      <c r="I936" s="3">
        <v>0</v>
      </c>
      <c r="J936" s="3">
        <v>0</v>
      </c>
      <c r="K936" s="3">
        <v>0</v>
      </c>
      <c r="L936" s="3">
        <v>1407.857142857143</v>
      </c>
      <c r="M936" s="3">
        <v>1407.857142857143</v>
      </c>
      <c r="N936" s="3">
        <v>1407.857142857143</v>
      </c>
      <c r="O936" s="3">
        <v>1407.857142857143</v>
      </c>
      <c r="P936" s="3">
        <f>SUM(E936:O936)</f>
        <v>0</v>
      </c>
      <c r="Q936" s="2" t="s">
        <v>995</v>
      </c>
      <c r="R936" s="2" t="s">
        <v>1827</v>
      </c>
      <c r="S936" s="4">
        <f>P936/D936</f>
        <v>0</v>
      </c>
      <c r="T936" s="2" t="s">
        <v>1113</v>
      </c>
      <c r="U936" s="2" t="s">
        <v>234</v>
      </c>
      <c r="V936" s="2" t="s">
        <v>1024</v>
      </c>
      <c r="W936" s="2" t="s">
        <v>316</v>
      </c>
      <c r="X936" s="2">
        <v>0</v>
      </c>
    </row>
    <row r="937" spans="1:24">
      <c r="A937" s="2" t="s">
        <v>1892</v>
      </c>
      <c r="B937" s="2">
        <v>946</v>
      </c>
      <c r="C937" s="2" t="s">
        <v>1311</v>
      </c>
      <c r="D937" s="3">
        <v>331045</v>
      </c>
      <c r="E937" s="3">
        <v>331045.0000000001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f>SUM(E937:O937)</f>
        <v>0</v>
      </c>
      <c r="Q937" s="2" t="s">
        <v>1820</v>
      </c>
      <c r="R937" s="2" t="s">
        <v>1887</v>
      </c>
      <c r="S937" s="4">
        <f>P937/D937</f>
        <v>0</v>
      </c>
      <c r="T937" s="2" t="s">
        <v>1294</v>
      </c>
      <c r="U937" s="2" t="s">
        <v>234</v>
      </c>
      <c r="V937" s="2" t="s">
        <v>1024</v>
      </c>
      <c r="W937" s="2" t="s">
        <v>316</v>
      </c>
      <c r="X937" s="2">
        <v>0</v>
      </c>
    </row>
    <row r="938" spans="1:24">
      <c r="A938" s="2" t="s">
        <v>1892</v>
      </c>
      <c r="B938" s="2">
        <v>947</v>
      </c>
      <c r="C938" s="2" t="s">
        <v>1313</v>
      </c>
      <c r="D938" s="3">
        <v>421300</v>
      </c>
      <c r="E938" s="3">
        <v>421300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f>SUM(E938:O938)</f>
        <v>0</v>
      </c>
      <c r="Q938" s="2" t="s">
        <v>1820</v>
      </c>
      <c r="R938" s="2" t="s">
        <v>1887</v>
      </c>
      <c r="S938" s="4">
        <f>P938/D938</f>
        <v>0</v>
      </c>
      <c r="T938" s="2" t="s">
        <v>1294</v>
      </c>
      <c r="U938" s="2" t="s">
        <v>234</v>
      </c>
      <c r="V938" s="2" t="s">
        <v>1024</v>
      </c>
      <c r="W938" s="2" t="s">
        <v>316</v>
      </c>
      <c r="X938" s="2">
        <v>0</v>
      </c>
    </row>
    <row r="939" spans="1:24">
      <c r="A939" s="2" t="s">
        <v>1310</v>
      </c>
      <c r="B939" s="2">
        <v>948</v>
      </c>
      <c r="C939" s="2" t="s">
        <v>1314</v>
      </c>
      <c r="D939" s="3">
        <v>143000</v>
      </c>
      <c r="E939" s="3">
        <v>143000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f>SUM(E939:O939)</f>
        <v>0</v>
      </c>
      <c r="Q939" s="2" t="s">
        <v>1820</v>
      </c>
      <c r="R939" s="2" t="s">
        <v>1887</v>
      </c>
      <c r="S939" s="4">
        <f>P939/D939</f>
        <v>0</v>
      </c>
      <c r="T939" s="2" t="s">
        <v>1294</v>
      </c>
      <c r="U939" s="2" t="s">
        <v>234</v>
      </c>
      <c r="V939" s="2" t="s">
        <v>1024</v>
      </c>
      <c r="W939" s="2" t="s">
        <v>316</v>
      </c>
      <c r="X939" s="2">
        <v>0</v>
      </c>
    </row>
    <row r="940" spans="1:24">
      <c r="A940" s="2" t="s">
        <v>1893</v>
      </c>
      <c r="B940" s="2">
        <v>949</v>
      </c>
      <c r="C940" s="2" t="s">
        <v>1316</v>
      </c>
      <c r="D940" s="3">
        <v>4455</v>
      </c>
      <c r="E940" s="3">
        <v>4455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f>SUM(E940:O940)</f>
        <v>0</v>
      </c>
      <c r="Q940" s="2" t="s">
        <v>1820</v>
      </c>
      <c r="R940" s="2" t="s">
        <v>1887</v>
      </c>
      <c r="S940" s="4">
        <f>P940/D940</f>
        <v>0</v>
      </c>
      <c r="T940" s="2" t="s">
        <v>1294</v>
      </c>
      <c r="U940" s="2" t="s">
        <v>234</v>
      </c>
      <c r="V940" s="2" t="s">
        <v>1024</v>
      </c>
      <c r="W940" s="2" t="s">
        <v>316</v>
      </c>
      <c r="X940" s="2">
        <v>0</v>
      </c>
    </row>
    <row r="941" spans="1:24">
      <c r="A941" s="2" t="s">
        <v>1894</v>
      </c>
      <c r="B941" s="2">
        <v>950</v>
      </c>
      <c r="C941" s="2" t="s">
        <v>1318</v>
      </c>
      <c r="D941" s="3">
        <v>33000</v>
      </c>
      <c r="E941" s="3">
        <v>33000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f>SUM(E941:O941)</f>
        <v>0</v>
      </c>
      <c r="Q941" s="2" t="s">
        <v>1820</v>
      </c>
      <c r="R941" s="2" t="s">
        <v>1887</v>
      </c>
      <c r="S941" s="4">
        <f>P941/D941</f>
        <v>0</v>
      </c>
      <c r="T941" s="2" t="s">
        <v>1294</v>
      </c>
      <c r="U941" s="2" t="s">
        <v>234</v>
      </c>
      <c r="V941" s="2" t="s">
        <v>1024</v>
      </c>
      <c r="W941" s="2" t="s">
        <v>316</v>
      </c>
      <c r="X941" s="2">
        <v>0</v>
      </c>
    </row>
    <row r="942" spans="1:24">
      <c r="A942" s="2" t="s">
        <v>1317</v>
      </c>
      <c r="B942" s="2">
        <v>951</v>
      </c>
      <c r="C942" s="2" t="s">
        <v>1319</v>
      </c>
      <c r="D942" s="3">
        <v>66000</v>
      </c>
      <c r="E942" s="3">
        <v>62700</v>
      </c>
      <c r="F942" s="3">
        <v>0</v>
      </c>
      <c r="G942" s="3">
        <v>2129.032258064516</v>
      </c>
      <c r="H942" s="3">
        <v>0</v>
      </c>
      <c r="I942" s="3">
        <v>0</v>
      </c>
      <c r="J942" s="3">
        <v>0</v>
      </c>
      <c r="K942" s="3">
        <v>1170.967741935485</v>
      </c>
      <c r="L942" s="3">
        <v>0</v>
      </c>
      <c r="M942" s="3">
        <v>0</v>
      </c>
      <c r="N942" s="3">
        <v>0</v>
      </c>
      <c r="O942" s="3">
        <v>0</v>
      </c>
      <c r="P942" s="3">
        <f>SUM(E942:O942)</f>
        <v>0</v>
      </c>
      <c r="Q942" s="2" t="s">
        <v>1820</v>
      </c>
      <c r="R942" s="2" t="s">
        <v>1887</v>
      </c>
      <c r="S942" s="4">
        <f>P942/D942</f>
        <v>0</v>
      </c>
      <c r="T942" s="2" t="s">
        <v>1294</v>
      </c>
      <c r="U942" s="2" t="s">
        <v>234</v>
      </c>
      <c r="V942" s="2" t="s">
        <v>1024</v>
      </c>
      <c r="W942" s="2" t="s">
        <v>316</v>
      </c>
      <c r="X942" s="2">
        <v>0</v>
      </c>
    </row>
    <row r="943" spans="1:24">
      <c r="A943" s="2" t="s">
        <v>1895</v>
      </c>
      <c r="B943" s="2">
        <v>952</v>
      </c>
      <c r="C943" s="2" t="s">
        <v>1321</v>
      </c>
      <c r="D943" s="3">
        <v>3300</v>
      </c>
      <c r="E943" s="3">
        <v>0</v>
      </c>
      <c r="F943" s="3">
        <v>0</v>
      </c>
      <c r="G943" s="3">
        <v>106.4516129032258</v>
      </c>
      <c r="H943" s="3">
        <v>0</v>
      </c>
      <c r="I943" s="3">
        <v>0</v>
      </c>
      <c r="J943" s="3">
        <v>0</v>
      </c>
      <c r="K943" s="3">
        <v>3193.548387096774</v>
      </c>
      <c r="L943" s="3">
        <v>0</v>
      </c>
      <c r="M943" s="3">
        <v>0</v>
      </c>
      <c r="N943" s="3">
        <v>0</v>
      </c>
      <c r="O943" s="3">
        <v>0</v>
      </c>
      <c r="P943" s="3">
        <f>SUM(E943:O943)</f>
        <v>0</v>
      </c>
      <c r="Q943" s="2" t="s">
        <v>1820</v>
      </c>
      <c r="R943" s="2" t="s">
        <v>1887</v>
      </c>
      <c r="S943" s="4">
        <f>P943/D943</f>
        <v>0</v>
      </c>
      <c r="T943" s="2" t="s">
        <v>1294</v>
      </c>
      <c r="U943" s="2" t="s">
        <v>234</v>
      </c>
      <c r="V943" s="2" t="s">
        <v>1024</v>
      </c>
      <c r="W943" s="2" t="s">
        <v>316</v>
      </c>
      <c r="X943" s="2">
        <v>0</v>
      </c>
    </row>
    <row r="944" spans="1:24">
      <c r="A944" s="2" t="s">
        <v>1322</v>
      </c>
      <c r="B944" s="2">
        <v>953</v>
      </c>
      <c r="C944" s="2" t="s">
        <v>1323</v>
      </c>
      <c r="D944" s="3">
        <v>77000</v>
      </c>
      <c r="E944" s="3">
        <v>65450</v>
      </c>
      <c r="F944" s="3">
        <v>0</v>
      </c>
      <c r="G944" s="3">
        <v>10745.5223880597</v>
      </c>
      <c r="H944" s="3">
        <v>0</v>
      </c>
      <c r="I944" s="3">
        <v>804.4776119402959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f>SUM(E944:O944)</f>
        <v>0</v>
      </c>
      <c r="Q944" s="2" t="s">
        <v>1820</v>
      </c>
      <c r="R944" s="2" t="s">
        <v>1887</v>
      </c>
      <c r="S944" s="4">
        <f>P944/D944</f>
        <v>0</v>
      </c>
      <c r="T944" s="2" t="s">
        <v>1294</v>
      </c>
      <c r="U944" s="2" t="s">
        <v>234</v>
      </c>
      <c r="V944" s="2" t="s">
        <v>1024</v>
      </c>
      <c r="W944" s="2" t="s">
        <v>316</v>
      </c>
      <c r="X944" s="2">
        <v>0</v>
      </c>
    </row>
    <row r="945" spans="1:24">
      <c r="A945" s="2" t="s">
        <v>1322</v>
      </c>
      <c r="B945" s="2">
        <v>954</v>
      </c>
      <c r="C945" s="2" t="s">
        <v>1324</v>
      </c>
      <c r="D945" s="3">
        <v>44000</v>
      </c>
      <c r="E945" s="3">
        <v>41800</v>
      </c>
      <c r="F945" s="3">
        <v>0</v>
      </c>
      <c r="G945" s="3">
        <v>2200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f>SUM(E945:O945)</f>
        <v>0</v>
      </c>
      <c r="Q945" s="2" t="s">
        <v>1820</v>
      </c>
      <c r="R945" s="2" t="s">
        <v>1887</v>
      </c>
      <c r="S945" s="4">
        <f>P945/D945</f>
        <v>0</v>
      </c>
      <c r="T945" s="2" t="s">
        <v>1294</v>
      </c>
      <c r="U945" s="2" t="s">
        <v>234</v>
      </c>
      <c r="V945" s="2" t="s">
        <v>1024</v>
      </c>
      <c r="W945" s="2" t="s">
        <v>316</v>
      </c>
      <c r="X945" s="2">
        <v>0</v>
      </c>
    </row>
    <row r="946" spans="1:24">
      <c r="A946" s="2" t="s">
        <v>1322</v>
      </c>
      <c r="B946" s="2">
        <v>955</v>
      </c>
      <c r="C946" s="2" t="s">
        <v>1325</v>
      </c>
      <c r="D946" s="3">
        <v>11000</v>
      </c>
      <c r="E946" s="3">
        <v>8580</v>
      </c>
      <c r="F946" s="3">
        <v>0</v>
      </c>
      <c r="G946" s="3">
        <v>1535.074626865672</v>
      </c>
      <c r="H946" s="3">
        <v>0</v>
      </c>
      <c r="I946" s="3">
        <v>884.9253731343288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f>SUM(E946:O946)</f>
        <v>0</v>
      </c>
      <c r="Q946" s="2" t="s">
        <v>1820</v>
      </c>
      <c r="R946" s="2" t="s">
        <v>1887</v>
      </c>
      <c r="S946" s="4">
        <f>P946/D946</f>
        <v>0</v>
      </c>
      <c r="T946" s="2" t="s">
        <v>1294</v>
      </c>
      <c r="U946" s="2" t="s">
        <v>234</v>
      </c>
      <c r="V946" s="2" t="s">
        <v>1024</v>
      </c>
      <c r="W946" s="2" t="s">
        <v>316</v>
      </c>
      <c r="X946" s="2">
        <v>0</v>
      </c>
    </row>
    <row r="947" spans="1:24">
      <c r="A947" s="2" t="s">
        <v>1372</v>
      </c>
      <c r="B947" s="2">
        <v>956</v>
      </c>
      <c r="C947" s="2" t="s">
        <v>983</v>
      </c>
      <c r="D947" s="3">
        <v>65700</v>
      </c>
      <c r="E947" s="3">
        <v>65700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f>SUM(E947:O947)</f>
        <v>0</v>
      </c>
      <c r="Q947" s="2" t="s">
        <v>995</v>
      </c>
      <c r="R947" s="2" t="s">
        <v>1827</v>
      </c>
      <c r="S947" s="4">
        <f>P947/D947</f>
        <v>0</v>
      </c>
      <c r="T947" s="2" t="s">
        <v>1113</v>
      </c>
      <c r="U947" s="2" t="s">
        <v>234</v>
      </c>
      <c r="V947" s="2" t="s">
        <v>1024</v>
      </c>
      <c r="W947" s="2" t="s">
        <v>316</v>
      </c>
      <c r="X947" s="2">
        <v>0</v>
      </c>
    </row>
    <row r="948" spans="1:24">
      <c r="A948" s="2" t="s">
        <v>1322</v>
      </c>
      <c r="B948" s="2">
        <v>957</v>
      </c>
      <c r="C948" s="2" t="s">
        <v>1326</v>
      </c>
      <c r="D948" s="3">
        <v>8800</v>
      </c>
      <c r="E948" s="3">
        <v>4400</v>
      </c>
      <c r="F948" s="3">
        <v>0</v>
      </c>
      <c r="G948" s="3">
        <v>1228.059701492537</v>
      </c>
      <c r="H948" s="3">
        <v>0</v>
      </c>
      <c r="I948" s="3">
        <v>3171.940298507463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f>SUM(E948:O948)</f>
        <v>0</v>
      </c>
      <c r="Q948" s="2" t="s">
        <v>1820</v>
      </c>
      <c r="R948" s="2" t="s">
        <v>1887</v>
      </c>
      <c r="S948" s="4">
        <f>P948/D948</f>
        <v>0</v>
      </c>
      <c r="T948" s="2" t="s">
        <v>1294</v>
      </c>
      <c r="U948" s="2" t="s">
        <v>234</v>
      </c>
      <c r="V948" s="2" t="s">
        <v>1024</v>
      </c>
      <c r="W948" s="2" t="s">
        <v>316</v>
      </c>
      <c r="X948" s="2">
        <v>0</v>
      </c>
    </row>
    <row r="949" spans="1:24">
      <c r="A949" s="2" t="s">
        <v>1893</v>
      </c>
      <c r="B949" s="2">
        <v>958</v>
      </c>
      <c r="C949" s="2" t="s">
        <v>1329</v>
      </c>
      <c r="D949" s="3">
        <v>6600</v>
      </c>
      <c r="E949" s="3">
        <v>0</v>
      </c>
      <c r="F949" s="3">
        <v>0</v>
      </c>
      <c r="G949" s="3">
        <v>921.044776119403</v>
      </c>
      <c r="H949" s="3">
        <v>0</v>
      </c>
      <c r="I949" s="3">
        <v>5678.955223880597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f>SUM(E949:O949)</f>
        <v>0</v>
      </c>
      <c r="Q949" s="2" t="s">
        <v>1820</v>
      </c>
      <c r="R949" s="2" t="s">
        <v>1887</v>
      </c>
      <c r="S949" s="4">
        <f>P949/D949</f>
        <v>0</v>
      </c>
      <c r="T949" s="2" t="s">
        <v>1294</v>
      </c>
      <c r="U949" s="2" t="s">
        <v>234</v>
      </c>
      <c r="V949" s="2" t="s">
        <v>1024</v>
      </c>
      <c r="W949" s="2" t="s">
        <v>316</v>
      </c>
      <c r="X949" s="2">
        <v>0</v>
      </c>
    </row>
    <row r="950" spans="1:24">
      <c r="A950" s="2" t="s">
        <v>1330</v>
      </c>
      <c r="B950" s="2">
        <v>959</v>
      </c>
      <c r="C950" s="2" t="s">
        <v>1331</v>
      </c>
      <c r="D950" s="3">
        <v>19800</v>
      </c>
      <c r="E950" s="3">
        <v>0</v>
      </c>
      <c r="F950" s="3">
        <v>9900</v>
      </c>
      <c r="G950" s="3">
        <v>9900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f>SUM(E950:O950)</f>
        <v>0</v>
      </c>
      <c r="Q950" s="2" t="s">
        <v>1820</v>
      </c>
      <c r="R950" s="2" t="s">
        <v>1887</v>
      </c>
      <c r="S950" s="4">
        <f>P950/D950</f>
        <v>0</v>
      </c>
      <c r="T950" s="2" t="s">
        <v>1294</v>
      </c>
      <c r="U950" s="2" t="s">
        <v>234</v>
      </c>
      <c r="V950" s="2" t="s">
        <v>1024</v>
      </c>
      <c r="W950" s="2" t="s">
        <v>316</v>
      </c>
      <c r="X950" s="2">
        <v>0</v>
      </c>
    </row>
    <row r="951" spans="1:24">
      <c r="A951" s="2" t="s">
        <v>1330</v>
      </c>
      <c r="B951" s="2">
        <v>960</v>
      </c>
      <c r="C951" s="2" t="s">
        <v>1332</v>
      </c>
      <c r="D951" s="3">
        <v>39600</v>
      </c>
      <c r="E951" s="3">
        <v>27720</v>
      </c>
      <c r="F951" s="3">
        <v>11880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f>SUM(E951:O951)</f>
        <v>0</v>
      </c>
      <c r="Q951" s="2" t="s">
        <v>1820</v>
      </c>
      <c r="R951" s="2" t="s">
        <v>1887</v>
      </c>
      <c r="S951" s="4">
        <f>P951/D951</f>
        <v>0</v>
      </c>
      <c r="T951" s="2" t="s">
        <v>1294</v>
      </c>
      <c r="U951" s="2" t="s">
        <v>234</v>
      </c>
      <c r="V951" s="2" t="s">
        <v>1024</v>
      </c>
      <c r="W951" s="2" t="s">
        <v>316</v>
      </c>
      <c r="X951" s="2">
        <v>0</v>
      </c>
    </row>
    <row r="952" spans="1:24">
      <c r="A952" s="2" t="s">
        <v>1330</v>
      </c>
      <c r="B952" s="2">
        <v>961</v>
      </c>
      <c r="C952" s="2" t="s">
        <v>1333</v>
      </c>
      <c r="D952" s="3">
        <v>19800</v>
      </c>
      <c r="E952" s="3">
        <v>13860</v>
      </c>
      <c r="F952" s="3">
        <v>5940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f>SUM(E952:O952)</f>
        <v>0</v>
      </c>
      <c r="Q952" s="2" t="s">
        <v>1820</v>
      </c>
      <c r="R952" s="2" t="s">
        <v>1887</v>
      </c>
      <c r="S952" s="4">
        <f>P952/D952</f>
        <v>0</v>
      </c>
      <c r="T952" s="2" t="s">
        <v>1294</v>
      </c>
      <c r="U952" s="2" t="s">
        <v>234</v>
      </c>
      <c r="V952" s="2" t="s">
        <v>1024</v>
      </c>
      <c r="W952" s="2" t="s">
        <v>316</v>
      </c>
      <c r="X952" s="2">
        <v>0</v>
      </c>
    </row>
    <row r="953" spans="1:24">
      <c r="A953" s="2" t="s">
        <v>1896</v>
      </c>
      <c r="B953" s="2">
        <v>962</v>
      </c>
      <c r="C953" s="2" t="s">
        <v>1335</v>
      </c>
      <c r="D953" s="3">
        <v>10950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3650</v>
      </c>
      <c r="K953" s="3">
        <v>3650</v>
      </c>
      <c r="L953" s="3">
        <v>3650</v>
      </c>
      <c r="M953" s="3">
        <v>0</v>
      </c>
      <c r="N953" s="3">
        <v>0</v>
      </c>
      <c r="O953" s="3">
        <v>0</v>
      </c>
      <c r="P953" s="3">
        <f>SUM(E953:O953)</f>
        <v>0</v>
      </c>
      <c r="Q953" s="2" t="s">
        <v>1820</v>
      </c>
      <c r="R953" s="2" t="s">
        <v>1897</v>
      </c>
      <c r="S953" s="4">
        <f>P953/D953</f>
        <v>0</v>
      </c>
      <c r="T953" s="2" t="s">
        <v>1113</v>
      </c>
      <c r="U953" s="2" t="s">
        <v>234</v>
      </c>
      <c r="V953" s="2" t="s">
        <v>1024</v>
      </c>
      <c r="W953" s="2" t="s">
        <v>316</v>
      </c>
      <c r="X953" s="2">
        <v>0</v>
      </c>
    </row>
    <row r="954" spans="1:24">
      <c r="A954" s="2" t="s">
        <v>1896</v>
      </c>
      <c r="B954" s="2">
        <v>963</v>
      </c>
      <c r="C954" s="2" t="s">
        <v>1337</v>
      </c>
      <c r="D954" s="3">
        <v>153300</v>
      </c>
      <c r="E954" s="3">
        <v>137970</v>
      </c>
      <c r="F954" s="3">
        <v>0</v>
      </c>
      <c r="G954" s="3">
        <v>0</v>
      </c>
      <c r="H954" s="3">
        <v>0</v>
      </c>
      <c r="I954" s="3">
        <v>0</v>
      </c>
      <c r="J954" s="3">
        <v>5110</v>
      </c>
      <c r="K954" s="3">
        <v>5110</v>
      </c>
      <c r="L954" s="3">
        <v>5110</v>
      </c>
      <c r="M954" s="3">
        <v>0</v>
      </c>
      <c r="N954" s="3">
        <v>0</v>
      </c>
      <c r="O954" s="3">
        <v>0</v>
      </c>
      <c r="P954" s="3">
        <f>SUM(E954:O954)</f>
        <v>0</v>
      </c>
      <c r="Q954" s="2" t="s">
        <v>1820</v>
      </c>
      <c r="R954" s="2" t="s">
        <v>1897</v>
      </c>
      <c r="S954" s="4">
        <f>P954/D954</f>
        <v>0</v>
      </c>
      <c r="T954" s="2" t="s">
        <v>1113</v>
      </c>
      <c r="U954" s="2" t="s">
        <v>234</v>
      </c>
      <c r="V954" s="2" t="s">
        <v>1024</v>
      </c>
      <c r="W954" s="2" t="s">
        <v>316</v>
      </c>
      <c r="X954" s="2">
        <v>0</v>
      </c>
    </row>
    <row r="955" spans="1:24">
      <c r="A955" s="2" t="s">
        <v>1896</v>
      </c>
      <c r="B955" s="2">
        <v>964</v>
      </c>
      <c r="C955" s="2" t="s">
        <v>1338</v>
      </c>
      <c r="D955" s="3">
        <v>10950</v>
      </c>
      <c r="E955" s="3">
        <v>2737.5</v>
      </c>
      <c r="F955" s="3">
        <v>0</v>
      </c>
      <c r="G955" s="3">
        <v>0</v>
      </c>
      <c r="H955" s="3">
        <v>0</v>
      </c>
      <c r="I955" s="3">
        <v>0</v>
      </c>
      <c r="J955" s="3">
        <v>2737.5</v>
      </c>
      <c r="K955" s="3">
        <v>2737.5</v>
      </c>
      <c r="L955" s="3">
        <v>2737.5</v>
      </c>
      <c r="M955" s="3">
        <v>0</v>
      </c>
      <c r="N955" s="3">
        <v>0</v>
      </c>
      <c r="O955" s="3">
        <v>0</v>
      </c>
      <c r="P955" s="3">
        <f>SUM(E955:O955)</f>
        <v>0</v>
      </c>
      <c r="Q955" s="2" t="s">
        <v>1820</v>
      </c>
      <c r="R955" s="2" t="s">
        <v>1897</v>
      </c>
      <c r="S955" s="4">
        <f>P955/D955</f>
        <v>0</v>
      </c>
      <c r="T955" s="2" t="s">
        <v>1113</v>
      </c>
      <c r="U955" s="2" t="s">
        <v>234</v>
      </c>
      <c r="V955" s="2" t="s">
        <v>1024</v>
      </c>
      <c r="W955" s="2" t="s">
        <v>316</v>
      </c>
      <c r="X955" s="2">
        <v>0</v>
      </c>
    </row>
    <row r="956" spans="1:24">
      <c r="A956" s="2" t="s">
        <v>1896</v>
      </c>
      <c r="B956" s="2">
        <v>965</v>
      </c>
      <c r="C956" s="2" t="s">
        <v>1339</v>
      </c>
      <c r="D956" s="3">
        <v>10950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3650</v>
      </c>
      <c r="K956" s="3">
        <v>3650</v>
      </c>
      <c r="L956" s="3">
        <v>3650</v>
      </c>
      <c r="M956" s="3">
        <v>0</v>
      </c>
      <c r="N956" s="3">
        <v>0</v>
      </c>
      <c r="O956" s="3">
        <v>0</v>
      </c>
      <c r="P956" s="3">
        <f>SUM(E956:O956)</f>
        <v>0</v>
      </c>
      <c r="Q956" s="2" t="s">
        <v>1820</v>
      </c>
      <c r="R956" s="2" t="s">
        <v>1897</v>
      </c>
      <c r="S956" s="4">
        <f>P956/D956</f>
        <v>0</v>
      </c>
      <c r="T956" s="2" t="s">
        <v>1113</v>
      </c>
      <c r="U956" s="2" t="s">
        <v>234</v>
      </c>
      <c r="V956" s="2" t="s">
        <v>1024</v>
      </c>
      <c r="W956" s="2" t="s">
        <v>316</v>
      </c>
      <c r="X956" s="2">
        <v>0</v>
      </c>
    </row>
    <row r="957" spans="1:24">
      <c r="A957" s="2" t="s">
        <v>1898</v>
      </c>
      <c r="B957" s="2">
        <v>966</v>
      </c>
      <c r="C957" s="2" t="s">
        <v>1690</v>
      </c>
      <c r="D957" s="3">
        <v>27375</v>
      </c>
      <c r="E957" s="3">
        <v>13687.5</v>
      </c>
      <c r="F957" s="3">
        <v>0</v>
      </c>
      <c r="G957" s="3">
        <v>0</v>
      </c>
      <c r="H957" s="3">
        <v>0</v>
      </c>
      <c r="I957" s="3">
        <v>0</v>
      </c>
      <c r="J957" s="3">
        <v>4562.5</v>
      </c>
      <c r="K957" s="3">
        <v>4562.5</v>
      </c>
      <c r="L957" s="3">
        <v>4562.5</v>
      </c>
      <c r="M957" s="3">
        <v>0</v>
      </c>
      <c r="N957" s="3">
        <v>0</v>
      </c>
      <c r="O957" s="3">
        <v>0</v>
      </c>
      <c r="P957" s="3">
        <f>SUM(E957:O957)</f>
        <v>0</v>
      </c>
      <c r="Q957" s="2" t="s">
        <v>1820</v>
      </c>
      <c r="R957" s="2" t="s">
        <v>1897</v>
      </c>
      <c r="S957" s="4">
        <f>P957/D957</f>
        <v>0</v>
      </c>
      <c r="T957" s="2" t="s">
        <v>1113</v>
      </c>
      <c r="U957" s="2" t="s">
        <v>234</v>
      </c>
      <c r="V957" s="2" t="s">
        <v>1024</v>
      </c>
      <c r="W957" s="2" t="s">
        <v>316</v>
      </c>
      <c r="X957" s="2">
        <v>0</v>
      </c>
    </row>
    <row r="958" spans="1:24">
      <c r="A958" s="2" t="s">
        <v>1899</v>
      </c>
      <c r="B958" s="2">
        <v>967</v>
      </c>
      <c r="C958" s="2" t="s">
        <v>1110</v>
      </c>
      <c r="D958" s="3">
        <v>10950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2737.5</v>
      </c>
      <c r="M958" s="3">
        <v>2737.5</v>
      </c>
      <c r="N958" s="3">
        <v>2737.5</v>
      </c>
      <c r="O958" s="3">
        <v>2737.5</v>
      </c>
      <c r="P958" s="3">
        <f>SUM(E958:O958)</f>
        <v>0</v>
      </c>
      <c r="Q958" s="2" t="s">
        <v>995</v>
      </c>
      <c r="R958" s="2" t="s">
        <v>1827</v>
      </c>
      <c r="S958" s="4">
        <f>P958/D958</f>
        <v>0</v>
      </c>
      <c r="T958" s="2" t="s">
        <v>1113</v>
      </c>
      <c r="U958" s="2" t="s">
        <v>234</v>
      </c>
      <c r="V958" s="2" t="s">
        <v>1024</v>
      </c>
      <c r="W958" s="2" t="s">
        <v>316</v>
      </c>
      <c r="X958" s="2">
        <v>0</v>
      </c>
    </row>
    <row r="959" spans="1:24">
      <c r="A959" s="2" t="s">
        <v>1900</v>
      </c>
      <c r="B959" s="2">
        <v>968</v>
      </c>
      <c r="C959" s="2" t="s">
        <v>1341</v>
      </c>
      <c r="D959" s="3">
        <v>150000</v>
      </c>
      <c r="E959" s="3">
        <v>0</v>
      </c>
      <c r="F959" s="3">
        <v>42857.14285714286</v>
      </c>
      <c r="G959" s="3">
        <v>0</v>
      </c>
      <c r="H959" s="3">
        <v>0</v>
      </c>
      <c r="I959" s="3">
        <v>0</v>
      </c>
      <c r="J959" s="3">
        <v>35714.28571428572</v>
      </c>
      <c r="K959" s="3">
        <v>35714.28571428572</v>
      </c>
      <c r="L959" s="3">
        <v>35714.28571428572</v>
      </c>
      <c r="M959" s="3">
        <v>0</v>
      </c>
      <c r="N959" s="3">
        <v>0</v>
      </c>
      <c r="O959" s="3">
        <v>0</v>
      </c>
      <c r="P959" s="3">
        <f>SUM(E959:O959)</f>
        <v>0</v>
      </c>
      <c r="Q959" s="2" t="s">
        <v>1820</v>
      </c>
      <c r="R959" s="2" t="s">
        <v>1897</v>
      </c>
      <c r="S959" s="4">
        <f>P959/D959</f>
        <v>0</v>
      </c>
      <c r="T959" s="2" t="s">
        <v>1113</v>
      </c>
      <c r="U959" s="2" t="s">
        <v>234</v>
      </c>
      <c r="V959" s="2" t="s">
        <v>1024</v>
      </c>
      <c r="W959" s="2" t="s">
        <v>316</v>
      </c>
      <c r="X959" s="2">
        <v>0</v>
      </c>
    </row>
    <row r="960" spans="1:24">
      <c r="A960" s="2" t="s">
        <v>1901</v>
      </c>
      <c r="B960" s="2">
        <v>969</v>
      </c>
      <c r="C960" s="2" t="s">
        <v>1343</v>
      </c>
      <c r="D960" s="3">
        <v>394200</v>
      </c>
      <c r="E960" s="3">
        <v>295650</v>
      </c>
      <c r="F960" s="3">
        <v>56314.28571428572</v>
      </c>
      <c r="G960" s="3">
        <v>42235.71428571426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f>SUM(E960:O960)</f>
        <v>0</v>
      </c>
      <c r="Q960" s="2" t="s">
        <v>1820</v>
      </c>
      <c r="R960" s="2" t="s">
        <v>1897</v>
      </c>
      <c r="S960" s="4">
        <f>P960/D960</f>
        <v>0</v>
      </c>
      <c r="T960" s="2" t="s">
        <v>1113</v>
      </c>
      <c r="U960" s="2" t="s">
        <v>234</v>
      </c>
      <c r="V960" s="2" t="s">
        <v>1024</v>
      </c>
      <c r="W960" s="2" t="s">
        <v>316</v>
      </c>
      <c r="X960" s="2">
        <v>0</v>
      </c>
    </row>
    <row r="961" spans="1:24">
      <c r="A961" s="2" t="s">
        <v>1902</v>
      </c>
      <c r="B961" s="2">
        <v>970</v>
      </c>
      <c r="C961" s="2" t="s">
        <v>1346</v>
      </c>
      <c r="D961" s="3">
        <v>219000</v>
      </c>
      <c r="E961" s="3">
        <v>175200</v>
      </c>
      <c r="F961" s="3">
        <v>0</v>
      </c>
      <c r="G961" s="3">
        <v>0</v>
      </c>
      <c r="H961" s="3">
        <v>0</v>
      </c>
      <c r="I961" s="3">
        <v>0</v>
      </c>
      <c r="J961" s="3">
        <v>14600</v>
      </c>
      <c r="K961" s="3">
        <v>14600</v>
      </c>
      <c r="L961" s="3">
        <v>14600</v>
      </c>
      <c r="M961" s="3">
        <v>0</v>
      </c>
      <c r="N961" s="3">
        <v>0</v>
      </c>
      <c r="O961" s="3">
        <v>0</v>
      </c>
      <c r="P961" s="3">
        <f>SUM(E961:O961)</f>
        <v>0</v>
      </c>
      <c r="Q961" s="2" t="s">
        <v>1820</v>
      </c>
      <c r="R961" s="2" t="s">
        <v>1897</v>
      </c>
      <c r="S961" s="4">
        <f>P961/D961</f>
        <v>0</v>
      </c>
      <c r="T961" s="2" t="s">
        <v>1113</v>
      </c>
      <c r="U961" s="2" t="s">
        <v>234</v>
      </c>
      <c r="V961" s="2" t="s">
        <v>1024</v>
      </c>
      <c r="W961" s="2" t="s">
        <v>316</v>
      </c>
      <c r="X961" s="2">
        <v>0</v>
      </c>
    </row>
    <row r="962" spans="1:24">
      <c r="A962" s="2" t="s">
        <v>1903</v>
      </c>
      <c r="B962" s="2">
        <v>971</v>
      </c>
      <c r="C962" s="2" t="s">
        <v>1350</v>
      </c>
      <c r="D962" s="3">
        <v>394200</v>
      </c>
      <c r="E962" s="3">
        <v>374490</v>
      </c>
      <c r="F962" s="3">
        <v>0</v>
      </c>
      <c r="G962" s="3">
        <v>0</v>
      </c>
      <c r="H962" s="3">
        <v>0</v>
      </c>
      <c r="I962" s="3">
        <v>0</v>
      </c>
      <c r="J962" s="3">
        <v>6570</v>
      </c>
      <c r="K962" s="3">
        <v>6570</v>
      </c>
      <c r="L962" s="3">
        <v>6570</v>
      </c>
      <c r="M962" s="3">
        <v>0</v>
      </c>
      <c r="N962" s="3">
        <v>0</v>
      </c>
      <c r="O962" s="3">
        <v>0</v>
      </c>
      <c r="P962" s="3">
        <f>SUM(E962:O962)</f>
        <v>0</v>
      </c>
      <c r="Q962" s="2" t="s">
        <v>1820</v>
      </c>
      <c r="R962" s="2" t="s">
        <v>1897</v>
      </c>
      <c r="S962" s="4">
        <f>P962/D962</f>
        <v>0</v>
      </c>
      <c r="T962" s="2" t="s">
        <v>1113</v>
      </c>
      <c r="U962" s="2" t="s">
        <v>234</v>
      </c>
      <c r="V962" s="2" t="s">
        <v>1024</v>
      </c>
      <c r="W962" s="2" t="s">
        <v>316</v>
      </c>
      <c r="X962" s="2">
        <v>0</v>
      </c>
    </row>
    <row r="963" spans="1:24">
      <c r="A963" s="2" t="s">
        <v>1904</v>
      </c>
      <c r="B963" s="2">
        <v>972</v>
      </c>
      <c r="C963" s="2" t="s">
        <v>1696</v>
      </c>
      <c r="D963" s="3">
        <v>54750</v>
      </c>
      <c r="E963" s="3">
        <v>52012.5</v>
      </c>
      <c r="F963" s="3">
        <v>0</v>
      </c>
      <c r="G963" s="3">
        <v>0</v>
      </c>
      <c r="H963" s="3">
        <v>0</v>
      </c>
      <c r="I963" s="3">
        <v>0</v>
      </c>
      <c r="J963" s="3">
        <v>912.5</v>
      </c>
      <c r="K963" s="3">
        <v>912.5</v>
      </c>
      <c r="L963" s="3">
        <v>912.5</v>
      </c>
      <c r="M963" s="3">
        <v>0</v>
      </c>
      <c r="N963" s="3">
        <v>0</v>
      </c>
      <c r="O963" s="3">
        <v>0</v>
      </c>
      <c r="P963" s="3">
        <f>SUM(E963:O963)</f>
        <v>0</v>
      </c>
      <c r="Q963" s="2" t="s">
        <v>1820</v>
      </c>
      <c r="R963" s="2" t="s">
        <v>1897</v>
      </c>
      <c r="S963" s="4">
        <f>P963/D963</f>
        <v>0</v>
      </c>
      <c r="T963" s="2" t="s">
        <v>1113</v>
      </c>
      <c r="U963" s="2" t="s">
        <v>234</v>
      </c>
      <c r="V963" s="2" t="s">
        <v>1024</v>
      </c>
      <c r="W963" s="2" t="s">
        <v>316</v>
      </c>
      <c r="X963" s="2">
        <v>0</v>
      </c>
    </row>
    <row r="964" spans="1:24">
      <c r="A964" s="2" t="s">
        <v>1862</v>
      </c>
      <c r="B964" s="2">
        <v>973</v>
      </c>
      <c r="C964" s="2" t="s">
        <v>1351</v>
      </c>
      <c r="D964" s="3">
        <v>5250</v>
      </c>
      <c r="E964" s="3">
        <v>2625</v>
      </c>
      <c r="F964" s="3">
        <v>0</v>
      </c>
      <c r="G964" s="3">
        <v>0</v>
      </c>
      <c r="H964" s="3">
        <v>0</v>
      </c>
      <c r="I964" s="3">
        <v>0</v>
      </c>
      <c r="J964" s="3">
        <v>875</v>
      </c>
      <c r="K964" s="3">
        <v>875</v>
      </c>
      <c r="L964" s="3">
        <v>875</v>
      </c>
      <c r="M964" s="3">
        <v>0</v>
      </c>
      <c r="N964" s="3">
        <v>0</v>
      </c>
      <c r="O964" s="3">
        <v>0</v>
      </c>
      <c r="P964" s="3">
        <f>SUM(E964:O964)</f>
        <v>0</v>
      </c>
      <c r="Q964" s="2" t="s">
        <v>1820</v>
      </c>
      <c r="R964" s="2" t="s">
        <v>1897</v>
      </c>
      <c r="S964" s="4">
        <f>P964/D964</f>
        <v>0</v>
      </c>
      <c r="T964" s="2" t="s">
        <v>1113</v>
      </c>
      <c r="U964" s="2" t="s">
        <v>234</v>
      </c>
      <c r="V964" s="2" t="s">
        <v>1024</v>
      </c>
      <c r="W964" s="2" t="s">
        <v>316</v>
      </c>
      <c r="X964" s="2">
        <v>0</v>
      </c>
    </row>
    <row r="965" spans="1:24">
      <c r="A965" s="2" t="s">
        <v>1905</v>
      </c>
      <c r="B965" s="2">
        <v>974</v>
      </c>
      <c r="C965" s="2" t="s">
        <v>1352</v>
      </c>
      <c r="D965" s="3">
        <v>10500</v>
      </c>
      <c r="E965" s="3">
        <v>10500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f>SUM(E965:O965)</f>
        <v>0</v>
      </c>
      <c r="Q965" s="2" t="s">
        <v>1820</v>
      </c>
      <c r="R965" s="2" t="s">
        <v>1897</v>
      </c>
      <c r="S965" s="4">
        <f>P965/D965</f>
        <v>0</v>
      </c>
      <c r="T965" s="2" t="s">
        <v>1113</v>
      </c>
      <c r="U965" s="2" t="s">
        <v>234</v>
      </c>
      <c r="V965" s="2" t="s">
        <v>1024</v>
      </c>
      <c r="W965" s="2" t="s">
        <v>316</v>
      </c>
      <c r="X965" s="2">
        <v>0</v>
      </c>
    </row>
    <row r="966" spans="1:24">
      <c r="A966" s="2" t="s">
        <v>1906</v>
      </c>
      <c r="B966" s="2">
        <v>975</v>
      </c>
      <c r="C966" s="2" t="s">
        <v>1362</v>
      </c>
      <c r="D966" s="3">
        <v>33600</v>
      </c>
      <c r="E966" s="3">
        <v>16800</v>
      </c>
      <c r="F966" s="3">
        <v>0</v>
      </c>
      <c r="G966" s="3">
        <v>0</v>
      </c>
      <c r="H966" s="3">
        <v>0</v>
      </c>
      <c r="I966" s="3">
        <v>0</v>
      </c>
      <c r="J966" s="3">
        <v>5600</v>
      </c>
      <c r="K966" s="3">
        <v>5600</v>
      </c>
      <c r="L966" s="3">
        <v>5600</v>
      </c>
      <c r="M966" s="3">
        <v>0</v>
      </c>
      <c r="N966" s="3">
        <v>0</v>
      </c>
      <c r="O966" s="3">
        <v>0</v>
      </c>
      <c r="P966" s="3">
        <f>SUM(E966:O966)</f>
        <v>0</v>
      </c>
      <c r="Q966" s="2" t="s">
        <v>1820</v>
      </c>
      <c r="R966" s="2" t="s">
        <v>1897</v>
      </c>
      <c r="S966" s="4">
        <f>P966/D966</f>
        <v>0</v>
      </c>
      <c r="T966" s="2" t="s">
        <v>1113</v>
      </c>
      <c r="U966" s="2" t="s">
        <v>234</v>
      </c>
      <c r="V966" s="2" t="s">
        <v>1024</v>
      </c>
      <c r="W966" s="2" t="s">
        <v>316</v>
      </c>
      <c r="X966" s="2">
        <v>0</v>
      </c>
    </row>
    <row r="967" spans="1:24">
      <c r="A967" s="2" t="s">
        <v>1904</v>
      </c>
      <c r="B967" s="2">
        <v>976</v>
      </c>
      <c r="C967" s="2" t="s">
        <v>1701</v>
      </c>
      <c r="D967" s="3">
        <v>39420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13140</v>
      </c>
      <c r="K967" s="3">
        <v>13140</v>
      </c>
      <c r="L967" s="3">
        <v>13140</v>
      </c>
      <c r="M967" s="3">
        <v>0</v>
      </c>
      <c r="N967" s="3">
        <v>0</v>
      </c>
      <c r="O967" s="3">
        <v>0</v>
      </c>
      <c r="P967" s="3">
        <f>SUM(E967:O967)</f>
        <v>0</v>
      </c>
      <c r="Q967" s="2" t="s">
        <v>1820</v>
      </c>
      <c r="R967" s="2" t="s">
        <v>1897</v>
      </c>
      <c r="S967" s="4">
        <f>P967/D967</f>
        <v>0</v>
      </c>
      <c r="T967" s="2" t="s">
        <v>1113</v>
      </c>
      <c r="U967" s="2" t="s">
        <v>234</v>
      </c>
      <c r="V967" s="2" t="s">
        <v>1024</v>
      </c>
      <c r="W967" s="2" t="s">
        <v>316</v>
      </c>
      <c r="X967" s="2">
        <v>0</v>
      </c>
    </row>
    <row r="968" spans="1:24">
      <c r="A968" s="2" t="s">
        <v>1904</v>
      </c>
      <c r="B968" s="2">
        <v>977</v>
      </c>
      <c r="C968" s="2" t="s">
        <v>1367</v>
      </c>
      <c r="D968" s="3">
        <v>5475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1825</v>
      </c>
      <c r="K968" s="3">
        <v>1825</v>
      </c>
      <c r="L968" s="3">
        <v>1825</v>
      </c>
      <c r="M968" s="3">
        <v>0</v>
      </c>
      <c r="N968" s="3">
        <v>0</v>
      </c>
      <c r="O968" s="3">
        <v>0</v>
      </c>
      <c r="P968" s="3">
        <f>SUM(E968:O968)</f>
        <v>0</v>
      </c>
      <c r="Q968" s="2" t="s">
        <v>1820</v>
      </c>
      <c r="R968" s="2" t="s">
        <v>1897</v>
      </c>
      <c r="S968" s="4">
        <f>P968/D968</f>
        <v>0</v>
      </c>
      <c r="T968" s="2" t="s">
        <v>1113</v>
      </c>
      <c r="U968" s="2" t="s">
        <v>234</v>
      </c>
      <c r="V968" s="2" t="s">
        <v>1024</v>
      </c>
      <c r="W968" s="2" t="s">
        <v>316</v>
      </c>
      <c r="X968" s="2">
        <v>0</v>
      </c>
    </row>
    <row r="969" spans="1:24">
      <c r="A969" s="2" t="s">
        <v>1374</v>
      </c>
      <c r="B969" s="2">
        <v>978</v>
      </c>
      <c r="C969" s="2" t="s">
        <v>1115</v>
      </c>
      <c r="D969" s="3">
        <v>5475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1368.75</v>
      </c>
      <c r="M969" s="3">
        <v>1368.75</v>
      </c>
      <c r="N969" s="3">
        <v>1368.75</v>
      </c>
      <c r="O969" s="3">
        <v>1368.75</v>
      </c>
      <c r="P969" s="3">
        <f>SUM(E969:O969)</f>
        <v>0</v>
      </c>
      <c r="Q969" s="2" t="s">
        <v>995</v>
      </c>
      <c r="R969" s="2" t="s">
        <v>1827</v>
      </c>
      <c r="S969" s="4">
        <f>P969/D969</f>
        <v>0</v>
      </c>
      <c r="T969" s="2" t="s">
        <v>1113</v>
      </c>
      <c r="U969" s="2" t="s">
        <v>234</v>
      </c>
      <c r="V969" s="2" t="s">
        <v>1024</v>
      </c>
      <c r="W969" s="2" t="s">
        <v>316</v>
      </c>
      <c r="X969" s="2">
        <v>0</v>
      </c>
    </row>
    <row r="970" spans="1:24">
      <c r="A970" s="2" t="s">
        <v>1907</v>
      </c>
      <c r="B970" s="2">
        <v>979</v>
      </c>
      <c r="C970" s="2" t="s">
        <v>1371</v>
      </c>
      <c r="D970" s="3">
        <v>63510</v>
      </c>
      <c r="E970" s="3">
        <v>15877.5</v>
      </c>
      <c r="F970" s="3">
        <v>41678.4375</v>
      </c>
      <c r="G970" s="3">
        <v>0</v>
      </c>
      <c r="H970" s="3">
        <v>0</v>
      </c>
      <c r="I970" s="3">
        <v>0</v>
      </c>
      <c r="J970" s="3">
        <v>1984.6875</v>
      </c>
      <c r="K970" s="3">
        <v>1984.6875</v>
      </c>
      <c r="L970" s="3">
        <v>1984.6875</v>
      </c>
      <c r="M970" s="3">
        <v>0</v>
      </c>
      <c r="N970" s="3">
        <v>0</v>
      </c>
      <c r="O970" s="3">
        <v>0</v>
      </c>
      <c r="P970" s="3">
        <f>SUM(E970:O970)</f>
        <v>0</v>
      </c>
      <c r="Q970" s="2" t="s">
        <v>1820</v>
      </c>
      <c r="R970" s="2" t="s">
        <v>1897</v>
      </c>
      <c r="S970" s="4">
        <f>P970/D970</f>
        <v>0</v>
      </c>
      <c r="T970" s="2" t="s">
        <v>1113</v>
      </c>
      <c r="U970" s="2" t="s">
        <v>234</v>
      </c>
      <c r="V970" s="2" t="s">
        <v>1024</v>
      </c>
      <c r="W970" s="2" t="s">
        <v>316</v>
      </c>
      <c r="X970" s="2">
        <v>0</v>
      </c>
    </row>
    <row r="971" spans="1:24">
      <c r="A971" s="2" t="s">
        <v>1805</v>
      </c>
      <c r="B971" s="2">
        <v>980</v>
      </c>
      <c r="C971" s="2" t="s">
        <v>983</v>
      </c>
      <c r="D971" s="3">
        <v>65700</v>
      </c>
      <c r="E971" s="3">
        <v>65700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f>SUM(E971:O971)</f>
        <v>0</v>
      </c>
      <c r="Q971" s="2" t="s">
        <v>1820</v>
      </c>
      <c r="R971" s="2" t="s">
        <v>1897</v>
      </c>
      <c r="S971" s="4">
        <f>P971/D971</f>
        <v>0</v>
      </c>
      <c r="T971" s="2" t="s">
        <v>1113</v>
      </c>
      <c r="U971" s="2" t="s">
        <v>234</v>
      </c>
      <c r="V971" s="2" t="s">
        <v>1024</v>
      </c>
      <c r="W971" s="2" t="s">
        <v>316</v>
      </c>
      <c r="X971" s="2">
        <v>0</v>
      </c>
    </row>
    <row r="972" spans="1:24">
      <c r="A972" s="2" t="s">
        <v>1908</v>
      </c>
      <c r="B972" s="2">
        <v>981</v>
      </c>
      <c r="C972" s="2" t="s">
        <v>1110</v>
      </c>
      <c r="D972" s="3">
        <v>10950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3650</v>
      </c>
      <c r="K972" s="3">
        <v>3650</v>
      </c>
      <c r="L972" s="3">
        <v>3650</v>
      </c>
      <c r="M972" s="3">
        <v>0</v>
      </c>
      <c r="N972" s="3">
        <v>0</v>
      </c>
      <c r="O972" s="3">
        <v>0</v>
      </c>
      <c r="P972" s="3">
        <f>SUM(E972:O972)</f>
        <v>0</v>
      </c>
      <c r="Q972" s="2" t="s">
        <v>1820</v>
      </c>
      <c r="R972" s="2" t="s">
        <v>1897</v>
      </c>
      <c r="S972" s="4">
        <f>P972/D972</f>
        <v>0</v>
      </c>
      <c r="T972" s="2" t="s">
        <v>1113</v>
      </c>
      <c r="U972" s="2" t="s">
        <v>234</v>
      </c>
      <c r="V972" s="2" t="s">
        <v>1024</v>
      </c>
      <c r="W972" s="2" t="s">
        <v>316</v>
      </c>
      <c r="X972" s="2">
        <v>0</v>
      </c>
    </row>
    <row r="973" spans="1:24">
      <c r="A973" s="2" t="s">
        <v>1909</v>
      </c>
      <c r="B973" s="2">
        <v>982</v>
      </c>
      <c r="C973" s="2" t="s">
        <v>1115</v>
      </c>
      <c r="D973" s="3">
        <v>30113</v>
      </c>
      <c r="E973" s="3">
        <v>0</v>
      </c>
      <c r="F973" s="3">
        <v>0</v>
      </c>
      <c r="G973" s="3">
        <v>0</v>
      </c>
      <c r="H973" s="3">
        <v>0</v>
      </c>
      <c r="I973" s="3">
        <v>24090.4</v>
      </c>
      <c r="J973" s="3">
        <v>2007.533333333333</v>
      </c>
      <c r="K973" s="3">
        <v>2007.533333333333</v>
      </c>
      <c r="L973" s="3">
        <v>2007.533333333333</v>
      </c>
      <c r="M973" s="3">
        <v>0</v>
      </c>
      <c r="N973" s="3">
        <v>0</v>
      </c>
      <c r="O973" s="3">
        <v>0</v>
      </c>
      <c r="P973" s="3">
        <f>SUM(E973:O973)</f>
        <v>0</v>
      </c>
      <c r="Q973" s="2" t="s">
        <v>1820</v>
      </c>
      <c r="R973" s="2" t="s">
        <v>1897</v>
      </c>
      <c r="S973" s="4">
        <f>P973/D973</f>
        <v>0</v>
      </c>
      <c r="T973" s="2" t="s">
        <v>1113</v>
      </c>
      <c r="U973" s="2" t="s">
        <v>234</v>
      </c>
      <c r="V973" s="2" t="s">
        <v>1024</v>
      </c>
      <c r="W973" s="2" t="s">
        <v>316</v>
      </c>
      <c r="X973" s="2">
        <v>0</v>
      </c>
    </row>
    <row r="974" spans="1:24">
      <c r="A974" s="2" t="s">
        <v>1910</v>
      </c>
      <c r="B974" s="2">
        <v>983</v>
      </c>
      <c r="C974" s="2" t="s">
        <v>1117</v>
      </c>
      <c r="D974" s="3">
        <v>361350</v>
      </c>
      <c r="E974" s="3">
        <v>343282.5</v>
      </c>
      <c r="F974" s="3">
        <v>18067.5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f>SUM(E974:O974)</f>
        <v>0</v>
      </c>
      <c r="Q974" s="2" t="s">
        <v>1820</v>
      </c>
      <c r="R974" s="2" t="s">
        <v>1897</v>
      </c>
      <c r="S974" s="4">
        <f>P974/D974</f>
        <v>0</v>
      </c>
      <c r="T974" s="2" t="s">
        <v>1113</v>
      </c>
      <c r="U974" s="2" t="s">
        <v>234</v>
      </c>
      <c r="V974" s="2" t="s">
        <v>1024</v>
      </c>
      <c r="W974" s="2" t="s">
        <v>316</v>
      </c>
      <c r="X974" s="2">
        <v>0</v>
      </c>
    </row>
    <row r="975" spans="1:24">
      <c r="A975" s="2" t="s">
        <v>1910</v>
      </c>
      <c r="B975" s="2">
        <v>984</v>
      </c>
      <c r="C975" s="2" t="s">
        <v>1118</v>
      </c>
      <c r="D975" s="3">
        <v>30525</v>
      </c>
      <c r="E975" s="3">
        <v>7631.25</v>
      </c>
      <c r="F975" s="3">
        <v>26709.375</v>
      </c>
      <c r="G975" s="3">
        <v>0</v>
      </c>
      <c r="H975" s="3">
        <v>0</v>
      </c>
      <c r="I975" s="3">
        <v>0</v>
      </c>
      <c r="J975" s="3">
        <v>-1271.875</v>
      </c>
      <c r="K975" s="3">
        <v>-1271.875</v>
      </c>
      <c r="L975" s="3">
        <v>-1271.875</v>
      </c>
      <c r="M975" s="3">
        <v>0</v>
      </c>
      <c r="N975" s="3">
        <v>0</v>
      </c>
      <c r="O975" s="3">
        <v>0</v>
      </c>
      <c r="P975" s="3">
        <f>SUM(E975:O975)</f>
        <v>0</v>
      </c>
      <c r="Q975" s="2" t="s">
        <v>1820</v>
      </c>
      <c r="R975" s="2" t="s">
        <v>1897</v>
      </c>
      <c r="S975" s="4">
        <f>P975/D975</f>
        <v>0</v>
      </c>
      <c r="T975" s="2" t="s">
        <v>1113</v>
      </c>
      <c r="U975" s="2" t="s">
        <v>234</v>
      </c>
      <c r="V975" s="2" t="s">
        <v>1024</v>
      </c>
      <c r="W975" s="2" t="s">
        <v>316</v>
      </c>
      <c r="X975" s="2">
        <v>0</v>
      </c>
    </row>
    <row r="976" spans="1:24">
      <c r="A976" s="2" t="s">
        <v>1911</v>
      </c>
      <c r="B976" s="2">
        <v>985</v>
      </c>
      <c r="C976" s="2" t="s">
        <v>1120</v>
      </c>
      <c r="D976" s="3">
        <v>30113</v>
      </c>
      <c r="E976" s="3">
        <v>0</v>
      </c>
      <c r="F976" s="3">
        <v>0</v>
      </c>
      <c r="G976" s="3">
        <v>0</v>
      </c>
      <c r="H976" s="3">
        <v>0</v>
      </c>
      <c r="I976" s="3">
        <v>15056.5</v>
      </c>
      <c r="J976" s="3">
        <v>5018.833333333333</v>
      </c>
      <c r="K976" s="3">
        <v>5018.833333333333</v>
      </c>
      <c r="L976" s="3">
        <v>5018.833333333333</v>
      </c>
      <c r="M976" s="3">
        <v>0</v>
      </c>
      <c r="N976" s="3">
        <v>0</v>
      </c>
      <c r="O976" s="3">
        <v>0</v>
      </c>
      <c r="P976" s="3">
        <f>SUM(E976:O976)</f>
        <v>0</v>
      </c>
      <c r="Q976" s="2" t="s">
        <v>1820</v>
      </c>
      <c r="R976" s="2" t="s">
        <v>1897</v>
      </c>
      <c r="S976" s="4">
        <f>P976/D976</f>
        <v>0</v>
      </c>
      <c r="T976" s="2" t="s">
        <v>1113</v>
      </c>
      <c r="U976" s="2" t="s">
        <v>234</v>
      </c>
      <c r="V976" s="2" t="s">
        <v>1024</v>
      </c>
      <c r="W976" s="2" t="s">
        <v>316</v>
      </c>
      <c r="X976" s="2">
        <v>0</v>
      </c>
    </row>
    <row r="977" spans="1:24">
      <c r="A977" s="2" t="s">
        <v>1902</v>
      </c>
      <c r="B977" s="2">
        <v>986</v>
      </c>
      <c r="C977" s="2" t="s">
        <v>1124</v>
      </c>
      <c r="D977" s="3">
        <v>21900</v>
      </c>
      <c r="E977" s="3">
        <v>5475</v>
      </c>
      <c r="F977" s="3">
        <v>0</v>
      </c>
      <c r="G977" s="3">
        <v>0</v>
      </c>
      <c r="H977" s="3">
        <v>0</v>
      </c>
      <c r="I977" s="3">
        <v>0</v>
      </c>
      <c r="J977" s="3">
        <v>5475</v>
      </c>
      <c r="K977" s="3">
        <v>5475</v>
      </c>
      <c r="L977" s="3">
        <v>5475</v>
      </c>
      <c r="M977" s="3">
        <v>0</v>
      </c>
      <c r="N977" s="3">
        <v>0</v>
      </c>
      <c r="O977" s="3">
        <v>0</v>
      </c>
      <c r="P977" s="3">
        <f>SUM(E977:O977)</f>
        <v>0</v>
      </c>
      <c r="Q977" s="2" t="s">
        <v>1820</v>
      </c>
      <c r="R977" s="2" t="s">
        <v>1912</v>
      </c>
      <c r="S977" s="4">
        <f>P977/D977</f>
        <v>0</v>
      </c>
      <c r="T977" s="2" t="s">
        <v>1113</v>
      </c>
      <c r="U977" s="2" t="s">
        <v>234</v>
      </c>
      <c r="V977" s="2" t="s">
        <v>1024</v>
      </c>
      <c r="W977" s="2" t="s">
        <v>316</v>
      </c>
      <c r="X977" s="2">
        <v>0</v>
      </c>
    </row>
    <row r="978" spans="1:24">
      <c r="A978" s="2" t="s">
        <v>1913</v>
      </c>
      <c r="B978" s="2">
        <v>987</v>
      </c>
      <c r="C978" s="2" t="s">
        <v>1127</v>
      </c>
      <c r="D978" s="3">
        <v>16425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5475</v>
      </c>
      <c r="K978" s="3">
        <v>5475</v>
      </c>
      <c r="L978" s="3">
        <v>5475</v>
      </c>
      <c r="M978" s="3">
        <v>0</v>
      </c>
      <c r="N978" s="3">
        <v>0</v>
      </c>
      <c r="O978" s="3">
        <v>0</v>
      </c>
      <c r="P978" s="3">
        <f>SUM(E978:O978)</f>
        <v>0</v>
      </c>
      <c r="Q978" s="2" t="s">
        <v>1820</v>
      </c>
      <c r="R978" s="2" t="s">
        <v>1912</v>
      </c>
      <c r="S978" s="4">
        <f>P978/D978</f>
        <v>0</v>
      </c>
      <c r="T978" s="2" t="s">
        <v>1113</v>
      </c>
      <c r="U978" s="2" t="s">
        <v>234</v>
      </c>
      <c r="V978" s="2" t="s">
        <v>1024</v>
      </c>
      <c r="W978" s="2" t="s">
        <v>316</v>
      </c>
      <c r="X978" s="2">
        <v>0</v>
      </c>
    </row>
    <row r="979" spans="1:24">
      <c r="A979" s="2" t="s">
        <v>1913</v>
      </c>
      <c r="B979" s="2">
        <v>988</v>
      </c>
      <c r="C979" s="2" t="s">
        <v>1128</v>
      </c>
      <c r="D979" s="3">
        <v>20805</v>
      </c>
      <c r="E979" s="3">
        <v>10402.5</v>
      </c>
      <c r="F979" s="3">
        <v>0</v>
      </c>
      <c r="G979" s="3">
        <v>0</v>
      </c>
      <c r="H979" s="3">
        <v>0</v>
      </c>
      <c r="I979" s="3">
        <v>0</v>
      </c>
      <c r="J979" s="3">
        <v>3467.5</v>
      </c>
      <c r="K979" s="3">
        <v>3467.5</v>
      </c>
      <c r="L979" s="3">
        <v>3467.5</v>
      </c>
      <c r="M979" s="3">
        <v>0</v>
      </c>
      <c r="N979" s="3">
        <v>0</v>
      </c>
      <c r="O979" s="3">
        <v>0</v>
      </c>
      <c r="P979" s="3">
        <f>SUM(E979:O979)</f>
        <v>0</v>
      </c>
      <c r="Q979" s="2" t="s">
        <v>1820</v>
      </c>
      <c r="R979" s="2" t="s">
        <v>1912</v>
      </c>
      <c r="S979" s="4">
        <f>P979/D979</f>
        <v>0</v>
      </c>
      <c r="T979" s="2" t="s">
        <v>1113</v>
      </c>
      <c r="U979" s="2" t="s">
        <v>234</v>
      </c>
      <c r="V979" s="2" t="s">
        <v>1024</v>
      </c>
      <c r="W979" s="2" t="s">
        <v>316</v>
      </c>
      <c r="X979" s="2">
        <v>0</v>
      </c>
    </row>
    <row r="980" spans="1:24">
      <c r="A980" s="2" t="s">
        <v>1375</v>
      </c>
      <c r="B980" s="2">
        <v>989</v>
      </c>
      <c r="C980" s="2" t="s">
        <v>1117</v>
      </c>
      <c r="D980" s="3">
        <v>65700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16425</v>
      </c>
      <c r="M980" s="3">
        <v>16425</v>
      </c>
      <c r="N980" s="3">
        <v>16425</v>
      </c>
      <c r="O980" s="3">
        <v>16425</v>
      </c>
      <c r="P980" s="3">
        <f>SUM(E980:O980)</f>
        <v>0</v>
      </c>
      <c r="Q980" s="2" t="s">
        <v>995</v>
      </c>
      <c r="R980" s="2" t="s">
        <v>1827</v>
      </c>
      <c r="S980" s="4">
        <f>P980/D980</f>
        <v>0</v>
      </c>
      <c r="T980" s="2" t="s">
        <v>1113</v>
      </c>
      <c r="U980" s="2" t="s">
        <v>234</v>
      </c>
      <c r="V980" s="2" t="s">
        <v>1024</v>
      </c>
      <c r="W980" s="2" t="s">
        <v>316</v>
      </c>
      <c r="X980" s="2">
        <v>0</v>
      </c>
    </row>
    <row r="981" spans="1:24">
      <c r="A981" s="2" t="s">
        <v>1913</v>
      </c>
      <c r="B981" s="2">
        <v>990</v>
      </c>
      <c r="C981" s="2" t="s">
        <v>1129</v>
      </c>
      <c r="D981" s="3">
        <v>2738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912.6666666666666</v>
      </c>
      <c r="K981" s="3">
        <v>912.6666666666666</v>
      </c>
      <c r="L981" s="3">
        <v>912.6666666666666</v>
      </c>
      <c r="M981" s="3">
        <v>0</v>
      </c>
      <c r="N981" s="3">
        <v>0</v>
      </c>
      <c r="O981" s="3">
        <v>0</v>
      </c>
      <c r="P981" s="3">
        <f>SUM(E981:O981)</f>
        <v>0</v>
      </c>
      <c r="Q981" s="2" t="s">
        <v>1820</v>
      </c>
      <c r="R981" s="2" t="s">
        <v>1912</v>
      </c>
      <c r="S981" s="4">
        <f>P981/D981</f>
        <v>0</v>
      </c>
      <c r="T981" s="2" t="s">
        <v>1113</v>
      </c>
      <c r="U981" s="2" t="s">
        <v>234</v>
      </c>
      <c r="V981" s="2" t="s">
        <v>1024</v>
      </c>
      <c r="W981" s="2" t="s">
        <v>316</v>
      </c>
      <c r="X981" s="2">
        <v>0</v>
      </c>
    </row>
    <row r="982" spans="1:24">
      <c r="A982" s="2" t="s">
        <v>1914</v>
      </c>
      <c r="B982" s="2">
        <v>991</v>
      </c>
      <c r="C982" s="2" t="s">
        <v>1135</v>
      </c>
      <c r="D982" s="3">
        <v>2738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912.6666666666666</v>
      </c>
      <c r="K982" s="3">
        <v>912.6666666666666</v>
      </c>
      <c r="L982" s="3">
        <v>912.6666666666666</v>
      </c>
      <c r="M982" s="3">
        <v>0</v>
      </c>
      <c r="N982" s="3">
        <v>0</v>
      </c>
      <c r="O982" s="3">
        <v>0</v>
      </c>
      <c r="P982" s="3">
        <f>SUM(E982:O982)</f>
        <v>0</v>
      </c>
      <c r="Q982" s="2" t="s">
        <v>1820</v>
      </c>
      <c r="R982" s="2" t="s">
        <v>1912</v>
      </c>
      <c r="S982" s="4">
        <f>P982/D982</f>
        <v>0</v>
      </c>
      <c r="T982" s="2" t="s">
        <v>1113</v>
      </c>
      <c r="U982" s="2" t="s">
        <v>234</v>
      </c>
      <c r="V982" s="2" t="s">
        <v>1024</v>
      </c>
      <c r="W982" s="2" t="s">
        <v>316</v>
      </c>
      <c r="X982" s="2">
        <v>0</v>
      </c>
    </row>
    <row r="983" spans="1:24">
      <c r="A983" s="2" t="s">
        <v>1915</v>
      </c>
      <c r="B983" s="2">
        <v>992</v>
      </c>
      <c r="C983" s="2" t="s">
        <v>1916</v>
      </c>
      <c r="D983" s="3">
        <v>11300</v>
      </c>
      <c r="E983" s="3">
        <v>11300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f>SUM(E983:O983)</f>
        <v>0</v>
      </c>
      <c r="Q983" s="2" t="s">
        <v>1820</v>
      </c>
      <c r="R983" s="2" t="s">
        <v>1917</v>
      </c>
      <c r="S983" s="4">
        <f>P983/D983</f>
        <v>0</v>
      </c>
      <c r="T983" s="2" t="s">
        <v>1013</v>
      </c>
      <c r="U983" s="2" t="s">
        <v>234</v>
      </c>
      <c r="V983" s="2" t="s">
        <v>1033</v>
      </c>
      <c r="W983" s="2" t="s">
        <v>316</v>
      </c>
      <c r="X983" s="2">
        <v>0</v>
      </c>
    </row>
    <row r="984" spans="1:24">
      <c r="A984" s="2" t="s">
        <v>1918</v>
      </c>
      <c r="B984" s="2">
        <v>993</v>
      </c>
      <c r="C984" s="2" t="s">
        <v>1919</v>
      </c>
      <c r="D984" s="3">
        <v>3981</v>
      </c>
      <c r="E984" s="3">
        <v>3582.9</v>
      </c>
      <c r="F984" s="3">
        <v>0</v>
      </c>
      <c r="G984" s="3">
        <v>398.0999999999999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f>SUM(E984:O984)</f>
        <v>0</v>
      </c>
      <c r="Q984" s="2" t="s">
        <v>1820</v>
      </c>
      <c r="R984" s="2" t="s">
        <v>1917</v>
      </c>
      <c r="S984" s="4">
        <f>P984/D984</f>
        <v>0</v>
      </c>
      <c r="T984" s="2" t="s">
        <v>1013</v>
      </c>
      <c r="U984" s="2" t="s">
        <v>234</v>
      </c>
      <c r="V984" s="2" t="s">
        <v>1033</v>
      </c>
      <c r="W984" s="2" t="s">
        <v>316</v>
      </c>
      <c r="X984" s="2">
        <v>0</v>
      </c>
    </row>
    <row r="985" spans="1:24">
      <c r="A985" s="2" t="s">
        <v>1918</v>
      </c>
      <c r="B985" s="2">
        <v>994</v>
      </c>
      <c r="C985" s="2" t="s">
        <v>1920</v>
      </c>
      <c r="D985" s="3">
        <v>1181</v>
      </c>
      <c r="E985" s="3">
        <v>1181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f>SUM(E985:O985)</f>
        <v>0</v>
      </c>
      <c r="Q985" s="2" t="s">
        <v>1820</v>
      </c>
      <c r="R985" s="2" t="s">
        <v>1917</v>
      </c>
      <c r="S985" s="4">
        <f>P985/D985</f>
        <v>0</v>
      </c>
      <c r="T985" s="2" t="s">
        <v>1013</v>
      </c>
      <c r="U985" s="2" t="s">
        <v>234</v>
      </c>
      <c r="V985" s="2" t="s">
        <v>1033</v>
      </c>
      <c r="W985" s="2" t="s">
        <v>316</v>
      </c>
      <c r="X985" s="2">
        <v>0</v>
      </c>
    </row>
    <row r="986" spans="1:24">
      <c r="A986" s="2" t="s">
        <v>1921</v>
      </c>
      <c r="B986" s="2">
        <v>995</v>
      </c>
      <c r="C986" s="2" t="s">
        <v>994</v>
      </c>
      <c r="D986" s="3">
        <v>22500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15000</v>
      </c>
      <c r="N986" s="3">
        <v>7500</v>
      </c>
      <c r="O986" s="3">
        <v>0</v>
      </c>
      <c r="P986" s="3">
        <f>SUM(E986:O986)</f>
        <v>0</v>
      </c>
      <c r="Q986" s="2" t="s">
        <v>1922</v>
      </c>
      <c r="R986" s="2" t="s">
        <v>1923</v>
      </c>
      <c r="S986" s="4">
        <f>P986/D986</f>
        <v>0</v>
      </c>
      <c r="T986" s="2" t="s">
        <v>997</v>
      </c>
      <c r="U986" s="2" t="s">
        <v>234</v>
      </c>
      <c r="V986" s="2" t="s">
        <v>998</v>
      </c>
      <c r="W986" s="2" t="s">
        <v>222</v>
      </c>
      <c r="X986" s="2">
        <v>0</v>
      </c>
    </row>
    <row r="987" spans="1:24">
      <c r="A987" s="2" t="s">
        <v>1924</v>
      </c>
      <c r="B987" s="2">
        <v>996</v>
      </c>
      <c r="C987" s="2" t="s">
        <v>1000</v>
      </c>
      <c r="D987" s="3">
        <v>37500</v>
      </c>
      <c r="E987" s="3">
        <v>35625</v>
      </c>
      <c r="F987" s="3">
        <v>0</v>
      </c>
      <c r="G987" s="3">
        <v>0</v>
      </c>
      <c r="H987" s="3">
        <v>1875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f>SUM(E987:O987)</f>
        <v>0</v>
      </c>
      <c r="Q987" s="2" t="s">
        <v>1922</v>
      </c>
      <c r="R987" s="2" t="s">
        <v>1923</v>
      </c>
      <c r="S987" s="4">
        <f>P987/D987</f>
        <v>0</v>
      </c>
      <c r="T987" s="2" t="s">
        <v>997</v>
      </c>
      <c r="U987" s="2" t="s">
        <v>234</v>
      </c>
      <c r="V987" s="2" t="s">
        <v>998</v>
      </c>
      <c r="W987" s="2" t="s">
        <v>222</v>
      </c>
      <c r="X987" s="2">
        <v>0</v>
      </c>
    </row>
    <row r="988" spans="1:24">
      <c r="A988" s="2" t="s">
        <v>1925</v>
      </c>
      <c r="B988" s="2">
        <v>997</v>
      </c>
      <c r="C988" s="2" t="s">
        <v>1002</v>
      </c>
      <c r="D988" s="3">
        <v>75600</v>
      </c>
      <c r="E988" s="3">
        <v>75600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f>SUM(E988:O988)</f>
        <v>0</v>
      </c>
      <c r="Q988" s="2" t="s">
        <v>1922</v>
      </c>
      <c r="R988" s="2" t="s">
        <v>1923</v>
      </c>
      <c r="S988" s="4">
        <f>P988/D988</f>
        <v>0</v>
      </c>
      <c r="T988" s="2" t="s">
        <v>997</v>
      </c>
      <c r="U988" s="2" t="s">
        <v>234</v>
      </c>
      <c r="V988" s="2" t="s">
        <v>998</v>
      </c>
      <c r="W988" s="2" t="s">
        <v>222</v>
      </c>
      <c r="X988" s="2">
        <v>0</v>
      </c>
    </row>
    <row r="989" spans="1:24">
      <c r="A989" s="2" t="s">
        <v>1926</v>
      </c>
      <c r="B989" s="2">
        <v>998</v>
      </c>
      <c r="C989" s="2" t="s">
        <v>1004</v>
      </c>
      <c r="D989" s="3">
        <v>126000</v>
      </c>
      <c r="E989" s="3">
        <v>120000</v>
      </c>
      <c r="F989" s="3">
        <v>0</v>
      </c>
      <c r="G989" s="3">
        <v>0</v>
      </c>
      <c r="H989" s="3">
        <v>6000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f>SUM(E989:O989)</f>
        <v>0</v>
      </c>
      <c r="Q989" s="2" t="s">
        <v>1922</v>
      </c>
      <c r="R989" s="2" t="s">
        <v>1923</v>
      </c>
      <c r="S989" s="4">
        <f>P989/D989</f>
        <v>0</v>
      </c>
      <c r="T989" s="2" t="s">
        <v>997</v>
      </c>
      <c r="U989" s="2" t="s">
        <v>234</v>
      </c>
      <c r="V989" s="2" t="s">
        <v>998</v>
      </c>
      <c r="W989" s="2" t="s">
        <v>222</v>
      </c>
      <c r="X989" s="2">
        <v>0</v>
      </c>
    </row>
    <row r="990" spans="1:24">
      <c r="A990" s="2" t="s">
        <v>1926</v>
      </c>
      <c r="B990" s="2">
        <v>999</v>
      </c>
      <c r="C990" s="2" t="s">
        <v>1600</v>
      </c>
      <c r="D990" s="3">
        <v>9750</v>
      </c>
      <c r="E990" s="3">
        <v>9750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f>SUM(E990:O990)</f>
        <v>0</v>
      </c>
      <c r="Q990" s="2" t="s">
        <v>1922</v>
      </c>
      <c r="R990" s="2" t="s">
        <v>1923</v>
      </c>
      <c r="S990" s="4">
        <f>P990/D990</f>
        <v>0</v>
      </c>
      <c r="T990" s="2" t="s">
        <v>997</v>
      </c>
      <c r="U990" s="2" t="s">
        <v>234</v>
      </c>
      <c r="V990" s="2" t="s">
        <v>998</v>
      </c>
      <c r="W990" s="2" t="s">
        <v>222</v>
      </c>
      <c r="X990" s="2">
        <v>0</v>
      </c>
    </row>
    <row r="991" spans="1:24">
      <c r="A991" s="2" t="s">
        <v>1375</v>
      </c>
      <c r="B991" s="2">
        <v>1000</v>
      </c>
      <c r="C991" s="2" t="s">
        <v>1118</v>
      </c>
      <c r="D991" s="3">
        <v>5475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1368.75</v>
      </c>
      <c r="M991" s="3">
        <v>1368.75</v>
      </c>
      <c r="N991" s="3">
        <v>1368.75</v>
      </c>
      <c r="O991" s="3">
        <v>1368.75</v>
      </c>
      <c r="P991" s="3">
        <f>SUM(E991:O991)</f>
        <v>0</v>
      </c>
      <c r="Q991" s="2" t="s">
        <v>995</v>
      </c>
      <c r="R991" s="2" t="s">
        <v>1827</v>
      </c>
      <c r="S991" s="4">
        <f>P991/D991</f>
        <v>0</v>
      </c>
      <c r="T991" s="2" t="s">
        <v>1113</v>
      </c>
      <c r="U991" s="2" t="s">
        <v>234</v>
      </c>
      <c r="V991" s="2" t="s">
        <v>1024</v>
      </c>
      <c r="W991" s="2" t="s">
        <v>316</v>
      </c>
      <c r="X991" s="2">
        <v>0</v>
      </c>
    </row>
    <row r="992" spans="1:24">
      <c r="A992" s="2" t="s">
        <v>1925</v>
      </c>
      <c r="B992" s="2">
        <v>1001</v>
      </c>
      <c r="C992" s="2" t="s">
        <v>1227</v>
      </c>
      <c r="D992" s="3">
        <v>32550</v>
      </c>
      <c r="E992" s="3">
        <v>32550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f>SUM(E992:O992)</f>
        <v>0</v>
      </c>
      <c r="Q992" s="2" t="s">
        <v>1922</v>
      </c>
      <c r="R992" s="2" t="s">
        <v>1923</v>
      </c>
      <c r="S992" s="4">
        <f>P992/D992</f>
        <v>0</v>
      </c>
      <c r="T992" s="2" t="s">
        <v>997</v>
      </c>
      <c r="U992" s="2" t="s">
        <v>234</v>
      </c>
      <c r="V992" s="2" t="s">
        <v>998</v>
      </c>
      <c r="W992" s="2" t="s">
        <v>222</v>
      </c>
      <c r="X992" s="2">
        <v>0</v>
      </c>
    </row>
    <row r="993" spans="1:24">
      <c r="A993" s="2" t="s">
        <v>1925</v>
      </c>
      <c r="B993" s="2">
        <v>1002</v>
      </c>
      <c r="C993" s="2" t="s">
        <v>1008</v>
      </c>
      <c r="D993" s="3">
        <v>9180</v>
      </c>
      <c r="E993" s="3">
        <v>9180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f>SUM(E993:O993)</f>
        <v>0</v>
      </c>
      <c r="Q993" s="2" t="s">
        <v>1922</v>
      </c>
      <c r="R993" s="2" t="s">
        <v>1923</v>
      </c>
      <c r="S993" s="4">
        <f>P993/D993</f>
        <v>0</v>
      </c>
      <c r="T993" s="2" t="s">
        <v>997</v>
      </c>
      <c r="U993" s="2" t="s">
        <v>234</v>
      </c>
      <c r="V993" s="2" t="s">
        <v>998</v>
      </c>
      <c r="W993" s="2" t="s">
        <v>222</v>
      </c>
      <c r="X993" s="2">
        <v>0</v>
      </c>
    </row>
    <row r="994" spans="1:24">
      <c r="A994" s="2" t="s">
        <v>1926</v>
      </c>
      <c r="B994" s="2">
        <v>1003</v>
      </c>
      <c r="C994" s="2" t="s">
        <v>1009</v>
      </c>
      <c r="D994" s="3">
        <v>4971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f>SUM(E994:O994)</f>
        <v>0</v>
      </c>
      <c r="Q994" s="2" t="s">
        <v>1922</v>
      </c>
      <c r="R994" s="2" t="s">
        <v>1923</v>
      </c>
      <c r="S994" s="4">
        <f>P994/D994</f>
        <v>0</v>
      </c>
      <c r="T994" s="2" t="s">
        <v>997</v>
      </c>
      <c r="U994" s="2" t="s">
        <v>234</v>
      </c>
      <c r="V994" s="2" t="s">
        <v>998</v>
      </c>
      <c r="W994" s="2" t="s">
        <v>222</v>
      </c>
      <c r="X994" s="2">
        <v>0</v>
      </c>
    </row>
    <row r="995" spans="1:24">
      <c r="A995" s="2" t="s">
        <v>1926</v>
      </c>
      <c r="B995" s="2">
        <v>1004</v>
      </c>
      <c r="C995" s="2" t="s">
        <v>1010</v>
      </c>
      <c r="D995" s="3">
        <v>11388</v>
      </c>
      <c r="E995" s="3">
        <v>11388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f>SUM(E995:O995)</f>
        <v>0</v>
      </c>
      <c r="Q995" s="2" t="s">
        <v>1922</v>
      </c>
      <c r="R995" s="2" t="s">
        <v>1923</v>
      </c>
      <c r="S995" s="4">
        <f>P995/D995</f>
        <v>0</v>
      </c>
      <c r="T995" s="2" t="s">
        <v>997</v>
      </c>
      <c r="U995" s="2" t="s">
        <v>234</v>
      </c>
      <c r="V995" s="2" t="s">
        <v>998</v>
      </c>
      <c r="W995" s="2" t="s">
        <v>222</v>
      </c>
      <c r="X995" s="2">
        <v>0</v>
      </c>
    </row>
    <row r="996" spans="1:24">
      <c r="A996" s="2" t="s">
        <v>1927</v>
      </c>
      <c r="B996" s="2">
        <v>1005</v>
      </c>
      <c r="C996" s="2" t="s">
        <v>1012</v>
      </c>
      <c r="D996" s="3">
        <v>60000</v>
      </c>
      <c r="E996" s="3">
        <v>60000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f>SUM(E996:O996)</f>
        <v>0</v>
      </c>
      <c r="Q996" s="2" t="s">
        <v>1922</v>
      </c>
      <c r="R996" s="2" t="s">
        <v>1923</v>
      </c>
      <c r="S996" s="4">
        <f>P996/D996</f>
        <v>0</v>
      </c>
      <c r="T996" s="2" t="s">
        <v>1013</v>
      </c>
      <c r="U996" s="2" t="s">
        <v>234</v>
      </c>
      <c r="V996" s="2" t="s">
        <v>998</v>
      </c>
      <c r="W996" s="2" t="s">
        <v>222</v>
      </c>
      <c r="X996" s="2">
        <v>0</v>
      </c>
    </row>
    <row r="997" spans="1:24">
      <c r="A997" s="2" t="s">
        <v>1928</v>
      </c>
      <c r="B997" s="2">
        <v>1006</v>
      </c>
      <c r="C997" s="2" t="s">
        <v>1015</v>
      </c>
      <c r="D997" s="3">
        <v>20000</v>
      </c>
      <c r="E997" s="3">
        <v>20000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f>SUM(E997:O997)</f>
        <v>0</v>
      </c>
      <c r="Q997" s="2" t="s">
        <v>1922</v>
      </c>
      <c r="R997" s="2" t="s">
        <v>1923</v>
      </c>
      <c r="S997" s="4">
        <f>P997/D997</f>
        <v>0</v>
      </c>
      <c r="T997" s="2" t="s">
        <v>1013</v>
      </c>
      <c r="U997" s="2" t="s">
        <v>234</v>
      </c>
      <c r="V997" s="2" t="s">
        <v>998</v>
      </c>
      <c r="W997" s="2" t="s">
        <v>222</v>
      </c>
      <c r="X997" s="2">
        <v>0</v>
      </c>
    </row>
    <row r="998" spans="1:24">
      <c r="A998" s="2" t="s">
        <v>1927</v>
      </c>
      <c r="B998" s="2">
        <v>1007</v>
      </c>
      <c r="C998" s="2" t="s">
        <v>1603</v>
      </c>
      <c r="D998" s="3">
        <v>20000</v>
      </c>
      <c r="E998" s="3">
        <v>20000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f>SUM(E998:O998)</f>
        <v>0</v>
      </c>
      <c r="Q998" s="2" t="s">
        <v>1922</v>
      </c>
      <c r="R998" s="2" t="s">
        <v>1923</v>
      </c>
      <c r="S998" s="4">
        <f>P998/D998</f>
        <v>0</v>
      </c>
      <c r="T998" s="2" t="s">
        <v>1013</v>
      </c>
      <c r="U998" s="2" t="s">
        <v>234</v>
      </c>
      <c r="V998" s="2" t="s">
        <v>998</v>
      </c>
      <c r="W998" s="2" t="s">
        <v>222</v>
      </c>
      <c r="X998" s="2">
        <v>0</v>
      </c>
    </row>
    <row r="999" spans="1:24">
      <c r="A999" s="2" t="s">
        <v>1927</v>
      </c>
      <c r="B999" s="2">
        <v>1008</v>
      </c>
      <c r="C999" s="2" t="s">
        <v>1604</v>
      </c>
      <c r="D999" s="3">
        <v>20000</v>
      </c>
      <c r="E999" s="3">
        <v>0</v>
      </c>
      <c r="F999" s="3">
        <v>0</v>
      </c>
      <c r="G999" s="3">
        <v>10000</v>
      </c>
      <c r="H999" s="3">
        <v>10000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f>SUM(E999:O999)</f>
        <v>0</v>
      </c>
      <c r="Q999" s="2" t="s">
        <v>1922</v>
      </c>
      <c r="R999" s="2" t="s">
        <v>1923</v>
      </c>
      <c r="S999" s="4">
        <f>P999/D999</f>
        <v>0</v>
      </c>
      <c r="T999" s="2" t="s">
        <v>1013</v>
      </c>
      <c r="U999" s="2" t="s">
        <v>234</v>
      </c>
      <c r="V999" s="2" t="s">
        <v>998</v>
      </c>
      <c r="W999" s="2" t="s">
        <v>222</v>
      </c>
      <c r="X999" s="2">
        <v>0</v>
      </c>
    </row>
    <row r="1000" spans="1:24">
      <c r="A1000" s="2" t="s">
        <v>1929</v>
      </c>
      <c r="B1000" s="2">
        <v>1009</v>
      </c>
      <c r="C1000" s="2" t="s">
        <v>1606</v>
      </c>
      <c r="D1000" s="3">
        <v>60000</v>
      </c>
      <c r="E1000" s="3">
        <v>60000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f>SUM(E1000:O1000)</f>
        <v>0</v>
      </c>
      <c r="Q1000" s="2" t="s">
        <v>1922</v>
      </c>
      <c r="R1000" s="2" t="s">
        <v>1923</v>
      </c>
      <c r="S1000" s="4">
        <f>P1000/D1000</f>
        <v>0</v>
      </c>
      <c r="T1000" s="2" t="s">
        <v>1013</v>
      </c>
      <c r="U1000" s="2" t="s">
        <v>234</v>
      </c>
      <c r="V1000" s="2" t="s">
        <v>998</v>
      </c>
      <c r="W1000" s="2" t="s">
        <v>222</v>
      </c>
      <c r="X1000" s="2">
        <v>0</v>
      </c>
    </row>
    <row r="1001" spans="1:24">
      <c r="A1001" s="2" t="s">
        <v>1929</v>
      </c>
      <c r="B1001" s="2">
        <v>1010</v>
      </c>
      <c r="C1001" s="2" t="s">
        <v>1607</v>
      </c>
      <c r="D1001" s="3">
        <v>20000</v>
      </c>
      <c r="E1001" s="3">
        <v>20000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f>SUM(E1001:O1001)</f>
        <v>0</v>
      </c>
      <c r="Q1001" s="2" t="s">
        <v>1922</v>
      </c>
      <c r="R1001" s="2" t="s">
        <v>1923</v>
      </c>
      <c r="S1001" s="4">
        <f>P1001/D1001</f>
        <v>0</v>
      </c>
      <c r="T1001" s="2" t="s">
        <v>1013</v>
      </c>
      <c r="U1001" s="2" t="s">
        <v>234</v>
      </c>
      <c r="V1001" s="2" t="s">
        <v>998</v>
      </c>
      <c r="W1001" s="2" t="s">
        <v>222</v>
      </c>
      <c r="X1001" s="2">
        <v>0</v>
      </c>
    </row>
    <row r="1002" spans="1:24">
      <c r="A1002" s="2" t="s">
        <v>1377</v>
      </c>
      <c r="B1002" s="2">
        <v>1011</v>
      </c>
      <c r="C1002" s="2" t="s">
        <v>1120</v>
      </c>
      <c r="D1002" s="3">
        <v>5475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1368.75</v>
      </c>
      <c r="M1002" s="3">
        <v>1368.75</v>
      </c>
      <c r="N1002" s="3">
        <v>1368.75</v>
      </c>
      <c r="O1002" s="3">
        <v>1368.75</v>
      </c>
      <c r="P1002" s="3">
        <f>SUM(E1002:O1002)</f>
        <v>0</v>
      </c>
      <c r="Q1002" s="2" t="s">
        <v>995</v>
      </c>
      <c r="R1002" s="2" t="s">
        <v>1827</v>
      </c>
      <c r="S1002" s="4">
        <f>P1002/D1002</f>
        <v>0</v>
      </c>
      <c r="T1002" s="2" t="s">
        <v>1113</v>
      </c>
      <c r="U1002" s="2" t="s">
        <v>234</v>
      </c>
      <c r="V1002" s="2" t="s">
        <v>1024</v>
      </c>
      <c r="W1002" s="2" t="s">
        <v>316</v>
      </c>
      <c r="X1002" s="2">
        <v>0</v>
      </c>
    </row>
    <row r="1003" spans="1:24">
      <c r="A1003" s="2" t="s">
        <v>1929</v>
      </c>
      <c r="B1003" s="2">
        <v>1012</v>
      </c>
      <c r="C1003" s="2" t="s">
        <v>1608</v>
      </c>
      <c r="D1003" s="3">
        <v>60000</v>
      </c>
      <c r="E1003" s="3">
        <v>60000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f>SUM(E1003:O1003)</f>
        <v>0</v>
      </c>
      <c r="Q1003" s="2" t="s">
        <v>1922</v>
      </c>
      <c r="R1003" s="2" t="s">
        <v>1923</v>
      </c>
      <c r="S1003" s="4">
        <f>P1003/D1003</f>
        <v>0</v>
      </c>
      <c r="T1003" s="2" t="s">
        <v>1013</v>
      </c>
      <c r="U1003" s="2" t="s">
        <v>234</v>
      </c>
      <c r="V1003" s="2" t="s">
        <v>998</v>
      </c>
      <c r="W1003" s="2" t="s">
        <v>222</v>
      </c>
      <c r="X1003" s="2">
        <v>0</v>
      </c>
    </row>
    <row r="1004" spans="1:24">
      <c r="A1004" s="2" t="s">
        <v>1927</v>
      </c>
      <c r="B1004" s="2">
        <v>1013</v>
      </c>
      <c r="C1004" s="2" t="s">
        <v>1609</v>
      </c>
      <c r="D1004" s="3">
        <v>6000</v>
      </c>
      <c r="E1004" s="3">
        <v>0</v>
      </c>
      <c r="F1004" s="3">
        <v>0</v>
      </c>
      <c r="G1004" s="3">
        <v>3000</v>
      </c>
      <c r="H1004" s="3">
        <v>3000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f>SUM(E1004:O1004)</f>
        <v>0</v>
      </c>
      <c r="Q1004" s="2" t="s">
        <v>1922</v>
      </c>
      <c r="R1004" s="2" t="s">
        <v>1923</v>
      </c>
      <c r="S1004" s="4">
        <f>P1004/D1004</f>
        <v>0</v>
      </c>
      <c r="T1004" s="2" t="s">
        <v>1013</v>
      </c>
      <c r="U1004" s="2" t="s">
        <v>234</v>
      </c>
      <c r="V1004" s="2" t="s">
        <v>1024</v>
      </c>
      <c r="W1004" s="2" t="s">
        <v>316</v>
      </c>
      <c r="X1004" s="2">
        <v>0</v>
      </c>
    </row>
    <row r="1005" spans="1:24">
      <c r="A1005" s="2" t="s">
        <v>1930</v>
      </c>
      <c r="B1005" s="2">
        <v>1014</v>
      </c>
      <c r="C1005" s="2" t="s">
        <v>1023</v>
      </c>
      <c r="D1005" s="3">
        <v>40000</v>
      </c>
      <c r="E1005" s="3">
        <v>40000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f>SUM(E1005:O1005)</f>
        <v>0</v>
      </c>
      <c r="Q1005" s="2" t="s">
        <v>1922</v>
      </c>
      <c r="R1005" s="2" t="s">
        <v>1923</v>
      </c>
      <c r="S1005" s="4">
        <f>P1005/D1005</f>
        <v>0</v>
      </c>
      <c r="T1005" s="2" t="s">
        <v>1013</v>
      </c>
      <c r="U1005" s="2" t="s">
        <v>234</v>
      </c>
      <c r="V1005" s="2" t="s">
        <v>1024</v>
      </c>
      <c r="W1005" s="2" t="s">
        <v>316</v>
      </c>
      <c r="X1005" s="2">
        <v>0</v>
      </c>
    </row>
    <row r="1006" spans="1:24">
      <c r="A1006" s="2" t="s">
        <v>1927</v>
      </c>
      <c r="B1006" s="2">
        <v>1015</v>
      </c>
      <c r="C1006" s="2" t="s">
        <v>1611</v>
      </c>
      <c r="D1006" s="3">
        <v>10000</v>
      </c>
      <c r="E1006" s="3">
        <v>10000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f>SUM(E1006:O1006)</f>
        <v>0</v>
      </c>
      <c r="Q1006" s="2" t="s">
        <v>1922</v>
      </c>
      <c r="R1006" s="2" t="s">
        <v>1923</v>
      </c>
      <c r="S1006" s="4">
        <f>P1006/D1006</f>
        <v>0</v>
      </c>
      <c r="T1006" s="2" t="s">
        <v>1013</v>
      </c>
      <c r="U1006" s="2" t="s">
        <v>234</v>
      </c>
      <c r="V1006" s="2" t="s">
        <v>998</v>
      </c>
      <c r="W1006" s="2" t="s">
        <v>222</v>
      </c>
      <c r="X1006" s="2">
        <v>0</v>
      </c>
    </row>
    <row r="1007" spans="1:24">
      <c r="A1007" s="2" t="s">
        <v>1927</v>
      </c>
      <c r="B1007" s="2">
        <v>1016</v>
      </c>
      <c r="C1007" s="2" t="s">
        <v>1025</v>
      </c>
      <c r="D1007" s="3">
        <v>10000</v>
      </c>
      <c r="E1007" s="3">
        <v>10000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f>SUM(E1007:O1007)</f>
        <v>0</v>
      </c>
      <c r="Q1007" s="2" t="s">
        <v>1922</v>
      </c>
      <c r="R1007" s="2" t="s">
        <v>1923</v>
      </c>
      <c r="S1007" s="4">
        <f>P1007/D1007</f>
        <v>0</v>
      </c>
      <c r="T1007" s="2" t="s">
        <v>1013</v>
      </c>
      <c r="U1007" s="2" t="s">
        <v>234</v>
      </c>
      <c r="V1007" s="2" t="s">
        <v>998</v>
      </c>
      <c r="W1007" s="2" t="s">
        <v>222</v>
      </c>
      <c r="X1007" s="2">
        <v>0</v>
      </c>
    </row>
    <row r="1008" spans="1:24">
      <c r="A1008" s="2" t="s">
        <v>1930</v>
      </c>
      <c r="B1008" s="2">
        <v>1017</v>
      </c>
      <c r="C1008" s="2" t="s">
        <v>1612</v>
      </c>
      <c r="D1008" s="3">
        <v>40000</v>
      </c>
      <c r="E1008" s="3">
        <v>40000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f>SUM(E1008:O1008)</f>
        <v>0</v>
      </c>
      <c r="Q1008" s="2" t="s">
        <v>1922</v>
      </c>
      <c r="R1008" s="2" t="s">
        <v>1923</v>
      </c>
      <c r="S1008" s="4">
        <f>P1008/D1008</f>
        <v>0</v>
      </c>
      <c r="T1008" s="2" t="s">
        <v>1013</v>
      </c>
      <c r="U1008" s="2" t="s">
        <v>234</v>
      </c>
      <c r="V1008" s="2" t="s">
        <v>1024</v>
      </c>
      <c r="W1008" s="2" t="s">
        <v>316</v>
      </c>
      <c r="X1008" s="2">
        <v>0</v>
      </c>
    </row>
    <row r="1009" spans="1:24">
      <c r="A1009" s="2" t="s">
        <v>1930</v>
      </c>
      <c r="B1009" s="2">
        <v>1018</v>
      </c>
      <c r="C1009" s="2" t="s">
        <v>1613</v>
      </c>
      <c r="D1009" s="3">
        <v>40000</v>
      </c>
      <c r="E1009" s="3">
        <v>40000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f>SUM(E1009:O1009)</f>
        <v>0</v>
      </c>
      <c r="Q1009" s="2" t="s">
        <v>1922</v>
      </c>
      <c r="R1009" s="2" t="s">
        <v>1923</v>
      </c>
      <c r="S1009" s="4">
        <f>P1009/D1009</f>
        <v>0</v>
      </c>
      <c r="T1009" s="2" t="s">
        <v>1013</v>
      </c>
      <c r="U1009" s="2" t="s">
        <v>234</v>
      </c>
      <c r="V1009" s="2" t="s">
        <v>998</v>
      </c>
      <c r="W1009" s="2" t="s">
        <v>222</v>
      </c>
      <c r="X1009" s="2">
        <v>0</v>
      </c>
    </row>
    <row r="1010" spans="1:24">
      <c r="A1010" s="2" t="s">
        <v>1930</v>
      </c>
      <c r="B1010" s="2">
        <v>1019</v>
      </c>
      <c r="C1010" s="2" t="s">
        <v>1614</v>
      </c>
      <c r="D1010" s="3">
        <v>4000</v>
      </c>
      <c r="E1010" s="3">
        <v>4000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f>SUM(E1010:O1010)</f>
        <v>0</v>
      </c>
      <c r="Q1010" s="2" t="s">
        <v>1922</v>
      </c>
      <c r="R1010" s="2" t="s">
        <v>1923</v>
      </c>
      <c r="S1010" s="4">
        <f>P1010/D1010</f>
        <v>0</v>
      </c>
      <c r="T1010" s="2" t="s">
        <v>1013</v>
      </c>
      <c r="U1010" s="2" t="s">
        <v>234</v>
      </c>
      <c r="V1010" s="2" t="s">
        <v>998</v>
      </c>
      <c r="W1010" s="2" t="s">
        <v>222</v>
      </c>
      <c r="X1010" s="2">
        <v>0</v>
      </c>
    </row>
    <row r="1011" spans="1:24">
      <c r="A1011" s="2" t="s">
        <v>1930</v>
      </c>
      <c r="B1011" s="2">
        <v>1020</v>
      </c>
      <c r="C1011" s="2" t="s">
        <v>1615</v>
      </c>
      <c r="D1011" s="3">
        <v>40000</v>
      </c>
      <c r="E1011" s="3">
        <v>40000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f>SUM(E1011:O1011)</f>
        <v>0</v>
      </c>
      <c r="Q1011" s="2" t="s">
        <v>1922</v>
      </c>
      <c r="R1011" s="2" t="s">
        <v>1923</v>
      </c>
      <c r="S1011" s="4">
        <f>P1011/D1011</f>
        <v>0</v>
      </c>
      <c r="T1011" s="2" t="s">
        <v>1013</v>
      </c>
      <c r="U1011" s="2" t="s">
        <v>234</v>
      </c>
      <c r="V1011" s="2" t="s">
        <v>998</v>
      </c>
      <c r="W1011" s="2" t="s">
        <v>222</v>
      </c>
      <c r="X1011" s="2">
        <v>0</v>
      </c>
    </row>
    <row r="1012" spans="1:24">
      <c r="A1012" s="2" t="s">
        <v>1930</v>
      </c>
      <c r="B1012" s="2">
        <v>1021</v>
      </c>
      <c r="C1012" s="2" t="s">
        <v>1616</v>
      </c>
      <c r="D1012" s="3">
        <v>4000</v>
      </c>
      <c r="E1012" s="3">
        <v>4000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f>SUM(E1012:O1012)</f>
        <v>0</v>
      </c>
      <c r="Q1012" s="2" t="s">
        <v>1922</v>
      </c>
      <c r="R1012" s="2" t="s">
        <v>1923</v>
      </c>
      <c r="S1012" s="4">
        <f>P1012/D1012</f>
        <v>0</v>
      </c>
      <c r="T1012" s="2" t="s">
        <v>1013</v>
      </c>
      <c r="U1012" s="2" t="s">
        <v>234</v>
      </c>
      <c r="V1012" s="2" t="s">
        <v>998</v>
      </c>
      <c r="W1012" s="2" t="s">
        <v>222</v>
      </c>
      <c r="X1012" s="2">
        <v>0</v>
      </c>
    </row>
    <row r="1013" spans="1:24">
      <c r="A1013" s="2" t="s">
        <v>1931</v>
      </c>
      <c r="B1013" s="2">
        <v>1022</v>
      </c>
      <c r="C1013" s="2" t="s">
        <v>1932</v>
      </c>
      <c r="D1013" s="3">
        <v>20834</v>
      </c>
      <c r="E1013" s="3">
        <v>20834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f>SUM(E1013:O1013)</f>
        <v>0</v>
      </c>
      <c r="Q1013" s="2" t="s">
        <v>995</v>
      </c>
      <c r="R1013" s="2" t="s">
        <v>1933</v>
      </c>
      <c r="S1013" s="4">
        <f>P1013/D1013</f>
        <v>0</v>
      </c>
      <c r="T1013" s="2" t="s">
        <v>1013</v>
      </c>
      <c r="U1013" s="2" t="s">
        <v>234</v>
      </c>
      <c r="V1013" s="2" t="s">
        <v>1033</v>
      </c>
      <c r="W1013" s="2" t="s">
        <v>316</v>
      </c>
      <c r="X1013" s="2">
        <v>0</v>
      </c>
    </row>
    <row r="1014" spans="1:24">
      <c r="A1014" s="2" t="s">
        <v>1930</v>
      </c>
      <c r="B1014" s="2">
        <v>1023</v>
      </c>
      <c r="C1014" s="2" t="s">
        <v>1617</v>
      </c>
      <c r="D1014" s="3">
        <v>40000</v>
      </c>
      <c r="E1014" s="3">
        <v>40000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f>SUM(E1014:O1014)</f>
        <v>0</v>
      </c>
      <c r="Q1014" s="2" t="s">
        <v>1922</v>
      </c>
      <c r="R1014" s="2" t="s">
        <v>1923</v>
      </c>
      <c r="S1014" s="4">
        <f>P1014/D1014</f>
        <v>0</v>
      </c>
      <c r="T1014" s="2" t="s">
        <v>1013</v>
      </c>
      <c r="U1014" s="2" t="s">
        <v>234</v>
      </c>
      <c r="V1014" s="2" t="s">
        <v>998</v>
      </c>
      <c r="W1014" s="2" t="s">
        <v>222</v>
      </c>
      <c r="X1014" s="2">
        <v>0</v>
      </c>
    </row>
    <row r="1015" spans="1:24">
      <c r="A1015" s="2" t="s">
        <v>1930</v>
      </c>
      <c r="B1015" s="2">
        <v>1024</v>
      </c>
      <c r="C1015" s="2" t="s">
        <v>1618</v>
      </c>
      <c r="D1015" s="3">
        <v>20000</v>
      </c>
      <c r="E1015" s="3">
        <v>0</v>
      </c>
      <c r="F1015" s="3">
        <v>0</v>
      </c>
      <c r="G1015" s="3">
        <v>10000</v>
      </c>
      <c r="H1015" s="3">
        <v>10000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f>SUM(E1015:O1015)</f>
        <v>0</v>
      </c>
      <c r="Q1015" s="2" t="s">
        <v>1922</v>
      </c>
      <c r="R1015" s="2" t="s">
        <v>1923</v>
      </c>
      <c r="S1015" s="4">
        <f>P1015/D1015</f>
        <v>0</v>
      </c>
      <c r="T1015" s="2" t="s">
        <v>1013</v>
      </c>
      <c r="U1015" s="2" t="s">
        <v>234</v>
      </c>
      <c r="V1015" s="2" t="s">
        <v>1024</v>
      </c>
      <c r="W1015" s="2" t="s">
        <v>316</v>
      </c>
      <c r="X1015" s="2">
        <v>0</v>
      </c>
    </row>
    <row r="1016" spans="1:24">
      <c r="A1016" s="2" t="s">
        <v>1930</v>
      </c>
      <c r="B1016" s="2">
        <v>1025</v>
      </c>
      <c r="C1016" s="2" t="s">
        <v>1619</v>
      </c>
      <c r="D1016" s="3">
        <v>40000</v>
      </c>
      <c r="E1016" s="3">
        <v>40000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f>SUM(E1016:O1016)</f>
        <v>0</v>
      </c>
      <c r="Q1016" s="2" t="s">
        <v>1922</v>
      </c>
      <c r="R1016" s="2" t="s">
        <v>1923</v>
      </c>
      <c r="S1016" s="4">
        <f>P1016/D1016</f>
        <v>0</v>
      </c>
      <c r="T1016" s="2" t="s">
        <v>1013</v>
      </c>
      <c r="U1016" s="2" t="s">
        <v>234</v>
      </c>
      <c r="V1016" s="2" t="s">
        <v>1024</v>
      </c>
      <c r="W1016" s="2" t="s">
        <v>316</v>
      </c>
      <c r="X1016" s="2">
        <v>0</v>
      </c>
    </row>
    <row r="1017" spans="1:24">
      <c r="A1017" s="2" t="s">
        <v>1927</v>
      </c>
      <c r="B1017" s="2">
        <v>1026</v>
      </c>
      <c r="C1017" s="2" t="s">
        <v>1620</v>
      </c>
      <c r="D1017" s="3">
        <v>20000</v>
      </c>
      <c r="E1017" s="3">
        <v>20000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f>SUM(E1017:O1017)</f>
        <v>0</v>
      </c>
      <c r="Q1017" s="2" t="s">
        <v>1922</v>
      </c>
      <c r="R1017" s="2" t="s">
        <v>1923</v>
      </c>
      <c r="S1017" s="4">
        <f>P1017/D1017</f>
        <v>0</v>
      </c>
      <c r="T1017" s="2" t="s">
        <v>1013</v>
      </c>
      <c r="U1017" s="2" t="s">
        <v>234</v>
      </c>
      <c r="V1017" s="2" t="s">
        <v>998</v>
      </c>
      <c r="W1017" s="2" t="s">
        <v>222</v>
      </c>
      <c r="X1017" s="2">
        <v>0</v>
      </c>
    </row>
    <row r="1018" spans="1:24">
      <c r="A1018" s="2" t="s">
        <v>1930</v>
      </c>
      <c r="B1018" s="2">
        <v>1027</v>
      </c>
      <c r="C1018" s="2" t="s">
        <v>1621</v>
      </c>
      <c r="D1018" s="3">
        <v>6000</v>
      </c>
      <c r="E1018" s="3">
        <v>6000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f>SUM(E1018:O1018)</f>
        <v>0</v>
      </c>
      <c r="Q1018" s="2" t="s">
        <v>1922</v>
      </c>
      <c r="R1018" s="2" t="s">
        <v>1923</v>
      </c>
      <c r="S1018" s="4">
        <f>P1018/D1018</f>
        <v>0</v>
      </c>
      <c r="T1018" s="2" t="s">
        <v>1013</v>
      </c>
      <c r="U1018" s="2" t="s">
        <v>234</v>
      </c>
      <c r="V1018" s="2" t="s">
        <v>998</v>
      </c>
      <c r="W1018" s="2" t="s">
        <v>222</v>
      </c>
      <c r="X1018" s="2">
        <v>0</v>
      </c>
    </row>
    <row r="1019" spans="1:24">
      <c r="A1019" s="2" t="s">
        <v>1927</v>
      </c>
      <c r="B1019" s="2">
        <v>1028</v>
      </c>
      <c r="C1019" s="2" t="s">
        <v>1622</v>
      </c>
      <c r="D1019" s="3">
        <v>20000</v>
      </c>
      <c r="E1019" s="3">
        <v>20000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f>SUM(E1019:O1019)</f>
        <v>0</v>
      </c>
      <c r="Q1019" s="2" t="s">
        <v>1922</v>
      </c>
      <c r="R1019" s="2" t="s">
        <v>1923</v>
      </c>
      <c r="S1019" s="4">
        <f>P1019/D1019</f>
        <v>0</v>
      </c>
      <c r="T1019" s="2" t="s">
        <v>1013</v>
      </c>
      <c r="U1019" s="2" t="s">
        <v>234</v>
      </c>
      <c r="V1019" s="2" t="s">
        <v>998</v>
      </c>
      <c r="W1019" s="2" t="s">
        <v>222</v>
      </c>
      <c r="X1019" s="2">
        <v>0</v>
      </c>
    </row>
    <row r="1020" spans="1:24">
      <c r="A1020" s="2" t="s">
        <v>1930</v>
      </c>
      <c r="B1020" s="2">
        <v>1029</v>
      </c>
      <c r="C1020" s="2" t="s">
        <v>1623</v>
      </c>
      <c r="D1020" s="3">
        <v>6000</v>
      </c>
      <c r="E1020" s="3">
        <v>6000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f>SUM(E1020:O1020)</f>
        <v>0</v>
      </c>
      <c r="Q1020" s="2" t="s">
        <v>1922</v>
      </c>
      <c r="R1020" s="2" t="s">
        <v>1923</v>
      </c>
      <c r="S1020" s="4">
        <f>P1020/D1020</f>
        <v>0</v>
      </c>
      <c r="T1020" s="2" t="s">
        <v>1013</v>
      </c>
      <c r="U1020" s="2" t="s">
        <v>234</v>
      </c>
      <c r="V1020" s="2" t="s">
        <v>998</v>
      </c>
      <c r="W1020" s="2" t="s">
        <v>222</v>
      </c>
      <c r="X1020" s="2">
        <v>0</v>
      </c>
    </row>
    <row r="1021" spans="1:24">
      <c r="A1021" s="2" t="s">
        <v>1934</v>
      </c>
      <c r="B1021" s="2">
        <v>1030</v>
      </c>
      <c r="C1021" s="2" t="s">
        <v>1935</v>
      </c>
      <c r="D1021" s="3">
        <v>30704</v>
      </c>
      <c r="E1021" s="3">
        <v>30704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f>SUM(E1021:O1021)</f>
        <v>0</v>
      </c>
      <c r="Q1021" s="2" t="s">
        <v>1922</v>
      </c>
      <c r="R1021" s="2" t="s">
        <v>1936</v>
      </c>
      <c r="S1021" s="4">
        <f>P1021/D1021</f>
        <v>0</v>
      </c>
      <c r="T1021" s="2" t="s">
        <v>1013</v>
      </c>
      <c r="U1021" s="2" t="s">
        <v>234</v>
      </c>
      <c r="V1021" s="2" t="s">
        <v>1033</v>
      </c>
      <c r="W1021" s="2" t="s">
        <v>316</v>
      </c>
      <c r="X1021" s="2">
        <v>0</v>
      </c>
    </row>
    <row r="1022" spans="1:24">
      <c r="A1022" s="2" t="s">
        <v>1836</v>
      </c>
      <c r="B1022" s="2">
        <v>1031</v>
      </c>
      <c r="C1022" s="2" t="s">
        <v>1937</v>
      </c>
      <c r="D1022" s="3">
        <v>3745</v>
      </c>
      <c r="E1022" s="3">
        <v>3745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f>SUM(E1022:O1022)</f>
        <v>0</v>
      </c>
      <c r="Q1022" s="2" t="s">
        <v>1922</v>
      </c>
      <c r="R1022" s="2" t="s">
        <v>1936</v>
      </c>
      <c r="S1022" s="4">
        <f>P1022/D1022</f>
        <v>0</v>
      </c>
      <c r="T1022" s="2" t="s">
        <v>1013</v>
      </c>
      <c r="U1022" s="2" t="s">
        <v>234</v>
      </c>
      <c r="V1022" s="2" t="s">
        <v>1033</v>
      </c>
      <c r="W1022" s="2" t="s">
        <v>316</v>
      </c>
      <c r="X1022" s="2">
        <v>0</v>
      </c>
    </row>
    <row r="1023" spans="1:24">
      <c r="A1023" s="2" t="s">
        <v>1836</v>
      </c>
      <c r="B1023" s="2">
        <v>1032</v>
      </c>
      <c r="C1023" s="2" t="s">
        <v>1938</v>
      </c>
      <c r="D1023" s="3">
        <v>25126</v>
      </c>
      <c r="E1023" s="3">
        <v>25126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f>SUM(E1023:O1023)</f>
        <v>0</v>
      </c>
      <c r="Q1023" s="2" t="s">
        <v>1922</v>
      </c>
      <c r="R1023" s="2" t="s">
        <v>1936</v>
      </c>
      <c r="S1023" s="4">
        <f>P1023/D1023</f>
        <v>0</v>
      </c>
      <c r="T1023" s="2" t="s">
        <v>1013</v>
      </c>
      <c r="U1023" s="2" t="s">
        <v>234</v>
      </c>
      <c r="V1023" s="2" t="s">
        <v>1033</v>
      </c>
      <c r="W1023" s="2" t="s">
        <v>316</v>
      </c>
      <c r="X1023" s="2">
        <v>0</v>
      </c>
    </row>
    <row r="1024" spans="1:24">
      <c r="A1024" s="2" t="s">
        <v>1939</v>
      </c>
      <c r="B1024" s="2">
        <v>1033</v>
      </c>
      <c r="C1024" s="2" t="s">
        <v>1940</v>
      </c>
      <c r="D1024" s="3">
        <v>7542</v>
      </c>
      <c r="E1024" s="3">
        <v>1131.3</v>
      </c>
      <c r="F1024" s="3">
        <v>6464.571428571428</v>
      </c>
      <c r="G1024" s="3">
        <v>0</v>
      </c>
      <c r="H1024" s="3">
        <v>0</v>
      </c>
      <c r="I1024" s="3">
        <v>0</v>
      </c>
      <c r="J1024" s="3">
        <v>-17.95714285714287</v>
      </c>
      <c r="K1024" s="3">
        <v>-17.95714285714287</v>
      </c>
      <c r="L1024" s="3">
        <v>-17.95714285714287</v>
      </c>
      <c r="M1024" s="3">
        <v>0</v>
      </c>
      <c r="N1024" s="3">
        <v>0</v>
      </c>
      <c r="O1024" s="3">
        <v>0</v>
      </c>
      <c r="P1024" s="3">
        <f>SUM(E1024:O1024)</f>
        <v>0</v>
      </c>
      <c r="Q1024" s="2" t="s">
        <v>995</v>
      </c>
      <c r="R1024" s="2" t="s">
        <v>1933</v>
      </c>
      <c r="S1024" s="4">
        <f>P1024/D1024</f>
        <v>0</v>
      </c>
      <c r="T1024" s="2" t="s">
        <v>1013</v>
      </c>
      <c r="U1024" s="2" t="s">
        <v>234</v>
      </c>
      <c r="V1024" s="2" t="s">
        <v>1033</v>
      </c>
      <c r="W1024" s="2" t="s">
        <v>316</v>
      </c>
      <c r="X1024" s="2">
        <v>0</v>
      </c>
    </row>
    <row r="1025" spans="1:24">
      <c r="A1025" s="2" t="s">
        <v>1941</v>
      </c>
      <c r="B1025" s="2">
        <v>1034</v>
      </c>
      <c r="C1025" s="2" t="s">
        <v>1942</v>
      </c>
      <c r="D1025" s="3">
        <v>18763</v>
      </c>
      <c r="E1025" s="3">
        <v>18763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f>SUM(E1025:O1025)</f>
        <v>0</v>
      </c>
      <c r="Q1025" s="2" t="s">
        <v>1922</v>
      </c>
      <c r="R1025" s="2" t="s">
        <v>1936</v>
      </c>
      <c r="S1025" s="4">
        <f>P1025/D1025</f>
        <v>0</v>
      </c>
      <c r="T1025" s="2" t="s">
        <v>1013</v>
      </c>
      <c r="U1025" s="2" t="s">
        <v>234</v>
      </c>
      <c r="V1025" s="2" t="s">
        <v>1033</v>
      </c>
      <c r="W1025" s="2" t="s">
        <v>316</v>
      </c>
      <c r="X1025" s="2">
        <v>0</v>
      </c>
    </row>
    <row r="1026" spans="1:24">
      <c r="A1026" s="2" t="s">
        <v>1943</v>
      </c>
      <c r="B1026" s="2">
        <v>1035</v>
      </c>
      <c r="C1026" s="2" t="s">
        <v>1944</v>
      </c>
      <c r="D1026" s="3">
        <v>15427</v>
      </c>
      <c r="E1026" s="3">
        <v>15427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f>SUM(E1026:O1026)</f>
        <v>0</v>
      </c>
      <c r="Q1026" s="2" t="s">
        <v>1922</v>
      </c>
      <c r="R1026" s="2" t="s">
        <v>1936</v>
      </c>
      <c r="S1026" s="4">
        <f>P1026/D1026</f>
        <v>0</v>
      </c>
      <c r="T1026" s="2" t="s">
        <v>1013</v>
      </c>
      <c r="U1026" s="2" t="s">
        <v>234</v>
      </c>
      <c r="V1026" s="2" t="s">
        <v>1033</v>
      </c>
      <c r="W1026" s="2" t="s">
        <v>316</v>
      </c>
      <c r="X1026" s="2">
        <v>0</v>
      </c>
    </row>
    <row r="1027" spans="1:24">
      <c r="A1027" s="2" t="s">
        <v>1943</v>
      </c>
      <c r="B1027" s="2">
        <v>1036</v>
      </c>
      <c r="C1027" s="2" t="s">
        <v>1945</v>
      </c>
      <c r="D1027" s="3">
        <v>3232</v>
      </c>
      <c r="E1027" s="3">
        <v>0</v>
      </c>
      <c r="F1027" s="3">
        <v>0</v>
      </c>
      <c r="G1027" s="3">
        <v>1616</v>
      </c>
      <c r="H1027" s="3">
        <v>1616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f>SUM(E1027:O1027)</f>
        <v>0</v>
      </c>
      <c r="Q1027" s="2" t="s">
        <v>1922</v>
      </c>
      <c r="R1027" s="2" t="s">
        <v>1936</v>
      </c>
      <c r="S1027" s="4">
        <f>P1027/D1027</f>
        <v>0</v>
      </c>
      <c r="T1027" s="2" t="s">
        <v>1013</v>
      </c>
      <c r="U1027" s="2" t="s">
        <v>234</v>
      </c>
      <c r="V1027" s="2" t="s">
        <v>1024</v>
      </c>
      <c r="W1027" s="2" t="s">
        <v>316</v>
      </c>
      <c r="X1027" s="2">
        <v>0</v>
      </c>
    </row>
    <row r="1028" spans="1:24">
      <c r="A1028" s="2" t="s">
        <v>1946</v>
      </c>
      <c r="B1028" s="2">
        <v>1037</v>
      </c>
      <c r="C1028" s="2" t="s">
        <v>1947</v>
      </c>
      <c r="D1028" s="3">
        <v>50274</v>
      </c>
      <c r="E1028" s="3">
        <v>50274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f>SUM(E1028:O1028)</f>
        <v>0</v>
      </c>
      <c r="Q1028" s="2" t="s">
        <v>1922</v>
      </c>
      <c r="R1028" s="2" t="s">
        <v>1936</v>
      </c>
      <c r="S1028" s="4">
        <f>P1028/D1028</f>
        <v>0</v>
      </c>
      <c r="T1028" s="2" t="s">
        <v>1013</v>
      </c>
      <c r="U1028" s="2" t="s">
        <v>234</v>
      </c>
      <c r="V1028" s="2" t="s">
        <v>1024</v>
      </c>
      <c r="W1028" s="2" t="s">
        <v>316</v>
      </c>
      <c r="X1028" s="2">
        <v>0</v>
      </c>
    </row>
    <row r="1029" spans="1:24">
      <c r="A1029" s="2" t="s">
        <v>1948</v>
      </c>
      <c r="B1029" s="2">
        <v>1038</v>
      </c>
      <c r="C1029" s="2" t="s">
        <v>1042</v>
      </c>
      <c r="D1029" s="3">
        <v>9009</v>
      </c>
      <c r="E1029" s="3">
        <v>6756.75</v>
      </c>
      <c r="F1029" s="3">
        <v>2252.25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f>SUM(E1029:O1029)</f>
        <v>0</v>
      </c>
      <c r="Q1029" s="2" t="s">
        <v>1922</v>
      </c>
      <c r="R1029" s="2" t="s">
        <v>1936</v>
      </c>
      <c r="S1029" s="4">
        <f>P1029/D1029</f>
        <v>0</v>
      </c>
      <c r="T1029" s="2" t="s">
        <v>1043</v>
      </c>
      <c r="U1029" s="2" t="s">
        <v>234</v>
      </c>
      <c r="V1029" s="2" t="s">
        <v>1033</v>
      </c>
      <c r="W1029" s="2" t="s">
        <v>316</v>
      </c>
      <c r="X1029" s="2">
        <v>0</v>
      </c>
    </row>
    <row r="1030" spans="1:24">
      <c r="A1030" s="2" t="s">
        <v>1949</v>
      </c>
      <c r="B1030" s="2">
        <v>1039</v>
      </c>
      <c r="C1030" s="2" t="s">
        <v>1045</v>
      </c>
      <c r="D1030" s="3">
        <v>1428</v>
      </c>
      <c r="E1030" s="3">
        <v>714</v>
      </c>
      <c r="F1030" s="3">
        <v>714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f>SUM(E1030:O1030)</f>
        <v>0</v>
      </c>
      <c r="Q1030" s="2" t="s">
        <v>1922</v>
      </c>
      <c r="R1030" s="2" t="s">
        <v>1936</v>
      </c>
      <c r="S1030" s="4">
        <f>P1030/D1030</f>
        <v>0</v>
      </c>
      <c r="T1030" s="2" t="s">
        <v>1043</v>
      </c>
      <c r="U1030" s="2" t="s">
        <v>234</v>
      </c>
      <c r="V1030" s="2" t="s">
        <v>1033</v>
      </c>
      <c r="W1030" s="2" t="s">
        <v>316</v>
      </c>
      <c r="X1030" s="2">
        <v>0</v>
      </c>
    </row>
    <row r="1031" spans="1:24">
      <c r="A1031" s="2" t="s">
        <v>1950</v>
      </c>
      <c r="B1031" s="2">
        <v>1040</v>
      </c>
      <c r="C1031" s="2" t="s">
        <v>1047</v>
      </c>
      <c r="D1031" s="3">
        <v>12342</v>
      </c>
      <c r="E1031" s="3">
        <v>0</v>
      </c>
      <c r="F1031" s="3">
        <v>12342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f>SUM(E1031:O1031)</f>
        <v>0</v>
      </c>
      <c r="Q1031" s="2" t="s">
        <v>1922</v>
      </c>
      <c r="R1031" s="2" t="s">
        <v>1936</v>
      </c>
      <c r="S1031" s="4">
        <f>P1031/D1031</f>
        <v>0</v>
      </c>
      <c r="T1031" s="2" t="s">
        <v>1043</v>
      </c>
      <c r="U1031" s="2" t="s">
        <v>234</v>
      </c>
      <c r="V1031" s="2" t="s">
        <v>1033</v>
      </c>
      <c r="W1031" s="2" t="s">
        <v>316</v>
      </c>
      <c r="X1031" s="2">
        <v>0</v>
      </c>
    </row>
    <row r="1032" spans="1:24">
      <c r="A1032" s="2" t="s">
        <v>1951</v>
      </c>
      <c r="B1032" s="2">
        <v>1041</v>
      </c>
      <c r="C1032" s="2" t="s">
        <v>1049</v>
      </c>
      <c r="D1032" s="3">
        <v>6528</v>
      </c>
      <c r="E1032" s="3">
        <v>6528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f>SUM(E1032:O1032)</f>
        <v>0</v>
      </c>
      <c r="Q1032" s="2" t="s">
        <v>1922</v>
      </c>
      <c r="R1032" s="2" t="s">
        <v>1936</v>
      </c>
      <c r="S1032" s="4">
        <f>P1032/D1032</f>
        <v>0</v>
      </c>
      <c r="T1032" s="2" t="s">
        <v>1043</v>
      </c>
      <c r="U1032" s="2" t="s">
        <v>234</v>
      </c>
      <c r="V1032" s="2" t="s">
        <v>1033</v>
      </c>
      <c r="W1032" s="2" t="s">
        <v>316</v>
      </c>
      <c r="X1032" s="2">
        <v>0</v>
      </c>
    </row>
    <row r="1033" spans="1:24">
      <c r="A1033" s="2" t="s">
        <v>1952</v>
      </c>
      <c r="B1033" s="2">
        <v>1042</v>
      </c>
      <c r="C1033" s="2" t="s">
        <v>1051</v>
      </c>
      <c r="D1033" s="3">
        <v>234</v>
      </c>
      <c r="E1033" s="3">
        <v>234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f>SUM(E1033:O1033)</f>
        <v>0</v>
      </c>
      <c r="Q1033" s="2" t="s">
        <v>1922</v>
      </c>
      <c r="R1033" s="2" t="s">
        <v>1936</v>
      </c>
      <c r="S1033" s="4">
        <f>P1033/D1033</f>
        <v>0</v>
      </c>
      <c r="T1033" s="2" t="s">
        <v>1013</v>
      </c>
      <c r="U1033" s="2" t="s">
        <v>234</v>
      </c>
      <c r="V1033" s="2" t="s">
        <v>1024</v>
      </c>
      <c r="W1033" s="2" t="s">
        <v>316</v>
      </c>
      <c r="X1033" s="2">
        <v>0</v>
      </c>
    </row>
    <row r="1034" spans="1:24">
      <c r="A1034" s="2" t="s">
        <v>1953</v>
      </c>
      <c r="B1034" s="2">
        <v>1043</v>
      </c>
      <c r="C1034" s="2" t="s">
        <v>1053</v>
      </c>
      <c r="D1034" s="3">
        <v>41184</v>
      </c>
      <c r="E1034" s="3">
        <v>0</v>
      </c>
      <c r="F1034" s="3">
        <v>0</v>
      </c>
      <c r="G1034" s="3">
        <v>0</v>
      </c>
      <c r="H1034" s="3">
        <v>13728</v>
      </c>
      <c r="I1034" s="3">
        <v>13728</v>
      </c>
      <c r="J1034" s="3">
        <v>13728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f>SUM(E1034:O1034)</f>
        <v>0</v>
      </c>
      <c r="Q1034" s="2" t="s">
        <v>1922</v>
      </c>
      <c r="R1034" s="2" t="s">
        <v>1936</v>
      </c>
      <c r="S1034" s="4">
        <f>P1034/D1034</f>
        <v>0</v>
      </c>
      <c r="T1034" s="2" t="s">
        <v>1054</v>
      </c>
      <c r="U1034" s="2" t="s">
        <v>234</v>
      </c>
      <c r="V1034" s="2" t="s">
        <v>1033</v>
      </c>
      <c r="W1034" s="2" t="s">
        <v>316</v>
      </c>
      <c r="X1034" s="2">
        <v>0</v>
      </c>
    </row>
    <row r="1035" spans="1:24">
      <c r="A1035" s="2" t="s">
        <v>1939</v>
      </c>
      <c r="B1035" s="2">
        <v>1044</v>
      </c>
      <c r="C1035" s="2" t="s">
        <v>1954</v>
      </c>
      <c r="D1035" s="3">
        <v>1320</v>
      </c>
      <c r="E1035" s="3">
        <v>1320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f>SUM(E1035:O1035)</f>
        <v>0</v>
      </c>
      <c r="Q1035" s="2" t="s">
        <v>995</v>
      </c>
      <c r="R1035" s="2" t="s">
        <v>1933</v>
      </c>
      <c r="S1035" s="4">
        <f>P1035/D1035</f>
        <v>0</v>
      </c>
      <c r="T1035" s="2" t="s">
        <v>1013</v>
      </c>
      <c r="U1035" s="2" t="s">
        <v>234</v>
      </c>
      <c r="V1035" s="2" t="s">
        <v>1033</v>
      </c>
      <c r="W1035" s="2" t="s">
        <v>316</v>
      </c>
      <c r="X1035" s="2">
        <v>0</v>
      </c>
    </row>
    <row r="1036" spans="1:24">
      <c r="A1036" s="2" t="s">
        <v>1943</v>
      </c>
      <c r="B1036" s="2">
        <v>1045</v>
      </c>
      <c r="C1036" s="2" t="s">
        <v>1955</v>
      </c>
      <c r="D1036" s="3">
        <v>396</v>
      </c>
      <c r="E1036" s="3">
        <v>0</v>
      </c>
      <c r="F1036" s="3">
        <v>0</v>
      </c>
      <c r="G1036" s="3">
        <v>198</v>
      </c>
      <c r="H1036" s="3">
        <v>198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f>SUM(E1036:O1036)</f>
        <v>0</v>
      </c>
      <c r="Q1036" s="2" t="s">
        <v>1922</v>
      </c>
      <c r="R1036" s="2" t="s">
        <v>1956</v>
      </c>
      <c r="S1036" s="4">
        <f>P1036/D1036</f>
        <v>0</v>
      </c>
      <c r="T1036" s="2" t="s">
        <v>1013</v>
      </c>
      <c r="U1036" s="2" t="s">
        <v>234</v>
      </c>
      <c r="V1036" s="2" t="s">
        <v>1024</v>
      </c>
      <c r="W1036" s="2" t="s">
        <v>316</v>
      </c>
      <c r="X1036" s="2">
        <v>0</v>
      </c>
    </row>
    <row r="1037" spans="1:24">
      <c r="A1037" s="2" t="s">
        <v>1754</v>
      </c>
      <c r="B1037" s="2">
        <v>1046</v>
      </c>
      <c r="C1037" s="2" t="s">
        <v>1058</v>
      </c>
      <c r="D1037" s="3">
        <v>5088</v>
      </c>
      <c r="E1037" s="3">
        <v>3816</v>
      </c>
      <c r="F1037" s="3">
        <v>0</v>
      </c>
      <c r="G1037" s="3">
        <v>636</v>
      </c>
      <c r="H1037" s="3">
        <v>636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f>SUM(E1037:O1037)</f>
        <v>0</v>
      </c>
      <c r="Q1037" s="2" t="s">
        <v>1922</v>
      </c>
      <c r="R1037" s="2" t="s">
        <v>1956</v>
      </c>
      <c r="S1037" s="4">
        <f>P1037/D1037</f>
        <v>0</v>
      </c>
      <c r="T1037" s="2" t="s">
        <v>1013</v>
      </c>
      <c r="U1037" s="2" t="s">
        <v>234</v>
      </c>
      <c r="V1037" s="2" t="s">
        <v>1033</v>
      </c>
      <c r="W1037" s="2" t="s">
        <v>316</v>
      </c>
      <c r="X1037" s="2">
        <v>0</v>
      </c>
    </row>
    <row r="1038" spans="1:24">
      <c r="A1038" s="2" t="s">
        <v>1957</v>
      </c>
      <c r="B1038" s="2">
        <v>1047</v>
      </c>
      <c r="C1038" s="2" t="s">
        <v>1060</v>
      </c>
      <c r="D1038" s="3">
        <v>44875</v>
      </c>
      <c r="E1038" s="3">
        <v>42631.25</v>
      </c>
      <c r="F1038" s="3">
        <v>0</v>
      </c>
      <c r="G1038" s="3">
        <v>2243.75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f>SUM(E1038:O1038)</f>
        <v>0</v>
      </c>
      <c r="Q1038" s="2" t="s">
        <v>1922</v>
      </c>
      <c r="R1038" s="2" t="s">
        <v>1956</v>
      </c>
      <c r="S1038" s="4">
        <f>P1038/D1038</f>
        <v>0</v>
      </c>
      <c r="T1038" s="2" t="s">
        <v>1054</v>
      </c>
      <c r="U1038" s="2" t="s">
        <v>234</v>
      </c>
      <c r="V1038" s="2" t="s">
        <v>1033</v>
      </c>
      <c r="W1038" s="2" t="s">
        <v>316</v>
      </c>
      <c r="X1038" s="2">
        <v>0</v>
      </c>
    </row>
    <row r="1039" spans="1:24">
      <c r="A1039" s="2" t="s">
        <v>1953</v>
      </c>
      <c r="B1039" s="2">
        <v>1048</v>
      </c>
      <c r="C1039" s="2" t="s">
        <v>1061</v>
      </c>
      <c r="D1039" s="3">
        <v>198275</v>
      </c>
      <c r="E1039" s="3">
        <v>198275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f>SUM(E1039:O1039)</f>
        <v>0</v>
      </c>
      <c r="Q1039" s="2" t="s">
        <v>1922</v>
      </c>
      <c r="R1039" s="2" t="s">
        <v>1956</v>
      </c>
      <c r="S1039" s="4">
        <f>P1039/D1039</f>
        <v>0</v>
      </c>
      <c r="T1039" s="2" t="s">
        <v>1054</v>
      </c>
      <c r="U1039" s="2" t="s">
        <v>234</v>
      </c>
      <c r="V1039" s="2" t="s">
        <v>1033</v>
      </c>
      <c r="W1039" s="2" t="s">
        <v>316</v>
      </c>
      <c r="X1039" s="2">
        <v>0</v>
      </c>
    </row>
    <row r="1040" spans="1:24">
      <c r="A1040" s="2" t="s">
        <v>1953</v>
      </c>
      <c r="B1040" s="2">
        <v>1049</v>
      </c>
      <c r="C1040" s="2" t="s">
        <v>1062</v>
      </c>
      <c r="D1040" s="3">
        <v>7662</v>
      </c>
      <c r="E1040" s="3">
        <v>5363.4</v>
      </c>
      <c r="F1040" s="3">
        <v>0</v>
      </c>
      <c r="G1040" s="3">
        <v>2298.6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f>SUM(E1040:O1040)</f>
        <v>0</v>
      </c>
      <c r="Q1040" s="2" t="s">
        <v>1922</v>
      </c>
      <c r="R1040" s="2" t="s">
        <v>1956</v>
      </c>
      <c r="S1040" s="4">
        <f>P1040/D1040</f>
        <v>0</v>
      </c>
      <c r="T1040" s="2" t="s">
        <v>1054</v>
      </c>
      <c r="U1040" s="2" t="s">
        <v>234</v>
      </c>
      <c r="V1040" s="2" t="s">
        <v>1033</v>
      </c>
      <c r="W1040" s="2" t="s">
        <v>316</v>
      </c>
      <c r="X1040" s="2">
        <v>0</v>
      </c>
    </row>
    <row r="1041" spans="1:24">
      <c r="A1041" s="2" t="s">
        <v>1957</v>
      </c>
      <c r="B1041" s="2">
        <v>1050</v>
      </c>
      <c r="C1041" s="2" t="s">
        <v>1648</v>
      </c>
      <c r="D1041" s="3">
        <v>28328</v>
      </c>
      <c r="E1041" s="3">
        <v>28328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f>SUM(E1041:O1041)</f>
        <v>0</v>
      </c>
      <c r="Q1041" s="2" t="s">
        <v>1922</v>
      </c>
      <c r="R1041" s="2" t="s">
        <v>1956</v>
      </c>
      <c r="S1041" s="4">
        <f>P1041/D1041</f>
        <v>0</v>
      </c>
      <c r="T1041" s="2" t="s">
        <v>1054</v>
      </c>
      <c r="U1041" s="2" t="s">
        <v>234</v>
      </c>
      <c r="V1041" s="2" t="s">
        <v>1033</v>
      </c>
      <c r="W1041" s="2" t="s">
        <v>316</v>
      </c>
      <c r="X1041" s="2">
        <v>0</v>
      </c>
    </row>
    <row r="1042" spans="1:24">
      <c r="A1042" s="2" t="s">
        <v>1958</v>
      </c>
      <c r="B1042" s="2">
        <v>1051</v>
      </c>
      <c r="C1042" s="2" t="s">
        <v>1065</v>
      </c>
      <c r="D1042" s="3">
        <v>16765</v>
      </c>
      <c r="E1042" s="3">
        <v>16765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f>SUM(E1042:O1042)</f>
        <v>0</v>
      </c>
      <c r="Q1042" s="2" t="s">
        <v>1922</v>
      </c>
      <c r="R1042" s="2" t="s">
        <v>1959</v>
      </c>
      <c r="S1042" s="4">
        <f>P1042/D1042</f>
        <v>0</v>
      </c>
      <c r="T1042" s="2" t="s">
        <v>1067</v>
      </c>
      <c r="U1042" s="2" t="s">
        <v>234</v>
      </c>
      <c r="V1042" s="2" t="s">
        <v>1024</v>
      </c>
      <c r="W1042" s="2" t="s">
        <v>316</v>
      </c>
      <c r="X1042" s="2">
        <v>0</v>
      </c>
    </row>
    <row r="1043" spans="1:24">
      <c r="A1043" s="2" t="s">
        <v>1960</v>
      </c>
      <c r="B1043" s="2">
        <v>1052</v>
      </c>
      <c r="C1043" s="2" t="s">
        <v>1069</v>
      </c>
      <c r="D1043" s="3">
        <v>19800</v>
      </c>
      <c r="E1043" s="3">
        <v>19800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f>SUM(E1043:O1043)</f>
        <v>0</v>
      </c>
      <c r="Q1043" s="2" t="s">
        <v>1922</v>
      </c>
      <c r="R1043" s="2" t="s">
        <v>1959</v>
      </c>
      <c r="S1043" s="4">
        <f>P1043/D1043</f>
        <v>0</v>
      </c>
      <c r="T1043" s="2" t="s">
        <v>1067</v>
      </c>
      <c r="U1043" s="2" t="s">
        <v>234</v>
      </c>
      <c r="V1043" s="2" t="s">
        <v>1024</v>
      </c>
      <c r="W1043" s="2" t="s">
        <v>316</v>
      </c>
      <c r="X1043" s="2">
        <v>0</v>
      </c>
    </row>
    <row r="1044" spans="1:24">
      <c r="A1044" s="2" t="s">
        <v>1961</v>
      </c>
      <c r="B1044" s="2">
        <v>1053</v>
      </c>
      <c r="C1044" s="2" t="s">
        <v>1071</v>
      </c>
      <c r="D1044" s="3">
        <v>28598</v>
      </c>
      <c r="E1044" s="3">
        <v>0</v>
      </c>
      <c r="F1044" s="3">
        <v>0</v>
      </c>
      <c r="G1044" s="3">
        <v>0</v>
      </c>
      <c r="H1044" s="3">
        <v>0</v>
      </c>
      <c r="I1044" s="3">
        <v>28598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f>SUM(E1044:O1044)</f>
        <v>0</v>
      </c>
      <c r="Q1044" s="2" t="s">
        <v>1922</v>
      </c>
      <c r="R1044" s="2" t="s">
        <v>1959</v>
      </c>
      <c r="S1044" s="4">
        <f>P1044/D1044</f>
        <v>0</v>
      </c>
      <c r="T1044" s="2" t="s">
        <v>1072</v>
      </c>
      <c r="U1044" s="2" t="s">
        <v>234</v>
      </c>
      <c r="V1044" s="2" t="s">
        <v>1033</v>
      </c>
      <c r="W1044" s="2" t="s">
        <v>316</v>
      </c>
      <c r="X1044" s="2">
        <v>0</v>
      </c>
    </row>
    <row r="1045" spans="1:24">
      <c r="A1045" s="2" t="s">
        <v>1962</v>
      </c>
      <c r="B1045" s="2">
        <v>1054</v>
      </c>
      <c r="C1045" s="2" t="s">
        <v>1963</v>
      </c>
      <c r="D1045" s="3">
        <v>11505</v>
      </c>
      <c r="E1045" s="3">
        <v>0</v>
      </c>
      <c r="F1045" s="3">
        <v>3835</v>
      </c>
      <c r="G1045" s="3">
        <v>3835</v>
      </c>
      <c r="H1045" s="3">
        <v>3835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f>SUM(E1045:O1045)</f>
        <v>0</v>
      </c>
      <c r="Q1045" s="2" t="s">
        <v>1922</v>
      </c>
      <c r="R1045" s="2" t="s">
        <v>1964</v>
      </c>
      <c r="S1045" s="4">
        <f>P1045/D1045</f>
        <v>0</v>
      </c>
      <c r="T1045" s="2" t="s">
        <v>1013</v>
      </c>
      <c r="U1045" s="2" t="s">
        <v>234</v>
      </c>
      <c r="V1045" s="2" t="s">
        <v>1024</v>
      </c>
      <c r="W1045" s="2" t="s">
        <v>316</v>
      </c>
      <c r="X1045" s="2">
        <v>0</v>
      </c>
    </row>
    <row r="1046" spans="1:24">
      <c r="A1046" s="2" t="s">
        <v>1965</v>
      </c>
      <c r="B1046" s="2">
        <v>1055</v>
      </c>
      <c r="C1046" s="2" t="s">
        <v>994</v>
      </c>
      <c r="D1046" s="3">
        <v>22500</v>
      </c>
      <c r="E1046" s="3">
        <v>0</v>
      </c>
      <c r="F1046" s="3">
        <v>0</v>
      </c>
      <c r="G1046" s="3">
        <v>0</v>
      </c>
      <c r="H1046" s="3">
        <v>0</v>
      </c>
      <c r="I1046" s="3">
        <v>7500</v>
      </c>
      <c r="J1046" s="3">
        <v>7500</v>
      </c>
      <c r="K1046" s="3">
        <v>7500</v>
      </c>
      <c r="L1046" s="3">
        <v>0</v>
      </c>
      <c r="M1046" s="3">
        <v>0</v>
      </c>
      <c r="N1046" s="3">
        <v>0</v>
      </c>
      <c r="O1046" s="3">
        <v>0</v>
      </c>
      <c r="P1046" s="3">
        <f>SUM(E1046:O1046)</f>
        <v>0</v>
      </c>
      <c r="Q1046" s="2" t="s">
        <v>1966</v>
      </c>
      <c r="R1046" s="2" t="s">
        <v>1967</v>
      </c>
      <c r="S1046" s="4">
        <f>P1046/D1046</f>
        <v>0</v>
      </c>
      <c r="T1046" s="2" t="s">
        <v>997</v>
      </c>
      <c r="U1046" s="2" t="s">
        <v>234</v>
      </c>
      <c r="V1046" s="2" t="s">
        <v>998</v>
      </c>
      <c r="W1046" s="2" t="s">
        <v>222</v>
      </c>
      <c r="X1046" s="2">
        <v>0</v>
      </c>
    </row>
    <row r="1047" spans="1:24">
      <c r="A1047" s="2" t="s">
        <v>1946</v>
      </c>
      <c r="B1047" s="2">
        <v>1056</v>
      </c>
      <c r="C1047" s="2" t="s">
        <v>1968</v>
      </c>
      <c r="D1047" s="3">
        <v>11505</v>
      </c>
      <c r="E1047" s="3">
        <v>0</v>
      </c>
      <c r="F1047" s="3">
        <v>0</v>
      </c>
      <c r="G1047" s="3">
        <v>5752.5</v>
      </c>
      <c r="H1047" s="3">
        <v>5752.5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f>SUM(E1047:O1047)</f>
        <v>0</v>
      </c>
      <c r="Q1047" s="2" t="s">
        <v>1922</v>
      </c>
      <c r="R1047" s="2" t="s">
        <v>1964</v>
      </c>
      <c r="S1047" s="4">
        <f>P1047/D1047</f>
        <v>0</v>
      </c>
      <c r="T1047" s="2" t="s">
        <v>1013</v>
      </c>
      <c r="U1047" s="2" t="s">
        <v>234</v>
      </c>
      <c r="V1047" s="2" t="s">
        <v>1024</v>
      </c>
      <c r="W1047" s="2" t="s">
        <v>316</v>
      </c>
      <c r="X1047" s="2">
        <v>0</v>
      </c>
    </row>
    <row r="1048" spans="1:24">
      <c r="A1048" s="2" t="s">
        <v>1953</v>
      </c>
      <c r="B1048" s="2">
        <v>1057</v>
      </c>
      <c r="C1048" s="2" t="s">
        <v>1078</v>
      </c>
      <c r="D1048" s="3">
        <v>7491</v>
      </c>
      <c r="E1048" s="3">
        <v>7116.45</v>
      </c>
      <c r="F1048" s="3">
        <v>0</v>
      </c>
      <c r="G1048" s="3">
        <v>374.5500000000002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f>SUM(E1048:O1048)</f>
        <v>0</v>
      </c>
      <c r="Q1048" s="2" t="s">
        <v>1922</v>
      </c>
      <c r="R1048" s="2" t="s">
        <v>1964</v>
      </c>
      <c r="S1048" s="4">
        <f>P1048/D1048</f>
        <v>0</v>
      </c>
      <c r="T1048" s="2" t="s">
        <v>1054</v>
      </c>
      <c r="U1048" s="2" t="s">
        <v>234</v>
      </c>
      <c r="V1048" s="2" t="s">
        <v>1033</v>
      </c>
      <c r="W1048" s="2" t="s">
        <v>316</v>
      </c>
      <c r="X1048" s="2">
        <v>0</v>
      </c>
    </row>
    <row r="1049" spans="1:24">
      <c r="A1049" s="2" t="s">
        <v>1953</v>
      </c>
      <c r="B1049" s="2">
        <v>1058</v>
      </c>
      <c r="C1049" s="2" t="s">
        <v>1079</v>
      </c>
      <c r="D1049" s="3">
        <v>22176</v>
      </c>
      <c r="E1049" s="3">
        <v>21067.2</v>
      </c>
      <c r="F1049" s="3">
        <v>0</v>
      </c>
      <c r="G1049" s="3">
        <v>1108.799999999999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f>SUM(E1049:O1049)</f>
        <v>0</v>
      </c>
      <c r="Q1049" s="2" t="s">
        <v>1922</v>
      </c>
      <c r="R1049" s="2" t="s">
        <v>1964</v>
      </c>
      <c r="S1049" s="4">
        <f>P1049/D1049</f>
        <v>0</v>
      </c>
      <c r="T1049" s="2" t="s">
        <v>1054</v>
      </c>
      <c r="U1049" s="2" t="s">
        <v>234</v>
      </c>
      <c r="V1049" s="2" t="s">
        <v>1033</v>
      </c>
      <c r="W1049" s="2" t="s">
        <v>316</v>
      </c>
      <c r="X1049" s="2">
        <v>0</v>
      </c>
    </row>
    <row r="1050" spans="1:24">
      <c r="A1050" s="2" t="s">
        <v>1969</v>
      </c>
      <c r="B1050" s="2">
        <v>1059</v>
      </c>
      <c r="C1050" s="2" t="s">
        <v>1081</v>
      </c>
      <c r="D1050" s="3">
        <v>30360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f>SUM(E1050:O1050)</f>
        <v>0</v>
      </c>
      <c r="Q1050" s="2" t="s">
        <v>1922</v>
      </c>
      <c r="R1050" s="2" t="s">
        <v>1964</v>
      </c>
      <c r="S1050" s="4">
        <f>P1050/D1050</f>
        <v>0</v>
      </c>
      <c r="T1050" s="2" t="s">
        <v>1082</v>
      </c>
      <c r="U1050" s="2" t="s">
        <v>234</v>
      </c>
      <c r="V1050" s="2" t="s">
        <v>1033</v>
      </c>
      <c r="W1050" s="2" t="s">
        <v>316</v>
      </c>
      <c r="X1050" s="2">
        <v>0</v>
      </c>
    </row>
    <row r="1051" spans="1:24">
      <c r="A1051" s="2" t="s">
        <v>1970</v>
      </c>
      <c r="B1051" s="2">
        <v>1060</v>
      </c>
      <c r="C1051" s="2" t="s">
        <v>1084</v>
      </c>
      <c r="D1051" s="3">
        <v>15640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f>SUM(E1051:O1051)</f>
        <v>0</v>
      </c>
      <c r="Q1051" s="2" t="s">
        <v>1922</v>
      </c>
      <c r="R1051" s="2" t="s">
        <v>1964</v>
      </c>
      <c r="S1051" s="4">
        <f>P1051/D1051</f>
        <v>0</v>
      </c>
      <c r="T1051" s="2" t="s">
        <v>1082</v>
      </c>
      <c r="U1051" s="2" t="s">
        <v>234</v>
      </c>
      <c r="V1051" s="2" t="s">
        <v>1033</v>
      </c>
      <c r="W1051" s="2" t="s">
        <v>316</v>
      </c>
      <c r="X1051" s="2">
        <v>0</v>
      </c>
    </row>
    <row r="1052" spans="1:24">
      <c r="A1052" s="2" t="s">
        <v>1971</v>
      </c>
      <c r="B1052" s="2">
        <v>1061</v>
      </c>
      <c r="C1052" s="2" t="s">
        <v>1088</v>
      </c>
      <c r="D1052" s="3">
        <v>17514</v>
      </c>
      <c r="E1052" s="3">
        <v>17514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f>SUM(E1052:O1052)</f>
        <v>0</v>
      </c>
      <c r="Q1052" s="2" t="s">
        <v>1922</v>
      </c>
      <c r="R1052" s="2" t="s">
        <v>1972</v>
      </c>
      <c r="S1052" s="4">
        <f>P1052/D1052</f>
        <v>0</v>
      </c>
      <c r="T1052" s="2" t="s">
        <v>1089</v>
      </c>
      <c r="U1052" s="2" t="s">
        <v>234</v>
      </c>
      <c r="V1052" s="2" t="s">
        <v>1024</v>
      </c>
      <c r="W1052" s="2" t="s">
        <v>316</v>
      </c>
      <c r="X1052" s="2">
        <v>0</v>
      </c>
    </row>
    <row r="1053" spans="1:24">
      <c r="A1053" s="2" t="s">
        <v>1090</v>
      </c>
      <c r="B1053" s="2">
        <v>1062</v>
      </c>
      <c r="C1053" s="2" t="s">
        <v>1091</v>
      </c>
      <c r="D1053" s="3">
        <v>6272</v>
      </c>
      <c r="E1053" s="3">
        <v>6272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f>SUM(E1053:O1053)</f>
        <v>0</v>
      </c>
      <c r="Q1053" s="2" t="s">
        <v>1922</v>
      </c>
      <c r="R1053" s="2" t="s">
        <v>1973</v>
      </c>
      <c r="S1053" s="4">
        <f>P1053/D1053</f>
        <v>0</v>
      </c>
      <c r="T1053" s="2" t="s">
        <v>1013</v>
      </c>
      <c r="U1053" s="2" t="s">
        <v>234</v>
      </c>
      <c r="V1053" s="2" t="s">
        <v>1024</v>
      </c>
      <c r="W1053" s="2" t="s">
        <v>316</v>
      </c>
      <c r="X1053" s="2">
        <v>0</v>
      </c>
    </row>
    <row r="1054" spans="1:24">
      <c r="A1054" s="2" t="s">
        <v>1974</v>
      </c>
      <c r="B1054" s="2">
        <v>1063</v>
      </c>
      <c r="C1054" s="2" t="s">
        <v>1094</v>
      </c>
      <c r="D1054" s="3">
        <v>5401</v>
      </c>
      <c r="E1054" s="3">
        <v>5401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f>SUM(E1054:O1054)</f>
        <v>0</v>
      </c>
      <c r="Q1054" s="2" t="s">
        <v>1922</v>
      </c>
      <c r="R1054" s="2" t="s">
        <v>1973</v>
      </c>
      <c r="S1054" s="4">
        <f>P1054/D1054</f>
        <v>0</v>
      </c>
      <c r="T1054" s="2" t="s">
        <v>1089</v>
      </c>
      <c r="U1054" s="2" t="s">
        <v>234</v>
      </c>
      <c r="V1054" s="2" t="s">
        <v>1024</v>
      </c>
      <c r="W1054" s="2" t="s">
        <v>316</v>
      </c>
      <c r="X1054" s="2">
        <v>0</v>
      </c>
    </row>
    <row r="1055" spans="1:24">
      <c r="A1055" s="2" t="s">
        <v>1974</v>
      </c>
      <c r="B1055" s="2">
        <v>1064</v>
      </c>
      <c r="C1055" s="2" t="s">
        <v>1095</v>
      </c>
      <c r="D1055" s="3">
        <v>6686</v>
      </c>
      <c r="E1055" s="3">
        <v>6686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f>SUM(E1055:O1055)</f>
        <v>0</v>
      </c>
      <c r="Q1055" s="2" t="s">
        <v>1922</v>
      </c>
      <c r="R1055" s="2" t="s">
        <v>1973</v>
      </c>
      <c r="S1055" s="4">
        <f>P1055/D1055</f>
        <v>0</v>
      </c>
      <c r="T1055" s="2" t="s">
        <v>1089</v>
      </c>
      <c r="U1055" s="2" t="s">
        <v>234</v>
      </c>
      <c r="V1055" s="2" t="s">
        <v>1024</v>
      </c>
      <c r="W1055" s="2" t="s">
        <v>316</v>
      </c>
      <c r="X1055" s="2">
        <v>0</v>
      </c>
    </row>
    <row r="1056" spans="1:24">
      <c r="A1056" s="2" t="s">
        <v>1974</v>
      </c>
      <c r="B1056" s="2">
        <v>1065</v>
      </c>
      <c r="C1056" s="2" t="s">
        <v>1096</v>
      </c>
      <c r="D1056" s="3">
        <v>12601</v>
      </c>
      <c r="E1056" s="3">
        <v>12601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f>SUM(E1056:O1056)</f>
        <v>0</v>
      </c>
      <c r="Q1056" s="2" t="s">
        <v>1922</v>
      </c>
      <c r="R1056" s="2" t="s">
        <v>1973</v>
      </c>
      <c r="S1056" s="4">
        <f>P1056/D1056</f>
        <v>0</v>
      </c>
      <c r="T1056" s="2" t="s">
        <v>1089</v>
      </c>
      <c r="U1056" s="2" t="s">
        <v>234</v>
      </c>
      <c r="V1056" s="2" t="s">
        <v>1024</v>
      </c>
      <c r="W1056" s="2" t="s">
        <v>316</v>
      </c>
      <c r="X1056" s="2">
        <v>0</v>
      </c>
    </row>
    <row r="1057" spans="1:24">
      <c r="A1057" s="2" t="s">
        <v>1975</v>
      </c>
      <c r="B1057" s="2">
        <v>1066</v>
      </c>
      <c r="C1057" s="2" t="s">
        <v>1000</v>
      </c>
      <c r="D1057" s="3">
        <v>37500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f>SUM(E1057:O1057)</f>
        <v>0</v>
      </c>
      <c r="Q1057" s="2" t="s">
        <v>1966</v>
      </c>
      <c r="R1057" s="2" t="s">
        <v>1967</v>
      </c>
      <c r="S1057" s="4">
        <f>P1057/D1057</f>
        <v>0</v>
      </c>
      <c r="T1057" s="2" t="s">
        <v>997</v>
      </c>
      <c r="U1057" s="2" t="s">
        <v>234</v>
      </c>
      <c r="V1057" s="2" t="s">
        <v>998</v>
      </c>
      <c r="W1057" s="2" t="s">
        <v>222</v>
      </c>
      <c r="X1057" s="2">
        <v>0</v>
      </c>
    </row>
    <row r="1058" spans="1:24">
      <c r="A1058" s="2" t="s">
        <v>1974</v>
      </c>
      <c r="B1058" s="2">
        <v>1067</v>
      </c>
      <c r="C1058" s="2" t="s">
        <v>1097</v>
      </c>
      <c r="D1058" s="3">
        <v>13372</v>
      </c>
      <c r="E1058" s="3">
        <v>13372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f>SUM(E1058:O1058)</f>
        <v>0</v>
      </c>
      <c r="Q1058" s="2" t="s">
        <v>1922</v>
      </c>
      <c r="R1058" s="2" t="s">
        <v>1973</v>
      </c>
      <c r="S1058" s="4">
        <f>P1058/D1058</f>
        <v>0</v>
      </c>
      <c r="T1058" s="2" t="s">
        <v>1089</v>
      </c>
      <c r="U1058" s="2" t="s">
        <v>234</v>
      </c>
      <c r="V1058" s="2" t="s">
        <v>1024</v>
      </c>
      <c r="W1058" s="2" t="s">
        <v>316</v>
      </c>
      <c r="X1058" s="2">
        <v>0</v>
      </c>
    </row>
    <row r="1059" spans="1:24">
      <c r="A1059" s="2" t="s">
        <v>1971</v>
      </c>
      <c r="B1059" s="2">
        <v>1068</v>
      </c>
      <c r="C1059" s="2" t="s">
        <v>1098</v>
      </c>
      <c r="D1059" s="3">
        <v>15687</v>
      </c>
      <c r="E1059" s="3">
        <v>15687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f>SUM(E1059:O1059)</f>
        <v>0</v>
      </c>
      <c r="Q1059" s="2" t="s">
        <v>1922</v>
      </c>
      <c r="R1059" s="2" t="s">
        <v>1973</v>
      </c>
      <c r="S1059" s="4">
        <f>P1059/D1059</f>
        <v>0</v>
      </c>
      <c r="T1059" s="2" t="s">
        <v>1089</v>
      </c>
      <c r="U1059" s="2" t="s">
        <v>234</v>
      </c>
      <c r="V1059" s="2" t="s">
        <v>1024</v>
      </c>
      <c r="W1059" s="2" t="s">
        <v>316</v>
      </c>
      <c r="X1059" s="2">
        <v>0</v>
      </c>
    </row>
    <row r="1060" spans="1:24">
      <c r="A1060" s="2" t="s">
        <v>1971</v>
      </c>
      <c r="B1060" s="2">
        <v>1069</v>
      </c>
      <c r="C1060" s="2" t="s">
        <v>1099</v>
      </c>
      <c r="D1060" s="3">
        <v>12344</v>
      </c>
      <c r="E1060" s="3">
        <v>12344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f>SUM(E1060:O1060)</f>
        <v>0</v>
      </c>
      <c r="Q1060" s="2" t="s">
        <v>1922</v>
      </c>
      <c r="R1060" s="2" t="s">
        <v>1973</v>
      </c>
      <c r="S1060" s="4">
        <f>P1060/D1060</f>
        <v>0</v>
      </c>
      <c r="T1060" s="2" t="s">
        <v>1089</v>
      </c>
      <c r="U1060" s="2" t="s">
        <v>234</v>
      </c>
      <c r="V1060" s="2" t="s">
        <v>1024</v>
      </c>
      <c r="W1060" s="2" t="s">
        <v>316</v>
      </c>
      <c r="X1060" s="2">
        <v>0</v>
      </c>
    </row>
    <row r="1061" spans="1:24">
      <c r="A1061" s="2" t="s">
        <v>1976</v>
      </c>
      <c r="B1061" s="2">
        <v>1070</v>
      </c>
      <c r="C1061" s="2" t="s">
        <v>1101</v>
      </c>
      <c r="D1061" s="3">
        <v>10183</v>
      </c>
      <c r="E1061" s="3">
        <v>0</v>
      </c>
      <c r="F1061" s="3">
        <v>0</v>
      </c>
      <c r="G1061" s="3">
        <v>0</v>
      </c>
      <c r="H1061" s="3">
        <v>10183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f>SUM(E1061:O1061)</f>
        <v>0</v>
      </c>
      <c r="Q1061" s="2" t="s">
        <v>1922</v>
      </c>
      <c r="R1061" s="2" t="s">
        <v>1973</v>
      </c>
      <c r="S1061" s="4">
        <f>P1061/D1061</f>
        <v>0</v>
      </c>
      <c r="T1061" s="2" t="s">
        <v>1089</v>
      </c>
      <c r="U1061" s="2" t="s">
        <v>234</v>
      </c>
      <c r="V1061" s="2" t="s">
        <v>1024</v>
      </c>
      <c r="W1061" s="2" t="s">
        <v>316</v>
      </c>
      <c r="X1061" s="2">
        <v>0</v>
      </c>
    </row>
    <row r="1062" spans="1:24">
      <c r="A1062" s="2" t="s">
        <v>1977</v>
      </c>
      <c r="B1062" s="2">
        <v>1071</v>
      </c>
      <c r="C1062" s="2" t="s">
        <v>1978</v>
      </c>
      <c r="D1062" s="3">
        <v>15640</v>
      </c>
      <c r="E1062" s="3">
        <v>0</v>
      </c>
      <c r="F1062" s="3">
        <v>0</v>
      </c>
      <c r="G1062" s="3">
        <v>0</v>
      </c>
      <c r="H1062" s="3">
        <v>7820</v>
      </c>
      <c r="I1062" s="3">
        <v>7820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f>SUM(E1062:O1062)</f>
        <v>0</v>
      </c>
      <c r="Q1062" s="2" t="s">
        <v>1922</v>
      </c>
      <c r="R1062" s="2" t="s">
        <v>1973</v>
      </c>
      <c r="S1062" s="4">
        <f>P1062/D1062</f>
        <v>0</v>
      </c>
      <c r="T1062" s="2" t="s">
        <v>1253</v>
      </c>
      <c r="U1062" s="2" t="s">
        <v>234</v>
      </c>
      <c r="V1062" s="2" t="s">
        <v>1024</v>
      </c>
      <c r="W1062" s="2" t="s">
        <v>316</v>
      </c>
      <c r="X1062" s="2">
        <v>0</v>
      </c>
    </row>
    <row r="1063" spans="1:24">
      <c r="A1063" s="2" t="s">
        <v>1961</v>
      </c>
      <c r="B1063" s="2">
        <v>1072</v>
      </c>
      <c r="C1063" s="2" t="s">
        <v>1979</v>
      </c>
      <c r="D1063" s="3">
        <v>57648</v>
      </c>
      <c r="E1063" s="3">
        <v>57648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f>SUM(E1063:O1063)</f>
        <v>0</v>
      </c>
      <c r="Q1063" s="2" t="s">
        <v>1922</v>
      </c>
      <c r="R1063" s="2" t="s">
        <v>1980</v>
      </c>
      <c r="S1063" s="4">
        <f>P1063/D1063</f>
        <v>0</v>
      </c>
      <c r="T1063" s="2" t="s">
        <v>1013</v>
      </c>
      <c r="U1063" s="2" t="s">
        <v>234</v>
      </c>
      <c r="V1063" s="2" t="s">
        <v>1033</v>
      </c>
      <c r="W1063" s="2" t="s">
        <v>316</v>
      </c>
      <c r="X1063" s="2">
        <v>0</v>
      </c>
    </row>
    <row r="1064" spans="1:24">
      <c r="A1064" s="2" t="s">
        <v>1961</v>
      </c>
      <c r="B1064" s="2">
        <v>1073</v>
      </c>
      <c r="C1064" s="2" t="s">
        <v>1981</v>
      </c>
      <c r="D1064" s="3">
        <v>63427</v>
      </c>
      <c r="E1064" s="3">
        <v>0</v>
      </c>
      <c r="F1064" s="3">
        <v>21142.33333333333</v>
      </c>
      <c r="G1064" s="3">
        <v>21142.33333333333</v>
      </c>
      <c r="H1064" s="3">
        <v>21142.33333333333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f>SUM(E1064:O1064)</f>
        <v>0</v>
      </c>
      <c r="Q1064" s="2" t="s">
        <v>1922</v>
      </c>
      <c r="R1064" s="2" t="s">
        <v>1980</v>
      </c>
      <c r="S1064" s="4">
        <f>P1064/D1064</f>
        <v>0</v>
      </c>
      <c r="T1064" s="2" t="s">
        <v>1013</v>
      </c>
      <c r="U1064" s="2" t="s">
        <v>234</v>
      </c>
      <c r="V1064" s="2" t="s">
        <v>1033</v>
      </c>
      <c r="W1064" s="2" t="s">
        <v>316</v>
      </c>
      <c r="X1064" s="2">
        <v>0</v>
      </c>
    </row>
    <row r="1065" spans="1:24">
      <c r="A1065" s="2" t="s">
        <v>1982</v>
      </c>
      <c r="B1065" s="2">
        <v>1074</v>
      </c>
      <c r="C1065" s="2" t="s">
        <v>1107</v>
      </c>
      <c r="D1065" s="3">
        <v>2640</v>
      </c>
      <c r="E1065" s="3">
        <v>0</v>
      </c>
      <c r="F1065" s="3">
        <v>880</v>
      </c>
      <c r="G1065" s="3">
        <v>880</v>
      </c>
      <c r="H1065" s="3">
        <v>880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f>SUM(E1065:O1065)</f>
        <v>0</v>
      </c>
      <c r="Q1065" s="2" t="s">
        <v>1922</v>
      </c>
      <c r="R1065" s="2" t="s">
        <v>1980</v>
      </c>
      <c r="S1065" s="4">
        <f>P1065/D1065</f>
        <v>0</v>
      </c>
      <c r="T1065" s="2" t="s">
        <v>1013</v>
      </c>
      <c r="U1065" s="2" t="s">
        <v>234</v>
      </c>
      <c r="V1065" s="2" t="s">
        <v>1033</v>
      </c>
      <c r="W1065" s="2" t="s">
        <v>316</v>
      </c>
      <c r="X1065" s="2">
        <v>0</v>
      </c>
    </row>
    <row r="1066" spans="1:24">
      <c r="A1066" s="2" t="s">
        <v>1982</v>
      </c>
      <c r="B1066" s="2">
        <v>1075</v>
      </c>
      <c r="C1066" s="2" t="s">
        <v>1108</v>
      </c>
      <c r="D1066" s="3">
        <v>4950</v>
      </c>
      <c r="E1066" s="3">
        <v>0</v>
      </c>
      <c r="F1066" s="3">
        <v>1650</v>
      </c>
      <c r="G1066" s="3">
        <v>1650</v>
      </c>
      <c r="H1066" s="3">
        <v>1650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f>SUM(E1066:O1066)</f>
        <v>0</v>
      </c>
      <c r="Q1066" s="2" t="s">
        <v>1922</v>
      </c>
      <c r="R1066" s="2" t="s">
        <v>1980</v>
      </c>
      <c r="S1066" s="4">
        <f>P1066/D1066</f>
        <v>0</v>
      </c>
      <c r="T1066" s="2" t="s">
        <v>1013</v>
      </c>
      <c r="U1066" s="2" t="s">
        <v>234</v>
      </c>
      <c r="V1066" s="2" t="s">
        <v>1033</v>
      </c>
      <c r="W1066" s="2" t="s">
        <v>316</v>
      </c>
      <c r="X1066" s="2">
        <v>0</v>
      </c>
    </row>
    <row r="1067" spans="1:24">
      <c r="A1067" s="2" t="s">
        <v>1983</v>
      </c>
      <c r="B1067" s="2">
        <v>1076</v>
      </c>
      <c r="C1067" s="2" t="s">
        <v>1131</v>
      </c>
      <c r="D1067" s="3">
        <v>4000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f>SUM(E1067:O1067)</f>
        <v>0</v>
      </c>
      <c r="Q1067" s="2" t="s">
        <v>1922</v>
      </c>
      <c r="R1067" s="2" t="s">
        <v>1984</v>
      </c>
      <c r="S1067" s="4">
        <f>P1067/D1067</f>
        <v>0</v>
      </c>
      <c r="T1067" s="2" t="s">
        <v>1133</v>
      </c>
      <c r="U1067" s="2" t="s">
        <v>234</v>
      </c>
      <c r="V1067" s="2" t="s">
        <v>1024</v>
      </c>
      <c r="W1067" s="2" t="s">
        <v>316</v>
      </c>
      <c r="X1067" s="2">
        <v>0</v>
      </c>
    </row>
    <row r="1068" spans="1:24">
      <c r="A1068" s="2" t="s">
        <v>1985</v>
      </c>
      <c r="B1068" s="2">
        <v>1077</v>
      </c>
      <c r="C1068" s="2" t="s">
        <v>1002</v>
      </c>
      <c r="D1068" s="3">
        <v>10800</v>
      </c>
      <c r="E1068" s="3">
        <v>10800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f>SUM(E1068:O1068)</f>
        <v>0</v>
      </c>
      <c r="Q1068" s="2" t="s">
        <v>1966</v>
      </c>
      <c r="R1068" s="2" t="s">
        <v>1967</v>
      </c>
      <c r="S1068" s="4">
        <f>P1068/D1068</f>
        <v>0</v>
      </c>
      <c r="T1068" s="2" t="s">
        <v>997</v>
      </c>
      <c r="U1068" s="2" t="s">
        <v>234</v>
      </c>
      <c r="V1068" s="2" t="s">
        <v>998</v>
      </c>
      <c r="W1068" s="2" t="s">
        <v>222</v>
      </c>
      <c r="X1068" s="2">
        <v>0</v>
      </c>
    </row>
    <row r="1069" spans="1:24">
      <c r="A1069" s="2" t="s">
        <v>1983</v>
      </c>
      <c r="B1069" s="2">
        <v>1078</v>
      </c>
      <c r="C1069" s="2" t="s">
        <v>1155</v>
      </c>
      <c r="D1069" s="3">
        <v>5000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f>SUM(E1069:O1069)</f>
        <v>0</v>
      </c>
      <c r="Q1069" s="2" t="s">
        <v>1922</v>
      </c>
      <c r="R1069" s="2" t="s">
        <v>1984</v>
      </c>
      <c r="S1069" s="4">
        <f>P1069/D1069</f>
        <v>0</v>
      </c>
      <c r="T1069" s="2" t="s">
        <v>1133</v>
      </c>
      <c r="U1069" s="2" t="s">
        <v>234</v>
      </c>
      <c r="V1069" s="2" t="s">
        <v>1024</v>
      </c>
      <c r="W1069" s="2" t="s">
        <v>316</v>
      </c>
      <c r="X1069" s="2">
        <v>0</v>
      </c>
    </row>
    <row r="1070" spans="1:24">
      <c r="A1070" s="2" t="s">
        <v>1983</v>
      </c>
      <c r="B1070" s="2">
        <v>1079</v>
      </c>
      <c r="C1070" s="2" t="s">
        <v>1173</v>
      </c>
      <c r="D1070" s="3">
        <v>2000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f>SUM(E1070:O1070)</f>
        <v>0</v>
      </c>
      <c r="Q1070" s="2" t="s">
        <v>1922</v>
      </c>
      <c r="R1070" s="2" t="s">
        <v>1984</v>
      </c>
      <c r="S1070" s="4">
        <f>P1070/D1070</f>
        <v>0</v>
      </c>
      <c r="T1070" s="2" t="s">
        <v>1133</v>
      </c>
      <c r="U1070" s="2" t="s">
        <v>234</v>
      </c>
      <c r="V1070" s="2" t="s">
        <v>1024</v>
      </c>
      <c r="W1070" s="2" t="s">
        <v>316</v>
      </c>
      <c r="X1070" s="2">
        <v>0</v>
      </c>
    </row>
    <row r="1071" spans="1:24">
      <c r="A1071" s="2" t="s">
        <v>1983</v>
      </c>
      <c r="B1071" s="2">
        <v>1080</v>
      </c>
      <c r="C1071" s="2" t="s">
        <v>1188</v>
      </c>
      <c r="D1071" s="3">
        <v>5000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f>SUM(E1071:O1071)</f>
        <v>0</v>
      </c>
      <c r="Q1071" s="2" t="s">
        <v>1922</v>
      </c>
      <c r="R1071" s="2" t="s">
        <v>1984</v>
      </c>
      <c r="S1071" s="4">
        <f>P1071/D1071</f>
        <v>0</v>
      </c>
      <c r="T1071" s="2" t="s">
        <v>1133</v>
      </c>
      <c r="U1071" s="2" t="s">
        <v>234</v>
      </c>
      <c r="V1071" s="2" t="s">
        <v>1024</v>
      </c>
      <c r="W1071" s="2" t="s">
        <v>316</v>
      </c>
      <c r="X1071" s="2">
        <v>0</v>
      </c>
    </row>
    <row r="1072" spans="1:24">
      <c r="A1072" s="2" t="s">
        <v>1983</v>
      </c>
      <c r="B1072" s="2">
        <v>1081</v>
      </c>
      <c r="C1072" s="2" t="s">
        <v>1202</v>
      </c>
      <c r="D1072" s="3">
        <v>10000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f>SUM(E1072:O1072)</f>
        <v>0</v>
      </c>
      <c r="Q1072" s="2" t="s">
        <v>1922</v>
      </c>
      <c r="R1072" s="2" t="s">
        <v>1984</v>
      </c>
      <c r="S1072" s="4">
        <f>P1072/D1072</f>
        <v>0</v>
      </c>
      <c r="T1072" s="2" t="s">
        <v>1133</v>
      </c>
      <c r="U1072" s="2" t="s">
        <v>234</v>
      </c>
      <c r="V1072" s="2" t="s">
        <v>1024</v>
      </c>
      <c r="W1072" s="2" t="s">
        <v>316</v>
      </c>
      <c r="X1072" s="2">
        <v>0</v>
      </c>
    </row>
    <row r="1073" spans="1:24">
      <c r="A1073" s="2" t="s">
        <v>1983</v>
      </c>
      <c r="B1073" s="2">
        <v>1082</v>
      </c>
      <c r="C1073" s="2" t="s">
        <v>1218</v>
      </c>
      <c r="D1073" s="3">
        <v>2000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f>SUM(E1073:O1073)</f>
        <v>0</v>
      </c>
      <c r="Q1073" s="2" t="s">
        <v>1922</v>
      </c>
      <c r="R1073" s="2" t="s">
        <v>1984</v>
      </c>
      <c r="S1073" s="4">
        <f>P1073/D1073</f>
        <v>0</v>
      </c>
      <c r="T1073" s="2" t="s">
        <v>1133</v>
      </c>
      <c r="U1073" s="2" t="s">
        <v>234</v>
      </c>
      <c r="V1073" s="2" t="s">
        <v>1024</v>
      </c>
      <c r="W1073" s="2" t="s">
        <v>316</v>
      </c>
      <c r="X1073" s="2">
        <v>0</v>
      </c>
    </row>
    <row r="1074" spans="1:24">
      <c r="A1074" s="2" t="s">
        <v>1983</v>
      </c>
      <c r="B1074" s="2">
        <v>1083</v>
      </c>
      <c r="C1074" s="2" t="s">
        <v>1237</v>
      </c>
      <c r="D1074" s="3">
        <v>2000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f>SUM(E1074:O1074)</f>
        <v>0</v>
      </c>
      <c r="Q1074" s="2" t="s">
        <v>1922</v>
      </c>
      <c r="R1074" s="2" t="s">
        <v>1984</v>
      </c>
      <c r="S1074" s="4">
        <f>P1074/D1074</f>
        <v>0</v>
      </c>
      <c r="T1074" s="2" t="s">
        <v>1133</v>
      </c>
      <c r="U1074" s="2" t="s">
        <v>234</v>
      </c>
      <c r="V1074" s="2" t="s">
        <v>1024</v>
      </c>
      <c r="W1074" s="2" t="s">
        <v>316</v>
      </c>
      <c r="X1074" s="2">
        <v>0</v>
      </c>
    </row>
    <row r="1075" spans="1:24">
      <c r="A1075" s="2" t="s">
        <v>1983</v>
      </c>
      <c r="B1075" s="2">
        <v>1084</v>
      </c>
      <c r="C1075" s="2" t="s">
        <v>1254</v>
      </c>
      <c r="D1075" s="3">
        <v>10000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f>SUM(E1075:O1075)</f>
        <v>0</v>
      </c>
      <c r="Q1075" s="2" t="s">
        <v>1922</v>
      </c>
      <c r="R1075" s="2" t="s">
        <v>1984</v>
      </c>
      <c r="S1075" s="4">
        <f>P1075/D1075</f>
        <v>0</v>
      </c>
      <c r="T1075" s="2" t="s">
        <v>1133</v>
      </c>
      <c r="U1075" s="2" t="s">
        <v>234</v>
      </c>
      <c r="V1075" s="2" t="s">
        <v>1024</v>
      </c>
      <c r="W1075" s="2" t="s">
        <v>316</v>
      </c>
      <c r="X1075" s="2">
        <v>0</v>
      </c>
    </row>
    <row r="1076" spans="1:24">
      <c r="A1076" s="2" t="s">
        <v>1983</v>
      </c>
      <c r="B1076" s="2">
        <v>1085</v>
      </c>
      <c r="C1076" s="2" t="s">
        <v>1270</v>
      </c>
      <c r="D1076" s="3">
        <v>6000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f>SUM(E1076:O1076)</f>
        <v>0</v>
      </c>
      <c r="Q1076" s="2" t="s">
        <v>1922</v>
      </c>
      <c r="R1076" s="2" t="s">
        <v>1984</v>
      </c>
      <c r="S1076" s="4">
        <f>P1076/D1076</f>
        <v>0</v>
      </c>
      <c r="T1076" s="2" t="s">
        <v>1133</v>
      </c>
      <c r="U1076" s="2" t="s">
        <v>234</v>
      </c>
      <c r="V1076" s="2" t="s">
        <v>1024</v>
      </c>
      <c r="W1076" s="2" t="s">
        <v>316</v>
      </c>
      <c r="X1076" s="2">
        <v>0</v>
      </c>
    </row>
    <row r="1077" spans="1:24">
      <c r="A1077" s="2" t="s">
        <v>1983</v>
      </c>
      <c r="B1077" s="2">
        <v>1086</v>
      </c>
      <c r="C1077" s="2" t="s">
        <v>1281</v>
      </c>
      <c r="D1077" s="3">
        <v>10000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f>SUM(E1077:O1077)</f>
        <v>0</v>
      </c>
      <c r="Q1077" s="2" t="s">
        <v>1922</v>
      </c>
      <c r="R1077" s="2" t="s">
        <v>1984</v>
      </c>
      <c r="S1077" s="4">
        <f>P1077/D1077</f>
        <v>0</v>
      </c>
      <c r="T1077" s="2" t="s">
        <v>1133</v>
      </c>
      <c r="U1077" s="2" t="s">
        <v>234</v>
      </c>
      <c r="V1077" s="2" t="s">
        <v>1024</v>
      </c>
      <c r="W1077" s="2" t="s">
        <v>316</v>
      </c>
      <c r="X1077" s="2">
        <v>0</v>
      </c>
    </row>
    <row r="1078" spans="1:24">
      <c r="A1078" s="2" t="s">
        <v>1983</v>
      </c>
      <c r="B1078" s="2">
        <v>1087</v>
      </c>
      <c r="C1078" s="2" t="s">
        <v>1299</v>
      </c>
      <c r="D1078" s="3">
        <v>2000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f>SUM(E1078:O1078)</f>
        <v>0</v>
      </c>
      <c r="Q1078" s="2" t="s">
        <v>1922</v>
      </c>
      <c r="R1078" s="2" t="s">
        <v>1984</v>
      </c>
      <c r="S1078" s="4">
        <f>P1078/D1078</f>
        <v>0</v>
      </c>
      <c r="T1078" s="2" t="s">
        <v>1133</v>
      </c>
      <c r="U1078" s="2" t="s">
        <v>234</v>
      </c>
      <c r="V1078" s="2" t="s">
        <v>1024</v>
      </c>
      <c r="W1078" s="2" t="s">
        <v>316</v>
      </c>
      <c r="X1078" s="2">
        <v>0</v>
      </c>
    </row>
    <row r="1079" spans="1:24">
      <c r="A1079" s="2" t="s">
        <v>1986</v>
      </c>
      <c r="B1079" s="2">
        <v>1088</v>
      </c>
      <c r="C1079" s="2" t="s">
        <v>1004</v>
      </c>
      <c r="D1079" s="3">
        <v>113400</v>
      </c>
      <c r="E1079" s="3">
        <v>97776</v>
      </c>
      <c r="F1079" s="3">
        <v>0</v>
      </c>
      <c r="G1079" s="3">
        <v>0</v>
      </c>
      <c r="H1079" s="3">
        <v>15624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f>SUM(E1079:O1079)</f>
        <v>0</v>
      </c>
      <c r="Q1079" s="2" t="s">
        <v>1966</v>
      </c>
      <c r="R1079" s="2" t="s">
        <v>1967</v>
      </c>
      <c r="S1079" s="4">
        <f>P1079/D1079</f>
        <v>0</v>
      </c>
      <c r="T1079" s="2" t="s">
        <v>997</v>
      </c>
      <c r="U1079" s="2" t="s">
        <v>234</v>
      </c>
      <c r="V1079" s="2" t="s">
        <v>998</v>
      </c>
      <c r="W1079" s="2" t="s">
        <v>222</v>
      </c>
      <c r="X1079" s="2">
        <v>0</v>
      </c>
    </row>
    <row r="1080" spans="1:24">
      <c r="A1080" s="2" t="s">
        <v>1983</v>
      </c>
      <c r="B1080" s="2">
        <v>1089</v>
      </c>
      <c r="C1080" s="2" t="s">
        <v>1312</v>
      </c>
      <c r="D1080" s="3">
        <v>2000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f>SUM(E1080:O1080)</f>
        <v>0</v>
      </c>
      <c r="Q1080" s="2" t="s">
        <v>1922</v>
      </c>
      <c r="R1080" s="2" t="s">
        <v>1984</v>
      </c>
      <c r="S1080" s="4">
        <f>P1080/D1080</f>
        <v>0</v>
      </c>
      <c r="T1080" s="2" t="s">
        <v>1133</v>
      </c>
      <c r="U1080" s="2" t="s">
        <v>234</v>
      </c>
      <c r="V1080" s="2" t="s">
        <v>1024</v>
      </c>
      <c r="W1080" s="2" t="s">
        <v>316</v>
      </c>
      <c r="X1080" s="2">
        <v>0</v>
      </c>
    </row>
    <row r="1081" spans="1:24">
      <c r="A1081" s="2" t="s">
        <v>1983</v>
      </c>
      <c r="B1081" s="2">
        <v>1090</v>
      </c>
      <c r="C1081" s="2" t="s">
        <v>1327</v>
      </c>
      <c r="D1081" s="3">
        <v>3000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f>SUM(E1081:O1081)</f>
        <v>0</v>
      </c>
      <c r="Q1081" s="2" t="s">
        <v>1922</v>
      </c>
      <c r="R1081" s="2" t="s">
        <v>1984</v>
      </c>
      <c r="S1081" s="4">
        <f>P1081/D1081</f>
        <v>0</v>
      </c>
      <c r="T1081" s="2" t="s">
        <v>1133</v>
      </c>
      <c r="U1081" s="2" t="s">
        <v>234</v>
      </c>
      <c r="V1081" s="2" t="s">
        <v>1024</v>
      </c>
      <c r="W1081" s="2" t="s">
        <v>316</v>
      </c>
      <c r="X1081" s="2">
        <v>0</v>
      </c>
    </row>
    <row r="1082" spans="1:24">
      <c r="A1082" s="2" t="s">
        <v>1983</v>
      </c>
      <c r="B1082" s="2">
        <v>1091</v>
      </c>
      <c r="C1082" s="2" t="s">
        <v>1344</v>
      </c>
      <c r="D1082" s="3">
        <v>5000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f>SUM(E1082:O1082)</f>
        <v>0</v>
      </c>
      <c r="Q1082" s="2" t="s">
        <v>1922</v>
      </c>
      <c r="R1082" s="2" t="s">
        <v>1984</v>
      </c>
      <c r="S1082" s="4">
        <f>P1082/D1082</f>
        <v>0</v>
      </c>
      <c r="T1082" s="2" t="s">
        <v>1133</v>
      </c>
      <c r="U1082" s="2" t="s">
        <v>234</v>
      </c>
      <c r="V1082" s="2" t="s">
        <v>1024</v>
      </c>
      <c r="W1082" s="2" t="s">
        <v>316</v>
      </c>
      <c r="X1082" s="2">
        <v>0</v>
      </c>
    </row>
    <row r="1083" spans="1:24">
      <c r="A1083" s="2" t="s">
        <v>1983</v>
      </c>
      <c r="B1083" s="2">
        <v>1092</v>
      </c>
      <c r="C1083" s="2" t="s">
        <v>1363</v>
      </c>
      <c r="D1083" s="3">
        <v>5000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f>SUM(E1083:O1083)</f>
        <v>0</v>
      </c>
      <c r="Q1083" s="2" t="s">
        <v>1922</v>
      </c>
      <c r="R1083" s="2" t="s">
        <v>1984</v>
      </c>
      <c r="S1083" s="4">
        <f>P1083/D1083</f>
        <v>0</v>
      </c>
      <c r="T1083" s="2" t="s">
        <v>1133</v>
      </c>
      <c r="U1083" s="2" t="s">
        <v>234</v>
      </c>
      <c r="V1083" s="2" t="s">
        <v>1024</v>
      </c>
      <c r="W1083" s="2" t="s">
        <v>316</v>
      </c>
      <c r="X1083" s="2">
        <v>0</v>
      </c>
    </row>
    <row r="1084" spans="1:24">
      <c r="A1084" s="2" t="s">
        <v>1983</v>
      </c>
      <c r="B1084" s="2">
        <v>1093</v>
      </c>
      <c r="C1084" s="2" t="s">
        <v>1376</v>
      </c>
      <c r="D1084" s="3">
        <v>6000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f>SUM(E1084:O1084)</f>
        <v>0</v>
      </c>
      <c r="Q1084" s="2" t="s">
        <v>1922</v>
      </c>
      <c r="R1084" s="2" t="s">
        <v>1984</v>
      </c>
      <c r="S1084" s="4">
        <f>P1084/D1084</f>
        <v>0</v>
      </c>
      <c r="T1084" s="2" t="s">
        <v>1133</v>
      </c>
      <c r="U1084" s="2" t="s">
        <v>234</v>
      </c>
      <c r="V1084" s="2" t="s">
        <v>1024</v>
      </c>
      <c r="W1084" s="2" t="s">
        <v>316</v>
      </c>
      <c r="X1084" s="2">
        <v>0</v>
      </c>
    </row>
    <row r="1085" spans="1:24">
      <c r="A1085" s="2" t="s">
        <v>1983</v>
      </c>
      <c r="B1085" s="2">
        <v>1094</v>
      </c>
      <c r="C1085" s="2" t="s">
        <v>1388</v>
      </c>
      <c r="D1085" s="3">
        <v>2000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f>SUM(E1085:O1085)</f>
        <v>0</v>
      </c>
      <c r="Q1085" s="2" t="s">
        <v>1922</v>
      </c>
      <c r="R1085" s="2" t="s">
        <v>1984</v>
      </c>
      <c r="S1085" s="4">
        <f>P1085/D1085</f>
        <v>0</v>
      </c>
      <c r="T1085" s="2" t="s">
        <v>1133</v>
      </c>
      <c r="U1085" s="2" t="s">
        <v>234</v>
      </c>
      <c r="V1085" s="2" t="s">
        <v>1024</v>
      </c>
      <c r="W1085" s="2" t="s">
        <v>316</v>
      </c>
      <c r="X1085" s="2">
        <v>0</v>
      </c>
    </row>
    <row r="1086" spans="1:24">
      <c r="A1086" s="2" t="s">
        <v>1983</v>
      </c>
      <c r="B1086" s="2">
        <v>1095</v>
      </c>
      <c r="C1086" s="2" t="s">
        <v>1405</v>
      </c>
      <c r="D1086" s="3">
        <v>2000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f>SUM(E1086:O1086)</f>
        <v>0</v>
      </c>
      <c r="Q1086" s="2" t="s">
        <v>1922</v>
      </c>
      <c r="R1086" s="2" t="s">
        <v>1984</v>
      </c>
      <c r="S1086" s="4">
        <f>P1086/D1086</f>
        <v>0</v>
      </c>
      <c r="T1086" s="2" t="s">
        <v>1133</v>
      </c>
      <c r="U1086" s="2" t="s">
        <v>234</v>
      </c>
      <c r="V1086" s="2" t="s">
        <v>1024</v>
      </c>
      <c r="W1086" s="2" t="s">
        <v>316</v>
      </c>
      <c r="X1086" s="2">
        <v>0</v>
      </c>
    </row>
    <row r="1087" spans="1:24">
      <c r="A1087" s="2" t="s">
        <v>1983</v>
      </c>
      <c r="B1087" s="2">
        <v>1096</v>
      </c>
      <c r="C1087" s="2" t="s">
        <v>1425</v>
      </c>
      <c r="D1087" s="3">
        <v>2000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f>SUM(E1087:O1087)</f>
        <v>0</v>
      </c>
      <c r="Q1087" s="2" t="s">
        <v>1922</v>
      </c>
      <c r="R1087" s="2" t="s">
        <v>1984</v>
      </c>
      <c r="S1087" s="4">
        <f>P1087/D1087</f>
        <v>0</v>
      </c>
      <c r="T1087" s="2" t="s">
        <v>1133</v>
      </c>
      <c r="U1087" s="2" t="s">
        <v>234</v>
      </c>
      <c r="V1087" s="2" t="s">
        <v>1024</v>
      </c>
      <c r="W1087" s="2" t="s">
        <v>316</v>
      </c>
      <c r="X1087" s="2">
        <v>0</v>
      </c>
    </row>
    <row r="1088" spans="1:24">
      <c r="A1088" s="2" t="s">
        <v>1983</v>
      </c>
      <c r="B1088" s="2">
        <v>1097</v>
      </c>
      <c r="C1088" s="2" t="s">
        <v>1442</v>
      </c>
      <c r="D1088" s="3">
        <v>5000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f>SUM(E1088:O1088)</f>
        <v>0</v>
      </c>
      <c r="Q1088" s="2" t="s">
        <v>1922</v>
      </c>
      <c r="R1088" s="2" t="s">
        <v>1984</v>
      </c>
      <c r="S1088" s="4">
        <f>P1088/D1088</f>
        <v>0</v>
      </c>
      <c r="T1088" s="2" t="s">
        <v>1133</v>
      </c>
      <c r="U1088" s="2" t="s">
        <v>234</v>
      </c>
      <c r="V1088" s="2" t="s">
        <v>1024</v>
      </c>
      <c r="W1088" s="2" t="s">
        <v>316</v>
      </c>
      <c r="X1088" s="2">
        <v>0</v>
      </c>
    </row>
    <row r="1089" spans="1:24">
      <c r="A1089" s="2" t="s">
        <v>1987</v>
      </c>
      <c r="B1089" s="2">
        <v>1098</v>
      </c>
      <c r="C1089" s="2" t="s">
        <v>1266</v>
      </c>
      <c r="D1089" s="3">
        <v>13609</v>
      </c>
      <c r="E1089" s="3">
        <v>6804.5</v>
      </c>
      <c r="F1089" s="3">
        <v>1701.125</v>
      </c>
      <c r="G1089" s="3">
        <v>1701.125</v>
      </c>
      <c r="H1089" s="3">
        <v>1701.125</v>
      </c>
      <c r="I1089" s="3">
        <v>1701.125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f>SUM(E1089:O1089)</f>
        <v>0</v>
      </c>
      <c r="Q1089" s="2" t="s">
        <v>1922</v>
      </c>
      <c r="R1089" s="2" t="s">
        <v>1988</v>
      </c>
      <c r="S1089" s="4">
        <f>P1089/D1089</f>
        <v>0</v>
      </c>
      <c r="T1089" s="2" t="s">
        <v>1268</v>
      </c>
      <c r="U1089" s="2" t="s">
        <v>234</v>
      </c>
      <c r="V1089" s="2" t="s">
        <v>1024</v>
      </c>
      <c r="W1089" s="2" t="s">
        <v>316</v>
      </c>
      <c r="X1089" s="2">
        <v>0</v>
      </c>
    </row>
    <row r="1090" spans="1:24">
      <c r="A1090" s="2" t="s">
        <v>1986</v>
      </c>
      <c r="B1090" s="2">
        <v>1099</v>
      </c>
      <c r="C1090" s="2" t="s">
        <v>1600</v>
      </c>
      <c r="D1090" s="3">
        <v>15600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f>SUM(E1090:O1090)</f>
        <v>0</v>
      </c>
      <c r="Q1090" s="2" t="s">
        <v>1966</v>
      </c>
      <c r="R1090" s="2" t="s">
        <v>1967</v>
      </c>
      <c r="S1090" s="4">
        <f>P1090/D1090</f>
        <v>0</v>
      </c>
      <c r="T1090" s="2" t="s">
        <v>997</v>
      </c>
      <c r="U1090" s="2" t="s">
        <v>234</v>
      </c>
      <c r="V1090" s="2" t="s">
        <v>998</v>
      </c>
      <c r="W1090" s="2" t="s">
        <v>222</v>
      </c>
      <c r="X1090" s="2">
        <v>0</v>
      </c>
    </row>
    <row r="1091" spans="1:24">
      <c r="A1091" s="2" t="s">
        <v>1987</v>
      </c>
      <c r="B1091" s="2">
        <v>1100</v>
      </c>
      <c r="C1091" s="2" t="s">
        <v>1269</v>
      </c>
      <c r="D1091" s="3">
        <v>786</v>
      </c>
      <c r="E1091" s="3">
        <v>471.6</v>
      </c>
      <c r="F1091" s="3">
        <v>78.60000000000001</v>
      </c>
      <c r="G1091" s="3">
        <v>78.60000000000001</v>
      </c>
      <c r="H1091" s="3">
        <v>78.60000000000001</v>
      </c>
      <c r="I1091" s="3">
        <v>78.60000000000001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f>SUM(E1091:O1091)</f>
        <v>0</v>
      </c>
      <c r="Q1091" s="2" t="s">
        <v>1922</v>
      </c>
      <c r="R1091" s="2" t="s">
        <v>1988</v>
      </c>
      <c r="S1091" s="4">
        <f>P1091/D1091</f>
        <v>0</v>
      </c>
      <c r="T1091" s="2" t="s">
        <v>1268</v>
      </c>
      <c r="U1091" s="2" t="s">
        <v>234</v>
      </c>
      <c r="V1091" s="2" t="s">
        <v>1024</v>
      </c>
      <c r="W1091" s="2" t="s">
        <v>316</v>
      </c>
      <c r="X1091" s="2">
        <v>0</v>
      </c>
    </row>
    <row r="1092" spans="1:24">
      <c r="A1092" s="2" t="s">
        <v>1987</v>
      </c>
      <c r="B1092" s="2">
        <v>1101</v>
      </c>
      <c r="C1092" s="2" t="s">
        <v>1271</v>
      </c>
      <c r="D1092" s="3">
        <v>1100</v>
      </c>
      <c r="E1092" s="3">
        <v>440</v>
      </c>
      <c r="F1092" s="3">
        <v>165</v>
      </c>
      <c r="G1092" s="3">
        <v>165</v>
      </c>
      <c r="H1092" s="3">
        <v>165</v>
      </c>
      <c r="I1092" s="3">
        <v>165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f>SUM(E1092:O1092)</f>
        <v>0</v>
      </c>
      <c r="Q1092" s="2" t="s">
        <v>1922</v>
      </c>
      <c r="R1092" s="2" t="s">
        <v>1988</v>
      </c>
      <c r="S1092" s="4">
        <f>P1092/D1092</f>
        <v>0</v>
      </c>
      <c r="T1092" s="2" t="s">
        <v>1268</v>
      </c>
      <c r="U1092" s="2" t="s">
        <v>234</v>
      </c>
      <c r="V1092" s="2" t="s">
        <v>1024</v>
      </c>
      <c r="W1092" s="2" t="s">
        <v>316</v>
      </c>
      <c r="X1092" s="2">
        <v>0</v>
      </c>
    </row>
    <row r="1093" spans="1:24">
      <c r="A1093" s="2" t="s">
        <v>1987</v>
      </c>
      <c r="B1093" s="2">
        <v>1102</v>
      </c>
      <c r="C1093" s="2" t="s">
        <v>1272</v>
      </c>
      <c r="D1093" s="3">
        <v>3282</v>
      </c>
      <c r="E1093" s="3">
        <v>656.4</v>
      </c>
      <c r="F1093" s="3">
        <v>656.4</v>
      </c>
      <c r="G1093" s="3">
        <v>656.4</v>
      </c>
      <c r="H1093" s="3">
        <v>656.4</v>
      </c>
      <c r="I1093" s="3">
        <v>656.4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f>SUM(E1093:O1093)</f>
        <v>0</v>
      </c>
      <c r="Q1093" s="2" t="s">
        <v>1922</v>
      </c>
      <c r="R1093" s="2" t="s">
        <v>1988</v>
      </c>
      <c r="S1093" s="4">
        <f>P1093/D1093</f>
        <v>0</v>
      </c>
      <c r="T1093" s="2" t="s">
        <v>1268</v>
      </c>
      <c r="U1093" s="2" t="s">
        <v>234</v>
      </c>
      <c r="V1093" s="2" t="s">
        <v>1024</v>
      </c>
      <c r="W1093" s="2" t="s">
        <v>316</v>
      </c>
      <c r="X1093" s="2">
        <v>0</v>
      </c>
    </row>
    <row r="1094" spans="1:24">
      <c r="A1094" s="2" t="s">
        <v>1987</v>
      </c>
      <c r="B1094" s="2">
        <v>1103</v>
      </c>
      <c r="C1094" s="2" t="s">
        <v>1273</v>
      </c>
      <c r="D1094" s="3">
        <v>11539</v>
      </c>
      <c r="E1094" s="3">
        <v>8077.3</v>
      </c>
      <c r="F1094" s="3">
        <v>865.425</v>
      </c>
      <c r="G1094" s="3">
        <v>865.425</v>
      </c>
      <c r="H1094" s="3">
        <v>865.425</v>
      </c>
      <c r="I1094" s="3">
        <v>865.425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f>SUM(E1094:O1094)</f>
        <v>0</v>
      </c>
      <c r="Q1094" s="2" t="s">
        <v>1922</v>
      </c>
      <c r="R1094" s="2" t="s">
        <v>1988</v>
      </c>
      <c r="S1094" s="4">
        <f>P1094/D1094</f>
        <v>0</v>
      </c>
      <c r="T1094" s="2" t="s">
        <v>1268</v>
      </c>
      <c r="U1094" s="2" t="s">
        <v>234</v>
      </c>
      <c r="V1094" s="2" t="s">
        <v>1024</v>
      </c>
      <c r="W1094" s="2" t="s">
        <v>316</v>
      </c>
      <c r="X1094" s="2">
        <v>0</v>
      </c>
    </row>
    <row r="1095" spans="1:24">
      <c r="A1095" s="2" t="s">
        <v>1987</v>
      </c>
      <c r="B1095" s="2">
        <v>1104</v>
      </c>
      <c r="C1095" s="2" t="s">
        <v>1274</v>
      </c>
      <c r="D1095" s="3">
        <v>2195</v>
      </c>
      <c r="E1095" s="3">
        <v>0</v>
      </c>
      <c r="F1095" s="3">
        <v>548.75</v>
      </c>
      <c r="G1095" s="3">
        <v>548.75</v>
      </c>
      <c r="H1095" s="3">
        <v>548.75</v>
      </c>
      <c r="I1095" s="3">
        <v>548.75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f>SUM(E1095:O1095)</f>
        <v>0</v>
      </c>
      <c r="Q1095" s="2" t="s">
        <v>1922</v>
      </c>
      <c r="R1095" s="2" t="s">
        <v>1988</v>
      </c>
      <c r="S1095" s="4">
        <f>P1095/D1095</f>
        <v>0</v>
      </c>
      <c r="T1095" s="2" t="s">
        <v>1268</v>
      </c>
      <c r="U1095" s="2" t="s">
        <v>234</v>
      </c>
      <c r="V1095" s="2" t="s">
        <v>1024</v>
      </c>
      <c r="W1095" s="2" t="s">
        <v>316</v>
      </c>
      <c r="X1095" s="2">
        <v>0</v>
      </c>
    </row>
    <row r="1096" spans="1:24">
      <c r="A1096" s="2" t="s">
        <v>1987</v>
      </c>
      <c r="B1096" s="2">
        <v>1105</v>
      </c>
      <c r="C1096" s="2" t="s">
        <v>1275</v>
      </c>
      <c r="D1096" s="3">
        <v>125548</v>
      </c>
      <c r="E1096" s="3">
        <v>87883.60000000001</v>
      </c>
      <c r="F1096" s="3">
        <v>9416.099999999999</v>
      </c>
      <c r="G1096" s="3">
        <v>9416.099999999999</v>
      </c>
      <c r="H1096" s="3">
        <v>9416.099999999999</v>
      </c>
      <c r="I1096" s="3">
        <v>9416.099999999999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f>SUM(E1096:O1096)</f>
        <v>0</v>
      </c>
      <c r="Q1096" s="2" t="s">
        <v>1922</v>
      </c>
      <c r="R1096" s="2" t="s">
        <v>1988</v>
      </c>
      <c r="S1096" s="4">
        <f>P1096/D1096</f>
        <v>0</v>
      </c>
      <c r="T1096" s="2" t="s">
        <v>1268</v>
      </c>
      <c r="U1096" s="2" t="s">
        <v>234</v>
      </c>
      <c r="V1096" s="2" t="s">
        <v>1024</v>
      </c>
      <c r="W1096" s="2" t="s">
        <v>316</v>
      </c>
      <c r="X1096" s="2">
        <v>0</v>
      </c>
    </row>
    <row r="1097" spans="1:24">
      <c r="A1097" s="2" t="s">
        <v>1987</v>
      </c>
      <c r="B1097" s="2">
        <v>1106</v>
      </c>
      <c r="C1097" s="2" t="s">
        <v>1276</v>
      </c>
      <c r="D1097" s="3">
        <v>19183</v>
      </c>
      <c r="E1097" s="3">
        <v>15346.4</v>
      </c>
      <c r="F1097" s="3">
        <v>959.1500000000001</v>
      </c>
      <c r="G1097" s="3">
        <v>959.1500000000001</v>
      </c>
      <c r="H1097" s="3">
        <v>959.1500000000001</v>
      </c>
      <c r="I1097" s="3">
        <v>959.1500000000001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f>SUM(E1097:O1097)</f>
        <v>0</v>
      </c>
      <c r="Q1097" s="2" t="s">
        <v>1922</v>
      </c>
      <c r="R1097" s="2" t="s">
        <v>1988</v>
      </c>
      <c r="S1097" s="4">
        <f>P1097/D1097</f>
        <v>0</v>
      </c>
      <c r="T1097" s="2" t="s">
        <v>1268</v>
      </c>
      <c r="U1097" s="2" t="s">
        <v>234</v>
      </c>
      <c r="V1097" s="2" t="s">
        <v>1024</v>
      </c>
      <c r="W1097" s="2" t="s">
        <v>316</v>
      </c>
      <c r="X1097" s="2">
        <v>0</v>
      </c>
    </row>
    <row r="1098" spans="1:24">
      <c r="A1098" s="2" t="s">
        <v>1987</v>
      </c>
      <c r="B1098" s="2">
        <v>1107</v>
      </c>
      <c r="C1098" s="2" t="s">
        <v>1278</v>
      </c>
      <c r="D1098" s="3">
        <v>106914</v>
      </c>
      <c r="E1098" s="3">
        <v>96222.59999999999</v>
      </c>
      <c r="F1098" s="3">
        <v>2672.850000000002</v>
      </c>
      <c r="G1098" s="3">
        <v>2672.850000000002</v>
      </c>
      <c r="H1098" s="3">
        <v>2672.850000000002</v>
      </c>
      <c r="I1098" s="3">
        <v>2672.850000000002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f>SUM(E1098:O1098)</f>
        <v>0</v>
      </c>
      <c r="Q1098" s="2" t="s">
        <v>1922</v>
      </c>
      <c r="R1098" s="2" t="s">
        <v>1988</v>
      </c>
      <c r="S1098" s="4">
        <f>P1098/D1098</f>
        <v>0</v>
      </c>
      <c r="T1098" s="2" t="s">
        <v>1268</v>
      </c>
      <c r="U1098" s="2" t="s">
        <v>234</v>
      </c>
      <c r="V1098" s="2" t="s">
        <v>1024</v>
      </c>
      <c r="W1098" s="2" t="s">
        <v>316</v>
      </c>
      <c r="X1098" s="2">
        <v>0</v>
      </c>
    </row>
    <row r="1099" spans="1:24">
      <c r="A1099" s="2" t="s">
        <v>1987</v>
      </c>
      <c r="B1099" s="2">
        <v>1108</v>
      </c>
      <c r="C1099" s="2" t="s">
        <v>1279</v>
      </c>
      <c r="D1099" s="3">
        <v>30067</v>
      </c>
      <c r="E1099" s="3">
        <v>27060.3</v>
      </c>
      <c r="F1099" s="3">
        <v>751.6750000000002</v>
      </c>
      <c r="G1099" s="3">
        <v>751.6750000000002</v>
      </c>
      <c r="H1099" s="3">
        <v>751.6750000000002</v>
      </c>
      <c r="I1099" s="3">
        <v>751.6750000000002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f>SUM(E1099:O1099)</f>
        <v>0</v>
      </c>
      <c r="Q1099" s="2" t="s">
        <v>1922</v>
      </c>
      <c r="R1099" s="2" t="s">
        <v>1988</v>
      </c>
      <c r="S1099" s="4">
        <f>P1099/D1099</f>
        <v>0</v>
      </c>
      <c r="T1099" s="2" t="s">
        <v>1268</v>
      </c>
      <c r="U1099" s="2" t="s">
        <v>234</v>
      </c>
      <c r="V1099" s="2" t="s">
        <v>1024</v>
      </c>
      <c r="W1099" s="2" t="s">
        <v>316</v>
      </c>
      <c r="X1099" s="2">
        <v>0</v>
      </c>
    </row>
    <row r="1100" spans="1:24">
      <c r="A1100" s="2" t="s">
        <v>1987</v>
      </c>
      <c r="B1100" s="2">
        <v>1109</v>
      </c>
      <c r="C1100" s="2" t="s">
        <v>1280</v>
      </c>
      <c r="D1100" s="3">
        <v>33000</v>
      </c>
      <c r="E1100" s="3">
        <v>16500</v>
      </c>
      <c r="F1100" s="3">
        <v>4125</v>
      </c>
      <c r="G1100" s="3">
        <v>4125</v>
      </c>
      <c r="H1100" s="3">
        <v>4125</v>
      </c>
      <c r="I1100" s="3">
        <v>4125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f>SUM(E1100:O1100)</f>
        <v>0</v>
      </c>
      <c r="Q1100" s="2" t="s">
        <v>1922</v>
      </c>
      <c r="R1100" s="2" t="s">
        <v>1988</v>
      </c>
      <c r="S1100" s="4">
        <f>P1100/D1100</f>
        <v>0</v>
      </c>
      <c r="T1100" s="2" t="s">
        <v>1268</v>
      </c>
      <c r="U1100" s="2" t="s">
        <v>234</v>
      </c>
      <c r="V1100" s="2" t="s">
        <v>1024</v>
      </c>
      <c r="W1100" s="2" t="s">
        <v>316</v>
      </c>
      <c r="X1100" s="2">
        <v>0</v>
      </c>
    </row>
    <row r="1101" spans="1:24">
      <c r="A1101" s="2" t="s">
        <v>1965</v>
      </c>
      <c r="B1101" s="2">
        <v>1110</v>
      </c>
      <c r="C1101" s="2" t="s">
        <v>1005</v>
      </c>
      <c r="D1101" s="3">
        <v>18000</v>
      </c>
      <c r="E1101" s="3">
        <v>0</v>
      </c>
      <c r="F1101" s="3">
        <v>0</v>
      </c>
      <c r="G1101" s="3">
        <v>0</v>
      </c>
      <c r="H1101" s="3">
        <v>0</v>
      </c>
      <c r="I1101" s="3">
        <v>6000</v>
      </c>
      <c r="J1101" s="3">
        <v>6000</v>
      </c>
      <c r="K1101" s="3">
        <v>6000</v>
      </c>
      <c r="L1101" s="3">
        <v>0</v>
      </c>
      <c r="M1101" s="3">
        <v>0</v>
      </c>
      <c r="N1101" s="3">
        <v>0</v>
      </c>
      <c r="O1101" s="3">
        <v>0</v>
      </c>
      <c r="P1101" s="3">
        <f>SUM(E1101:O1101)</f>
        <v>0</v>
      </c>
      <c r="Q1101" s="2" t="s">
        <v>1966</v>
      </c>
      <c r="R1101" s="2" t="s">
        <v>1967</v>
      </c>
      <c r="S1101" s="4">
        <f>P1101/D1101</f>
        <v>0</v>
      </c>
      <c r="T1101" s="2" t="s">
        <v>997</v>
      </c>
      <c r="U1101" s="2" t="s">
        <v>234</v>
      </c>
      <c r="V1101" s="2" t="s">
        <v>998</v>
      </c>
      <c r="W1101" s="2" t="s">
        <v>222</v>
      </c>
      <c r="X1101" s="2">
        <v>0</v>
      </c>
    </row>
    <row r="1102" spans="1:24">
      <c r="A1102" s="2" t="s">
        <v>1989</v>
      </c>
      <c r="B1102" s="2">
        <v>1111</v>
      </c>
      <c r="C1102" s="2" t="s">
        <v>1283</v>
      </c>
      <c r="D1102" s="3">
        <v>187000</v>
      </c>
      <c r="E1102" s="3">
        <v>149600</v>
      </c>
      <c r="F1102" s="3">
        <v>18700</v>
      </c>
      <c r="G1102" s="3">
        <v>18700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f>SUM(E1102:O1102)</f>
        <v>0</v>
      </c>
      <c r="Q1102" s="2" t="s">
        <v>1922</v>
      </c>
      <c r="R1102" s="2" t="s">
        <v>1988</v>
      </c>
      <c r="S1102" s="4">
        <f>P1102/D1102</f>
        <v>0</v>
      </c>
      <c r="T1102" s="2" t="s">
        <v>1268</v>
      </c>
      <c r="U1102" s="2" t="s">
        <v>234</v>
      </c>
      <c r="V1102" s="2" t="s">
        <v>1024</v>
      </c>
      <c r="W1102" s="2" t="s">
        <v>316</v>
      </c>
      <c r="X1102" s="2">
        <v>0</v>
      </c>
    </row>
    <row r="1103" spans="1:24">
      <c r="A1103" s="2" t="s">
        <v>1987</v>
      </c>
      <c r="B1103" s="2">
        <v>1112</v>
      </c>
      <c r="C1103" s="2" t="s">
        <v>1287</v>
      </c>
      <c r="D1103" s="3">
        <v>9306</v>
      </c>
      <c r="E1103" s="3">
        <v>9306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f>SUM(E1103:O1103)</f>
        <v>0</v>
      </c>
      <c r="Q1103" s="2" t="s">
        <v>1922</v>
      </c>
      <c r="R1103" s="2" t="s">
        <v>1988</v>
      </c>
      <c r="S1103" s="4">
        <f>P1103/D1103</f>
        <v>0</v>
      </c>
      <c r="T1103" s="2" t="s">
        <v>1268</v>
      </c>
      <c r="U1103" s="2" t="s">
        <v>234</v>
      </c>
      <c r="V1103" s="2" t="s">
        <v>1024</v>
      </c>
      <c r="W1103" s="2" t="s">
        <v>316</v>
      </c>
      <c r="X1103" s="2">
        <v>0</v>
      </c>
    </row>
    <row r="1104" spans="1:24">
      <c r="A1104" s="2" t="s">
        <v>1987</v>
      </c>
      <c r="B1104" s="2">
        <v>1113</v>
      </c>
      <c r="C1104" s="2" t="s">
        <v>1288</v>
      </c>
      <c r="D1104" s="3">
        <v>35464</v>
      </c>
      <c r="E1104" s="3">
        <v>21278.4</v>
      </c>
      <c r="F1104" s="3">
        <v>7092.799999999999</v>
      </c>
      <c r="G1104" s="3">
        <v>7092.799999999999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f>SUM(E1104:O1104)</f>
        <v>0</v>
      </c>
      <c r="Q1104" s="2" t="s">
        <v>1922</v>
      </c>
      <c r="R1104" s="2" t="s">
        <v>1988</v>
      </c>
      <c r="S1104" s="4">
        <f>P1104/D1104</f>
        <v>0</v>
      </c>
      <c r="T1104" s="2" t="s">
        <v>1289</v>
      </c>
      <c r="U1104" s="2" t="s">
        <v>234</v>
      </c>
      <c r="V1104" s="2" t="s">
        <v>1024</v>
      </c>
      <c r="W1104" s="2" t="s">
        <v>316</v>
      </c>
      <c r="X1104" s="2">
        <v>0</v>
      </c>
    </row>
    <row r="1105" spans="1:24">
      <c r="A1105" s="2" t="s">
        <v>1990</v>
      </c>
      <c r="B1105" s="2">
        <v>1114</v>
      </c>
      <c r="C1105" s="2" t="s">
        <v>1291</v>
      </c>
      <c r="D1105" s="3">
        <v>5475</v>
      </c>
      <c r="E1105" s="3">
        <v>0</v>
      </c>
      <c r="F1105" s="3">
        <v>0</v>
      </c>
      <c r="G1105" s="3">
        <v>4692.857142857142</v>
      </c>
      <c r="H1105" s="3">
        <v>0</v>
      </c>
      <c r="I1105" s="3">
        <v>0</v>
      </c>
      <c r="J1105" s="3">
        <v>260.7142857142859</v>
      </c>
      <c r="K1105" s="3">
        <v>260.7142857142859</v>
      </c>
      <c r="L1105" s="3">
        <v>260.7142857142859</v>
      </c>
      <c r="M1105" s="3">
        <v>0</v>
      </c>
      <c r="N1105" s="3">
        <v>0</v>
      </c>
      <c r="O1105" s="3">
        <v>0</v>
      </c>
      <c r="P1105" s="3">
        <f>SUM(E1105:O1105)</f>
        <v>0</v>
      </c>
      <c r="Q1105" s="2" t="s">
        <v>1922</v>
      </c>
      <c r="R1105" s="2" t="s">
        <v>1988</v>
      </c>
      <c r="S1105" s="4">
        <f>P1105/D1105</f>
        <v>0</v>
      </c>
      <c r="T1105" s="2" t="s">
        <v>1113</v>
      </c>
      <c r="U1105" s="2" t="s">
        <v>234</v>
      </c>
      <c r="V1105" s="2" t="s">
        <v>1024</v>
      </c>
      <c r="W1105" s="2" t="s">
        <v>316</v>
      </c>
      <c r="X1105" s="2">
        <v>0</v>
      </c>
    </row>
    <row r="1106" spans="1:24">
      <c r="A1106" s="2" t="s">
        <v>1991</v>
      </c>
      <c r="B1106" s="2">
        <v>1115</v>
      </c>
      <c r="C1106" s="2" t="s">
        <v>983</v>
      </c>
      <c r="D1106" s="3">
        <v>66000</v>
      </c>
      <c r="E1106" s="3">
        <v>66000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f>SUM(E1106:O1106)</f>
        <v>0</v>
      </c>
      <c r="Q1106" s="2" t="s">
        <v>1922</v>
      </c>
      <c r="R1106" s="2" t="s">
        <v>1992</v>
      </c>
      <c r="S1106" s="4">
        <f>P1106/D1106</f>
        <v>0</v>
      </c>
      <c r="T1106" s="2" t="s">
        <v>1294</v>
      </c>
      <c r="U1106" s="2" t="s">
        <v>234</v>
      </c>
      <c r="V1106" s="2" t="s">
        <v>1024</v>
      </c>
      <c r="W1106" s="2" t="s">
        <v>316</v>
      </c>
      <c r="X1106" s="2">
        <v>0</v>
      </c>
    </row>
    <row r="1107" spans="1:24">
      <c r="A1107" s="2" t="s">
        <v>1295</v>
      </c>
      <c r="B1107" s="2">
        <v>1116</v>
      </c>
      <c r="C1107" s="2" t="s">
        <v>1296</v>
      </c>
      <c r="D1107" s="3">
        <v>5280</v>
      </c>
      <c r="E1107" s="3">
        <v>5280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f>SUM(E1107:O1107)</f>
        <v>0</v>
      </c>
      <c r="Q1107" s="2" t="s">
        <v>1922</v>
      </c>
      <c r="R1107" s="2" t="s">
        <v>1992</v>
      </c>
      <c r="S1107" s="4">
        <f>P1107/D1107</f>
        <v>0</v>
      </c>
      <c r="T1107" s="2" t="s">
        <v>1294</v>
      </c>
      <c r="U1107" s="2" t="s">
        <v>234</v>
      </c>
      <c r="V1107" s="2" t="s">
        <v>1024</v>
      </c>
      <c r="W1107" s="2" t="s">
        <v>316</v>
      </c>
      <c r="X1107" s="2">
        <v>0</v>
      </c>
    </row>
    <row r="1108" spans="1:24">
      <c r="A1108" s="2" t="s">
        <v>1993</v>
      </c>
      <c r="B1108" s="2">
        <v>1117</v>
      </c>
      <c r="C1108" s="2" t="s">
        <v>1298</v>
      </c>
      <c r="D1108" s="3">
        <v>13860</v>
      </c>
      <c r="E1108" s="3">
        <v>0</v>
      </c>
      <c r="F1108" s="3">
        <v>1663.759246805649</v>
      </c>
      <c r="G1108" s="3">
        <v>12196.24075319435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f>SUM(E1108:O1108)</f>
        <v>0</v>
      </c>
      <c r="Q1108" s="2" t="s">
        <v>1922</v>
      </c>
      <c r="R1108" s="2" t="s">
        <v>1992</v>
      </c>
      <c r="S1108" s="4">
        <f>P1108/D1108</f>
        <v>0</v>
      </c>
      <c r="T1108" s="2" t="s">
        <v>1294</v>
      </c>
      <c r="U1108" s="2" t="s">
        <v>234</v>
      </c>
      <c r="V1108" s="2" t="s">
        <v>1024</v>
      </c>
      <c r="W1108" s="2" t="s">
        <v>316</v>
      </c>
      <c r="X1108" s="2">
        <v>0</v>
      </c>
    </row>
    <row r="1109" spans="1:24">
      <c r="A1109" s="2" t="s">
        <v>1300</v>
      </c>
      <c r="B1109" s="2">
        <v>1118</v>
      </c>
      <c r="C1109" s="2" t="s">
        <v>1302</v>
      </c>
      <c r="D1109" s="3">
        <v>1100</v>
      </c>
      <c r="E1109" s="3">
        <v>1100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f>SUM(E1109:O1109)</f>
        <v>0</v>
      </c>
      <c r="Q1109" s="2" t="s">
        <v>1922</v>
      </c>
      <c r="R1109" s="2" t="s">
        <v>1992</v>
      </c>
      <c r="S1109" s="4">
        <f>P1109/D1109</f>
        <v>0</v>
      </c>
      <c r="T1109" s="2" t="s">
        <v>1294</v>
      </c>
      <c r="U1109" s="2" t="s">
        <v>234</v>
      </c>
      <c r="V1109" s="2" t="s">
        <v>1024</v>
      </c>
      <c r="W1109" s="2" t="s">
        <v>316</v>
      </c>
      <c r="X1109" s="2">
        <v>0</v>
      </c>
    </row>
    <row r="1110" spans="1:24">
      <c r="A1110" s="2" t="s">
        <v>1994</v>
      </c>
      <c r="B1110" s="2">
        <v>1119</v>
      </c>
      <c r="C1110" s="2" t="s">
        <v>1303</v>
      </c>
      <c r="D1110" s="3">
        <v>15400</v>
      </c>
      <c r="E1110" s="3">
        <v>15400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f>SUM(E1110:O1110)</f>
        <v>0</v>
      </c>
      <c r="Q1110" s="2" t="s">
        <v>1922</v>
      </c>
      <c r="R1110" s="2" t="s">
        <v>1992</v>
      </c>
      <c r="S1110" s="4">
        <f>P1110/D1110</f>
        <v>0</v>
      </c>
      <c r="T1110" s="2" t="s">
        <v>1294</v>
      </c>
      <c r="U1110" s="2" t="s">
        <v>234</v>
      </c>
      <c r="V1110" s="2" t="s">
        <v>1024</v>
      </c>
      <c r="W1110" s="2" t="s">
        <v>316</v>
      </c>
      <c r="X1110" s="2">
        <v>0</v>
      </c>
    </row>
    <row r="1111" spans="1:24">
      <c r="A1111" s="2" t="s">
        <v>1300</v>
      </c>
      <c r="B1111" s="2">
        <v>1120</v>
      </c>
      <c r="C1111" s="2" t="s">
        <v>1306</v>
      </c>
      <c r="D1111" s="3">
        <v>7700</v>
      </c>
      <c r="E1111" s="3">
        <v>7700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f>SUM(E1111:O1111)</f>
        <v>0</v>
      </c>
      <c r="Q1111" s="2" t="s">
        <v>1922</v>
      </c>
      <c r="R1111" s="2" t="s">
        <v>1992</v>
      </c>
      <c r="S1111" s="4">
        <f>P1111/D1111</f>
        <v>0</v>
      </c>
      <c r="T1111" s="2" t="s">
        <v>1294</v>
      </c>
      <c r="U1111" s="2" t="s">
        <v>234</v>
      </c>
      <c r="V1111" s="2" t="s">
        <v>1024</v>
      </c>
      <c r="W1111" s="2" t="s">
        <v>316</v>
      </c>
      <c r="X1111" s="2">
        <v>0</v>
      </c>
    </row>
    <row r="1112" spans="1:24">
      <c r="A1112" s="2" t="s">
        <v>1985</v>
      </c>
      <c r="B1112" s="2">
        <v>1121</v>
      </c>
      <c r="C1112" s="2" t="s">
        <v>1006</v>
      </c>
      <c r="D1112" s="3">
        <v>36720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f>SUM(E1112:O1112)</f>
        <v>0</v>
      </c>
      <c r="Q1112" s="2" t="s">
        <v>1966</v>
      </c>
      <c r="R1112" s="2" t="s">
        <v>1967</v>
      </c>
      <c r="S1112" s="4">
        <f>P1112/D1112</f>
        <v>0</v>
      </c>
      <c r="T1112" s="2" t="s">
        <v>997</v>
      </c>
      <c r="U1112" s="2" t="s">
        <v>234</v>
      </c>
      <c r="V1112" s="2" t="s">
        <v>998</v>
      </c>
      <c r="W1112" s="2" t="s">
        <v>222</v>
      </c>
      <c r="X1112" s="2">
        <v>0</v>
      </c>
    </row>
    <row r="1113" spans="1:24">
      <c r="A1113" s="2" t="s">
        <v>1994</v>
      </c>
      <c r="B1113" s="2">
        <v>1122</v>
      </c>
      <c r="C1113" s="2" t="s">
        <v>1307</v>
      </c>
      <c r="D1113" s="3">
        <v>22000</v>
      </c>
      <c r="E1113" s="3">
        <v>22000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f>SUM(E1113:O1113)</f>
        <v>0</v>
      </c>
      <c r="Q1113" s="2" t="s">
        <v>1922</v>
      </c>
      <c r="R1113" s="2" t="s">
        <v>1992</v>
      </c>
      <c r="S1113" s="4">
        <f>P1113/D1113</f>
        <v>0</v>
      </c>
      <c r="T1113" s="2" t="s">
        <v>1294</v>
      </c>
      <c r="U1113" s="2" t="s">
        <v>234</v>
      </c>
      <c r="V1113" s="2" t="s">
        <v>1024</v>
      </c>
      <c r="W1113" s="2" t="s">
        <v>316</v>
      </c>
      <c r="X1113" s="2">
        <v>0</v>
      </c>
    </row>
    <row r="1114" spans="1:24">
      <c r="A1114" s="2" t="s">
        <v>1993</v>
      </c>
      <c r="B1114" s="2">
        <v>1123</v>
      </c>
      <c r="C1114" s="2" t="s">
        <v>1304</v>
      </c>
      <c r="D1114" s="3">
        <v>7150</v>
      </c>
      <c r="E1114" s="3">
        <v>7150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f>SUM(E1114:O1114)</f>
        <v>0</v>
      </c>
      <c r="Q1114" s="2" t="s">
        <v>1922</v>
      </c>
      <c r="R1114" s="2" t="s">
        <v>1992</v>
      </c>
      <c r="S1114" s="4">
        <f>P1114/D1114</f>
        <v>0</v>
      </c>
      <c r="T1114" s="2" t="s">
        <v>1294</v>
      </c>
      <c r="U1114" s="2" t="s">
        <v>234</v>
      </c>
      <c r="V1114" s="2" t="s">
        <v>1024</v>
      </c>
      <c r="W1114" s="2" t="s">
        <v>316</v>
      </c>
      <c r="X1114" s="2">
        <v>0</v>
      </c>
    </row>
    <row r="1115" spans="1:24">
      <c r="A1115" s="2" t="s">
        <v>1993</v>
      </c>
      <c r="B1115" s="2">
        <v>1124</v>
      </c>
      <c r="C1115" s="2" t="s">
        <v>1305</v>
      </c>
      <c r="D1115" s="3">
        <v>23100</v>
      </c>
      <c r="E1115" s="3">
        <v>23100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f>SUM(E1115:O1115)</f>
        <v>0</v>
      </c>
      <c r="Q1115" s="2" t="s">
        <v>1922</v>
      </c>
      <c r="R1115" s="2" t="s">
        <v>1992</v>
      </c>
      <c r="S1115" s="4">
        <f>P1115/D1115</f>
        <v>0</v>
      </c>
      <c r="T1115" s="2" t="s">
        <v>1294</v>
      </c>
      <c r="U1115" s="2" t="s">
        <v>234</v>
      </c>
      <c r="V1115" s="2" t="s">
        <v>1024</v>
      </c>
      <c r="W1115" s="2" t="s">
        <v>316</v>
      </c>
      <c r="X1115" s="2">
        <v>0</v>
      </c>
    </row>
    <row r="1116" spans="1:24">
      <c r="A1116" s="2" t="s">
        <v>1995</v>
      </c>
      <c r="B1116" s="2">
        <v>1125</v>
      </c>
      <c r="C1116" s="2" t="s">
        <v>1308</v>
      </c>
      <c r="D1116" s="3">
        <v>1980</v>
      </c>
      <c r="E1116" s="3">
        <v>1980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f>SUM(E1116:O1116)</f>
        <v>0</v>
      </c>
      <c r="Q1116" s="2" t="s">
        <v>1922</v>
      </c>
      <c r="R1116" s="2" t="s">
        <v>1992</v>
      </c>
      <c r="S1116" s="4">
        <f>P1116/D1116</f>
        <v>0</v>
      </c>
      <c r="T1116" s="2" t="s">
        <v>1294</v>
      </c>
      <c r="U1116" s="2" t="s">
        <v>234</v>
      </c>
      <c r="V1116" s="2" t="s">
        <v>1024</v>
      </c>
      <c r="W1116" s="2" t="s">
        <v>316</v>
      </c>
      <c r="X1116" s="2">
        <v>0</v>
      </c>
    </row>
    <row r="1117" spans="1:24">
      <c r="A1117" s="2" t="s">
        <v>1995</v>
      </c>
      <c r="B1117" s="2">
        <v>1126</v>
      </c>
      <c r="C1117" s="2" t="s">
        <v>1309</v>
      </c>
      <c r="D1117" s="3">
        <v>23100</v>
      </c>
      <c r="E1117" s="3">
        <v>23100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f>SUM(E1117:O1117)</f>
        <v>0</v>
      </c>
      <c r="Q1117" s="2" t="s">
        <v>1922</v>
      </c>
      <c r="R1117" s="2" t="s">
        <v>1992</v>
      </c>
      <c r="S1117" s="4">
        <f>P1117/D1117</f>
        <v>0</v>
      </c>
      <c r="T1117" s="2" t="s">
        <v>1294</v>
      </c>
      <c r="U1117" s="2" t="s">
        <v>234</v>
      </c>
      <c r="V1117" s="2" t="s">
        <v>1024</v>
      </c>
      <c r="W1117" s="2" t="s">
        <v>316</v>
      </c>
      <c r="X1117" s="2">
        <v>0</v>
      </c>
    </row>
    <row r="1118" spans="1:24">
      <c r="A1118" s="2" t="s">
        <v>1300</v>
      </c>
      <c r="B1118" s="2">
        <v>1127</v>
      </c>
      <c r="C1118" s="2" t="s">
        <v>1682</v>
      </c>
      <c r="D1118" s="3">
        <v>17600</v>
      </c>
      <c r="E1118" s="3">
        <v>17600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f>SUM(E1118:O1118)</f>
        <v>0</v>
      </c>
      <c r="Q1118" s="2" t="s">
        <v>1922</v>
      </c>
      <c r="R1118" s="2" t="s">
        <v>1992</v>
      </c>
      <c r="S1118" s="4">
        <f>P1118/D1118</f>
        <v>0</v>
      </c>
      <c r="T1118" s="2" t="s">
        <v>1294</v>
      </c>
      <c r="U1118" s="2" t="s">
        <v>234</v>
      </c>
      <c r="V1118" s="2" t="s">
        <v>1024</v>
      </c>
      <c r="W1118" s="2" t="s">
        <v>316</v>
      </c>
      <c r="X1118" s="2">
        <v>0</v>
      </c>
    </row>
    <row r="1119" spans="1:24">
      <c r="A1119" s="2" t="s">
        <v>1994</v>
      </c>
      <c r="B1119" s="2">
        <v>1128</v>
      </c>
      <c r="C1119" s="2" t="s">
        <v>1683</v>
      </c>
      <c r="D1119" s="3">
        <v>25300</v>
      </c>
      <c r="E1119" s="3">
        <v>25300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f>SUM(E1119:O1119)</f>
        <v>0</v>
      </c>
      <c r="Q1119" s="2" t="s">
        <v>1922</v>
      </c>
      <c r="R1119" s="2" t="s">
        <v>1992</v>
      </c>
      <c r="S1119" s="4">
        <f>P1119/D1119</f>
        <v>0</v>
      </c>
      <c r="T1119" s="2" t="s">
        <v>1294</v>
      </c>
      <c r="U1119" s="2" t="s">
        <v>234</v>
      </c>
      <c r="V1119" s="2" t="s">
        <v>1024</v>
      </c>
      <c r="W1119" s="2" t="s">
        <v>316</v>
      </c>
      <c r="X1119" s="2">
        <v>0</v>
      </c>
    </row>
    <row r="1120" spans="1:24">
      <c r="A1120" s="2" t="s">
        <v>1310</v>
      </c>
      <c r="B1120" s="2">
        <v>1129</v>
      </c>
      <c r="C1120" s="2" t="s">
        <v>1311</v>
      </c>
      <c r="D1120" s="3">
        <v>270930</v>
      </c>
      <c r="E1120" s="3">
        <v>270930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  <c r="N1120" s="3">
        <v>0</v>
      </c>
      <c r="O1120" s="3">
        <v>0</v>
      </c>
      <c r="P1120" s="3">
        <f>SUM(E1120:O1120)</f>
        <v>0</v>
      </c>
      <c r="Q1120" s="2" t="s">
        <v>1922</v>
      </c>
      <c r="R1120" s="2" t="s">
        <v>1992</v>
      </c>
      <c r="S1120" s="4">
        <f>P1120/D1120</f>
        <v>0</v>
      </c>
      <c r="T1120" s="2" t="s">
        <v>1294</v>
      </c>
      <c r="U1120" s="2" t="s">
        <v>234</v>
      </c>
      <c r="V1120" s="2" t="s">
        <v>1024</v>
      </c>
      <c r="W1120" s="2" t="s">
        <v>316</v>
      </c>
      <c r="X1120" s="2">
        <v>0</v>
      </c>
    </row>
    <row r="1121" spans="1:24">
      <c r="A1121" s="2" t="s">
        <v>1310</v>
      </c>
      <c r="B1121" s="2">
        <v>1130</v>
      </c>
      <c r="C1121" s="2" t="s">
        <v>1313</v>
      </c>
      <c r="D1121" s="3">
        <v>352000</v>
      </c>
      <c r="E1121" s="3">
        <v>352000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f>SUM(E1121:O1121)</f>
        <v>0</v>
      </c>
      <c r="Q1121" s="2" t="s">
        <v>1922</v>
      </c>
      <c r="R1121" s="2" t="s">
        <v>1992</v>
      </c>
      <c r="S1121" s="4">
        <f>P1121/D1121</f>
        <v>0</v>
      </c>
      <c r="T1121" s="2" t="s">
        <v>1294</v>
      </c>
      <c r="U1121" s="2" t="s">
        <v>234</v>
      </c>
      <c r="V1121" s="2" t="s">
        <v>1024</v>
      </c>
      <c r="W1121" s="2" t="s">
        <v>316</v>
      </c>
      <c r="X1121" s="2">
        <v>0</v>
      </c>
    </row>
    <row r="1122" spans="1:24">
      <c r="A1122" s="2" t="s">
        <v>1310</v>
      </c>
      <c r="B1122" s="2">
        <v>1131</v>
      </c>
      <c r="C1122" s="2" t="s">
        <v>1314</v>
      </c>
      <c r="D1122" s="3">
        <v>132000</v>
      </c>
      <c r="E1122" s="3">
        <v>132000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f>SUM(E1122:O1122)</f>
        <v>0</v>
      </c>
      <c r="Q1122" s="2" t="s">
        <v>1922</v>
      </c>
      <c r="R1122" s="2" t="s">
        <v>1992</v>
      </c>
      <c r="S1122" s="4">
        <f>P1122/D1122</f>
        <v>0</v>
      </c>
      <c r="T1122" s="2" t="s">
        <v>1294</v>
      </c>
      <c r="U1122" s="2" t="s">
        <v>234</v>
      </c>
      <c r="V1122" s="2" t="s">
        <v>1024</v>
      </c>
      <c r="W1122" s="2" t="s">
        <v>316</v>
      </c>
      <c r="X1122" s="2">
        <v>0</v>
      </c>
    </row>
    <row r="1123" spans="1:24">
      <c r="A1123" s="2" t="s">
        <v>1985</v>
      </c>
      <c r="B1123" s="2">
        <v>1132</v>
      </c>
      <c r="C1123" s="2" t="s">
        <v>1007</v>
      </c>
      <c r="D1123" s="3">
        <v>112500</v>
      </c>
      <c r="E1123" s="3">
        <v>112500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f>SUM(E1123:O1123)</f>
        <v>0</v>
      </c>
      <c r="Q1123" s="2" t="s">
        <v>1966</v>
      </c>
      <c r="R1123" s="2" t="s">
        <v>1967</v>
      </c>
      <c r="S1123" s="4">
        <f>P1123/D1123</f>
        <v>0</v>
      </c>
      <c r="T1123" s="2" t="s">
        <v>997</v>
      </c>
      <c r="U1123" s="2" t="s">
        <v>234</v>
      </c>
      <c r="V1123" s="2" t="s">
        <v>998</v>
      </c>
      <c r="W1123" s="2" t="s">
        <v>222</v>
      </c>
      <c r="X1123" s="2">
        <v>0</v>
      </c>
    </row>
    <row r="1124" spans="1:24">
      <c r="A1124" s="2" t="s">
        <v>1996</v>
      </c>
      <c r="B1124" s="2">
        <v>1133</v>
      </c>
      <c r="C1124" s="2" t="s">
        <v>1316</v>
      </c>
      <c r="D1124" s="3">
        <v>4070</v>
      </c>
      <c r="E1124" s="3">
        <v>4070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f>SUM(E1124:O1124)</f>
        <v>0</v>
      </c>
      <c r="Q1124" s="2" t="s">
        <v>1922</v>
      </c>
      <c r="R1124" s="2" t="s">
        <v>1992</v>
      </c>
      <c r="S1124" s="4">
        <f>P1124/D1124</f>
        <v>0</v>
      </c>
      <c r="T1124" s="2" t="s">
        <v>1294</v>
      </c>
      <c r="U1124" s="2" t="s">
        <v>234</v>
      </c>
      <c r="V1124" s="2" t="s">
        <v>1024</v>
      </c>
      <c r="W1124" s="2" t="s">
        <v>316</v>
      </c>
      <c r="X1124" s="2">
        <v>0</v>
      </c>
    </row>
    <row r="1125" spans="1:24">
      <c r="A1125" s="2" t="s">
        <v>1317</v>
      </c>
      <c r="B1125" s="2">
        <v>1134</v>
      </c>
      <c r="C1125" s="2" t="s">
        <v>1318</v>
      </c>
      <c r="D1125" s="3">
        <v>27500</v>
      </c>
      <c r="E1125" s="3">
        <v>26125</v>
      </c>
      <c r="F1125" s="3">
        <v>0</v>
      </c>
      <c r="G1125" s="3">
        <v>793.2692307692308</v>
      </c>
      <c r="H1125" s="3">
        <v>0</v>
      </c>
      <c r="I1125" s="3">
        <v>193.9102564102565</v>
      </c>
      <c r="J1125" s="3">
        <v>193.9102564102565</v>
      </c>
      <c r="K1125" s="3">
        <v>193.9102564102565</v>
      </c>
      <c r="L1125" s="3">
        <v>0</v>
      </c>
      <c r="M1125" s="3">
        <v>0</v>
      </c>
      <c r="N1125" s="3">
        <v>0</v>
      </c>
      <c r="O1125" s="3">
        <v>0</v>
      </c>
      <c r="P1125" s="3">
        <f>SUM(E1125:O1125)</f>
        <v>0</v>
      </c>
      <c r="Q1125" s="2" t="s">
        <v>1922</v>
      </c>
      <c r="R1125" s="2" t="s">
        <v>1992</v>
      </c>
      <c r="S1125" s="4">
        <f>P1125/D1125</f>
        <v>0</v>
      </c>
      <c r="T1125" s="2" t="s">
        <v>1294</v>
      </c>
      <c r="U1125" s="2" t="s">
        <v>234</v>
      </c>
      <c r="V1125" s="2" t="s">
        <v>1024</v>
      </c>
      <c r="W1125" s="2" t="s">
        <v>316</v>
      </c>
      <c r="X1125" s="2">
        <v>0</v>
      </c>
    </row>
    <row r="1126" spans="1:24">
      <c r="A1126" s="2" t="s">
        <v>1317</v>
      </c>
      <c r="B1126" s="2">
        <v>1135</v>
      </c>
      <c r="C1126" s="2" t="s">
        <v>1319</v>
      </c>
      <c r="D1126" s="3">
        <v>55000</v>
      </c>
      <c r="E1126" s="3">
        <v>54450</v>
      </c>
      <c r="F1126" s="3">
        <v>0</v>
      </c>
      <c r="G1126" s="3">
        <v>550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f>SUM(E1126:O1126)</f>
        <v>0</v>
      </c>
      <c r="Q1126" s="2" t="s">
        <v>1922</v>
      </c>
      <c r="R1126" s="2" t="s">
        <v>1992</v>
      </c>
      <c r="S1126" s="4">
        <f>P1126/D1126</f>
        <v>0</v>
      </c>
      <c r="T1126" s="2" t="s">
        <v>1294</v>
      </c>
      <c r="U1126" s="2" t="s">
        <v>234</v>
      </c>
      <c r="V1126" s="2" t="s">
        <v>1024</v>
      </c>
      <c r="W1126" s="2" t="s">
        <v>316</v>
      </c>
      <c r="X1126" s="2">
        <v>0</v>
      </c>
    </row>
    <row r="1127" spans="1:24">
      <c r="A1127" s="2" t="s">
        <v>1994</v>
      </c>
      <c r="B1127" s="2">
        <v>1136</v>
      </c>
      <c r="C1127" s="2" t="s">
        <v>1321</v>
      </c>
      <c r="D1127" s="3">
        <v>3300</v>
      </c>
      <c r="E1127" s="3">
        <v>0</v>
      </c>
      <c r="F1127" s="3">
        <v>0</v>
      </c>
      <c r="G1127" s="3">
        <v>95.19230769230769</v>
      </c>
      <c r="H1127" s="3">
        <v>0</v>
      </c>
      <c r="I1127" s="3">
        <v>0</v>
      </c>
      <c r="J1127" s="3">
        <v>0</v>
      </c>
      <c r="K1127" s="3">
        <v>3204.807692307692</v>
      </c>
      <c r="L1127" s="3">
        <v>0</v>
      </c>
      <c r="M1127" s="3">
        <v>0</v>
      </c>
      <c r="N1127" s="3">
        <v>0</v>
      </c>
      <c r="O1127" s="3">
        <v>0</v>
      </c>
      <c r="P1127" s="3">
        <f>SUM(E1127:O1127)</f>
        <v>0</v>
      </c>
      <c r="Q1127" s="2" t="s">
        <v>1922</v>
      </c>
      <c r="R1127" s="2" t="s">
        <v>1992</v>
      </c>
      <c r="S1127" s="4">
        <f>P1127/D1127</f>
        <v>0</v>
      </c>
      <c r="T1127" s="2" t="s">
        <v>1294</v>
      </c>
      <c r="U1127" s="2" t="s">
        <v>234</v>
      </c>
      <c r="V1127" s="2" t="s">
        <v>1024</v>
      </c>
      <c r="W1127" s="2" t="s">
        <v>316</v>
      </c>
      <c r="X1127" s="2">
        <v>0</v>
      </c>
    </row>
    <row r="1128" spans="1:24">
      <c r="A1128" s="2" t="s">
        <v>1322</v>
      </c>
      <c r="B1128" s="2">
        <v>1137</v>
      </c>
      <c r="C1128" s="2" t="s">
        <v>1323</v>
      </c>
      <c r="D1128" s="3">
        <v>77000</v>
      </c>
      <c r="E1128" s="3">
        <v>69300</v>
      </c>
      <c r="F1128" s="3">
        <v>0</v>
      </c>
      <c r="G1128" s="3">
        <v>5688.805970149254</v>
      </c>
      <c r="H1128" s="3">
        <v>0</v>
      </c>
      <c r="I1128" s="3">
        <v>2011.19402985074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f>SUM(E1128:O1128)</f>
        <v>0</v>
      </c>
      <c r="Q1128" s="2" t="s">
        <v>1922</v>
      </c>
      <c r="R1128" s="2" t="s">
        <v>1992</v>
      </c>
      <c r="S1128" s="4">
        <f>P1128/D1128</f>
        <v>0</v>
      </c>
      <c r="T1128" s="2" t="s">
        <v>1294</v>
      </c>
      <c r="U1128" s="2" t="s">
        <v>234</v>
      </c>
      <c r="V1128" s="2" t="s">
        <v>1024</v>
      </c>
      <c r="W1128" s="2" t="s">
        <v>316</v>
      </c>
      <c r="X1128" s="2">
        <v>0</v>
      </c>
    </row>
    <row r="1129" spans="1:24">
      <c r="A1129" s="2" t="s">
        <v>1322</v>
      </c>
      <c r="B1129" s="2">
        <v>1138</v>
      </c>
      <c r="C1129" s="2" t="s">
        <v>1324</v>
      </c>
      <c r="D1129" s="3">
        <v>44000</v>
      </c>
      <c r="E1129" s="3">
        <v>41800</v>
      </c>
      <c r="F1129" s="3">
        <v>0</v>
      </c>
      <c r="G1129" s="3">
        <v>2200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f>SUM(E1129:O1129)</f>
        <v>0</v>
      </c>
      <c r="Q1129" s="2" t="s">
        <v>1922</v>
      </c>
      <c r="R1129" s="2" t="s">
        <v>1992</v>
      </c>
      <c r="S1129" s="4">
        <f>P1129/D1129</f>
        <v>0</v>
      </c>
      <c r="T1129" s="2" t="s">
        <v>1294</v>
      </c>
      <c r="U1129" s="2" t="s">
        <v>234</v>
      </c>
      <c r="V1129" s="2" t="s">
        <v>1024</v>
      </c>
      <c r="W1129" s="2" t="s">
        <v>316</v>
      </c>
      <c r="X1129" s="2">
        <v>0</v>
      </c>
    </row>
    <row r="1130" spans="1:24">
      <c r="A1130" s="2" t="s">
        <v>1322</v>
      </c>
      <c r="B1130" s="2">
        <v>1139</v>
      </c>
      <c r="C1130" s="2" t="s">
        <v>1325</v>
      </c>
      <c r="D1130" s="3">
        <v>11000</v>
      </c>
      <c r="E1130" s="3">
        <v>10450</v>
      </c>
      <c r="F1130" s="3">
        <v>0</v>
      </c>
      <c r="G1130" s="3">
        <v>550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f>SUM(E1130:O1130)</f>
        <v>0</v>
      </c>
      <c r="Q1130" s="2" t="s">
        <v>1922</v>
      </c>
      <c r="R1130" s="2" t="s">
        <v>1992</v>
      </c>
      <c r="S1130" s="4">
        <f>P1130/D1130</f>
        <v>0</v>
      </c>
      <c r="T1130" s="2" t="s">
        <v>1294</v>
      </c>
      <c r="U1130" s="2" t="s">
        <v>234</v>
      </c>
      <c r="V1130" s="2" t="s">
        <v>1024</v>
      </c>
      <c r="W1130" s="2" t="s">
        <v>316</v>
      </c>
      <c r="X1130" s="2">
        <v>0</v>
      </c>
    </row>
    <row r="1131" spans="1:24">
      <c r="A1131" s="2" t="s">
        <v>1322</v>
      </c>
      <c r="B1131" s="2">
        <v>1140</v>
      </c>
      <c r="C1131" s="2" t="s">
        <v>1326</v>
      </c>
      <c r="D1131" s="3">
        <v>8800</v>
      </c>
      <c r="E1131" s="3">
        <v>8360</v>
      </c>
      <c r="F1131" s="3">
        <v>0</v>
      </c>
      <c r="G1131" s="3">
        <v>440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f>SUM(E1131:O1131)</f>
        <v>0</v>
      </c>
      <c r="Q1131" s="2" t="s">
        <v>1922</v>
      </c>
      <c r="R1131" s="2" t="s">
        <v>1992</v>
      </c>
      <c r="S1131" s="4">
        <f>P1131/D1131</f>
        <v>0</v>
      </c>
      <c r="T1131" s="2" t="s">
        <v>1294</v>
      </c>
      <c r="U1131" s="2" t="s">
        <v>234</v>
      </c>
      <c r="V1131" s="2" t="s">
        <v>1024</v>
      </c>
      <c r="W1131" s="2" t="s">
        <v>316</v>
      </c>
      <c r="X1131" s="2">
        <v>0</v>
      </c>
    </row>
    <row r="1132" spans="1:24">
      <c r="A1132" s="2" t="s">
        <v>1996</v>
      </c>
      <c r="B1132" s="2">
        <v>1141</v>
      </c>
      <c r="C1132" s="2" t="s">
        <v>1329</v>
      </c>
      <c r="D1132" s="3">
        <v>6600</v>
      </c>
      <c r="E1132" s="3">
        <v>0</v>
      </c>
      <c r="F1132" s="3">
        <v>0</v>
      </c>
      <c r="G1132" s="3">
        <v>487.6119402985075</v>
      </c>
      <c r="H1132" s="3">
        <v>0</v>
      </c>
      <c r="I1132" s="3">
        <v>6112.388059701492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f>SUM(E1132:O1132)</f>
        <v>0</v>
      </c>
      <c r="Q1132" s="2" t="s">
        <v>1922</v>
      </c>
      <c r="R1132" s="2" t="s">
        <v>1992</v>
      </c>
      <c r="S1132" s="4">
        <f>P1132/D1132</f>
        <v>0</v>
      </c>
      <c r="T1132" s="2" t="s">
        <v>1294</v>
      </c>
      <c r="U1132" s="2" t="s">
        <v>234</v>
      </c>
      <c r="V1132" s="2" t="s">
        <v>1024</v>
      </c>
      <c r="W1132" s="2" t="s">
        <v>316</v>
      </c>
      <c r="X1132" s="2">
        <v>0</v>
      </c>
    </row>
    <row r="1133" spans="1:24">
      <c r="A1133" s="2" t="s">
        <v>1330</v>
      </c>
      <c r="B1133" s="2">
        <v>1142</v>
      </c>
      <c r="C1133" s="2" t="s">
        <v>1331</v>
      </c>
      <c r="D1133" s="3">
        <v>18150</v>
      </c>
      <c r="E1133" s="3">
        <v>0</v>
      </c>
      <c r="F1133" s="3">
        <v>9075</v>
      </c>
      <c r="G1133" s="3">
        <v>9075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f>SUM(E1133:O1133)</f>
        <v>0</v>
      </c>
      <c r="Q1133" s="2" t="s">
        <v>1922</v>
      </c>
      <c r="R1133" s="2" t="s">
        <v>1992</v>
      </c>
      <c r="S1133" s="4">
        <f>P1133/D1133</f>
        <v>0</v>
      </c>
      <c r="T1133" s="2" t="s">
        <v>1294</v>
      </c>
      <c r="U1133" s="2" t="s">
        <v>234</v>
      </c>
      <c r="V1133" s="2" t="s">
        <v>1024</v>
      </c>
      <c r="W1133" s="2" t="s">
        <v>316</v>
      </c>
      <c r="X1133" s="2">
        <v>0</v>
      </c>
    </row>
    <row r="1134" spans="1:24">
      <c r="A1134" s="2" t="s">
        <v>1985</v>
      </c>
      <c r="B1134" s="2">
        <v>1143</v>
      </c>
      <c r="C1134" s="2" t="s">
        <v>1008</v>
      </c>
      <c r="D1134" s="3">
        <v>14025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f>SUM(E1134:O1134)</f>
        <v>0</v>
      </c>
      <c r="Q1134" s="2" t="s">
        <v>1966</v>
      </c>
      <c r="R1134" s="2" t="s">
        <v>1967</v>
      </c>
      <c r="S1134" s="4">
        <f>P1134/D1134</f>
        <v>0</v>
      </c>
      <c r="T1134" s="2" t="s">
        <v>997</v>
      </c>
      <c r="U1134" s="2" t="s">
        <v>234</v>
      </c>
      <c r="V1134" s="2" t="s">
        <v>998</v>
      </c>
      <c r="W1134" s="2" t="s">
        <v>222</v>
      </c>
      <c r="X1134" s="2">
        <v>0</v>
      </c>
    </row>
    <row r="1135" spans="1:24">
      <c r="A1135" s="2" t="s">
        <v>1330</v>
      </c>
      <c r="B1135" s="2">
        <v>1144</v>
      </c>
      <c r="C1135" s="2" t="s">
        <v>1332</v>
      </c>
      <c r="D1135" s="3">
        <v>37950</v>
      </c>
      <c r="E1135" s="3">
        <v>22770</v>
      </c>
      <c r="F1135" s="3">
        <v>12228.33333333333</v>
      </c>
      <c r="G1135" s="3">
        <v>2951.666666666664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f>SUM(E1135:O1135)</f>
        <v>0</v>
      </c>
      <c r="Q1135" s="2" t="s">
        <v>1922</v>
      </c>
      <c r="R1135" s="2" t="s">
        <v>1992</v>
      </c>
      <c r="S1135" s="4">
        <f>P1135/D1135</f>
        <v>0</v>
      </c>
      <c r="T1135" s="2" t="s">
        <v>1294</v>
      </c>
      <c r="U1135" s="2" t="s">
        <v>234</v>
      </c>
      <c r="V1135" s="2" t="s">
        <v>1024</v>
      </c>
      <c r="W1135" s="2" t="s">
        <v>316</v>
      </c>
      <c r="X1135" s="2">
        <v>0</v>
      </c>
    </row>
    <row r="1136" spans="1:24">
      <c r="A1136" s="2" t="s">
        <v>1330</v>
      </c>
      <c r="B1136" s="2">
        <v>1145</v>
      </c>
      <c r="C1136" s="2" t="s">
        <v>1333</v>
      </c>
      <c r="D1136" s="3">
        <v>18150</v>
      </c>
      <c r="E1136" s="3">
        <v>10890</v>
      </c>
      <c r="F1136" s="3">
        <v>5848.333333333334</v>
      </c>
      <c r="G1136" s="3">
        <v>1411.666666666664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f>SUM(E1136:O1136)</f>
        <v>0</v>
      </c>
      <c r="Q1136" s="2" t="s">
        <v>1922</v>
      </c>
      <c r="R1136" s="2" t="s">
        <v>1992</v>
      </c>
      <c r="S1136" s="4">
        <f>P1136/D1136</f>
        <v>0</v>
      </c>
      <c r="T1136" s="2" t="s">
        <v>1294</v>
      </c>
      <c r="U1136" s="2" t="s">
        <v>234</v>
      </c>
      <c r="V1136" s="2" t="s">
        <v>1024</v>
      </c>
      <c r="W1136" s="2" t="s">
        <v>316</v>
      </c>
      <c r="X1136" s="2">
        <v>0</v>
      </c>
    </row>
    <row r="1137" spans="1:24">
      <c r="A1137" s="2" t="s">
        <v>1997</v>
      </c>
      <c r="B1137" s="2">
        <v>1146</v>
      </c>
      <c r="C1137" s="2" t="s">
        <v>1335</v>
      </c>
      <c r="D1137" s="3">
        <v>13688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4562.666666666667</v>
      </c>
      <c r="K1137" s="3">
        <v>4562.666666666667</v>
      </c>
      <c r="L1137" s="3">
        <v>4562.666666666667</v>
      </c>
      <c r="M1137" s="3">
        <v>0</v>
      </c>
      <c r="N1137" s="3">
        <v>0</v>
      </c>
      <c r="O1137" s="3">
        <v>0</v>
      </c>
      <c r="P1137" s="3">
        <f>SUM(E1137:O1137)</f>
        <v>0</v>
      </c>
      <c r="Q1137" s="2" t="s">
        <v>1922</v>
      </c>
      <c r="R1137" s="2" t="s">
        <v>1998</v>
      </c>
      <c r="S1137" s="4">
        <f>P1137/D1137</f>
        <v>0</v>
      </c>
      <c r="T1137" s="2" t="s">
        <v>1113</v>
      </c>
      <c r="U1137" s="2" t="s">
        <v>234</v>
      </c>
      <c r="V1137" s="2" t="s">
        <v>1024</v>
      </c>
      <c r="W1137" s="2" t="s">
        <v>316</v>
      </c>
      <c r="X1137" s="2">
        <v>0</v>
      </c>
    </row>
    <row r="1138" spans="1:24">
      <c r="A1138" s="2" t="s">
        <v>1997</v>
      </c>
      <c r="B1138" s="2">
        <v>1147</v>
      </c>
      <c r="C1138" s="2" t="s">
        <v>1337</v>
      </c>
      <c r="D1138" s="3">
        <v>191625</v>
      </c>
      <c r="E1138" s="3">
        <v>172462.5</v>
      </c>
      <c r="F1138" s="3">
        <v>0</v>
      </c>
      <c r="G1138" s="3">
        <v>0</v>
      </c>
      <c r="H1138" s="3">
        <v>0</v>
      </c>
      <c r="I1138" s="3">
        <v>0</v>
      </c>
      <c r="J1138" s="3">
        <v>6387.5</v>
      </c>
      <c r="K1138" s="3">
        <v>6387.5</v>
      </c>
      <c r="L1138" s="3">
        <v>6387.5</v>
      </c>
      <c r="M1138" s="3">
        <v>0</v>
      </c>
      <c r="N1138" s="3">
        <v>0</v>
      </c>
      <c r="O1138" s="3">
        <v>0</v>
      </c>
      <c r="P1138" s="3">
        <f>SUM(E1138:O1138)</f>
        <v>0</v>
      </c>
      <c r="Q1138" s="2" t="s">
        <v>1922</v>
      </c>
      <c r="R1138" s="2" t="s">
        <v>1998</v>
      </c>
      <c r="S1138" s="4">
        <f>P1138/D1138</f>
        <v>0</v>
      </c>
      <c r="T1138" s="2" t="s">
        <v>1113</v>
      </c>
      <c r="U1138" s="2" t="s">
        <v>234</v>
      </c>
      <c r="V1138" s="2" t="s">
        <v>1024</v>
      </c>
      <c r="W1138" s="2" t="s">
        <v>316</v>
      </c>
      <c r="X1138" s="2">
        <v>0</v>
      </c>
    </row>
    <row r="1139" spans="1:24">
      <c r="A1139" s="2" t="s">
        <v>1997</v>
      </c>
      <c r="B1139" s="2">
        <v>1148</v>
      </c>
      <c r="C1139" s="2" t="s">
        <v>1338</v>
      </c>
      <c r="D1139" s="3">
        <v>13688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4562.666666666667</v>
      </c>
      <c r="K1139" s="3">
        <v>4562.666666666667</v>
      </c>
      <c r="L1139" s="3">
        <v>4562.666666666667</v>
      </c>
      <c r="M1139" s="3">
        <v>0</v>
      </c>
      <c r="N1139" s="3">
        <v>0</v>
      </c>
      <c r="O1139" s="3">
        <v>0</v>
      </c>
      <c r="P1139" s="3">
        <f>SUM(E1139:O1139)</f>
        <v>0</v>
      </c>
      <c r="Q1139" s="2" t="s">
        <v>1922</v>
      </c>
      <c r="R1139" s="2" t="s">
        <v>1998</v>
      </c>
      <c r="S1139" s="4">
        <f>P1139/D1139</f>
        <v>0</v>
      </c>
      <c r="T1139" s="2" t="s">
        <v>1113</v>
      </c>
      <c r="U1139" s="2" t="s">
        <v>234</v>
      </c>
      <c r="V1139" s="2" t="s">
        <v>1024</v>
      </c>
      <c r="W1139" s="2" t="s">
        <v>316</v>
      </c>
      <c r="X1139" s="2">
        <v>0</v>
      </c>
    </row>
    <row r="1140" spans="1:24">
      <c r="A1140" s="2" t="s">
        <v>1997</v>
      </c>
      <c r="B1140" s="2">
        <v>1149</v>
      </c>
      <c r="C1140" s="2" t="s">
        <v>1339</v>
      </c>
      <c r="D1140" s="3">
        <v>13688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4562.666666666667</v>
      </c>
      <c r="K1140" s="3">
        <v>4562.666666666667</v>
      </c>
      <c r="L1140" s="3">
        <v>4562.666666666667</v>
      </c>
      <c r="M1140" s="3">
        <v>0</v>
      </c>
      <c r="N1140" s="3">
        <v>0</v>
      </c>
      <c r="O1140" s="3">
        <v>0</v>
      </c>
      <c r="P1140" s="3">
        <f>SUM(E1140:O1140)</f>
        <v>0</v>
      </c>
      <c r="Q1140" s="2" t="s">
        <v>1922</v>
      </c>
      <c r="R1140" s="2" t="s">
        <v>1998</v>
      </c>
      <c r="S1140" s="4">
        <f>P1140/D1140</f>
        <v>0</v>
      </c>
      <c r="T1140" s="2" t="s">
        <v>1113</v>
      </c>
      <c r="U1140" s="2" t="s">
        <v>234</v>
      </c>
      <c r="V1140" s="2" t="s">
        <v>1024</v>
      </c>
      <c r="W1140" s="2" t="s">
        <v>316</v>
      </c>
      <c r="X1140" s="2">
        <v>0</v>
      </c>
    </row>
    <row r="1141" spans="1:24">
      <c r="A1141" s="2" t="s">
        <v>1999</v>
      </c>
      <c r="B1141" s="2">
        <v>1150</v>
      </c>
      <c r="C1141" s="2" t="s">
        <v>1690</v>
      </c>
      <c r="D1141" s="3">
        <v>27375</v>
      </c>
      <c r="E1141" s="3">
        <v>6843.75</v>
      </c>
      <c r="F1141" s="3">
        <v>0</v>
      </c>
      <c r="G1141" s="3">
        <v>0</v>
      </c>
      <c r="H1141" s="3">
        <v>0</v>
      </c>
      <c r="I1141" s="3">
        <v>0</v>
      </c>
      <c r="J1141" s="3">
        <v>6843.75</v>
      </c>
      <c r="K1141" s="3">
        <v>6843.75</v>
      </c>
      <c r="L1141" s="3">
        <v>6843.75</v>
      </c>
      <c r="M1141" s="3">
        <v>0</v>
      </c>
      <c r="N1141" s="3">
        <v>0</v>
      </c>
      <c r="O1141" s="3">
        <v>0</v>
      </c>
      <c r="P1141" s="3">
        <f>SUM(E1141:O1141)</f>
        <v>0</v>
      </c>
      <c r="Q1141" s="2" t="s">
        <v>1922</v>
      </c>
      <c r="R1141" s="2" t="s">
        <v>1998</v>
      </c>
      <c r="S1141" s="4">
        <f>P1141/D1141</f>
        <v>0</v>
      </c>
      <c r="T1141" s="2" t="s">
        <v>1113</v>
      </c>
      <c r="U1141" s="2" t="s">
        <v>234</v>
      </c>
      <c r="V1141" s="2" t="s">
        <v>1024</v>
      </c>
      <c r="W1141" s="2" t="s">
        <v>316</v>
      </c>
      <c r="X1141" s="2">
        <v>0</v>
      </c>
    </row>
    <row r="1142" spans="1:24">
      <c r="A1142" s="2" t="s">
        <v>2000</v>
      </c>
      <c r="B1142" s="2">
        <v>1151</v>
      </c>
      <c r="C1142" s="2" t="s">
        <v>1341</v>
      </c>
      <c r="D1142" s="3">
        <v>200000</v>
      </c>
      <c r="E1142" s="3">
        <v>0</v>
      </c>
      <c r="F1142" s="3">
        <v>28571.42857142857</v>
      </c>
      <c r="G1142" s="3">
        <v>28571.42857142857</v>
      </c>
      <c r="H1142" s="3">
        <v>28571.42857142857</v>
      </c>
      <c r="I1142" s="3">
        <v>38095.2380952381</v>
      </c>
      <c r="J1142" s="3">
        <v>38095.2380952381</v>
      </c>
      <c r="K1142" s="3">
        <v>38095.2380952381</v>
      </c>
      <c r="L1142" s="3">
        <v>0</v>
      </c>
      <c r="M1142" s="3">
        <v>0</v>
      </c>
      <c r="N1142" s="3">
        <v>0</v>
      </c>
      <c r="O1142" s="3">
        <v>0</v>
      </c>
      <c r="P1142" s="3">
        <f>SUM(E1142:O1142)</f>
        <v>0</v>
      </c>
      <c r="Q1142" s="2" t="s">
        <v>1922</v>
      </c>
      <c r="R1142" s="2" t="s">
        <v>1998</v>
      </c>
      <c r="S1142" s="4">
        <f>P1142/D1142</f>
        <v>0</v>
      </c>
      <c r="T1142" s="2" t="s">
        <v>1113</v>
      </c>
      <c r="U1142" s="2" t="s">
        <v>234</v>
      </c>
      <c r="V1142" s="2" t="s">
        <v>1024</v>
      </c>
      <c r="W1142" s="2" t="s">
        <v>316</v>
      </c>
      <c r="X1142" s="2">
        <v>0</v>
      </c>
    </row>
    <row r="1143" spans="1:24">
      <c r="A1143" s="2" t="s">
        <v>2001</v>
      </c>
      <c r="B1143" s="2">
        <v>1152</v>
      </c>
      <c r="C1143" s="2" t="s">
        <v>1343</v>
      </c>
      <c r="D1143" s="3">
        <v>591300</v>
      </c>
      <c r="E1143" s="3">
        <v>295650</v>
      </c>
      <c r="F1143" s="3">
        <v>147825</v>
      </c>
      <c r="G1143" s="3">
        <v>147825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f>SUM(E1143:O1143)</f>
        <v>0</v>
      </c>
      <c r="Q1143" s="2" t="s">
        <v>1922</v>
      </c>
      <c r="R1143" s="2" t="s">
        <v>1998</v>
      </c>
      <c r="S1143" s="4">
        <f>P1143/D1143</f>
        <v>0</v>
      </c>
      <c r="T1143" s="2" t="s">
        <v>1113</v>
      </c>
      <c r="U1143" s="2" t="s">
        <v>234</v>
      </c>
      <c r="V1143" s="2" t="s">
        <v>1024</v>
      </c>
      <c r="W1143" s="2" t="s">
        <v>316</v>
      </c>
      <c r="X1143" s="2">
        <v>0</v>
      </c>
    </row>
    <row r="1144" spans="1:24">
      <c r="A1144" s="2" t="s">
        <v>2002</v>
      </c>
      <c r="B1144" s="2">
        <v>1153</v>
      </c>
      <c r="C1144" s="2" t="s">
        <v>1346</v>
      </c>
      <c r="D1144" s="3">
        <v>260063</v>
      </c>
      <c r="E1144" s="3">
        <v>208050.4</v>
      </c>
      <c r="F1144" s="3">
        <v>0</v>
      </c>
      <c r="G1144" s="3">
        <v>0</v>
      </c>
      <c r="H1144" s="3">
        <v>0</v>
      </c>
      <c r="I1144" s="3">
        <v>0</v>
      </c>
      <c r="J1144" s="3">
        <v>17337.53333333334</v>
      </c>
      <c r="K1144" s="3">
        <v>17337.53333333334</v>
      </c>
      <c r="L1144" s="3">
        <v>17337.53333333334</v>
      </c>
      <c r="M1144" s="3">
        <v>0</v>
      </c>
      <c r="N1144" s="3">
        <v>0</v>
      </c>
      <c r="O1144" s="3">
        <v>0</v>
      </c>
      <c r="P1144" s="3">
        <f>SUM(E1144:O1144)</f>
        <v>0</v>
      </c>
      <c r="Q1144" s="2" t="s">
        <v>1922</v>
      </c>
      <c r="R1144" s="2" t="s">
        <v>1998</v>
      </c>
      <c r="S1144" s="4">
        <f>P1144/D1144</f>
        <v>0</v>
      </c>
      <c r="T1144" s="2" t="s">
        <v>1113</v>
      </c>
      <c r="U1144" s="2" t="s">
        <v>234</v>
      </c>
      <c r="V1144" s="2" t="s">
        <v>1024</v>
      </c>
      <c r="W1144" s="2" t="s">
        <v>316</v>
      </c>
      <c r="X1144" s="2">
        <v>0</v>
      </c>
    </row>
    <row r="1145" spans="1:24">
      <c r="A1145" s="2" t="s">
        <v>1986</v>
      </c>
      <c r="B1145" s="2">
        <v>1154</v>
      </c>
      <c r="C1145" s="2" t="s">
        <v>1009</v>
      </c>
      <c r="D1145" s="3">
        <v>4971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f>SUM(E1145:O1145)</f>
        <v>0</v>
      </c>
      <c r="Q1145" s="2" t="s">
        <v>1966</v>
      </c>
      <c r="R1145" s="2" t="s">
        <v>1967</v>
      </c>
      <c r="S1145" s="4">
        <f>P1145/D1145</f>
        <v>0</v>
      </c>
      <c r="T1145" s="2" t="s">
        <v>997</v>
      </c>
      <c r="U1145" s="2" t="s">
        <v>234</v>
      </c>
      <c r="V1145" s="2" t="s">
        <v>998</v>
      </c>
      <c r="W1145" s="2" t="s">
        <v>222</v>
      </c>
      <c r="X1145" s="2">
        <v>0</v>
      </c>
    </row>
    <row r="1146" spans="1:24">
      <c r="A1146" s="2" t="s">
        <v>2003</v>
      </c>
      <c r="B1146" s="2">
        <v>1155</v>
      </c>
      <c r="C1146" s="2" t="s">
        <v>1350</v>
      </c>
      <c r="D1146" s="3">
        <v>492750</v>
      </c>
      <c r="E1146" s="3">
        <v>468112.5</v>
      </c>
      <c r="F1146" s="3">
        <v>0</v>
      </c>
      <c r="G1146" s="3">
        <v>0</v>
      </c>
      <c r="H1146" s="3">
        <v>0</v>
      </c>
      <c r="I1146" s="3">
        <v>0</v>
      </c>
      <c r="J1146" s="3">
        <v>8212.5</v>
      </c>
      <c r="K1146" s="3">
        <v>8212.5</v>
      </c>
      <c r="L1146" s="3">
        <v>8212.5</v>
      </c>
      <c r="M1146" s="3">
        <v>0</v>
      </c>
      <c r="N1146" s="3">
        <v>0</v>
      </c>
      <c r="O1146" s="3">
        <v>0</v>
      </c>
      <c r="P1146" s="3">
        <f>SUM(E1146:O1146)</f>
        <v>0</v>
      </c>
      <c r="Q1146" s="2" t="s">
        <v>1922</v>
      </c>
      <c r="R1146" s="2" t="s">
        <v>1998</v>
      </c>
      <c r="S1146" s="4">
        <f>P1146/D1146</f>
        <v>0</v>
      </c>
      <c r="T1146" s="2" t="s">
        <v>1113</v>
      </c>
      <c r="U1146" s="2" t="s">
        <v>234</v>
      </c>
      <c r="V1146" s="2" t="s">
        <v>1024</v>
      </c>
      <c r="W1146" s="2" t="s">
        <v>316</v>
      </c>
      <c r="X1146" s="2">
        <v>0</v>
      </c>
    </row>
    <row r="1147" spans="1:24">
      <c r="A1147" s="2" t="s">
        <v>2004</v>
      </c>
      <c r="B1147" s="2">
        <v>1156</v>
      </c>
      <c r="C1147" s="2" t="s">
        <v>1696</v>
      </c>
      <c r="D1147" s="3">
        <v>54750</v>
      </c>
      <c r="E1147" s="3">
        <v>52012.5</v>
      </c>
      <c r="F1147" s="3">
        <v>1368.75</v>
      </c>
      <c r="G1147" s="3">
        <v>1368.75</v>
      </c>
      <c r="H1147" s="3">
        <v>0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f>SUM(E1147:O1147)</f>
        <v>0</v>
      </c>
      <c r="Q1147" s="2" t="s">
        <v>1922</v>
      </c>
      <c r="R1147" s="2" t="s">
        <v>1998</v>
      </c>
      <c r="S1147" s="4">
        <f>P1147/D1147</f>
        <v>0</v>
      </c>
      <c r="T1147" s="2" t="s">
        <v>1113</v>
      </c>
      <c r="U1147" s="2" t="s">
        <v>234</v>
      </c>
      <c r="V1147" s="2" t="s">
        <v>1024</v>
      </c>
      <c r="W1147" s="2" t="s">
        <v>316</v>
      </c>
      <c r="X1147" s="2">
        <v>0</v>
      </c>
    </row>
    <row r="1148" spans="1:24">
      <c r="A1148" s="2" t="s">
        <v>1962</v>
      </c>
      <c r="B1148" s="2">
        <v>1157</v>
      </c>
      <c r="C1148" s="2" t="s">
        <v>1351</v>
      </c>
      <c r="D1148" s="3">
        <v>5250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1750</v>
      </c>
      <c r="K1148" s="3">
        <v>1750</v>
      </c>
      <c r="L1148" s="3">
        <v>1750</v>
      </c>
      <c r="M1148" s="3">
        <v>0</v>
      </c>
      <c r="N1148" s="3">
        <v>0</v>
      </c>
      <c r="O1148" s="3">
        <v>0</v>
      </c>
      <c r="P1148" s="3">
        <f>SUM(E1148:O1148)</f>
        <v>0</v>
      </c>
      <c r="Q1148" s="2" t="s">
        <v>1922</v>
      </c>
      <c r="R1148" s="2" t="s">
        <v>1998</v>
      </c>
      <c r="S1148" s="4">
        <f>P1148/D1148</f>
        <v>0</v>
      </c>
      <c r="T1148" s="2" t="s">
        <v>1113</v>
      </c>
      <c r="U1148" s="2" t="s">
        <v>234</v>
      </c>
      <c r="V1148" s="2" t="s">
        <v>1024</v>
      </c>
      <c r="W1148" s="2" t="s">
        <v>316</v>
      </c>
      <c r="X1148" s="2">
        <v>0</v>
      </c>
    </row>
    <row r="1149" spans="1:24">
      <c r="A1149" s="2" t="s">
        <v>2005</v>
      </c>
      <c r="B1149" s="2">
        <v>1158</v>
      </c>
      <c r="C1149" s="2" t="s">
        <v>1352</v>
      </c>
      <c r="D1149" s="3">
        <v>21000</v>
      </c>
      <c r="E1149" s="3">
        <v>21000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f>SUM(E1149:O1149)</f>
        <v>0</v>
      </c>
      <c r="Q1149" s="2" t="s">
        <v>1922</v>
      </c>
      <c r="R1149" s="2" t="s">
        <v>1998</v>
      </c>
      <c r="S1149" s="4">
        <f>P1149/D1149</f>
        <v>0</v>
      </c>
      <c r="T1149" s="2" t="s">
        <v>1113</v>
      </c>
      <c r="U1149" s="2" t="s">
        <v>234</v>
      </c>
      <c r="V1149" s="2" t="s">
        <v>1024</v>
      </c>
      <c r="W1149" s="2" t="s">
        <v>316</v>
      </c>
      <c r="X1149" s="2">
        <v>0</v>
      </c>
    </row>
    <row r="1150" spans="1:24">
      <c r="A1150" s="2" t="s">
        <v>2006</v>
      </c>
      <c r="B1150" s="2">
        <v>1159</v>
      </c>
      <c r="C1150" s="2" t="s">
        <v>1362</v>
      </c>
      <c r="D1150" s="3">
        <v>26250</v>
      </c>
      <c r="E1150" s="3">
        <v>13125</v>
      </c>
      <c r="F1150" s="3">
        <v>0</v>
      </c>
      <c r="G1150" s="3">
        <v>11250</v>
      </c>
      <c r="H1150" s="3">
        <v>0</v>
      </c>
      <c r="I1150" s="3">
        <v>0</v>
      </c>
      <c r="J1150" s="3">
        <v>625</v>
      </c>
      <c r="K1150" s="3">
        <v>625</v>
      </c>
      <c r="L1150" s="3">
        <v>625</v>
      </c>
      <c r="M1150" s="3">
        <v>0</v>
      </c>
      <c r="N1150" s="3">
        <v>0</v>
      </c>
      <c r="O1150" s="3">
        <v>0</v>
      </c>
      <c r="P1150" s="3">
        <f>SUM(E1150:O1150)</f>
        <v>0</v>
      </c>
      <c r="Q1150" s="2" t="s">
        <v>1922</v>
      </c>
      <c r="R1150" s="2" t="s">
        <v>1998</v>
      </c>
      <c r="S1150" s="4">
        <f>P1150/D1150</f>
        <v>0</v>
      </c>
      <c r="T1150" s="2" t="s">
        <v>1113</v>
      </c>
      <c r="U1150" s="2" t="s">
        <v>234</v>
      </c>
      <c r="V1150" s="2" t="s">
        <v>1024</v>
      </c>
      <c r="W1150" s="2" t="s">
        <v>316</v>
      </c>
      <c r="X1150" s="2">
        <v>0</v>
      </c>
    </row>
    <row r="1151" spans="1:24">
      <c r="A1151" s="2" t="s">
        <v>2004</v>
      </c>
      <c r="B1151" s="2">
        <v>1160</v>
      </c>
      <c r="C1151" s="2" t="s">
        <v>1701</v>
      </c>
      <c r="D1151" s="3">
        <v>39420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13140</v>
      </c>
      <c r="K1151" s="3">
        <v>13140</v>
      </c>
      <c r="L1151" s="3">
        <v>13140</v>
      </c>
      <c r="M1151" s="3">
        <v>0</v>
      </c>
      <c r="N1151" s="3">
        <v>0</v>
      </c>
      <c r="O1151" s="3">
        <v>0</v>
      </c>
      <c r="P1151" s="3">
        <f>SUM(E1151:O1151)</f>
        <v>0</v>
      </c>
      <c r="Q1151" s="2" t="s">
        <v>1922</v>
      </c>
      <c r="R1151" s="2" t="s">
        <v>1998</v>
      </c>
      <c r="S1151" s="4">
        <f>P1151/D1151</f>
        <v>0</v>
      </c>
      <c r="T1151" s="2" t="s">
        <v>1113</v>
      </c>
      <c r="U1151" s="2" t="s">
        <v>234</v>
      </c>
      <c r="V1151" s="2" t="s">
        <v>1024</v>
      </c>
      <c r="W1151" s="2" t="s">
        <v>316</v>
      </c>
      <c r="X1151" s="2">
        <v>0</v>
      </c>
    </row>
    <row r="1152" spans="1:24">
      <c r="A1152" s="2" t="s">
        <v>2004</v>
      </c>
      <c r="B1152" s="2">
        <v>1161</v>
      </c>
      <c r="C1152" s="2" t="s">
        <v>1367</v>
      </c>
      <c r="D1152" s="3">
        <v>5550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1850</v>
      </c>
      <c r="K1152" s="3">
        <v>1850</v>
      </c>
      <c r="L1152" s="3">
        <v>1850</v>
      </c>
      <c r="M1152" s="3">
        <v>0</v>
      </c>
      <c r="N1152" s="3">
        <v>0</v>
      </c>
      <c r="O1152" s="3">
        <v>0</v>
      </c>
      <c r="P1152" s="3">
        <f>SUM(E1152:O1152)</f>
        <v>0</v>
      </c>
      <c r="Q1152" s="2" t="s">
        <v>1922</v>
      </c>
      <c r="R1152" s="2" t="s">
        <v>1998</v>
      </c>
      <c r="S1152" s="4">
        <f>P1152/D1152</f>
        <v>0</v>
      </c>
      <c r="T1152" s="2" t="s">
        <v>1113</v>
      </c>
      <c r="U1152" s="2" t="s">
        <v>234</v>
      </c>
      <c r="V1152" s="2" t="s">
        <v>1024</v>
      </c>
      <c r="W1152" s="2" t="s">
        <v>316</v>
      </c>
      <c r="X1152" s="2">
        <v>0</v>
      </c>
    </row>
    <row r="1153" spans="1:24">
      <c r="A1153" s="2" t="s">
        <v>2007</v>
      </c>
      <c r="B1153" s="2">
        <v>1162</v>
      </c>
      <c r="C1153" s="2" t="s">
        <v>1371</v>
      </c>
      <c r="D1153" s="3">
        <v>63510</v>
      </c>
      <c r="E1153" s="3">
        <v>15877.5</v>
      </c>
      <c r="F1153" s="3">
        <v>0</v>
      </c>
      <c r="G1153" s="3">
        <v>0</v>
      </c>
      <c r="H1153" s="3">
        <v>0</v>
      </c>
      <c r="I1153" s="3">
        <v>0</v>
      </c>
      <c r="J1153" s="3">
        <v>15877.5</v>
      </c>
      <c r="K1153" s="3">
        <v>15877.5</v>
      </c>
      <c r="L1153" s="3">
        <v>15877.5</v>
      </c>
      <c r="M1153" s="3">
        <v>0</v>
      </c>
      <c r="N1153" s="3">
        <v>0</v>
      </c>
      <c r="O1153" s="3">
        <v>0</v>
      </c>
      <c r="P1153" s="3">
        <f>SUM(E1153:O1153)</f>
        <v>0</v>
      </c>
      <c r="Q1153" s="2" t="s">
        <v>1922</v>
      </c>
      <c r="R1153" s="2" t="s">
        <v>1998</v>
      </c>
      <c r="S1153" s="4">
        <f>P1153/D1153</f>
        <v>0</v>
      </c>
      <c r="T1153" s="2" t="s">
        <v>1113</v>
      </c>
      <c r="U1153" s="2" t="s">
        <v>234</v>
      </c>
      <c r="V1153" s="2" t="s">
        <v>1024</v>
      </c>
      <c r="W1153" s="2" t="s">
        <v>316</v>
      </c>
      <c r="X1153" s="2">
        <v>0</v>
      </c>
    </row>
    <row r="1154" spans="1:24">
      <c r="A1154" s="2" t="s">
        <v>2008</v>
      </c>
      <c r="B1154" s="2">
        <v>1163</v>
      </c>
      <c r="C1154" s="2" t="s">
        <v>983</v>
      </c>
      <c r="D1154" s="3">
        <v>65700</v>
      </c>
      <c r="E1154" s="3">
        <v>65700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f>SUM(E1154:O1154)</f>
        <v>0</v>
      </c>
      <c r="Q1154" s="2" t="s">
        <v>1922</v>
      </c>
      <c r="R1154" s="2" t="s">
        <v>1998</v>
      </c>
      <c r="S1154" s="4">
        <f>P1154/D1154</f>
        <v>0</v>
      </c>
      <c r="T1154" s="2" t="s">
        <v>1113</v>
      </c>
      <c r="U1154" s="2" t="s">
        <v>234</v>
      </c>
      <c r="V1154" s="2" t="s">
        <v>1024</v>
      </c>
      <c r="W1154" s="2" t="s">
        <v>316</v>
      </c>
      <c r="X1154" s="2">
        <v>0</v>
      </c>
    </row>
    <row r="1155" spans="1:24">
      <c r="A1155" s="2" t="s">
        <v>2009</v>
      </c>
      <c r="B1155" s="2">
        <v>1164</v>
      </c>
      <c r="C1155" s="2" t="s">
        <v>1110</v>
      </c>
      <c r="D1155" s="3">
        <v>10950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3650</v>
      </c>
      <c r="K1155" s="3">
        <v>3650</v>
      </c>
      <c r="L1155" s="3">
        <v>3650</v>
      </c>
      <c r="M1155" s="3">
        <v>0</v>
      </c>
      <c r="N1155" s="3">
        <v>0</v>
      </c>
      <c r="O1155" s="3">
        <v>0</v>
      </c>
      <c r="P1155" s="3">
        <f>SUM(E1155:O1155)</f>
        <v>0</v>
      </c>
      <c r="Q1155" s="2" t="s">
        <v>1922</v>
      </c>
      <c r="R1155" s="2" t="s">
        <v>1998</v>
      </c>
      <c r="S1155" s="4">
        <f>P1155/D1155</f>
        <v>0</v>
      </c>
      <c r="T1155" s="2" t="s">
        <v>1113</v>
      </c>
      <c r="U1155" s="2" t="s">
        <v>234</v>
      </c>
      <c r="V1155" s="2" t="s">
        <v>1024</v>
      </c>
      <c r="W1155" s="2" t="s">
        <v>316</v>
      </c>
      <c r="X1155" s="2">
        <v>0</v>
      </c>
    </row>
    <row r="1156" spans="1:24">
      <c r="A1156" s="2" t="s">
        <v>1986</v>
      </c>
      <c r="B1156" s="2">
        <v>1165</v>
      </c>
      <c r="C1156" s="2" t="s">
        <v>1010</v>
      </c>
      <c r="D1156" s="3">
        <v>46800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f>SUM(E1156:O1156)</f>
        <v>0</v>
      </c>
      <c r="Q1156" s="2" t="s">
        <v>1966</v>
      </c>
      <c r="R1156" s="2" t="s">
        <v>1967</v>
      </c>
      <c r="S1156" s="4">
        <f>P1156/D1156</f>
        <v>0</v>
      </c>
      <c r="T1156" s="2" t="s">
        <v>997</v>
      </c>
      <c r="U1156" s="2" t="s">
        <v>234</v>
      </c>
      <c r="V1156" s="2" t="s">
        <v>998</v>
      </c>
      <c r="W1156" s="2" t="s">
        <v>222</v>
      </c>
      <c r="X1156" s="2">
        <v>0</v>
      </c>
    </row>
    <row r="1157" spans="1:24">
      <c r="A1157" s="2" t="s">
        <v>2010</v>
      </c>
      <c r="B1157" s="2">
        <v>1166</v>
      </c>
      <c r="C1157" s="2" t="s">
        <v>1115</v>
      </c>
      <c r="D1157" s="3">
        <v>30113</v>
      </c>
      <c r="E1157" s="3">
        <v>0</v>
      </c>
      <c r="F1157" s="3">
        <v>0</v>
      </c>
      <c r="G1157" s="3">
        <v>0</v>
      </c>
      <c r="H1157" s="3">
        <v>0</v>
      </c>
      <c r="I1157" s="3">
        <v>24090.4</v>
      </c>
      <c r="J1157" s="3">
        <v>2007.533333333333</v>
      </c>
      <c r="K1157" s="3">
        <v>2007.533333333333</v>
      </c>
      <c r="L1157" s="3">
        <v>2007.533333333333</v>
      </c>
      <c r="M1157" s="3">
        <v>0</v>
      </c>
      <c r="N1157" s="3">
        <v>0</v>
      </c>
      <c r="O1157" s="3">
        <v>0</v>
      </c>
      <c r="P1157" s="3">
        <f>SUM(E1157:O1157)</f>
        <v>0</v>
      </c>
      <c r="Q1157" s="2" t="s">
        <v>1922</v>
      </c>
      <c r="R1157" s="2" t="s">
        <v>1998</v>
      </c>
      <c r="S1157" s="4">
        <f>P1157/D1157</f>
        <v>0</v>
      </c>
      <c r="T1157" s="2" t="s">
        <v>1113</v>
      </c>
      <c r="U1157" s="2" t="s">
        <v>234</v>
      </c>
      <c r="V1157" s="2" t="s">
        <v>1024</v>
      </c>
      <c r="W1157" s="2" t="s">
        <v>316</v>
      </c>
      <c r="X1157" s="2">
        <v>0</v>
      </c>
    </row>
    <row r="1158" spans="1:24">
      <c r="A1158" s="2" t="s">
        <v>2011</v>
      </c>
      <c r="B1158" s="2">
        <v>1167</v>
      </c>
      <c r="C1158" s="2" t="s">
        <v>1117</v>
      </c>
      <c r="D1158" s="3">
        <v>361350</v>
      </c>
      <c r="E1158" s="3">
        <v>325215</v>
      </c>
      <c r="F1158" s="3">
        <v>18067.5</v>
      </c>
      <c r="G1158" s="3">
        <v>18067.5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f>SUM(E1158:O1158)</f>
        <v>0</v>
      </c>
      <c r="Q1158" s="2" t="s">
        <v>1922</v>
      </c>
      <c r="R1158" s="2" t="s">
        <v>1998</v>
      </c>
      <c r="S1158" s="4">
        <f>P1158/D1158</f>
        <v>0</v>
      </c>
      <c r="T1158" s="2" t="s">
        <v>1113</v>
      </c>
      <c r="U1158" s="2" t="s">
        <v>234</v>
      </c>
      <c r="V1158" s="2" t="s">
        <v>1024</v>
      </c>
      <c r="W1158" s="2" t="s">
        <v>316</v>
      </c>
      <c r="X1158" s="2">
        <v>0</v>
      </c>
    </row>
    <row r="1159" spans="1:24">
      <c r="A1159" s="2" t="s">
        <v>2011</v>
      </c>
      <c r="B1159" s="2">
        <v>1168</v>
      </c>
      <c r="C1159" s="2" t="s">
        <v>1118</v>
      </c>
      <c r="D1159" s="3">
        <v>30525</v>
      </c>
      <c r="E1159" s="3">
        <v>7631.25</v>
      </c>
      <c r="F1159" s="3">
        <v>0</v>
      </c>
      <c r="G1159" s="3">
        <v>0</v>
      </c>
      <c r="H1159" s="3">
        <v>0</v>
      </c>
      <c r="I1159" s="3">
        <v>0</v>
      </c>
      <c r="J1159" s="3">
        <v>7631.25</v>
      </c>
      <c r="K1159" s="3">
        <v>7631.25</v>
      </c>
      <c r="L1159" s="3">
        <v>7631.25</v>
      </c>
      <c r="M1159" s="3">
        <v>0</v>
      </c>
      <c r="N1159" s="3">
        <v>0</v>
      </c>
      <c r="O1159" s="3">
        <v>0</v>
      </c>
      <c r="P1159" s="3">
        <f>SUM(E1159:O1159)</f>
        <v>0</v>
      </c>
      <c r="Q1159" s="2" t="s">
        <v>1922</v>
      </c>
      <c r="R1159" s="2" t="s">
        <v>1998</v>
      </c>
      <c r="S1159" s="4">
        <f>P1159/D1159</f>
        <v>0</v>
      </c>
      <c r="T1159" s="2" t="s">
        <v>1113</v>
      </c>
      <c r="U1159" s="2" t="s">
        <v>234</v>
      </c>
      <c r="V1159" s="2" t="s">
        <v>1024</v>
      </c>
      <c r="W1159" s="2" t="s">
        <v>316</v>
      </c>
      <c r="X1159" s="2">
        <v>0</v>
      </c>
    </row>
    <row r="1160" spans="1:24">
      <c r="A1160" s="2" t="s">
        <v>2012</v>
      </c>
      <c r="B1160" s="2">
        <v>1169</v>
      </c>
      <c r="C1160" s="2" t="s">
        <v>1120</v>
      </c>
      <c r="D1160" s="3">
        <v>30113</v>
      </c>
      <c r="E1160" s="3">
        <v>0</v>
      </c>
      <c r="F1160" s="3">
        <v>0</v>
      </c>
      <c r="G1160" s="3">
        <v>0</v>
      </c>
      <c r="H1160" s="3">
        <v>0</v>
      </c>
      <c r="I1160" s="3">
        <v>15056.5</v>
      </c>
      <c r="J1160" s="3">
        <v>5018.833333333333</v>
      </c>
      <c r="K1160" s="3">
        <v>5018.833333333333</v>
      </c>
      <c r="L1160" s="3">
        <v>5018.833333333333</v>
      </c>
      <c r="M1160" s="3">
        <v>0</v>
      </c>
      <c r="N1160" s="3">
        <v>0</v>
      </c>
      <c r="O1160" s="3">
        <v>0</v>
      </c>
      <c r="P1160" s="3">
        <f>SUM(E1160:O1160)</f>
        <v>0</v>
      </c>
      <c r="Q1160" s="2" t="s">
        <v>1922</v>
      </c>
      <c r="R1160" s="2" t="s">
        <v>1998</v>
      </c>
      <c r="S1160" s="4">
        <f>P1160/D1160</f>
        <v>0</v>
      </c>
      <c r="T1160" s="2" t="s">
        <v>1113</v>
      </c>
      <c r="U1160" s="2" t="s">
        <v>234</v>
      </c>
      <c r="V1160" s="2" t="s">
        <v>1024</v>
      </c>
      <c r="W1160" s="2" t="s">
        <v>316</v>
      </c>
      <c r="X1160" s="2">
        <v>0</v>
      </c>
    </row>
    <row r="1161" spans="1:24">
      <c r="A1161" s="2" t="s">
        <v>2002</v>
      </c>
      <c r="B1161" s="2">
        <v>1170</v>
      </c>
      <c r="C1161" s="2" t="s">
        <v>1124</v>
      </c>
      <c r="D1161" s="3">
        <v>27375</v>
      </c>
      <c r="E1161" s="3">
        <v>19162.5</v>
      </c>
      <c r="F1161" s="3">
        <v>0</v>
      </c>
      <c r="G1161" s="3">
        <v>0</v>
      </c>
      <c r="H1161" s="3">
        <v>0</v>
      </c>
      <c r="I1161" s="3">
        <v>0</v>
      </c>
      <c r="J1161" s="3">
        <v>2737.5</v>
      </c>
      <c r="K1161" s="3">
        <v>2737.5</v>
      </c>
      <c r="L1161" s="3">
        <v>2737.5</v>
      </c>
      <c r="M1161" s="3">
        <v>0</v>
      </c>
      <c r="N1161" s="3">
        <v>0</v>
      </c>
      <c r="O1161" s="3">
        <v>0</v>
      </c>
      <c r="P1161" s="3">
        <f>SUM(E1161:O1161)</f>
        <v>0</v>
      </c>
      <c r="Q1161" s="2" t="s">
        <v>1922</v>
      </c>
      <c r="R1161" s="2" t="s">
        <v>2013</v>
      </c>
      <c r="S1161" s="4">
        <f>P1161/D1161</f>
        <v>0</v>
      </c>
      <c r="T1161" s="2" t="s">
        <v>1113</v>
      </c>
      <c r="U1161" s="2" t="s">
        <v>234</v>
      </c>
      <c r="V1161" s="2" t="s">
        <v>1024</v>
      </c>
      <c r="W1161" s="2" t="s">
        <v>316</v>
      </c>
      <c r="X1161" s="2">
        <v>0</v>
      </c>
    </row>
    <row r="1162" spans="1:24">
      <c r="A1162" s="2" t="s">
        <v>2014</v>
      </c>
      <c r="B1162" s="2">
        <v>1171</v>
      </c>
      <c r="C1162" s="2" t="s">
        <v>1127</v>
      </c>
      <c r="D1162" s="3">
        <v>19710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6570</v>
      </c>
      <c r="K1162" s="3">
        <v>6570</v>
      </c>
      <c r="L1162" s="3">
        <v>6570</v>
      </c>
      <c r="M1162" s="3">
        <v>0</v>
      </c>
      <c r="N1162" s="3">
        <v>0</v>
      </c>
      <c r="O1162" s="3">
        <v>0</v>
      </c>
      <c r="P1162" s="3">
        <f>SUM(E1162:O1162)</f>
        <v>0</v>
      </c>
      <c r="Q1162" s="2" t="s">
        <v>1922</v>
      </c>
      <c r="R1162" s="2" t="s">
        <v>2013</v>
      </c>
      <c r="S1162" s="4">
        <f>P1162/D1162</f>
        <v>0</v>
      </c>
      <c r="T1162" s="2" t="s">
        <v>1113</v>
      </c>
      <c r="U1162" s="2" t="s">
        <v>234</v>
      </c>
      <c r="V1162" s="2" t="s">
        <v>1024</v>
      </c>
      <c r="W1162" s="2" t="s">
        <v>316</v>
      </c>
      <c r="X1162" s="2">
        <v>0</v>
      </c>
    </row>
    <row r="1163" spans="1:24">
      <c r="A1163" s="2" t="s">
        <v>2014</v>
      </c>
      <c r="B1163" s="2">
        <v>1172</v>
      </c>
      <c r="C1163" s="2" t="s">
        <v>1128</v>
      </c>
      <c r="D1163" s="3">
        <v>21900</v>
      </c>
      <c r="E1163" s="3">
        <v>10950</v>
      </c>
      <c r="F1163" s="3">
        <v>0</v>
      </c>
      <c r="G1163" s="3">
        <v>0</v>
      </c>
      <c r="H1163" s="3">
        <v>0</v>
      </c>
      <c r="I1163" s="3">
        <v>0</v>
      </c>
      <c r="J1163" s="3">
        <v>3650</v>
      </c>
      <c r="K1163" s="3">
        <v>3650</v>
      </c>
      <c r="L1163" s="3">
        <v>3650</v>
      </c>
      <c r="M1163" s="3">
        <v>0</v>
      </c>
      <c r="N1163" s="3">
        <v>0</v>
      </c>
      <c r="O1163" s="3">
        <v>0</v>
      </c>
      <c r="P1163" s="3">
        <f>SUM(E1163:O1163)</f>
        <v>0</v>
      </c>
      <c r="Q1163" s="2" t="s">
        <v>1922</v>
      </c>
      <c r="R1163" s="2" t="s">
        <v>2013</v>
      </c>
      <c r="S1163" s="4">
        <f>P1163/D1163</f>
        <v>0</v>
      </c>
      <c r="T1163" s="2" t="s">
        <v>1113</v>
      </c>
      <c r="U1163" s="2" t="s">
        <v>234</v>
      </c>
      <c r="V1163" s="2" t="s">
        <v>1024</v>
      </c>
      <c r="W1163" s="2" t="s">
        <v>316</v>
      </c>
      <c r="X1163" s="2">
        <v>0</v>
      </c>
    </row>
    <row r="1164" spans="1:24">
      <c r="A1164" s="2" t="s">
        <v>2014</v>
      </c>
      <c r="B1164" s="2">
        <v>1173</v>
      </c>
      <c r="C1164" s="2" t="s">
        <v>1129</v>
      </c>
      <c r="D1164" s="3">
        <v>2738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912.6666666666666</v>
      </c>
      <c r="K1164" s="3">
        <v>912.6666666666666</v>
      </c>
      <c r="L1164" s="3">
        <v>912.6666666666666</v>
      </c>
      <c r="M1164" s="3">
        <v>0</v>
      </c>
      <c r="N1164" s="3">
        <v>0</v>
      </c>
      <c r="O1164" s="3">
        <v>0</v>
      </c>
      <c r="P1164" s="3">
        <f>SUM(E1164:O1164)</f>
        <v>0</v>
      </c>
      <c r="Q1164" s="2" t="s">
        <v>1922</v>
      </c>
      <c r="R1164" s="2" t="s">
        <v>2013</v>
      </c>
      <c r="S1164" s="4">
        <f>P1164/D1164</f>
        <v>0</v>
      </c>
      <c r="T1164" s="2" t="s">
        <v>1113</v>
      </c>
      <c r="U1164" s="2" t="s">
        <v>234</v>
      </c>
      <c r="V1164" s="2" t="s">
        <v>1024</v>
      </c>
      <c r="W1164" s="2" t="s">
        <v>316</v>
      </c>
      <c r="X1164" s="2">
        <v>0</v>
      </c>
    </row>
    <row r="1165" spans="1:24">
      <c r="A1165" s="2" t="s">
        <v>2015</v>
      </c>
      <c r="B1165" s="2">
        <v>1174</v>
      </c>
      <c r="C1165" s="2" t="s">
        <v>1135</v>
      </c>
      <c r="D1165" s="3">
        <v>2738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912.6666666666666</v>
      </c>
      <c r="K1165" s="3">
        <v>912.6666666666666</v>
      </c>
      <c r="L1165" s="3">
        <v>912.6666666666666</v>
      </c>
      <c r="M1165" s="3">
        <v>0</v>
      </c>
      <c r="N1165" s="3">
        <v>0</v>
      </c>
      <c r="O1165" s="3">
        <v>0</v>
      </c>
      <c r="P1165" s="3">
        <f>SUM(E1165:O1165)</f>
        <v>0</v>
      </c>
      <c r="Q1165" s="2" t="s">
        <v>1922</v>
      </c>
      <c r="R1165" s="2" t="s">
        <v>2013</v>
      </c>
      <c r="S1165" s="4">
        <f>P1165/D1165</f>
        <v>0</v>
      </c>
      <c r="T1165" s="2" t="s">
        <v>1113</v>
      </c>
      <c r="U1165" s="2" t="s">
        <v>234</v>
      </c>
      <c r="V1165" s="2" t="s">
        <v>1024</v>
      </c>
      <c r="W1165" s="2" t="s">
        <v>316</v>
      </c>
      <c r="X1165" s="2">
        <v>0</v>
      </c>
    </row>
    <row r="1166" spans="1:24">
      <c r="A1166" s="2" t="s">
        <v>2016</v>
      </c>
      <c r="B1166" s="2">
        <v>1175</v>
      </c>
      <c r="C1166" s="2" t="s">
        <v>2017</v>
      </c>
      <c r="D1166" s="3">
        <v>11300</v>
      </c>
      <c r="E1166" s="3">
        <v>11300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f>SUM(E1166:O1166)</f>
        <v>0</v>
      </c>
      <c r="Q1166" s="2" t="s">
        <v>1922</v>
      </c>
      <c r="R1166" s="2" t="s">
        <v>2018</v>
      </c>
      <c r="S1166" s="4">
        <f>P1166/D1166</f>
        <v>0</v>
      </c>
      <c r="T1166" s="2" t="s">
        <v>1013</v>
      </c>
      <c r="U1166" s="2" t="s">
        <v>234</v>
      </c>
      <c r="V1166" s="2" t="s">
        <v>1033</v>
      </c>
      <c r="W1166" s="2" t="s">
        <v>316</v>
      </c>
      <c r="X1166" s="2">
        <v>0</v>
      </c>
    </row>
    <row r="1167" spans="1:24">
      <c r="A1167" s="2" t="s">
        <v>2019</v>
      </c>
      <c r="B1167" s="2">
        <v>1176</v>
      </c>
      <c r="C1167" s="2" t="s">
        <v>1012</v>
      </c>
      <c r="D1167" s="3">
        <v>60000</v>
      </c>
      <c r="E1167" s="3">
        <v>60000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f>SUM(E1167:O1167)</f>
        <v>0</v>
      </c>
      <c r="Q1167" s="2" t="s">
        <v>1966</v>
      </c>
      <c r="R1167" s="2" t="s">
        <v>1967</v>
      </c>
      <c r="S1167" s="4">
        <f>P1167/D1167</f>
        <v>0</v>
      </c>
      <c r="T1167" s="2" t="s">
        <v>1013</v>
      </c>
      <c r="U1167" s="2" t="s">
        <v>234</v>
      </c>
      <c r="V1167" s="2" t="s">
        <v>998</v>
      </c>
      <c r="W1167" s="2" t="s">
        <v>222</v>
      </c>
      <c r="X1167" s="2">
        <v>0</v>
      </c>
    </row>
    <row r="1168" spans="1:24">
      <c r="A1168" s="2" t="s">
        <v>2020</v>
      </c>
      <c r="B1168" s="2">
        <v>1177</v>
      </c>
      <c r="C1168" s="2" t="s">
        <v>2021</v>
      </c>
      <c r="D1168" s="3">
        <v>3981</v>
      </c>
      <c r="E1168" s="3">
        <v>3582.9</v>
      </c>
      <c r="F1168" s="3">
        <v>398.0999999999999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f>SUM(E1168:O1168)</f>
        <v>0</v>
      </c>
      <c r="Q1168" s="2" t="s">
        <v>1922</v>
      </c>
      <c r="R1168" s="2" t="s">
        <v>2018</v>
      </c>
      <c r="S1168" s="4">
        <f>P1168/D1168</f>
        <v>0</v>
      </c>
      <c r="T1168" s="2" t="s">
        <v>1013</v>
      </c>
      <c r="U1168" s="2" t="s">
        <v>234</v>
      </c>
      <c r="V1168" s="2" t="s">
        <v>1033</v>
      </c>
      <c r="W1168" s="2" t="s">
        <v>316</v>
      </c>
      <c r="X1168" s="2">
        <v>0</v>
      </c>
    </row>
    <row r="1169" spans="1:24">
      <c r="A1169" s="2" t="s">
        <v>2020</v>
      </c>
      <c r="B1169" s="2">
        <v>1178</v>
      </c>
      <c r="C1169" s="2" t="s">
        <v>2022</v>
      </c>
      <c r="D1169" s="3">
        <v>1181</v>
      </c>
      <c r="E1169" s="3">
        <v>1181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f>SUM(E1169:O1169)</f>
        <v>0</v>
      </c>
      <c r="Q1169" s="2" t="s">
        <v>1922</v>
      </c>
      <c r="R1169" s="2" t="s">
        <v>2018</v>
      </c>
      <c r="S1169" s="4">
        <f>P1169/D1169</f>
        <v>0</v>
      </c>
      <c r="T1169" s="2" t="s">
        <v>1013</v>
      </c>
      <c r="U1169" s="2" t="s">
        <v>234</v>
      </c>
      <c r="V1169" s="2" t="s">
        <v>1033</v>
      </c>
      <c r="W1169" s="2" t="s">
        <v>316</v>
      </c>
      <c r="X1169" s="2">
        <v>0</v>
      </c>
    </row>
    <row r="1170" spans="1:24">
      <c r="A1170" s="2" t="s">
        <v>2023</v>
      </c>
      <c r="B1170" s="2">
        <v>1179</v>
      </c>
      <c r="C1170" s="2" t="s">
        <v>994</v>
      </c>
      <c r="D1170" s="3">
        <v>45000</v>
      </c>
      <c r="E1170" s="3">
        <v>0</v>
      </c>
      <c r="F1170" s="3">
        <v>0</v>
      </c>
      <c r="G1170" s="3">
        <v>0</v>
      </c>
      <c r="H1170" s="3">
        <v>0</v>
      </c>
      <c r="I1170" s="3">
        <v>15000</v>
      </c>
      <c r="J1170" s="3">
        <v>15000</v>
      </c>
      <c r="K1170" s="3">
        <v>15000</v>
      </c>
      <c r="L1170" s="3">
        <v>0</v>
      </c>
      <c r="M1170" s="3">
        <v>0</v>
      </c>
      <c r="N1170" s="3">
        <v>0</v>
      </c>
      <c r="O1170" s="3">
        <v>0</v>
      </c>
      <c r="P1170" s="3">
        <f>SUM(E1170:O1170)</f>
        <v>0</v>
      </c>
      <c r="Q1170" s="2" t="s">
        <v>2024</v>
      </c>
      <c r="R1170" s="2" t="s">
        <v>2025</v>
      </c>
      <c r="S1170" s="4">
        <f>P1170/D1170</f>
        <v>0</v>
      </c>
      <c r="T1170" s="2" t="s">
        <v>997</v>
      </c>
      <c r="U1170" s="2" t="s">
        <v>234</v>
      </c>
      <c r="V1170" s="2" t="s">
        <v>998</v>
      </c>
      <c r="W1170" s="2" t="s">
        <v>222</v>
      </c>
      <c r="X1170" s="2">
        <v>0</v>
      </c>
    </row>
    <row r="1171" spans="1:24">
      <c r="A1171" s="2" t="s">
        <v>2026</v>
      </c>
      <c r="B1171" s="2">
        <v>1180</v>
      </c>
      <c r="C1171" s="2" t="s">
        <v>1000</v>
      </c>
      <c r="D1171" s="3">
        <v>37500</v>
      </c>
      <c r="E1171" s="3">
        <v>0</v>
      </c>
      <c r="F1171" s="3">
        <v>0</v>
      </c>
      <c r="G1171" s="3">
        <v>0</v>
      </c>
      <c r="H1171" s="3">
        <v>0</v>
      </c>
      <c r="I1171" s="3">
        <v>12500</v>
      </c>
      <c r="J1171" s="3">
        <v>12500</v>
      </c>
      <c r="K1171" s="3">
        <v>12500</v>
      </c>
      <c r="L1171" s="3">
        <v>0</v>
      </c>
      <c r="M1171" s="3">
        <v>0</v>
      </c>
      <c r="N1171" s="3">
        <v>0</v>
      </c>
      <c r="O1171" s="3">
        <v>0</v>
      </c>
      <c r="P1171" s="3">
        <f>SUM(E1171:O1171)</f>
        <v>0</v>
      </c>
      <c r="Q1171" s="2" t="s">
        <v>2024</v>
      </c>
      <c r="R1171" s="2" t="s">
        <v>2025</v>
      </c>
      <c r="S1171" s="4">
        <f>P1171/D1171</f>
        <v>0</v>
      </c>
      <c r="T1171" s="2" t="s">
        <v>997</v>
      </c>
      <c r="U1171" s="2" t="s">
        <v>234</v>
      </c>
      <c r="V1171" s="2" t="s">
        <v>998</v>
      </c>
      <c r="W1171" s="2" t="s">
        <v>222</v>
      </c>
      <c r="X1171" s="2">
        <v>0</v>
      </c>
    </row>
    <row r="1172" spans="1:24">
      <c r="A1172" s="2" t="s">
        <v>2027</v>
      </c>
      <c r="B1172" s="2">
        <v>1181</v>
      </c>
      <c r="C1172" s="2" t="s">
        <v>1002</v>
      </c>
      <c r="D1172" s="3">
        <v>57600</v>
      </c>
      <c r="E1172" s="3">
        <v>57600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f>SUM(E1172:O1172)</f>
        <v>0</v>
      </c>
      <c r="Q1172" s="2" t="s">
        <v>2024</v>
      </c>
      <c r="R1172" s="2" t="s">
        <v>2025</v>
      </c>
      <c r="S1172" s="4">
        <f>P1172/D1172</f>
        <v>0</v>
      </c>
      <c r="T1172" s="2" t="s">
        <v>997</v>
      </c>
      <c r="U1172" s="2" t="s">
        <v>234</v>
      </c>
      <c r="V1172" s="2" t="s">
        <v>998</v>
      </c>
      <c r="W1172" s="2" t="s">
        <v>222</v>
      </c>
      <c r="X1172" s="2">
        <v>0</v>
      </c>
    </row>
    <row r="1173" spans="1:24">
      <c r="A1173" s="2" t="s">
        <v>2028</v>
      </c>
      <c r="B1173" s="2">
        <v>1182</v>
      </c>
      <c r="C1173" s="2" t="s">
        <v>1004</v>
      </c>
      <c r="D1173" s="3">
        <v>113400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f>SUM(E1173:O1173)</f>
        <v>0</v>
      </c>
      <c r="Q1173" s="2" t="s">
        <v>2024</v>
      </c>
      <c r="R1173" s="2" t="s">
        <v>2025</v>
      </c>
      <c r="S1173" s="4">
        <f>P1173/D1173</f>
        <v>0</v>
      </c>
      <c r="T1173" s="2" t="s">
        <v>997</v>
      </c>
      <c r="U1173" s="2" t="s">
        <v>234</v>
      </c>
      <c r="V1173" s="2" t="s">
        <v>998</v>
      </c>
      <c r="W1173" s="2" t="s">
        <v>222</v>
      </c>
      <c r="X1173" s="2">
        <v>0</v>
      </c>
    </row>
    <row r="1174" spans="1:24">
      <c r="A1174" s="2" t="s">
        <v>2028</v>
      </c>
      <c r="B1174" s="2">
        <v>1183</v>
      </c>
      <c r="C1174" s="2" t="s">
        <v>1600</v>
      </c>
      <c r="D1174" s="3">
        <v>9750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f>SUM(E1174:O1174)</f>
        <v>0</v>
      </c>
      <c r="Q1174" s="2" t="s">
        <v>2024</v>
      </c>
      <c r="R1174" s="2" t="s">
        <v>2025</v>
      </c>
      <c r="S1174" s="4">
        <f>P1174/D1174</f>
        <v>0</v>
      </c>
      <c r="T1174" s="2" t="s">
        <v>997</v>
      </c>
      <c r="U1174" s="2" t="s">
        <v>234</v>
      </c>
      <c r="V1174" s="2" t="s">
        <v>998</v>
      </c>
      <c r="W1174" s="2" t="s">
        <v>222</v>
      </c>
      <c r="X1174" s="2">
        <v>0</v>
      </c>
    </row>
    <row r="1175" spans="1:24">
      <c r="A1175" s="2" t="s">
        <v>2027</v>
      </c>
      <c r="B1175" s="2">
        <v>1184</v>
      </c>
      <c r="C1175" s="2" t="s">
        <v>1227</v>
      </c>
      <c r="D1175" s="3">
        <v>127875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f>SUM(E1175:O1175)</f>
        <v>0</v>
      </c>
      <c r="Q1175" s="2" t="s">
        <v>2024</v>
      </c>
      <c r="R1175" s="2" t="s">
        <v>2025</v>
      </c>
      <c r="S1175" s="4">
        <f>P1175/D1175</f>
        <v>0</v>
      </c>
      <c r="T1175" s="2" t="s">
        <v>997</v>
      </c>
      <c r="U1175" s="2" t="s">
        <v>234</v>
      </c>
      <c r="V1175" s="2" t="s">
        <v>998</v>
      </c>
      <c r="W1175" s="2" t="s">
        <v>222</v>
      </c>
      <c r="X1175" s="2">
        <v>0</v>
      </c>
    </row>
    <row r="1176" spans="1:24">
      <c r="A1176" s="2" t="s">
        <v>2027</v>
      </c>
      <c r="B1176" s="2">
        <v>1185</v>
      </c>
      <c r="C1176" s="2" t="s">
        <v>1008</v>
      </c>
      <c r="D1176" s="3">
        <v>9180</v>
      </c>
      <c r="E1176" s="3">
        <v>9180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f>SUM(E1176:O1176)</f>
        <v>0</v>
      </c>
      <c r="Q1176" s="2" t="s">
        <v>2024</v>
      </c>
      <c r="R1176" s="2" t="s">
        <v>2025</v>
      </c>
      <c r="S1176" s="4">
        <f>P1176/D1176</f>
        <v>0</v>
      </c>
      <c r="T1176" s="2" t="s">
        <v>997</v>
      </c>
      <c r="U1176" s="2" t="s">
        <v>234</v>
      </c>
      <c r="V1176" s="2" t="s">
        <v>998</v>
      </c>
      <c r="W1176" s="2" t="s">
        <v>222</v>
      </c>
      <c r="X1176" s="2">
        <v>0</v>
      </c>
    </row>
    <row r="1177" spans="1:24">
      <c r="A1177" s="2" t="s">
        <v>2028</v>
      </c>
      <c r="B1177" s="2">
        <v>1186</v>
      </c>
      <c r="C1177" s="2" t="s">
        <v>1009</v>
      </c>
      <c r="D1177" s="3">
        <v>4971</v>
      </c>
      <c r="E1177" s="3">
        <v>4971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f>SUM(E1177:O1177)</f>
        <v>0</v>
      </c>
      <c r="Q1177" s="2" t="s">
        <v>2024</v>
      </c>
      <c r="R1177" s="2" t="s">
        <v>2025</v>
      </c>
      <c r="S1177" s="4">
        <f>P1177/D1177</f>
        <v>0</v>
      </c>
      <c r="T1177" s="2" t="s">
        <v>997</v>
      </c>
      <c r="U1177" s="2" t="s">
        <v>234</v>
      </c>
      <c r="V1177" s="2" t="s">
        <v>998</v>
      </c>
      <c r="W1177" s="2" t="s">
        <v>222</v>
      </c>
      <c r="X1177" s="2">
        <v>0</v>
      </c>
    </row>
    <row r="1178" spans="1:24">
      <c r="A1178" s="2" t="s">
        <v>2029</v>
      </c>
      <c r="B1178" s="2">
        <v>1187</v>
      </c>
      <c r="C1178" s="2" t="s">
        <v>1015</v>
      </c>
      <c r="D1178" s="3">
        <v>20000</v>
      </c>
      <c r="E1178" s="3">
        <v>20000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f>SUM(E1178:O1178)</f>
        <v>0</v>
      </c>
      <c r="Q1178" s="2" t="s">
        <v>1966</v>
      </c>
      <c r="R1178" s="2" t="s">
        <v>1967</v>
      </c>
      <c r="S1178" s="4">
        <f>P1178/D1178</f>
        <v>0</v>
      </c>
      <c r="T1178" s="2" t="s">
        <v>1013</v>
      </c>
      <c r="U1178" s="2" t="s">
        <v>234</v>
      </c>
      <c r="V1178" s="2" t="s">
        <v>998</v>
      </c>
      <c r="W1178" s="2" t="s">
        <v>222</v>
      </c>
      <c r="X1178" s="2">
        <v>0</v>
      </c>
    </row>
    <row r="1179" spans="1:24">
      <c r="A1179" s="2" t="s">
        <v>2028</v>
      </c>
      <c r="B1179" s="2">
        <v>1188</v>
      </c>
      <c r="C1179" s="2" t="s">
        <v>1010</v>
      </c>
      <c r="D1179" s="3">
        <v>11388</v>
      </c>
      <c r="E1179" s="3">
        <v>9110.4</v>
      </c>
      <c r="F1179" s="3">
        <v>0</v>
      </c>
      <c r="G1179" s="3">
        <v>2277.6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f>SUM(E1179:O1179)</f>
        <v>0</v>
      </c>
      <c r="Q1179" s="2" t="s">
        <v>2024</v>
      </c>
      <c r="R1179" s="2" t="s">
        <v>2025</v>
      </c>
      <c r="S1179" s="4">
        <f>P1179/D1179</f>
        <v>0</v>
      </c>
      <c r="T1179" s="2" t="s">
        <v>997</v>
      </c>
      <c r="U1179" s="2" t="s">
        <v>234</v>
      </c>
      <c r="V1179" s="2" t="s">
        <v>998</v>
      </c>
      <c r="W1179" s="2" t="s">
        <v>222</v>
      </c>
      <c r="X1179" s="2">
        <v>0</v>
      </c>
    </row>
    <row r="1180" spans="1:24">
      <c r="A1180" s="2" t="s">
        <v>2030</v>
      </c>
      <c r="B1180" s="2">
        <v>1189</v>
      </c>
      <c r="C1180" s="2" t="s">
        <v>1012</v>
      </c>
      <c r="D1180" s="3">
        <v>60000</v>
      </c>
      <c r="E1180" s="3">
        <v>60000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f>SUM(E1180:O1180)</f>
        <v>0</v>
      </c>
      <c r="Q1180" s="2" t="s">
        <v>2024</v>
      </c>
      <c r="R1180" s="2" t="s">
        <v>2025</v>
      </c>
      <c r="S1180" s="4">
        <f>P1180/D1180</f>
        <v>0</v>
      </c>
      <c r="T1180" s="2" t="s">
        <v>1013</v>
      </c>
      <c r="U1180" s="2" t="s">
        <v>234</v>
      </c>
      <c r="V1180" s="2" t="s">
        <v>998</v>
      </c>
      <c r="W1180" s="2" t="s">
        <v>222</v>
      </c>
      <c r="X1180" s="2">
        <v>0</v>
      </c>
    </row>
    <row r="1181" spans="1:24">
      <c r="A1181" s="2" t="s">
        <v>2031</v>
      </c>
      <c r="B1181" s="2">
        <v>1190</v>
      </c>
      <c r="C1181" s="2" t="s">
        <v>1015</v>
      </c>
      <c r="D1181" s="3">
        <v>20000</v>
      </c>
      <c r="E1181" s="3">
        <v>20000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f>SUM(E1181:O1181)</f>
        <v>0</v>
      </c>
      <c r="Q1181" s="2" t="s">
        <v>2024</v>
      </c>
      <c r="R1181" s="2" t="s">
        <v>2025</v>
      </c>
      <c r="S1181" s="4">
        <f>P1181/D1181</f>
        <v>0</v>
      </c>
      <c r="T1181" s="2" t="s">
        <v>1013</v>
      </c>
      <c r="U1181" s="2" t="s">
        <v>234</v>
      </c>
      <c r="V1181" s="2" t="s">
        <v>998</v>
      </c>
      <c r="W1181" s="2" t="s">
        <v>222</v>
      </c>
      <c r="X1181" s="2">
        <v>0</v>
      </c>
    </row>
    <row r="1182" spans="1:24">
      <c r="A1182" s="2" t="s">
        <v>2030</v>
      </c>
      <c r="B1182" s="2">
        <v>1191</v>
      </c>
      <c r="C1182" s="2" t="s">
        <v>1603</v>
      </c>
      <c r="D1182" s="3">
        <v>20000</v>
      </c>
      <c r="E1182" s="3">
        <v>20000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f>SUM(E1182:O1182)</f>
        <v>0</v>
      </c>
      <c r="Q1182" s="2" t="s">
        <v>2024</v>
      </c>
      <c r="R1182" s="2" t="s">
        <v>2025</v>
      </c>
      <c r="S1182" s="4">
        <f>P1182/D1182</f>
        <v>0</v>
      </c>
      <c r="T1182" s="2" t="s">
        <v>1013</v>
      </c>
      <c r="U1182" s="2" t="s">
        <v>234</v>
      </c>
      <c r="V1182" s="2" t="s">
        <v>998</v>
      </c>
      <c r="W1182" s="2" t="s">
        <v>222</v>
      </c>
      <c r="X1182" s="2">
        <v>0</v>
      </c>
    </row>
    <row r="1183" spans="1:24">
      <c r="A1183" s="2" t="s">
        <v>2030</v>
      </c>
      <c r="B1183" s="2">
        <v>1192</v>
      </c>
      <c r="C1183" s="2" t="s">
        <v>1604</v>
      </c>
      <c r="D1183" s="3">
        <v>20000</v>
      </c>
      <c r="E1183" s="3">
        <v>0</v>
      </c>
      <c r="F1183" s="3">
        <v>0</v>
      </c>
      <c r="G1183" s="3">
        <v>0</v>
      </c>
      <c r="H1183" s="3">
        <v>10000</v>
      </c>
      <c r="I1183" s="3">
        <v>5000</v>
      </c>
      <c r="J1183" s="3">
        <v>5000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f>SUM(E1183:O1183)</f>
        <v>0</v>
      </c>
      <c r="Q1183" s="2" t="s">
        <v>2024</v>
      </c>
      <c r="R1183" s="2" t="s">
        <v>2025</v>
      </c>
      <c r="S1183" s="4">
        <f>P1183/D1183</f>
        <v>0</v>
      </c>
      <c r="T1183" s="2" t="s">
        <v>1013</v>
      </c>
      <c r="U1183" s="2" t="s">
        <v>234</v>
      </c>
      <c r="V1183" s="2" t="s">
        <v>998</v>
      </c>
      <c r="W1183" s="2" t="s">
        <v>222</v>
      </c>
      <c r="X1183" s="2">
        <v>0</v>
      </c>
    </row>
    <row r="1184" spans="1:24">
      <c r="A1184" s="2" t="s">
        <v>2032</v>
      </c>
      <c r="B1184" s="2">
        <v>1193</v>
      </c>
      <c r="C1184" s="2" t="s">
        <v>1606</v>
      </c>
      <c r="D1184" s="3">
        <v>60000</v>
      </c>
      <c r="E1184" s="3">
        <v>60000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f>SUM(E1184:O1184)</f>
        <v>0</v>
      </c>
      <c r="Q1184" s="2" t="s">
        <v>2024</v>
      </c>
      <c r="R1184" s="2" t="s">
        <v>2025</v>
      </c>
      <c r="S1184" s="4">
        <f>P1184/D1184</f>
        <v>0</v>
      </c>
      <c r="T1184" s="2" t="s">
        <v>1013</v>
      </c>
      <c r="U1184" s="2" t="s">
        <v>234</v>
      </c>
      <c r="V1184" s="2" t="s">
        <v>998</v>
      </c>
      <c r="W1184" s="2" t="s">
        <v>222</v>
      </c>
      <c r="X1184" s="2">
        <v>0</v>
      </c>
    </row>
    <row r="1185" spans="1:24">
      <c r="A1185" s="2" t="s">
        <v>2032</v>
      </c>
      <c r="B1185" s="2">
        <v>1194</v>
      </c>
      <c r="C1185" s="2" t="s">
        <v>1607</v>
      </c>
      <c r="D1185" s="3">
        <v>20000</v>
      </c>
      <c r="E1185" s="3">
        <v>20000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f>SUM(E1185:O1185)</f>
        <v>0</v>
      </c>
      <c r="Q1185" s="2" t="s">
        <v>2024</v>
      </c>
      <c r="R1185" s="2" t="s">
        <v>2025</v>
      </c>
      <c r="S1185" s="4">
        <f>P1185/D1185</f>
        <v>0</v>
      </c>
      <c r="T1185" s="2" t="s">
        <v>1013</v>
      </c>
      <c r="U1185" s="2" t="s">
        <v>234</v>
      </c>
      <c r="V1185" s="2" t="s">
        <v>998</v>
      </c>
      <c r="W1185" s="2" t="s">
        <v>222</v>
      </c>
      <c r="X1185" s="2">
        <v>0</v>
      </c>
    </row>
    <row r="1186" spans="1:24">
      <c r="A1186" s="2" t="s">
        <v>2032</v>
      </c>
      <c r="B1186" s="2">
        <v>1195</v>
      </c>
      <c r="C1186" s="2" t="s">
        <v>1608</v>
      </c>
      <c r="D1186" s="3">
        <v>60000</v>
      </c>
      <c r="E1186" s="3">
        <v>60000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f>SUM(E1186:O1186)</f>
        <v>0</v>
      </c>
      <c r="Q1186" s="2" t="s">
        <v>2024</v>
      </c>
      <c r="R1186" s="2" t="s">
        <v>2025</v>
      </c>
      <c r="S1186" s="4">
        <f>P1186/D1186</f>
        <v>0</v>
      </c>
      <c r="T1186" s="2" t="s">
        <v>1013</v>
      </c>
      <c r="U1186" s="2" t="s">
        <v>234</v>
      </c>
      <c r="V1186" s="2" t="s">
        <v>998</v>
      </c>
      <c r="W1186" s="2" t="s">
        <v>222</v>
      </c>
      <c r="X1186" s="2">
        <v>0</v>
      </c>
    </row>
    <row r="1187" spans="1:24">
      <c r="A1187" s="2" t="s">
        <v>2030</v>
      </c>
      <c r="B1187" s="2">
        <v>1196</v>
      </c>
      <c r="C1187" s="2" t="s">
        <v>1609</v>
      </c>
      <c r="D1187" s="3">
        <v>6000</v>
      </c>
      <c r="E1187" s="3">
        <v>0</v>
      </c>
      <c r="F1187" s="3">
        <v>0</v>
      </c>
      <c r="G1187" s="3">
        <v>0</v>
      </c>
      <c r="H1187" s="3">
        <v>3000</v>
      </c>
      <c r="I1187" s="3">
        <v>1500</v>
      </c>
      <c r="J1187" s="3">
        <v>1500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f>SUM(E1187:O1187)</f>
        <v>0</v>
      </c>
      <c r="Q1187" s="2" t="s">
        <v>2024</v>
      </c>
      <c r="R1187" s="2" t="s">
        <v>2025</v>
      </c>
      <c r="S1187" s="4">
        <f>P1187/D1187</f>
        <v>0</v>
      </c>
      <c r="T1187" s="2" t="s">
        <v>1013</v>
      </c>
      <c r="U1187" s="2" t="s">
        <v>234</v>
      </c>
      <c r="V1187" s="2" t="s">
        <v>1024</v>
      </c>
      <c r="W1187" s="2" t="s">
        <v>316</v>
      </c>
      <c r="X1187" s="2">
        <v>0</v>
      </c>
    </row>
    <row r="1188" spans="1:24">
      <c r="A1188" s="2" t="s">
        <v>2033</v>
      </c>
      <c r="B1188" s="2">
        <v>1197</v>
      </c>
      <c r="C1188" s="2" t="s">
        <v>1023</v>
      </c>
      <c r="D1188" s="3">
        <v>40000</v>
      </c>
      <c r="E1188" s="3">
        <v>40000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f>SUM(E1188:O1188)</f>
        <v>0</v>
      </c>
      <c r="Q1188" s="2" t="s">
        <v>2024</v>
      </c>
      <c r="R1188" s="2" t="s">
        <v>2025</v>
      </c>
      <c r="S1188" s="4">
        <f>P1188/D1188</f>
        <v>0</v>
      </c>
      <c r="T1188" s="2" t="s">
        <v>1013</v>
      </c>
      <c r="U1188" s="2" t="s">
        <v>234</v>
      </c>
      <c r="V1188" s="2" t="s">
        <v>1024</v>
      </c>
      <c r="W1188" s="2" t="s">
        <v>316</v>
      </c>
      <c r="X1188" s="2">
        <v>0</v>
      </c>
    </row>
    <row r="1189" spans="1:24">
      <c r="A1189" s="2" t="s">
        <v>2019</v>
      </c>
      <c r="B1189" s="2">
        <v>1198</v>
      </c>
      <c r="C1189" s="2" t="s">
        <v>1016</v>
      </c>
      <c r="D1189" s="3">
        <v>20000</v>
      </c>
      <c r="E1189" s="3">
        <v>20000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f>SUM(E1189:O1189)</f>
        <v>0</v>
      </c>
      <c r="Q1189" s="2" t="s">
        <v>1966</v>
      </c>
      <c r="R1189" s="2" t="s">
        <v>1967</v>
      </c>
      <c r="S1189" s="4">
        <f>P1189/D1189</f>
        <v>0</v>
      </c>
      <c r="T1189" s="2" t="s">
        <v>1013</v>
      </c>
      <c r="U1189" s="2" t="s">
        <v>234</v>
      </c>
      <c r="V1189" s="2" t="s">
        <v>998</v>
      </c>
      <c r="W1189" s="2" t="s">
        <v>222</v>
      </c>
      <c r="X1189" s="2">
        <v>0</v>
      </c>
    </row>
    <row r="1190" spans="1:24">
      <c r="A1190" s="2" t="s">
        <v>2030</v>
      </c>
      <c r="B1190" s="2">
        <v>1199</v>
      </c>
      <c r="C1190" s="2" t="s">
        <v>1611</v>
      </c>
      <c r="D1190" s="3">
        <v>10000</v>
      </c>
      <c r="E1190" s="3">
        <v>10000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f>SUM(E1190:O1190)</f>
        <v>0</v>
      </c>
      <c r="Q1190" s="2" t="s">
        <v>2024</v>
      </c>
      <c r="R1190" s="2" t="s">
        <v>2025</v>
      </c>
      <c r="S1190" s="4">
        <f>P1190/D1190</f>
        <v>0</v>
      </c>
      <c r="T1190" s="2" t="s">
        <v>1013</v>
      </c>
      <c r="U1190" s="2" t="s">
        <v>234</v>
      </c>
      <c r="V1190" s="2" t="s">
        <v>998</v>
      </c>
      <c r="W1190" s="2" t="s">
        <v>222</v>
      </c>
      <c r="X1190" s="2">
        <v>0</v>
      </c>
    </row>
    <row r="1191" spans="1:24">
      <c r="A1191" s="2" t="s">
        <v>2030</v>
      </c>
      <c r="B1191" s="2">
        <v>1200</v>
      </c>
      <c r="C1191" s="2" t="s">
        <v>1025</v>
      </c>
      <c r="D1191" s="3">
        <v>10000</v>
      </c>
      <c r="E1191" s="3">
        <v>10000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f>SUM(E1191:O1191)</f>
        <v>0</v>
      </c>
      <c r="Q1191" s="2" t="s">
        <v>2024</v>
      </c>
      <c r="R1191" s="2" t="s">
        <v>2025</v>
      </c>
      <c r="S1191" s="4">
        <f>P1191/D1191</f>
        <v>0</v>
      </c>
      <c r="T1191" s="2" t="s">
        <v>1013</v>
      </c>
      <c r="U1191" s="2" t="s">
        <v>234</v>
      </c>
      <c r="V1191" s="2" t="s">
        <v>998</v>
      </c>
      <c r="W1191" s="2" t="s">
        <v>222</v>
      </c>
      <c r="X1191" s="2">
        <v>0</v>
      </c>
    </row>
    <row r="1192" spans="1:24">
      <c r="A1192" s="2" t="s">
        <v>2033</v>
      </c>
      <c r="B1192" s="2">
        <v>1201</v>
      </c>
      <c r="C1192" s="2" t="s">
        <v>1612</v>
      </c>
      <c r="D1192" s="3">
        <v>40000</v>
      </c>
      <c r="E1192" s="3">
        <v>40000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f>SUM(E1192:O1192)</f>
        <v>0</v>
      </c>
      <c r="Q1192" s="2" t="s">
        <v>2024</v>
      </c>
      <c r="R1192" s="2" t="s">
        <v>2025</v>
      </c>
      <c r="S1192" s="4">
        <f>P1192/D1192</f>
        <v>0</v>
      </c>
      <c r="T1192" s="2" t="s">
        <v>1013</v>
      </c>
      <c r="U1192" s="2" t="s">
        <v>234</v>
      </c>
      <c r="V1192" s="2" t="s">
        <v>1024</v>
      </c>
      <c r="W1192" s="2" t="s">
        <v>316</v>
      </c>
      <c r="X1192" s="2">
        <v>0</v>
      </c>
    </row>
    <row r="1193" spans="1:24">
      <c r="A1193" s="2" t="s">
        <v>2033</v>
      </c>
      <c r="B1193" s="2">
        <v>1202</v>
      </c>
      <c r="C1193" s="2" t="s">
        <v>1613</v>
      </c>
      <c r="D1193" s="3">
        <v>40000</v>
      </c>
      <c r="E1193" s="3">
        <v>40000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f>SUM(E1193:O1193)</f>
        <v>0</v>
      </c>
      <c r="Q1193" s="2" t="s">
        <v>2024</v>
      </c>
      <c r="R1193" s="2" t="s">
        <v>2025</v>
      </c>
      <c r="S1193" s="4">
        <f>P1193/D1193</f>
        <v>0</v>
      </c>
      <c r="T1193" s="2" t="s">
        <v>1013</v>
      </c>
      <c r="U1193" s="2" t="s">
        <v>234</v>
      </c>
      <c r="V1193" s="2" t="s">
        <v>998</v>
      </c>
      <c r="W1193" s="2" t="s">
        <v>222</v>
      </c>
      <c r="X1193" s="2">
        <v>0</v>
      </c>
    </row>
    <row r="1194" spans="1:24">
      <c r="A1194" s="2" t="s">
        <v>2033</v>
      </c>
      <c r="B1194" s="2">
        <v>1203</v>
      </c>
      <c r="C1194" s="2" t="s">
        <v>1614</v>
      </c>
      <c r="D1194" s="3">
        <v>4000</v>
      </c>
      <c r="E1194" s="3">
        <v>4000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f>SUM(E1194:O1194)</f>
        <v>0</v>
      </c>
      <c r="Q1194" s="2" t="s">
        <v>2024</v>
      </c>
      <c r="R1194" s="2" t="s">
        <v>2025</v>
      </c>
      <c r="S1194" s="4">
        <f>P1194/D1194</f>
        <v>0</v>
      </c>
      <c r="T1194" s="2" t="s">
        <v>1013</v>
      </c>
      <c r="U1194" s="2" t="s">
        <v>234</v>
      </c>
      <c r="V1194" s="2" t="s">
        <v>998</v>
      </c>
      <c r="W1194" s="2" t="s">
        <v>222</v>
      </c>
      <c r="X1194" s="2">
        <v>0</v>
      </c>
    </row>
    <row r="1195" spans="1:24">
      <c r="A1195" s="2" t="s">
        <v>2033</v>
      </c>
      <c r="B1195" s="2">
        <v>1204</v>
      </c>
      <c r="C1195" s="2" t="s">
        <v>1615</v>
      </c>
      <c r="D1195" s="3">
        <v>40000</v>
      </c>
      <c r="E1195" s="3">
        <v>40000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f>SUM(E1195:O1195)</f>
        <v>0</v>
      </c>
      <c r="Q1195" s="2" t="s">
        <v>2024</v>
      </c>
      <c r="R1195" s="2" t="s">
        <v>2025</v>
      </c>
      <c r="S1195" s="4">
        <f>P1195/D1195</f>
        <v>0</v>
      </c>
      <c r="T1195" s="2" t="s">
        <v>1013</v>
      </c>
      <c r="U1195" s="2" t="s">
        <v>234</v>
      </c>
      <c r="V1195" s="2" t="s">
        <v>998</v>
      </c>
      <c r="W1195" s="2" t="s">
        <v>222</v>
      </c>
      <c r="X1195" s="2">
        <v>0</v>
      </c>
    </row>
    <row r="1196" spans="1:24">
      <c r="A1196" s="2" t="s">
        <v>2033</v>
      </c>
      <c r="B1196" s="2">
        <v>1205</v>
      </c>
      <c r="C1196" s="2" t="s">
        <v>1616</v>
      </c>
      <c r="D1196" s="3">
        <v>4000</v>
      </c>
      <c r="E1196" s="3">
        <v>4000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f>SUM(E1196:O1196)</f>
        <v>0</v>
      </c>
      <c r="Q1196" s="2" t="s">
        <v>2024</v>
      </c>
      <c r="R1196" s="2" t="s">
        <v>2025</v>
      </c>
      <c r="S1196" s="4">
        <f>P1196/D1196</f>
        <v>0</v>
      </c>
      <c r="T1196" s="2" t="s">
        <v>1013</v>
      </c>
      <c r="U1196" s="2" t="s">
        <v>234</v>
      </c>
      <c r="V1196" s="2" t="s">
        <v>998</v>
      </c>
      <c r="W1196" s="2" t="s">
        <v>222</v>
      </c>
      <c r="X1196" s="2">
        <v>0</v>
      </c>
    </row>
    <row r="1197" spans="1:24">
      <c r="A1197" s="2" t="s">
        <v>2033</v>
      </c>
      <c r="B1197" s="2">
        <v>1206</v>
      </c>
      <c r="C1197" s="2" t="s">
        <v>1617</v>
      </c>
      <c r="D1197" s="3">
        <v>40000</v>
      </c>
      <c r="E1197" s="3">
        <v>40000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f>SUM(E1197:O1197)</f>
        <v>0</v>
      </c>
      <c r="Q1197" s="2" t="s">
        <v>2024</v>
      </c>
      <c r="R1197" s="2" t="s">
        <v>2025</v>
      </c>
      <c r="S1197" s="4">
        <f>P1197/D1197</f>
        <v>0</v>
      </c>
      <c r="T1197" s="2" t="s">
        <v>1013</v>
      </c>
      <c r="U1197" s="2" t="s">
        <v>234</v>
      </c>
      <c r="V1197" s="2" t="s">
        <v>998</v>
      </c>
      <c r="W1197" s="2" t="s">
        <v>222</v>
      </c>
      <c r="X1197" s="2">
        <v>0</v>
      </c>
    </row>
    <row r="1198" spans="1:24">
      <c r="A1198" s="2" t="s">
        <v>2033</v>
      </c>
      <c r="B1198" s="2">
        <v>1207</v>
      </c>
      <c r="C1198" s="2" t="s">
        <v>1618</v>
      </c>
      <c r="D1198" s="3">
        <v>20000</v>
      </c>
      <c r="E1198" s="3">
        <v>20000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f>SUM(E1198:O1198)</f>
        <v>0</v>
      </c>
      <c r="Q1198" s="2" t="s">
        <v>2024</v>
      </c>
      <c r="R1198" s="2" t="s">
        <v>2025</v>
      </c>
      <c r="S1198" s="4">
        <f>P1198/D1198</f>
        <v>0</v>
      </c>
      <c r="T1198" s="2" t="s">
        <v>1013</v>
      </c>
      <c r="U1198" s="2" t="s">
        <v>234</v>
      </c>
      <c r="V1198" s="2" t="s">
        <v>1024</v>
      </c>
      <c r="W1198" s="2" t="s">
        <v>316</v>
      </c>
      <c r="X1198" s="2">
        <v>0</v>
      </c>
    </row>
    <row r="1199" spans="1:24">
      <c r="A1199" s="2" t="s">
        <v>2033</v>
      </c>
      <c r="B1199" s="2">
        <v>1208</v>
      </c>
      <c r="C1199" s="2" t="s">
        <v>1619</v>
      </c>
      <c r="D1199" s="3">
        <v>40000</v>
      </c>
      <c r="E1199" s="3">
        <v>40000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f>SUM(E1199:O1199)</f>
        <v>0</v>
      </c>
      <c r="Q1199" s="2" t="s">
        <v>2024</v>
      </c>
      <c r="R1199" s="2" t="s">
        <v>2025</v>
      </c>
      <c r="S1199" s="4">
        <f>P1199/D1199</f>
        <v>0</v>
      </c>
      <c r="T1199" s="2" t="s">
        <v>1013</v>
      </c>
      <c r="U1199" s="2" t="s">
        <v>234</v>
      </c>
      <c r="V1199" s="2" t="s">
        <v>1024</v>
      </c>
      <c r="W1199" s="2" t="s">
        <v>316</v>
      </c>
      <c r="X1199" s="2">
        <v>0</v>
      </c>
    </row>
    <row r="1200" spans="1:24">
      <c r="A1200" s="2" t="s">
        <v>2019</v>
      </c>
      <c r="B1200" s="2">
        <v>1209</v>
      </c>
      <c r="C1200" s="2" t="s">
        <v>2034</v>
      </c>
      <c r="D1200" s="3">
        <v>20000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4000</v>
      </c>
      <c r="L1200" s="3">
        <v>4000</v>
      </c>
      <c r="M1200" s="3">
        <v>4000</v>
      </c>
      <c r="N1200" s="3">
        <v>4000</v>
      </c>
      <c r="O1200" s="3">
        <v>4000</v>
      </c>
      <c r="P1200" s="3">
        <f>SUM(E1200:O1200)</f>
        <v>0</v>
      </c>
      <c r="Q1200" s="2" t="s">
        <v>1966</v>
      </c>
      <c r="R1200" s="2" t="s">
        <v>1967</v>
      </c>
      <c r="S1200" s="4">
        <f>P1200/D1200</f>
        <v>0</v>
      </c>
      <c r="T1200" s="2" t="s">
        <v>1013</v>
      </c>
      <c r="U1200" s="2" t="s">
        <v>234</v>
      </c>
      <c r="V1200" s="2" t="s">
        <v>998</v>
      </c>
      <c r="W1200" s="2" t="s">
        <v>222</v>
      </c>
      <c r="X1200" s="2">
        <v>0</v>
      </c>
    </row>
    <row r="1201" spans="1:24">
      <c r="A1201" s="2" t="s">
        <v>2030</v>
      </c>
      <c r="B1201" s="2">
        <v>1210</v>
      </c>
      <c r="C1201" s="2" t="s">
        <v>1620</v>
      </c>
      <c r="D1201" s="3">
        <v>20000</v>
      </c>
      <c r="E1201" s="3">
        <v>20000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f>SUM(E1201:O1201)</f>
        <v>0</v>
      </c>
      <c r="Q1201" s="2" t="s">
        <v>2024</v>
      </c>
      <c r="R1201" s="2" t="s">
        <v>2025</v>
      </c>
      <c r="S1201" s="4">
        <f>P1201/D1201</f>
        <v>0</v>
      </c>
      <c r="T1201" s="2" t="s">
        <v>1013</v>
      </c>
      <c r="U1201" s="2" t="s">
        <v>234</v>
      </c>
      <c r="V1201" s="2" t="s">
        <v>998</v>
      </c>
      <c r="W1201" s="2" t="s">
        <v>222</v>
      </c>
      <c r="X1201" s="2">
        <v>0</v>
      </c>
    </row>
    <row r="1202" spans="1:24">
      <c r="A1202" s="2" t="s">
        <v>2033</v>
      </c>
      <c r="B1202" s="2">
        <v>1211</v>
      </c>
      <c r="C1202" s="2" t="s">
        <v>1621</v>
      </c>
      <c r="D1202" s="3">
        <v>6000</v>
      </c>
      <c r="E1202" s="3">
        <v>6000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f>SUM(E1202:O1202)</f>
        <v>0</v>
      </c>
      <c r="Q1202" s="2" t="s">
        <v>2024</v>
      </c>
      <c r="R1202" s="2" t="s">
        <v>2025</v>
      </c>
      <c r="S1202" s="4">
        <f>P1202/D1202</f>
        <v>0</v>
      </c>
      <c r="T1202" s="2" t="s">
        <v>1013</v>
      </c>
      <c r="U1202" s="2" t="s">
        <v>234</v>
      </c>
      <c r="V1202" s="2" t="s">
        <v>998</v>
      </c>
      <c r="W1202" s="2" t="s">
        <v>222</v>
      </c>
      <c r="X1202" s="2">
        <v>0</v>
      </c>
    </row>
    <row r="1203" spans="1:24">
      <c r="A1203" s="2" t="s">
        <v>2030</v>
      </c>
      <c r="B1203" s="2">
        <v>1212</v>
      </c>
      <c r="C1203" s="2" t="s">
        <v>1622</v>
      </c>
      <c r="D1203" s="3">
        <v>20000</v>
      </c>
      <c r="E1203" s="3">
        <v>20000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f>SUM(E1203:O1203)</f>
        <v>0</v>
      </c>
      <c r="Q1203" s="2" t="s">
        <v>2024</v>
      </c>
      <c r="R1203" s="2" t="s">
        <v>2025</v>
      </c>
      <c r="S1203" s="4">
        <f>P1203/D1203</f>
        <v>0</v>
      </c>
      <c r="T1203" s="2" t="s">
        <v>1013</v>
      </c>
      <c r="U1203" s="2" t="s">
        <v>234</v>
      </c>
      <c r="V1203" s="2" t="s">
        <v>998</v>
      </c>
      <c r="W1203" s="2" t="s">
        <v>222</v>
      </c>
      <c r="X1203" s="2">
        <v>0</v>
      </c>
    </row>
    <row r="1204" spans="1:24">
      <c r="A1204" s="2" t="s">
        <v>2033</v>
      </c>
      <c r="B1204" s="2">
        <v>1213</v>
      </c>
      <c r="C1204" s="2" t="s">
        <v>1623</v>
      </c>
      <c r="D1204" s="3">
        <v>6000</v>
      </c>
      <c r="E1204" s="3">
        <v>6000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f>SUM(E1204:O1204)</f>
        <v>0</v>
      </c>
      <c r="Q1204" s="2" t="s">
        <v>2024</v>
      </c>
      <c r="R1204" s="2" t="s">
        <v>2025</v>
      </c>
      <c r="S1204" s="4">
        <f>P1204/D1204</f>
        <v>0</v>
      </c>
      <c r="T1204" s="2" t="s">
        <v>1013</v>
      </c>
      <c r="U1204" s="2" t="s">
        <v>234</v>
      </c>
      <c r="V1204" s="2" t="s">
        <v>998</v>
      </c>
      <c r="W1204" s="2" t="s">
        <v>222</v>
      </c>
      <c r="X1204" s="2">
        <v>0</v>
      </c>
    </row>
    <row r="1205" spans="1:24">
      <c r="A1205" s="2" t="s">
        <v>2035</v>
      </c>
      <c r="B1205" s="2">
        <v>1214</v>
      </c>
      <c r="C1205" s="2" t="s">
        <v>2036</v>
      </c>
      <c r="D1205" s="3">
        <v>30704</v>
      </c>
      <c r="E1205" s="3">
        <v>30704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f>SUM(E1205:O1205)</f>
        <v>0</v>
      </c>
      <c r="Q1205" s="2" t="s">
        <v>2024</v>
      </c>
      <c r="R1205" s="2" t="s">
        <v>2037</v>
      </c>
      <c r="S1205" s="4">
        <f>P1205/D1205</f>
        <v>0</v>
      </c>
      <c r="T1205" s="2" t="s">
        <v>1013</v>
      </c>
      <c r="U1205" s="2" t="s">
        <v>234</v>
      </c>
      <c r="V1205" s="2" t="s">
        <v>1033</v>
      </c>
      <c r="W1205" s="2" t="s">
        <v>316</v>
      </c>
      <c r="X1205" s="2">
        <v>0</v>
      </c>
    </row>
    <row r="1206" spans="1:24">
      <c r="A1206" s="2" t="s">
        <v>1838</v>
      </c>
      <c r="B1206" s="2">
        <v>1215</v>
      </c>
      <c r="C1206" s="2" t="s">
        <v>2038</v>
      </c>
      <c r="D1206" s="3">
        <v>3745</v>
      </c>
      <c r="E1206" s="3">
        <v>3745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f>SUM(E1206:O1206)</f>
        <v>0</v>
      </c>
      <c r="Q1206" s="2" t="s">
        <v>2024</v>
      </c>
      <c r="R1206" s="2" t="s">
        <v>2037</v>
      </c>
      <c r="S1206" s="4">
        <f>P1206/D1206</f>
        <v>0</v>
      </c>
      <c r="T1206" s="2" t="s">
        <v>1013</v>
      </c>
      <c r="U1206" s="2" t="s">
        <v>234</v>
      </c>
      <c r="V1206" s="2" t="s">
        <v>1033</v>
      </c>
      <c r="W1206" s="2" t="s">
        <v>316</v>
      </c>
      <c r="X1206" s="2">
        <v>0</v>
      </c>
    </row>
    <row r="1207" spans="1:24">
      <c r="A1207" s="2" t="s">
        <v>2039</v>
      </c>
      <c r="B1207" s="2">
        <v>1216</v>
      </c>
      <c r="C1207" s="2" t="s">
        <v>2040</v>
      </c>
      <c r="D1207" s="3">
        <v>25126</v>
      </c>
      <c r="E1207" s="3">
        <v>25126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f>SUM(E1207:O1207)</f>
        <v>0</v>
      </c>
      <c r="Q1207" s="2" t="s">
        <v>2024</v>
      </c>
      <c r="R1207" s="2" t="s">
        <v>2037</v>
      </c>
      <c r="S1207" s="4">
        <f>P1207/D1207</f>
        <v>0</v>
      </c>
      <c r="T1207" s="2" t="s">
        <v>1013</v>
      </c>
      <c r="U1207" s="2" t="s">
        <v>234</v>
      </c>
      <c r="V1207" s="2" t="s">
        <v>1033</v>
      </c>
      <c r="W1207" s="2" t="s">
        <v>316</v>
      </c>
      <c r="X1207" s="2">
        <v>0</v>
      </c>
    </row>
    <row r="1208" spans="1:24">
      <c r="A1208" s="2" t="s">
        <v>2041</v>
      </c>
      <c r="B1208" s="2">
        <v>1217</v>
      </c>
      <c r="C1208" s="2" t="s">
        <v>2042</v>
      </c>
      <c r="D1208" s="3">
        <v>18763</v>
      </c>
      <c r="E1208" s="3">
        <v>18763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f>SUM(E1208:O1208)</f>
        <v>0</v>
      </c>
      <c r="Q1208" s="2" t="s">
        <v>2024</v>
      </c>
      <c r="R1208" s="2" t="s">
        <v>2037</v>
      </c>
      <c r="S1208" s="4">
        <f>P1208/D1208</f>
        <v>0</v>
      </c>
      <c r="T1208" s="2" t="s">
        <v>1013</v>
      </c>
      <c r="U1208" s="2" t="s">
        <v>234</v>
      </c>
      <c r="V1208" s="2" t="s">
        <v>1033</v>
      </c>
      <c r="W1208" s="2" t="s">
        <v>316</v>
      </c>
      <c r="X1208" s="2">
        <v>0</v>
      </c>
    </row>
    <row r="1209" spans="1:24">
      <c r="A1209" s="2" t="s">
        <v>2043</v>
      </c>
      <c r="B1209" s="2">
        <v>1218</v>
      </c>
      <c r="C1209" s="2" t="s">
        <v>2044</v>
      </c>
      <c r="D1209" s="3">
        <v>15427</v>
      </c>
      <c r="E1209" s="3">
        <v>15427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f>SUM(E1209:O1209)</f>
        <v>0</v>
      </c>
      <c r="Q1209" s="2" t="s">
        <v>2024</v>
      </c>
      <c r="R1209" s="2" t="s">
        <v>2037</v>
      </c>
      <c r="S1209" s="4">
        <f>P1209/D1209</f>
        <v>0</v>
      </c>
      <c r="T1209" s="2" t="s">
        <v>1013</v>
      </c>
      <c r="U1209" s="2" t="s">
        <v>234</v>
      </c>
      <c r="V1209" s="2" t="s">
        <v>1033</v>
      </c>
      <c r="W1209" s="2" t="s">
        <v>316</v>
      </c>
      <c r="X1209" s="2">
        <v>0</v>
      </c>
    </row>
    <row r="1210" spans="1:24">
      <c r="A1210" s="2" t="s">
        <v>2043</v>
      </c>
      <c r="B1210" s="2">
        <v>1219</v>
      </c>
      <c r="C1210" s="2" t="s">
        <v>2045</v>
      </c>
      <c r="D1210" s="3">
        <v>3113</v>
      </c>
      <c r="E1210" s="3">
        <v>0</v>
      </c>
      <c r="F1210" s="3">
        <v>0</v>
      </c>
      <c r="G1210" s="3">
        <v>0</v>
      </c>
      <c r="H1210" s="3">
        <v>1556.5</v>
      </c>
      <c r="I1210" s="3">
        <v>778.25</v>
      </c>
      <c r="J1210" s="3">
        <v>778.25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f>SUM(E1210:O1210)</f>
        <v>0</v>
      </c>
      <c r="Q1210" s="2" t="s">
        <v>2024</v>
      </c>
      <c r="R1210" s="2" t="s">
        <v>2037</v>
      </c>
      <c r="S1210" s="4">
        <f>P1210/D1210</f>
        <v>0</v>
      </c>
      <c r="T1210" s="2" t="s">
        <v>1013</v>
      </c>
      <c r="U1210" s="2" t="s">
        <v>234</v>
      </c>
      <c r="V1210" s="2" t="s">
        <v>1024</v>
      </c>
      <c r="W1210" s="2" t="s">
        <v>316</v>
      </c>
      <c r="X1210" s="2">
        <v>0</v>
      </c>
    </row>
    <row r="1211" spans="1:24">
      <c r="A1211" s="2" t="s">
        <v>2046</v>
      </c>
      <c r="B1211" s="2">
        <v>1220</v>
      </c>
      <c r="C1211" s="2" t="s">
        <v>1019</v>
      </c>
      <c r="D1211" s="3">
        <v>60000</v>
      </c>
      <c r="E1211" s="3">
        <v>60000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f>SUM(E1211:O1211)</f>
        <v>0</v>
      </c>
      <c r="Q1211" s="2" t="s">
        <v>1966</v>
      </c>
      <c r="R1211" s="2" t="s">
        <v>1967</v>
      </c>
      <c r="S1211" s="4">
        <f>P1211/D1211</f>
        <v>0</v>
      </c>
      <c r="T1211" s="2" t="s">
        <v>1013</v>
      </c>
      <c r="U1211" s="2" t="s">
        <v>234</v>
      </c>
      <c r="V1211" s="2" t="s">
        <v>998</v>
      </c>
      <c r="W1211" s="2" t="s">
        <v>222</v>
      </c>
      <c r="X1211" s="2">
        <v>0</v>
      </c>
    </row>
    <row r="1212" spans="1:24">
      <c r="A1212" s="2" t="s">
        <v>2047</v>
      </c>
      <c r="B1212" s="2">
        <v>1221</v>
      </c>
      <c r="C1212" s="2" t="s">
        <v>2048</v>
      </c>
      <c r="D1212" s="3">
        <v>50274</v>
      </c>
      <c r="E1212" s="3">
        <v>50274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f>SUM(E1212:O1212)</f>
        <v>0</v>
      </c>
      <c r="Q1212" s="2" t="s">
        <v>2024</v>
      </c>
      <c r="R1212" s="2" t="s">
        <v>2037</v>
      </c>
      <c r="S1212" s="4">
        <f>P1212/D1212</f>
        <v>0</v>
      </c>
      <c r="T1212" s="2" t="s">
        <v>1013</v>
      </c>
      <c r="U1212" s="2" t="s">
        <v>234</v>
      </c>
      <c r="V1212" s="2" t="s">
        <v>1024</v>
      </c>
      <c r="W1212" s="2" t="s">
        <v>316</v>
      </c>
      <c r="X1212" s="2">
        <v>0</v>
      </c>
    </row>
    <row r="1213" spans="1:24">
      <c r="A1213" s="2" t="s">
        <v>2049</v>
      </c>
      <c r="B1213" s="2">
        <v>1222</v>
      </c>
      <c r="C1213" s="2" t="s">
        <v>1042</v>
      </c>
      <c r="D1213" s="3">
        <v>14820</v>
      </c>
      <c r="E1213" s="3">
        <v>14820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f>SUM(E1213:O1213)</f>
        <v>0</v>
      </c>
      <c r="Q1213" s="2" t="s">
        <v>2024</v>
      </c>
      <c r="R1213" s="2" t="s">
        <v>2037</v>
      </c>
      <c r="S1213" s="4">
        <f>P1213/D1213</f>
        <v>0</v>
      </c>
      <c r="T1213" s="2" t="s">
        <v>1043</v>
      </c>
      <c r="U1213" s="2" t="s">
        <v>234</v>
      </c>
      <c r="V1213" s="2" t="s">
        <v>1033</v>
      </c>
      <c r="W1213" s="2" t="s">
        <v>316</v>
      </c>
      <c r="X1213" s="2">
        <v>0</v>
      </c>
    </row>
    <row r="1214" spans="1:24">
      <c r="A1214" s="2" t="s">
        <v>2050</v>
      </c>
      <c r="B1214" s="2">
        <v>1223</v>
      </c>
      <c r="C1214" s="2" t="s">
        <v>1045</v>
      </c>
      <c r="D1214" s="3">
        <v>1428</v>
      </c>
      <c r="E1214" s="3">
        <v>714</v>
      </c>
      <c r="F1214" s="3">
        <v>0</v>
      </c>
      <c r="G1214" s="3">
        <v>357</v>
      </c>
      <c r="H1214" s="3">
        <v>357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f>SUM(E1214:O1214)</f>
        <v>0</v>
      </c>
      <c r="Q1214" s="2" t="s">
        <v>2024</v>
      </c>
      <c r="R1214" s="2" t="s">
        <v>2037</v>
      </c>
      <c r="S1214" s="4">
        <f>P1214/D1214</f>
        <v>0</v>
      </c>
      <c r="T1214" s="2" t="s">
        <v>1043</v>
      </c>
      <c r="U1214" s="2" t="s">
        <v>234</v>
      </c>
      <c r="V1214" s="2" t="s">
        <v>1033</v>
      </c>
      <c r="W1214" s="2" t="s">
        <v>316</v>
      </c>
      <c r="X1214" s="2">
        <v>0</v>
      </c>
    </row>
    <row r="1215" spans="1:24">
      <c r="A1215" s="2" t="s">
        <v>2051</v>
      </c>
      <c r="B1215" s="2">
        <v>1224</v>
      </c>
      <c r="C1215" s="2" t="s">
        <v>1047</v>
      </c>
      <c r="D1215" s="3">
        <v>12342</v>
      </c>
      <c r="E1215" s="3">
        <v>0</v>
      </c>
      <c r="F1215" s="3">
        <v>0</v>
      </c>
      <c r="G1215" s="3">
        <v>6171</v>
      </c>
      <c r="H1215" s="3">
        <v>6171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f>SUM(E1215:O1215)</f>
        <v>0</v>
      </c>
      <c r="Q1215" s="2" t="s">
        <v>2024</v>
      </c>
      <c r="R1215" s="2" t="s">
        <v>2037</v>
      </c>
      <c r="S1215" s="4">
        <f>P1215/D1215</f>
        <v>0</v>
      </c>
      <c r="T1215" s="2" t="s">
        <v>1043</v>
      </c>
      <c r="U1215" s="2" t="s">
        <v>234</v>
      </c>
      <c r="V1215" s="2" t="s">
        <v>1033</v>
      </c>
      <c r="W1215" s="2" t="s">
        <v>316</v>
      </c>
      <c r="X1215" s="2">
        <v>0</v>
      </c>
    </row>
    <row r="1216" spans="1:24">
      <c r="A1216" s="2" t="s">
        <v>2052</v>
      </c>
      <c r="B1216" s="2">
        <v>1225</v>
      </c>
      <c r="C1216" s="2" t="s">
        <v>1049</v>
      </c>
      <c r="D1216" s="3">
        <v>6576</v>
      </c>
      <c r="E1216" s="3">
        <v>5918.4</v>
      </c>
      <c r="F1216" s="3">
        <v>0</v>
      </c>
      <c r="G1216" s="3">
        <v>328.8000000000002</v>
      </c>
      <c r="H1216" s="3">
        <v>328.8000000000002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f>SUM(E1216:O1216)</f>
        <v>0</v>
      </c>
      <c r="Q1216" s="2" t="s">
        <v>2024</v>
      </c>
      <c r="R1216" s="2" t="s">
        <v>2037</v>
      </c>
      <c r="S1216" s="4">
        <f>P1216/D1216</f>
        <v>0</v>
      </c>
      <c r="T1216" s="2" t="s">
        <v>1043</v>
      </c>
      <c r="U1216" s="2" t="s">
        <v>234</v>
      </c>
      <c r="V1216" s="2" t="s">
        <v>1033</v>
      </c>
      <c r="W1216" s="2" t="s">
        <v>316</v>
      </c>
      <c r="X1216" s="2">
        <v>0</v>
      </c>
    </row>
    <row r="1217" spans="1:24">
      <c r="A1217" s="2" t="s">
        <v>2053</v>
      </c>
      <c r="B1217" s="2">
        <v>1226</v>
      </c>
      <c r="C1217" s="2" t="s">
        <v>1051</v>
      </c>
      <c r="D1217" s="3">
        <v>234</v>
      </c>
      <c r="E1217" s="3">
        <v>234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f>SUM(E1217:O1217)</f>
        <v>0</v>
      </c>
      <c r="Q1217" s="2" t="s">
        <v>2024</v>
      </c>
      <c r="R1217" s="2" t="s">
        <v>2037</v>
      </c>
      <c r="S1217" s="4">
        <f>P1217/D1217</f>
        <v>0</v>
      </c>
      <c r="T1217" s="2" t="s">
        <v>1013</v>
      </c>
      <c r="U1217" s="2" t="s">
        <v>234</v>
      </c>
      <c r="V1217" s="2" t="s">
        <v>1024</v>
      </c>
      <c r="W1217" s="2" t="s">
        <v>316</v>
      </c>
      <c r="X1217" s="2">
        <v>0</v>
      </c>
    </row>
    <row r="1218" spans="1:24">
      <c r="A1218" s="2" t="s">
        <v>2054</v>
      </c>
      <c r="B1218" s="2">
        <v>1227</v>
      </c>
      <c r="C1218" s="2" t="s">
        <v>1053</v>
      </c>
      <c r="D1218" s="3">
        <v>41184</v>
      </c>
      <c r="E1218" s="3">
        <v>41184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f>SUM(E1218:O1218)</f>
        <v>0</v>
      </c>
      <c r="Q1218" s="2" t="s">
        <v>2024</v>
      </c>
      <c r="R1218" s="2" t="s">
        <v>2037</v>
      </c>
      <c r="S1218" s="4">
        <f>P1218/D1218</f>
        <v>0</v>
      </c>
      <c r="T1218" s="2" t="s">
        <v>1054</v>
      </c>
      <c r="U1218" s="2" t="s">
        <v>234</v>
      </c>
      <c r="V1218" s="2" t="s">
        <v>1033</v>
      </c>
      <c r="W1218" s="2" t="s">
        <v>316</v>
      </c>
      <c r="X1218" s="2">
        <v>0</v>
      </c>
    </row>
    <row r="1219" spans="1:24">
      <c r="A1219" s="2" t="s">
        <v>2043</v>
      </c>
      <c r="B1219" s="2">
        <v>1228</v>
      </c>
      <c r="C1219" s="2" t="s">
        <v>2055</v>
      </c>
      <c r="D1219" s="3">
        <v>396</v>
      </c>
      <c r="E1219" s="3">
        <v>0</v>
      </c>
      <c r="F1219" s="3">
        <v>0</v>
      </c>
      <c r="G1219" s="3">
        <v>0</v>
      </c>
      <c r="H1219" s="3">
        <v>198</v>
      </c>
      <c r="I1219" s="3">
        <v>99</v>
      </c>
      <c r="J1219" s="3">
        <v>99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f>SUM(E1219:O1219)</f>
        <v>0</v>
      </c>
      <c r="Q1219" s="2" t="s">
        <v>2024</v>
      </c>
      <c r="R1219" s="2" t="s">
        <v>2056</v>
      </c>
      <c r="S1219" s="4">
        <f>P1219/D1219</f>
        <v>0</v>
      </c>
      <c r="T1219" s="2" t="s">
        <v>1013</v>
      </c>
      <c r="U1219" s="2" t="s">
        <v>234</v>
      </c>
      <c r="V1219" s="2" t="s">
        <v>1024</v>
      </c>
      <c r="W1219" s="2" t="s">
        <v>316</v>
      </c>
      <c r="X1219" s="2">
        <v>0</v>
      </c>
    </row>
    <row r="1220" spans="1:24">
      <c r="A1220" s="2" t="s">
        <v>1645</v>
      </c>
      <c r="B1220" s="2">
        <v>1229</v>
      </c>
      <c r="C1220" s="2" t="s">
        <v>1058</v>
      </c>
      <c r="D1220" s="3">
        <v>5088</v>
      </c>
      <c r="E1220" s="3">
        <v>3816</v>
      </c>
      <c r="F1220" s="3">
        <v>0</v>
      </c>
      <c r="G1220" s="3">
        <v>0</v>
      </c>
      <c r="H1220" s="3">
        <v>636</v>
      </c>
      <c r="I1220" s="3">
        <v>318</v>
      </c>
      <c r="J1220" s="3">
        <v>318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f>SUM(E1220:O1220)</f>
        <v>0</v>
      </c>
      <c r="Q1220" s="2" t="s">
        <v>2024</v>
      </c>
      <c r="R1220" s="2" t="s">
        <v>2056</v>
      </c>
      <c r="S1220" s="4">
        <f>P1220/D1220</f>
        <v>0</v>
      </c>
      <c r="T1220" s="2" t="s">
        <v>1013</v>
      </c>
      <c r="U1220" s="2" t="s">
        <v>234</v>
      </c>
      <c r="V1220" s="2" t="s">
        <v>1033</v>
      </c>
      <c r="W1220" s="2" t="s">
        <v>316</v>
      </c>
      <c r="X1220" s="2">
        <v>0</v>
      </c>
    </row>
    <row r="1221" spans="1:24">
      <c r="A1221" s="2" t="s">
        <v>2057</v>
      </c>
      <c r="B1221" s="2">
        <v>1230</v>
      </c>
      <c r="C1221" s="2" t="s">
        <v>1060</v>
      </c>
      <c r="D1221" s="3">
        <v>44875</v>
      </c>
      <c r="E1221" s="3">
        <v>44875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f>SUM(E1221:O1221)</f>
        <v>0</v>
      </c>
      <c r="Q1221" s="2" t="s">
        <v>2024</v>
      </c>
      <c r="R1221" s="2" t="s">
        <v>2056</v>
      </c>
      <c r="S1221" s="4">
        <f>P1221/D1221</f>
        <v>0</v>
      </c>
      <c r="T1221" s="2" t="s">
        <v>1054</v>
      </c>
      <c r="U1221" s="2" t="s">
        <v>234</v>
      </c>
      <c r="V1221" s="2" t="s">
        <v>1033</v>
      </c>
      <c r="W1221" s="2" t="s">
        <v>316</v>
      </c>
      <c r="X1221" s="2">
        <v>0</v>
      </c>
    </row>
    <row r="1222" spans="1:24">
      <c r="A1222" s="2" t="s">
        <v>2046</v>
      </c>
      <c r="B1222" s="2">
        <v>1231</v>
      </c>
      <c r="C1222" s="2" t="s">
        <v>1020</v>
      </c>
      <c r="D1222" s="3">
        <v>20000</v>
      </c>
      <c r="E1222" s="3">
        <v>20000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f>SUM(E1222:O1222)</f>
        <v>0</v>
      </c>
      <c r="Q1222" s="2" t="s">
        <v>1966</v>
      </c>
      <c r="R1222" s="2" t="s">
        <v>1967</v>
      </c>
      <c r="S1222" s="4">
        <f>P1222/D1222</f>
        <v>0</v>
      </c>
      <c r="T1222" s="2" t="s">
        <v>1013</v>
      </c>
      <c r="U1222" s="2" t="s">
        <v>234</v>
      </c>
      <c r="V1222" s="2" t="s">
        <v>998</v>
      </c>
      <c r="W1222" s="2" t="s">
        <v>222</v>
      </c>
      <c r="X1222" s="2">
        <v>0</v>
      </c>
    </row>
    <row r="1223" spans="1:24">
      <c r="A1223" s="2" t="s">
        <v>2054</v>
      </c>
      <c r="B1223" s="2">
        <v>1232</v>
      </c>
      <c r="C1223" s="2" t="s">
        <v>1061</v>
      </c>
      <c r="D1223" s="3">
        <v>198275</v>
      </c>
      <c r="E1223" s="3">
        <v>198275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f>SUM(E1223:O1223)</f>
        <v>0</v>
      </c>
      <c r="Q1223" s="2" t="s">
        <v>2024</v>
      </c>
      <c r="R1223" s="2" t="s">
        <v>2056</v>
      </c>
      <c r="S1223" s="4">
        <f>P1223/D1223</f>
        <v>0</v>
      </c>
      <c r="T1223" s="2" t="s">
        <v>1054</v>
      </c>
      <c r="U1223" s="2" t="s">
        <v>234</v>
      </c>
      <c r="V1223" s="2" t="s">
        <v>1033</v>
      </c>
      <c r="W1223" s="2" t="s">
        <v>316</v>
      </c>
      <c r="X1223" s="2">
        <v>0</v>
      </c>
    </row>
    <row r="1224" spans="1:24">
      <c r="A1224" s="2" t="s">
        <v>2054</v>
      </c>
      <c r="B1224" s="2">
        <v>1233</v>
      </c>
      <c r="C1224" s="2" t="s">
        <v>1062</v>
      </c>
      <c r="D1224" s="3">
        <v>7662</v>
      </c>
      <c r="E1224" s="3">
        <v>7662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f>SUM(E1224:O1224)</f>
        <v>0</v>
      </c>
      <c r="Q1224" s="2" t="s">
        <v>2024</v>
      </c>
      <c r="R1224" s="2" t="s">
        <v>2056</v>
      </c>
      <c r="S1224" s="4">
        <f>P1224/D1224</f>
        <v>0</v>
      </c>
      <c r="T1224" s="2" t="s">
        <v>1054</v>
      </c>
      <c r="U1224" s="2" t="s">
        <v>234</v>
      </c>
      <c r="V1224" s="2" t="s">
        <v>1033</v>
      </c>
      <c r="W1224" s="2" t="s">
        <v>316</v>
      </c>
      <c r="X1224" s="2">
        <v>0</v>
      </c>
    </row>
    <row r="1225" spans="1:24">
      <c r="A1225" s="2" t="s">
        <v>2057</v>
      </c>
      <c r="B1225" s="2">
        <v>1234</v>
      </c>
      <c r="C1225" s="2" t="s">
        <v>1648</v>
      </c>
      <c r="D1225" s="3">
        <v>28002</v>
      </c>
      <c r="E1225" s="3">
        <v>28002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f>SUM(E1225:O1225)</f>
        <v>0</v>
      </c>
      <c r="Q1225" s="2" t="s">
        <v>2024</v>
      </c>
      <c r="R1225" s="2" t="s">
        <v>2056</v>
      </c>
      <c r="S1225" s="4">
        <f>P1225/D1225</f>
        <v>0</v>
      </c>
      <c r="T1225" s="2" t="s">
        <v>1054</v>
      </c>
      <c r="U1225" s="2" t="s">
        <v>234</v>
      </c>
      <c r="V1225" s="2" t="s">
        <v>1033</v>
      </c>
      <c r="W1225" s="2" t="s">
        <v>316</v>
      </c>
      <c r="X1225" s="2">
        <v>0</v>
      </c>
    </row>
    <row r="1226" spans="1:24">
      <c r="A1226" s="2" t="s">
        <v>2058</v>
      </c>
      <c r="B1226" s="2">
        <v>1235</v>
      </c>
      <c r="C1226" s="2" t="s">
        <v>1065</v>
      </c>
      <c r="D1226" s="3">
        <v>16765</v>
      </c>
      <c r="E1226" s="3">
        <v>16765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f>SUM(E1226:O1226)</f>
        <v>0</v>
      </c>
      <c r="Q1226" s="2" t="s">
        <v>2024</v>
      </c>
      <c r="R1226" s="2" t="s">
        <v>2059</v>
      </c>
      <c r="S1226" s="4">
        <f>P1226/D1226</f>
        <v>0</v>
      </c>
      <c r="T1226" s="2" t="s">
        <v>1067</v>
      </c>
      <c r="U1226" s="2" t="s">
        <v>234</v>
      </c>
      <c r="V1226" s="2" t="s">
        <v>1024</v>
      </c>
      <c r="W1226" s="2" t="s">
        <v>316</v>
      </c>
      <c r="X1226" s="2">
        <v>0</v>
      </c>
    </row>
    <row r="1227" spans="1:24">
      <c r="A1227" s="2" t="s">
        <v>2060</v>
      </c>
      <c r="B1227" s="2">
        <v>1236</v>
      </c>
      <c r="C1227" s="2" t="s">
        <v>1069</v>
      </c>
      <c r="D1227" s="3">
        <v>19800</v>
      </c>
      <c r="E1227" s="3">
        <v>19800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f>SUM(E1227:O1227)</f>
        <v>0</v>
      </c>
      <c r="Q1227" s="2" t="s">
        <v>2024</v>
      </c>
      <c r="R1227" s="2" t="s">
        <v>2059</v>
      </c>
      <c r="S1227" s="4">
        <f>P1227/D1227</f>
        <v>0</v>
      </c>
      <c r="T1227" s="2" t="s">
        <v>1067</v>
      </c>
      <c r="U1227" s="2" t="s">
        <v>234</v>
      </c>
      <c r="V1227" s="2" t="s">
        <v>1024</v>
      </c>
      <c r="W1227" s="2" t="s">
        <v>316</v>
      </c>
      <c r="X1227" s="2">
        <v>0</v>
      </c>
    </row>
    <row r="1228" spans="1:24">
      <c r="A1228" s="2" t="s">
        <v>2061</v>
      </c>
      <c r="B1228" s="2">
        <v>1237</v>
      </c>
      <c r="C1228" s="2" t="s">
        <v>1071</v>
      </c>
      <c r="D1228" s="3">
        <v>28598</v>
      </c>
      <c r="E1228" s="3">
        <v>0</v>
      </c>
      <c r="F1228" s="3">
        <v>0</v>
      </c>
      <c r="G1228" s="3">
        <v>0</v>
      </c>
      <c r="H1228" s="3">
        <v>0</v>
      </c>
      <c r="I1228" s="3">
        <v>28598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f>SUM(E1228:O1228)</f>
        <v>0</v>
      </c>
      <c r="Q1228" s="2" t="s">
        <v>2024</v>
      </c>
      <c r="R1228" s="2" t="s">
        <v>2059</v>
      </c>
      <c r="S1228" s="4">
        <f>P1228/D1228</f>
        <v>0</v>
      </c>
      <c r="T1228" s="2" t="s">
        <v>1072</v>
      </c>
      <c r="U1228" s="2" t="s">
        <v>234</v>
      </c>
      <c r="V1228" s="2" t="s">
        <v>1033</v>
      </c>
      <c r="W1228" s="2" t="s">
        <v>316</v>
      </c>
      <c r="X1228" s="2">
        <v>0</v>
      </c>
    </row>
    <row r="1229" spans="1:24">
      <c r="A1229" s="2" t="s">
        <v>2062</v>
      </c>
      <c r="B1229" s="2">
        <v>1238</v>
      </c>
      <c r="C1229" s="2" t="s">
        <v>2063</v>
      </c>
      <c r="D1229" s="3">
        <v>11505</v>
      </c>
      <c r="E1229" s="3">
        <v>0</v>
      </c>
      <c r="F1229" s="3">
        <v>0</v>
      </c>
      <c r="G1229" s="3">
        <v>0</v>
      </c>
      <c r="H1229" s="3">
        <v>3835</v>
      </c>
      <c r="I1229" s="3">
        <v>3835</v>
      </c>
      <c r="J1229" s="3">
        <v>3835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f>SUM(E1229:O1229)</f>
        <v>0</v>
      </c>
      <c r="Q1229" s="2" t="s">
        <v>2024</v>
      </c>
      <c r="R1229" s="2" t="s">
        <v>2064</v>
      </c>
      <c r="S1229" s="4">
        <f>P1229/D1229</f>
        <v>0</v>
      </c>
      <c r="T1229" s="2" t="s">
        <v>1013</v>
      </c>
      <c r="U1229" s="2" t="s">
        <v>234</v>
      </c>
      <c r="V1229" s="2" t="s">
        <v>1024</v>
      </c>
      <c r="W1229" s="2" t="s">
        <v>316</v>
      </c>
      <c r="X1229" s="2">
        <v>0</v>
      </c>
    </row>
    <row r="1230" spans="1:24">
      <c r="A1230" s="2" t="s">
        <v>2047</v>
      </c>
      <c r="B1230" s="2">
        <v>1239</v>
      </c>
      <c r="C1230" s="2" t="s">
        <v>2065</v>
      </c>
      <c r="D1230" s="3">
        <v>11505</v>
      </c>
      <c r="E1230" s="3">
        <v>0</v>
      </c>
      <c r="F1230" s="3">
        <v>0</v>
      </c>
      <c r="G1230" s="3">
        <v>0</v>
      </c>
      <c r="H1230" s="3">
        <v>5752.5</v>
      </c>
      <c r="I1230" s="3">
        <v>2876.25</v>
      </c>
      <c r="J1230" s="3">
        <v>2876.25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f>SUM(E1230:O1230)</f>
        <v>0</v>
      </c>
      <c r="Q1230" s="2" t="s">
        <v>2024</v>
      </c>
      <c r="R1230" s="2" t="s">
        <v>2064</v>
      </c>
      <c r="S1230" s="4">
        <f>P1230/D1230</f>
        <v>0</v>
      </c>
      <c r="T1230" s="2" t="s">
        <v>1013</v>
      </c>
      <c r="U1230" s="2" t="s">
        <v>234</v>
      </c>
      <c r="V1230" s="2" t="s">
        <v>1024</v>
      </c>
      <c r="W1230" s="2" t="s">
        <v>316</v>
      </c>
      <c r="X1230" s="2">
        <v>0</v>
      </c>
    </row>
    <row r="1231" spans="1:24">
      <c r="A1231" s="2" t="s">
        <v>2054</v>
      </c>
      <c r="B1231" s="2">
        <v>1240</v>
      </c>
      <c r="C1231" s="2" t="s">
        <v>1078</v>
      </c>
      <c r="D1231" s="3">
        <v>7491</v>
      </c>
      <c r="E1231" s="3">
        <v>7491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f>SUM(E1231:O1231)</f>
        <v>0</v>
      </c>
      <c r="Q1231" s="2" t="s">
        <v>2024</v>
      </c>
      <c r="R1231" s="2" t="s">
        <v>2064</v>
      </c>
      <c r="S1231" s="4">
        <f>P1231/D1231</f>
        <v>0</v>
      </c>
      <c r="T1231" s="2" t="s">
        <v>1054</v>
      </c>
      <c r="U1231" s="2" t="s">
        <v>234</v>
      </c>
      <c r="V1231" s="2" t="s">
        <v>1033</v>
      </c>
      <c r="W1231" s="2" t="s">
        <v>316</v>
      </c>
      <c r="X1231" s="2">
        <v>0</v>
      </c>
    </row>
    <row r="1232" spans="1:24">
      <c r="A1232" s="2" t="s">
        <v>2054</v>
      </c>
      <c r="B1232" s="2">
        <v>1241</v>
      </c>
      <c r="C1232" s="2" t="s">
        <v>1079</v>
      </c>
      <c r="D1232" s="3">
        <v>22176</v>
      </c>
      <c r="E1232" s="3">
        <v>22176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f>SUM(E1232:O1232)</f>
        <v>0</v>
      </c>
      <c r="Q1232" s="2" t="s">
        <v>2024</v>
      </c>
      <c r="R1232" s="2" t="s">
        <v>2064</v>
      </c>
      <c r="S1232" s="4">
        <f>P1232/D1232</f>
        <v>0</v>
      </c>
      <c r="T1232" s="2" t="s">
        <v>1054</v>
      </c>
      <c r="U1232" s="2" t="s">
        <v>234</v>
      </c>
      <c r="V1232" s="2" t="s">
        <v>1033</v>
      </c>
      <c r="W1232" s="2" t="s">
        <v>316</v>
      </c>
      <c r="X1232" s="2">
        <v>0</v>
      </c>
    </row>
    <row r="1233" spans="1:24">
      <c r="A1233" s="2" t="s">
        <v>2046</v>
      </c>
      <c r="B1233" s="2">
        <v>1242</v>
      </c>
      <c r="C1233" s="2" t="s">
        <v>1021</v>
      </c>
      <c r="D1233" s="3">
        <v>60000</v>
      </c>
      <c r="E1233" s="3">
        <v>60000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f>SUM(E1233:O1233)</f>
        <v>0</v>
      </c>
      <c r="Q1233" s="2" t="s">
        <v>1966</v>
      </c>
      <c r="R1233" s="2" t="s">
        <v>1967</v>
      </c>
      <c r="S1233" s="4">
        <f>P1233/D1233</f>
        <v>0</v>
      </c>
      <c r="T1233" s="2" t="s">
        <v>1013</v>
      </c>
      <c r="U1233" s="2" t="s">
        <v>234</v>
      </c>
      <c r="V1233" s="2" t="s">
        <v>998</v>
      </c>
      <c r="W1233" s="2" t="s">
        <v>222</v>
      </c>
      <c r="X1233" s="2">
        <v>0</v>
      </c>
    </row>
    <row r="1234" spans="1:24">
      <c r="A1234" s="2" t="s">
        <v>2066</v>
      </c>
      <c r="B1234" s="2">
        <v>1243</v>
      </c>
      <c r="C1234" s="2" t="s">
        <v>1081</v>
      </c>
      <c r="D1234" s="3">
        <v>29440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f>SUM(E1234:O1234)</f>
        <v>0</v>
      </c>
      <c r="Q1234" s="2" t="s">
        <v>2024</v>
      </c>
      <c r="R1234" s="2" t="s">
        <v>2064</v>
      </c>
      <c r="S1234" s="4">
        <f>P1234/D1234</f>
        <v>0</v>
      </c>
      <c r="T1234" s="2" t="s">
        <v>1082</v>
      </c>
      <c r="U1234" s="2" t="s">
        <v>234</v>
      </c>
      <c r="V1234" s="2" t="s">
        <v>1033</v>
      </c>
      <c r="W1234" s="2" t="s">
        <v>316</v>
      </c>
      <c r="X1234" s="2">
        <v>0</v>
      </c>
    </row>
    <row r="1235" spans="1:24">
      <c r="A1235" s="2" t="s">
        <v>2067</v>
      </c>
      <c r="B1235" s="2">
        <v>1244</v>
      </c>
      <c r="C1235" s="2" t="s">
        <v>1084</v>
      </c>
      <c r="D1235" s="3">
        <v>15640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f>SUM(E1235:O1235)</f>
        <v>0</v>
      </c>
      <c r="Q1235" s="2" t="s">
        <v>2024</v>
      </c>
      <c r="R1235" s="2" t="s">
        <v>2064</v>
      </c>
      <c r="S1235" s="4">
        <f>P1235/D1235</f>
        <v>0</v>
      </c>
      <c r="T1235" s="2" t="s">
        <v>1082</v>
      </c>
      <c r="U1235" s="2" t="s">
        <v>234</v>
      </c>
      <c r="V1235" s="2" t="s">
        <v>1033</v>
      </c>
      <c r="W1235" s="2" t="s">
        <v>316</v>
      </c>
      <c r="X1235" s="2">
        <v>0</v>
      </c>
    </row>
    <row r="1236" spans="1:24">
      <c r="A1236" s="2" t="s">
        <v>2068</v>
      </c>
      <c r="B1236" s="2">
        <v>1245</v>
      </c>
      <c r="C1236" s="2" t="s">
        <v>1088</v>
      </c>
      <c r="D1236" s="3">
        <v>17514</v>
      </c>
      <c r="E1236" s="3">
        <v>17514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f>SUM(E1236:O1236)</f>
        <v>0</v>
      </c>
      <c r="Q1236" s="2" t="s">
        <v>2024</v>
      </c>
      <c r="R1236" s="2" t="s">
        <v>2069</v>
      </c>
      <c r="S1236" s="4">
        <f>P1236/D1236</f>
        <v>0</v>
      </c>
      <c r="T1236" s="2" t="s">
        <v>1089</v>
      </c>
      <c r="U1236" s="2" t="s">
        <v>234</v>
      </c>
      <c r="V1236" s="2" t="s">
        <v>1024</v>
      </c>
      <c r="W1236" s="2" t="s">
        <v>316</v>
      </c>
      <c r="X1236" s="2">
        <v>0</v>
      </c>
    </row>
    <row r="1237" spans="1:24">
      <c r="A1237" s="2" t="s">
        <v>1090</v>
      </c>
      <c r="B1237" s="2">
        <v>1246</v>
      </c>
      <c r="C1237" s="2" t="s">
        <v>1091</v>
      </c>
      <c r="D1237" s="3">
        <v>6272</v>
      </c>
      <c r="E1237" s="3">
        <v>6272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f>SUM(E1237:O1237)</f>
        <v>0</v>
      </c>
      <c r="Q1237" s="2" t="s">
        <v>2024</v>
      </c>
      <c r="R1237" s="2" t="s">
        <v>2070</v>
      </c>
      <c r="S1237" s="4">
        <f>P1237/D1237</f>
        <v>0</v>
      </c>
      <c r="T1237" s="2" t="s">
        <v>1013</v>
      </c>
      <c r="U1237" s="2" t="s">
        <v>234</v>
      </c>
      <c r="V1237" s="2" t="s">
        <v>1024</v>
      </c>
      <c r="W1237" s="2" t="s">
        <v>316</v>
      </c>
      <c r="X1237" s="2">
        <v>0</v>
      </c>
    </row>
    <row r="1238" spans="1:24">
      <c r="A1238" s="2" t="s">
        <v>2071</v>
      </c>
      <c r="B1238" s="2">
        <v>1247</v>
      </c>
      <c r="C1238" s="2" t="s">
        <v>1094</v>
      </c>
      <c r="D1238" s="3">
        <v>3858</v>
      </c>
      <c r="E1238" s="3">
        <v>3858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f>SUM(E1238:O1238)</f>
        <v>0</v>
      </c>
      <c r="Q1238" s="2" t="s">
        <v>2024</v>
      </c>
      <c r="R1238" s="2" t="s">
        <v>2070</v>
      </c>
      <c r="S1238" s="4">
        <f>P1238/D1238</f>
        <v>0</v>
      </c>
      <c r="T1238" s="2" t="s">
        <v>1089</v>
      </c>
      <c r="U1238" s="2" t="s">
        <v>234</v>
      </c>
      <c r="V1238" s="2" t="s">
        <v>1024</v>
      </c>
      <c r="W1238" s="2" t="s">
        <v>316</v>
      </c>
      <c r="X1238" s="2">
        <v>0</v>
      </c>
    </row>
    <row r="1239" spans="1:24">
      <c r="A1239" s="2" t="s">
        <v>2071</v>
      </c>
      <c r="B1239" s="2">
        <v>1248</v>
      </c>
      <c r="C1239" s="2" t="s">
        <v>1095</v>
      </c>
      <c r="D1239" s="3">
        <v>6686</v>
      </c>
      <c r="E1239" s="3">
        <v>6686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f>SUM(E1239:O1239)</f>
        <v>0</v>
      </c>
      <c r="Q1239" s="2" t="s">
        <v>2024</v>
      </c>
      <c r="R1239" s="2" t="s">
        <v>2070</v>
      </c>
      <c r="S1239" s="4">
        <f>P1239/D1239</f>
        <v>0</v>
      </c>
      <c r="T1239" s="2" t="s">
        <v>1089</v>
      </c>
      <c r="U1239" s="2" t="s">
        <v>234</v>
      </c>
      <c r="V1239" s="2" t="s">
        <v>1024</v>
      </c>
      <c r="W1239" s="2" t="s">
        <v>316</v>
      </c>
      <c r="X1239" s="2">
        <v>0</v>
      </c>
    </row>
    <row r="1240" spans="1:24">
      <c r="A1240" s="2" t="s">
        <v>2071</v>
      </c>
      <c r="B1240" s="2">
        <v>1249</v>
      </c>
      <c r="C1240" s="2" t="s">
        <v>1096</v>
      </c>
      <c r="D1240" s="3">
        <v>11829</v>
      </c>
      <c r="E1240" s="3">
        <v>11829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f>SUM(E1240:O1240)</f>
        <v>0</v>
      </c>
      <c r="Q1240" s="2" t="s">
        <v>2024</v>
      </c>
      <c r="R1240" s="2" t="s">
        <v>2070</v>
      </c>
      <c r="S1240" s="4">
        <f>P1240/D1240</f>
        <v>0</v>
      </c>
      <c r="T1240" s="2" t="s">
        <v>1089</v>
      </c>
      <c r="U1240" s="2" t="s">
        <v>234</v>
      </c>
      <c r="V1240" s="2" t="s">
        <v>1024</v>
      </c>
      <c r="W1240" s="2" t="s">
        <v>316</v>
      </c>
      <c r="X1240" s="2">
        <v>0</v>
      </c>
    </row>
    <row r="1241" spans="1:24">
      <c r="A1241" s="2" t="s">
        <v>2071</v>
      </c>
      <c r="B1241" s="2">
        <v>1250</v>
      </c>
      <c r="C1241" s="2" t="s">
        <v>1097</v>
      </c>
      <c r="D1241" s="3">
        <v>12601</v>
      </c>
      <c r="E1241" s="3">
        <v>12601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f>SUM(E1241:O1241)</f>
        <v>0</v>
      </c>
      <c r="Q1241" s="2" t="s">
        <v>2024</v>
      </c>
      <c r="R1241" s="2" t="s">
        <v>2070</v>
      </c>
      <c r="S1241" s="4">
        <f>P1241/D1241</f>
        <v>0</v>
      </c>
      <c r="T1241" s="2" t="s">
        <v>1089</v>
      </c>
      <c r="U1241" s="2" t="s">
        <v>234</v>
      </c>
      <c r="V1241" s="2" t="s">
        <v>1024</v>
      </c>
      <c r="W1241" s="2" t="s">
        <v>316</v>
      </c>
      <c r="X1241" s="2">
        <v>0</v>
      </c>
    </row>
    <row r="1242" spans="1:24">
      <c r="A1242" s="2" t="s">
        <v>2068</v>
      </c>
      <c r="B1242" s="2">
        <v>1251</v>
      </c>
      <c r="C1242" s="2" t="s">
        <v>1098</v>
      </c>
      <c r="D1242" s="3">
        <v>16715</v>
      </c>
      <c r="E1242" s="3">
        <v>16715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f>SUM(E1242:O1242)</f>
        <v>0</v>
      </c>
      <c r="Q1242" s="2" t="s">
        <v>2024</v>
      </c>
      <c r="R1242" s="2" t="s">
        <v>2070</v>
      </c>
      <c r="S1242" s="4">
        <f>P1242/D1242</f>
        <v>0</v>
      </c>
      <c r="T1242" s="2" t="s">
        <v>1089</v>
      </c>
      <c r="U1242" s="2" t="s">
        <v>234</v>
      </c>
      <c r="V1242" s="2" t="s">
        <v>1024</v>
      </c>
      <c r="W1242" s="2" t="s">
        <v>316</v>
      </c>
      <c r="X1242" s="2">
        <v>0</v>
      </c>
    </row>
    <row r="1243" spans="1:24">
      <c r="A1243" s="2" t="s">
        <v>2068</v>
      </c>
      <c r="B1243" s="2">
        <v>1252</v>
      </c>
      <c r="C1243" s="2" t="s">
        <v>1099</v>
      </c>
      <c r="D1243" s="3">
        <v>12087</v>
      </c>
      <c r="E1243" s="3">
        <v>12087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f>SUM(E1243:O1243)</f>
        <v>0</v>
      </c>
      <c r="Q1243" s="2" t="s">
        <v>2024</v>
      </c>
      <c r="R1243" s="2" t="s">
        <v>2070</v>
      </c>
      <c r="S1243" s="4">
        <f>P1243/D1243</f>
        <v>0</v>
      </c>
      <c r="T1243" s="2" t="s">
        <v>1089</v>
      </c>
      <c r="U1243" s="2" t="s">
        <v>234</v>
      </c>
      <c r="V1243" s="2" t="s">
        <v>1024</v>
      </c>
      <c r="W1243" s="2" t="s">
        <v>316</v>
      </c>
      <c r="X1243" s="2">
        <v>0</v>
      </c>
    </row>
    <row r="1244" spans="1:24">
      <c r="A1244" s="2" t="s">
        <v>2072</v>
      </c>
      <c r="B1244" s="2">
        <v>1253</v>
      </c>
      <c r="C1244" s="2" t="s">
        <v>1023</v>
      </c>
      <c r="D1244" s="3">
        <v>40000</v>
      </c>
      <c r="E1244" s="3">
        <v>40000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f>SUM(E1244:O1244)</f>
        <v>0</v>
      </c>
      <c r="Q1244" s="2" t="s">
        <v>1966</v>
      </c>
      <c r="R1244" s="2" t="s">
        <v>1967</v>
      </c>
      <c r="S1244" s="4">
        <f>P1244/D1244</f>
        <v>0</v>
      </c>
      <c r="T1244" s="2" t="s">
        <v>1013</v>
      </c>
      <c r="U1244" s="2" t="s">
        <v>234</v>
      </c>
      <c r="V1244" s="2" t="s">
        <v>1024</v>
      </c>
      <c r="W1244" s="2" t="s">
        <v>316</v>
      </c>
      <c r="X1244" s="2">
        <v>0</v>
      </c>
    </row>
    <row r="1245" spans="1:24">
      <c r="A1245" s="2" t="s">
        <v>2073</v>
      </c>
      <c r="B1245" s="2">
        <v>1254</v>
      </c>
      <c r="C1245" s="2" t="s">
        <v>1101</v>
      </c>
      <c r="D1245" s="3">
        <v>10183</v>
      </c>
      <c r="E1245" s="3">
        <v>0</v>
      </c>
      <c r="F1245" s="3">
        <v>0</v>
      </c>
      <c r="G1245" s="3">
        <v>0</v>
      </c>
      <c r="H1245" s="3">
        <v>10183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f>SUM(E1245:O1245)</f>
        <v>0</v>
      </c>
      <c r="Q1245" s="2" t="s">
        <v>2024</v>
      </c>
      <c r="R1245" s="2" t="s">
        <v>2070</v>
      </c>
      <c r="S1245" s="4">
        <f>P1245/D1245</f>
        <v>0</v>
      </c>
      <c r="T1245" s="2" t="s">
        <v>1089</v>
      </c>
      <c r="U1245" s="2" t="s">
        <v>234</v>
      </c>
      <c r="V1245" s="2" t="s">
        <v>1024</v>
      </c>
      <c r="W1245" s="2" t="s">
        <v>316</v>
      </c>
      <c r="X1245" s="2">
        <v>0</v>
      </c>
    </row>
    <row r="1246" spans="1:24">
      <c r="A1246" s="2" t="s">
        <v>2074</v>
      </c>
      <c r="B1246" s="2">
        <v>1255</v>
      </c>
      <c r="C1246" s="2" t="s">
        <v>2075</v>
      </c>
      <c r="D1246" s="3">
        <v>15640</v>
      </c>
      <c r="E1246" s="3">
        <v>0</v>
      </c>
      <c r="F1246" s="3">
        <v>7820</v>
      </c>
      <c r="G1246" s="3">
        <v>7820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f>SUM(E1246:O1246)</f>
        <v>0</v>
      </c>
      <c r="Q1246" s="2" t="s">
        <v>2024</v>
      </c>
      <c r="R1246" s="2" t="s">
        <v>2070</v>
      </c>
      <c r="S1246" s="4">
        <f>P1246/D1246</f>
        <v>0</v>
      </c>
      <c r="T1246" s="2" t="s">
        <v>1253</v>
      </c>
      <c r="U1246" s="2" t="s">
        <v>234</v>
      </c>
      <c r="V1246" s="2" t="s">
        <v>1024</v>
      </c>
      <c r="W1246" s="2" t="s">
        <v>316</v>
      </c>
      <c r="X1246" s="2">
        <v>0</v>
      </c>
    </row>
    <row r="1247" spans="1:24">
      <c r="A1247" s="2" t="s">
        <v>2061</v>
      </c>
      <c r="B1247" s="2">
        <v>1256</v>
      </c>
      <c r="C1247" s="2" t="s">
        <v>2076</v>
      </c>
      <c r="D1247" s="3">
        <v>57648</v>
      </c>
      <c r="E1247" s="3">
        <v>57648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f>SUM(E1247:O1247)</f>
        <v>0</v>
      </c>
      <c r="Q1247" s="2" t="s">
        <v>2024</v>
      </c>
      <c r="R1247" s="2" t="s">
        <v>2077</v>
      </c>
      <c r="S1247" s="4">
        <f>P1247/D1247</f>
        <v>0</v>
      </c>
      <c r="T1247" s="2" t="s">
        <v>1013</v>
      </c>
      <c r="U1247" s="2" t="s">
        <v>234</v>
      </c>
      <c r="V1247" s="2" t="s">
        <v>1033</v>
      </c>
      <c r="W1247" s="2" t="s">
        <v>316</v>
      </c>
      <c r="X1247" s="2">
        <v>0</v>
      </c>
    </row>
    <row r="1248" spans="1:24">
      <c r="A1248" s="2" t="s">
        <v>2061</v>
      </c>
      <c r="B1248" s="2">
        <v>1257</v>
      </c>
      <c r="C1248" s="2" t="s">
        <v>2078</v>
      </c>
      <c r="D1248" s="3">
        <v>63427</v>
      </c>
      <c r="E1248" s="3">
        <v>0</v>
      </c>
      <c r="F1248" s="3">
        <v>0</v>
      </c>
      <c r="G1248" s="3">
        <v>0</v>
      </c>
      <c r="H1248" s="3">
        <v>21142.33333333333</v>
      </c>
      <c r="I1248" s="3">
        <v>21142.33333333333</v>
      </c>
      <c r="J1248" s="3">
        <v>21142.33333333333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f>SUM(E1248:O1248)</f>
        <v>0</v>
      </c>
      <c r="Q1248" s="2" t="s">
        <v>2024</v>
      </c>
      <c r="R1248" s="2" t="s">
        <v>2077</v>
      </c>
      <c r="S1248" s="4">
        <f>P1248/D1248</f>
        <v>0</v>
      </c>
      <c r="T1248" s="2" t="s">
        <v>1013</v>
      </c>
      <c r="U1248" s="2" t="s">
        <v>234</v>
      </c>
      <c r="V1248" s="2" t="s">
        <v>1033</v>
      </c>
      <c r="W1248" s="2" t="s">
        <v>316</v>
      </c>
      <c r="X1248" s="2">
        <v>0</v>
      </c>
    </row>
    <row r="1249" spans="1:24">
      <c r="A1249" s="2" t="s">
        <v>2079</v>
      </c>
      <c r="B1249" s="2">
        <v>1258</v>
      </c>
      <c r="C1249" s="2" t="s">
        <v>1107</v>
      </c>
      <c r="D1249" s="3">
        <v>2640</v>
      </c>
      <c r="E1249" s="3">
        <v>0</v>
      </c>
      <c r="F1249" s="3">
        <v>0</v>
      </c>
      <c r="G1249" s="3">
        <v>0</v>
      </c>
      <c r="H1249" s="3">
        <v>880</v>
      </c>
      <c r="I1249" s="3">
        <v>880</v>
      </c>
      <c r="J1249" s="3">
        <v>880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f>SUM(E1249:O1249)</f>
        <v>0</v>
      </c>
      <c r="Q1249" s="2" t="s">
        <v>2024</v>
      </c>
      <c r="R1249" s="2" t="s">
        <v>2077</v>
      </c>
      <c r="S1249" s="4">
        <f>P1249/D1249</f>
        <v>0</v>
      </c>
      <c r="T1249" s="2" t="s">
        <v>1013</v>
      </c>
      <c r="U1249" s="2" t="s">
        <v>234</v>
      </c>
      <c r="V1249" s="2" t="s">
        <v>1033</v>
      </c>
      <c r="W1249" s="2" t="s">
        <v>316</v>
      </c>
      <c r="X1249" s="2">
        <v>0</v>
      </c>
    </row>
    <row r="1250" spans="1:24">
      <c r="A1250" s="2" t="s">
        <v>2079</v>
      </c>
      <c r="B1250" s="2">
        <v>1259</v>
      </c>
      <c r="C1250" s="2" t="s">
        <v>1108</v>
      </c>
      <c r="D1250" s="3">
        <v>4950</v>
      </c>
      <c r="E1250" s="3">
        <v>0</v>
      </c>
      <c r="F1250" s="3">
        <v>0</v>
      </c>
      <c r="G1250" s="3">
        <v>0</v>
      </c>
      <c r="H1250" s="3">
        <v>1650</v>
      </c>
      <c r="I1250" s="3">
        <v>1650</v>
      </c>
      <c r="J1250" s="3">
        <v>1650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f>SUM(E1250:O1250)</f>
        <v>0</v>
      </c>
      <c r="Q1250" s="2" t="s">
        <v>2024</v>
      </c>
      <c r="R1250" s="2" t="s">
        <v>2077</v>
      </c>
      <c r="S1250" s="4">
        <f>P1250/D1250</f>
        <v>0</v>
      </c>
      <c r="T1250" s="2" t="s">
        <v>1013</v>
      </c>
      <c r="U1250" s="2" t="s">
        <v>234</v>
      </c>
      <c r="V1250" s="2" t="s">
        <v>1033</v>
      </c>
      <c r="W1250" s="2" t="s">
        <v>316</v>
      </c>
      <c r="X1250" s="2">
        <v>0</v>
      </c>
    </row>
    <row r="1251" spans="1:24">
      <c r="A1251" s="2" t="s">
        <v>2080</v>
      </c>
      <c r="B1251" s="2">
        <v>1260</v>
      </c>
      <c r="C1251" s="2" t="s">
        <v>1131</v>
      </c>
      <c r="D1251" s="3">
        <v>4000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f>SUM(E1251:O1251)</f>
        <v>0</v>
      </c>
      <c r="Q1251" s="2" t="s">
        <v>2024</v>
      </c>
      <c r="R1251" s="2" t="s">
        <v>2081</v>
      </c>
      <c r="S1251" s="4">
        <f>P1251/D1251</f>
        <v>0</v>
      </c>
      <c r="T1251" s="2" t="s">
        <v>1133</v>
      </c>
      <c r="U1251" s="2" t="s">
        <v>234</v>
      </c>
      <c r="V1251" s="2" t="s">
        <v>1024</v>
      </c>
      <c r="W1251" s="2" t="s">
        <v>316</v>
      </c>
      <c r="X1251" s="2">
        <v>0</v>
      </c>
    </row>
    <row r="1252" spans="1:24">
      <c r="A1252" s="2" t="s">
        <v>2080</v>
      </c>
      <c r="B1252" s="2">
        <v>1261</v>
      </c>
      <c r="C1252" s="2" t="s">
        <v>1155</v>
      </c>
      <c r="D1252" s="3">
        <v>5000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f>SUM(E1252:O1252)</f>
        <v>0</v>
      </c>
      <c r="Q1252" s="2" t="s">
        <v>2024</v>
      </c>
      <c r="R1252" s="2" t="s">
        <v>2081</v>
      </c>
      <c r="S1252" s="4">
        <f>P1252/D1252</f>
        <v>0</v>
      </c>
      <c r="T1252" s="2" t="s">
        <v>1133</v>
      </c>
      <c r="U1252" s="2" t="s">
        <v>234</v>
      </c>
      <c r="V1252" s="2" t="s">
        <v>1024</v>
      </c>
      <c r="W1252" s="2" t="s">
        <v>316</v>
      </c>
      <c r="X1252" s="2">
        <v>0</v>
      </c>
    </row>
    <row r="1253" spans="1:24">
      <c r="A1253" s="2" t="s">
        <v>2080</v>
      </c>
      <c r="B1253" s="2">
        <v>1262</v>
      </c>
      <c r="C1253" s="2" t="s">
        <v>1173</v>
      </c>
      <c r="D1253" s="3">
        <v>2000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f>SUM(E1253:O1253)</f>
        <v>0</v>
      </c>
      <c r="Q1253" s="2" t="s">
        <v>2024</v>
      </c>
      <c r="R1253" s="2" t="s">
        <v>2081</v>
      </c>
      <c r="S1253" s="4">
        <f>P1253/D1253</f>
        <v>0</v>
      </c>
      <c r="T1253" s="2" t="s">
        <v>1133</v>
      </c>
      <c r="U1253" s="2" t="s">
        <v>234</v>
      </c>
      <c r="V1253" s="2" t="s">
        <v>1024</v>
      </c>
      <c r="W1253" s="2" t="s">
        <v>316</v>
      </c>
      <c r="X1253" s="2">
        <v>0</v>
      </c>
    </row>
    <row r="1254" spans="1:24">
      <c r="A1254" s="2" t="s">
        <v>2080</v>
      </c>
      <c r="B1254" s="2">
        <v>1263</v>
      </c>
      <c r="C1254" s="2" t="s">
        <v>1188</v>
      </c>
      <c r="D1254" s="3">
        <v>5000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f>SUM(E1254:O1254)</f>
        <v>0</v>
      </c>
      <c r="Q1254" s="2" t="s">
        <v>2024</v>
      </c>
      <c r="R1254" s="2" t="s">
        <v>2081</v>
      </c>
      <c r="S1254" s="4">
        <f>P1254/D1254</f>
        <v>0</v>
      </c>
      <c r="T1254" s="2" t="s">
        <v>1133</v>
      </c>
      <c r="U1254" s="2" t="s">
        <v>234</v>
      </c>
      <c r="V1254" s="2" t="s">
        <v>1024</v>
      </c>
      <c r="W1254" s="2" t="s">
        <v>316</v>
      </c>
      <c r="X1254" s="2">
        <v>0</v>
      </c>
    </row>
    <row r="1255" spans="1:24">
      <c r="A1255" s="2" t="s">
        <v>2019</v>
      </c>
      <c r="B1255" s="2">
        <v>1264</v>
      </c>
      <c r="C1255" s="2" t="s">
        <v>1025</v>
      </c>
      <c r="D1255" s="3">
        <v>10000</v>
      </c>
      <c r="E1255" s="3">
        <v>10000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f>SUM(E1255:O1255)</f>
        <v>0</v>
      </c>
      <c r="Q1255" s="2" t="s">
        <v>1966</v>
      </c>
      <c r="R1255" s="2" t="s">
        <v>1967</v>
      </c>
      <c r="S1255" s="4">
        <f>P1255/D1255</f>
        <v>0</v>
      </c>
      <c r="T1255" s="2" t="s">
        <v>1013</v>
      </c>
      <c r="U1255" s="2" t="s">
        <v>234</v>
      </c>
      <c r="V1255" s="2" t="s">
        <v>998</v>
      </c>
      <c r="W1255" s="2" t="s">
        <v>222</v>
      </c>
      <c r="X1255" s="2">
        <v>0</v>
      </c>
    </row>
    <row r="1256" spans="1:24">
      <c r="A1256" s="2" t="s">
        <v>2080</v>
      </c>
      <c r="B1256" s="2">
        <v>1265</v>
      </c>
      <c r="C1256" s="2" t="s">
        <v>1202</v>
      </c>
      <c r="D1256" s="3">
        <v>10000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f>SUM(E1256:O1256)</f>
        <v>0</v>
      </c>
      <c r="Q1256" s="2" t="s">
        <v>2024</v>
      </c>
      <c r="R1256" s="2" t="s">
        <v>2081</v>
      </c>
      <c r="S1256" s="4">
        <f>P1256/D1256</f>
        <v>0</v>
      </c>
      <c r="T1256" s="2" t="s">
        <v>1133</v>
      </c>
      <c r="U1256" s="2" t="s">
        <v>234</v>
      </c>
      <c r="V1256" s="2" t="s">
        <v>1024</v>
      </c>
      <c r="W1256" s="2" t="s">
        <v>316</v>
      </c>
      <c r="X1256" s="2">
        <v>0</v>
      </c>
    </row>
    <row r="1257" spans="1:24">
      <c r="A1257" s="2" t="s">
        <v>2080</v>
      </c>
      <c r="B1257" s="2">
        <v>1266</v>
      </c>
      <c r="C1257" s="2" t="s">
        <v>1218</v>
      </c>
      <c r="D1257" s="3">
        <v>2000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f>SUM(E1257:O1257)</f>
        <v>0</v>
      </c>
      <c r="Q1257" s="2" t="s">
        <v>2024</v>
      </c>
      <c r="R1257" s="2" t="s">
        <v>2081</v>
      </c>
      <c r="S1257" s="4">
        <f>P1257/D1257</f>
        <v>0</v>
      </c>
      <c r="T1257" s="2" t="s">
        <v>1133</v>
      </c>
      <c r="U1257" s="2" t="s">
        <v>234</v>
      </c>
      <c r="V1257" s="2" t="s">
        <v>1024</v>
      </c>
      <c r="W1257" s="2" t="s">
        <v>316</v>
      </c>
      <c r="X1257" s="2">
        <v>0</v>
      </c>
    </row>
    <row r="1258" spans="1:24">
      <c r="A1258" s="2" t="s">
        <v>2080</v>
      </c>
      <c r="B1258" s="2">
        <v>1267</v>
      </c>
      <c r="C1258" s="2" t="s">
        <v>1237</v>
      </c>
      <c r="D1258" s="3">
        <v>2000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f>SUM(E1258:O1258)</f>
        <v>0</v>
      </c>
      <c r="Q1258" s="2" t="s">
        <v>2024</v>
      </c>
      <c r="R1258" s="2" t="s">
        <v>2081</v>
      </c>
      <c r="S1258" s="4">
        <f>P1258/D1258</f>
        <v>0</v>
      </c>
      <c r="T1258" s="2" t="s">
        <v>1133</v>
      </c>
      <c r="U1258" s="2" t="s">
        <v>234</v>
      </c>
      <c r="V1258" s="2" t="s">
        <v>1024</v>
      </c>
      <c r="W1258" s="2" t="s">
        <v>316</v>
      </c>
      <c r="X1258" s="2">
        <v>0</v>
      </c>
    </row>
    <row r="1259" spans="1:24">
      <c r="A1259" s="2" t="s">
        <v>2080</v>
      </c>
      <c r="B1259" s="2">
        <v>1268</v>
      </c>
      <c r="C1259" s="2" t="s">
        <v>1254</v>
      </c>
      <c r="D1259" s="3">
        <v>10000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f>SUM(E1259:O1259)</f>
        <v>0</v>
      </c>
      <c r="Q1259" s="2" t="s">
        <v>2024</v>
      </c>
      <c r="R1259" s="2" t="s">
        <v>2081</v>
      </c>
      <c r="S1259" s="4">
        <f>P1259/D1259</f>
        <v>0</v>
      </c>
      <c r="T1259" s="2" t="s">
        <v>1133</v>
      </c>
      <c r="U1259" s="2" t="s">
        <v>234</v>
      </c>
      <c r="V1259" s="2" t="s">
        <v>1024</v>
      </c>
      <c r="W1259" s="2" t="s">
        <v>316</v>
      </c>
      <c r="X1259" s="2">
        <v>0</v>
      </c>
    </row>
    <row r="1260" spans="1:24">
      <c r="A1260" s="2" t="s">
        <v>2080</v>
      </c>
      <c r="B1260" s="2">
        <v>1269</v>
      </c>
      <c r="C1260" s="2" t="s">
        <v>1270</v>
      </c>
      <c r="D1260" s="3">
        <v>6000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f>SUM(E1260:O1260)</f>
        <v>0</v>
      </c>
      <c r="Q1260" s="2" t="s">
        <v>2024</v>
      </c>
      <c r="R1260" s="2" t="s">
        <v>2081</v>
      </c>
      <c r="S1260" s="4">
        <f>P1260/D1260</f>
        <v>0</v>
      </c>
      <c r="T1260" s="2" t="s">
        <v>1133</v>
      </c>
      <c r="U1260" s="2" t="s">
        <v>234</v>
      </c>
      <c r="V1260" s="2" t="s">
        <v>1024</v>
      </c>
      <c r="W1260" s="2" t="s">
        <v>316</v>
      </c>
      <c r="X1260" s="2">
        <v>0</v>
      </c>
    </row>
    <row r="1261" spans="1:24">
      <c r="A1261" s="2" t="s">
        <v>2080</v>
      </c>
      <c r="B1261" s="2">
        <v>1270</v>
      </c>
      <c r="C1261" s="2" t="s">
        <v>1281</v>
      </c>
      <c r="D1261" s="3">
        <v>10000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f>SUM(E1261:O1261)</f>
        <v>0</v>
      </c>
      <c r="Q1261" s="2" t="s">
        <v>2024</v>
      </c>
      <c r="R1261" s="2" t="s">
        <v>2081</v>
      </c>
      <c r="S1261" s="4">
        <f>P1261/D1261</f>
        <v>0</v>
      </c>
      <c r="T1261" s="2" t="s">
        <v>1133</v>
      </c>
      <c r="U1261" s="2" t="s">
        <v>234</v>
      </c>
      <c r="V1261" s="2" t="s">
        <v>1024</v>
      </c>
      <c r="W1261" s="2" t="s">
        <v>316</v>
      </c>
      <c r="X1261" s="2">
        <v>0</v>
      </c>
    </row>
    <row r="1262" spans="1:24">
      <c r="A1262" s="2" t="s">
        <v>2080</v>
      </c>
      <c r="B1262" s="2">
        <v>1271</v>
      </c>
      <c r="C1262" s="2" t="s">
        <v>1299</v>
      </c>
      <c r="D1262" s="3">
        <v>2000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f>SUM(E1262:O1262)</f>
        <v>0</v>
      </c>
      <c r="Q1262" s="2" t="s">
        <v>2024</v>
      </c>
      <c r="R1262" s="2" t="s">
        <v>2081</v>
      </c>
      <c r="S1262" s="4">
        <f>P1262/D1262</f>
        <v>0</v>
      </c>
      <c r="T1262" s="2" t="s">
        <v>1133</v>
      </c>
      <c r="U1262" s="2" t="s">
        <v>234</v>
      </c>
      <c r="V1262" s="2" t="s">
        <v>1024</v>
      </c>
      <c r="W1262" s="2" t="s">
        <v>316</v>
      </c>
      <c r="X1262" s="2">
        <v>0</v>
      </c>
    </row>
    <row r="1263" spans="1:24">
      <c r="A1263" s="2" t="s">
        <v>2080</v>
      </c>
      <c r="B1263" s="2">
        <v>1272</v>
      </c>
      <c r="C1263" s="2" t="s">
        <v>1312</v>
      </c>
      <c r="D1263" s="3">
        <v>2000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f>SUM(E1263:O1263)</f>
        <v>0</v>
      </c>
      <c r="Q1263" s="2" t="s">
        <v>2024</v>
      </c>
      <c r="R1263" s="2" t="s">
        <v>2081</v>
      </c>
      <c r="S1263" s="4">
        <f>P1263/D1263</f>
        <v>0</v>
      </c>
      <c r="T1263" s="2" t="s">
        <v>1133</v>
      </c>
      <c r="U1263" s="2" t="s">
        <v>234</v>
      </c>
      <c r="V1263" s="2" t="s">
        <v>1024</v>
      </c>
      <c r="W1263" s="2" t="s">
        <v>316</v>
      </c>
      <c r="X1263" s="2">
        <v>0</v>
      </c>
    </row>
    <row r="1264" spans="1:24">
      <c r="A1264" s="2" t="s">
        <v>2080</v>
      </c>
      <c r="B1264" s="2">
        <v>1273</v>
      </c>
      <c r="C1264" s="2" t="s">
        <v>1327</v>
      </c>
      <c r="D1264" s="3">
        <v>3000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f>SUM(E1264:O1264)</f>
        <v>0</v>
      </c>
      <c r="Q1264" s="2" t="s">
        <v>2024</v>
      </c>
      <c r="R1264" s="2" t="s">
        <v>2081</v>
      </c>
      <c r="S1264" s="4">
        <f>P1264/D1264</f>
        <v>0</v>
      </c>
      <c r="T1264" s="2" t="s">
        <v>1133</v>
      </c>
      <c r="U1264" s="2" t="s">
        <v>234</v>
      </c>
      <c r="V1264" s="2" t="s">
        <v>1024</v>
      </c>
      <c r="W1264" s="2" t="s">
        <v>316</v>
      </c>
      <c r="X1264" s="2">
        <v>0</v>
      </c>
    </row>
    <row r="1265" spans="1:24">
      <c r="A1265" s="2" t="s">
        <v>2080</v>
      </c>
      <c r="B1265" s="2">
        <v>1274</v>
      </c>
      <c r="C1265" s="2" t="s">
        <v>1344</v>
      </c>
      <c r="D1265" s="3">
        <v>5000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f>SUM(E1265:O1265)</f>
        <v>0</v>
      </c>
      <c r="Q1265" s="2" t="s">
        <v>2024</v>
      </c>
      <c r="R1265" s="2" t="s">
        <v>2081</v>
      </c>
      <c r="S1265" s="4">
        <f>P1265/D1265</f>
        <v>0</v>
      </c>
      <c r="T1265" s="2" t="s">
        <v>1133</v>
      </c>
      <c r="U1265" s="2" t="s">
        <v>234</v>
      </c>
      <c r="V1265" s="2" t="s">
        <v>1024</v>
      </c>
      <c r="W1265" s="2" t="s">
        <v>316</v>
      </c>
      <c r="X1265" s="2">
        <v>0</v>
      </c>
    </row>
    <row r="1266" spans="1:24">
      <c r="A1266" s="2" t="s">
        <v>2082</v>
      </c>
      <c r="B1266" s="2">
        <v>1275</v>
      </c>
      <c r="C1266" s="2" t="s">
        <v>1028</v>
      </c>
      <c r="D1266" s="3">
        <v>80000</v>
      </c>
      <c r="E1266" s="3">
        <v>80000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f>SUM(E1266:O1266)</f>
        <v>0</v>
      </c>
      <c r="Q1266" s="2" t="s">
        <v>1966</v>
      </c>
      <c r="R1266" s="2" t="s">
        <v>1967</v>
      </c>
      <c r="S1266" s="4">
        <f>P1266/D1266</f>
        <v>0</v>
      </c>
      <c r="T1266" s="2" t="s">
        <v>1013</v>
      </c>
      <c r="U1266" s="2" t="s">
        <v>234</v>
      </c>
      <c r="V1266" s="2" t="s">
        <v>998</v>
      </c>
      <c r="W1266" s="2" t="s">
        <v>222</v>
      </c>
      <c r="X1266" s="2">
        <v>0</v>
      </c>
    </row>
    <row r="1267" spans="1:24">
      <c r="A1267" s="2" t="s">
        <v>2080</v>
      </c>
      <c r="B1267" s="2">
        <v>1276</v>
      </c>
      <c r="C1267" s="2" t="s">
        <v>1363</v>
      </c>
      <c r="D1267" s="3">
        <v>5000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f>SUM(E1267:O1267)</f>
        <v>0</v>
      </c>
      <c r="Q1267" s="2" t="s">
        <v>2024</v>
      </c>
      <c r="R1267" s="2" t="s">
        <v>2081</v>
      </c>
      <c r="S1267" s="4">
        <f>P1267/D1267</f>
        <v>0</v>
      </c>
      <c r="T1267" s="2" t="s">
        <v>1133</v>
      </c>
      <c r="U1267" s="2" t="s">
        <v>234</v>
      </c>
      <c r="V1267" s="2" t="s">
        <v>1024</v>
      </c>
      <c r="W1267" s="2" t="s">
        <v>316</v>
      </c>
      <c r="X1267" s="2">
        <v>0</v>
      </c>
    </row>
    <row r="1268" spans="1:24">
      <c r="A1268" s="2" t="s">
        <v>2080</v>
      </c>
      <c r="B1268" s="2">
        <v>1277</v>
      </c>
      <c r="C1268" s="2" t="s">
        <v>1376</v>
      </c>
      <c r="D1268" s="3">
        <v>6000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f>SUM(E1268:O1268)</f>
        <v>0</v>
      </c>
      <c r="Q1268" s="2" t="s">
        <v>2024</v>
      </c>
      <c r="R1268" s="2" t="s">
        <v>2081</v>
      </c>
      <c r="S1268" s="4">
        <f>P1268/D1268</f>
        <v>0</v>
      </c>
      <c r="T1268" s="2" t="s">
        <v>1133</v>
      </c>
      <c r="U1268" s="2" t="s">
        <v>234</v>
      </c>
      <c r="V1268" s="2" t="s">
        <v>1024</v>
      </c>
      <c r="W1268" s="2" t="s">
        <v>316</v>
      </c>
      <c r="X1268" s="2">
        <v>0</v>
      </c>
    </row>
    <row r="1269" spans="1:24">
      <c r="A1269" s="2" t="s">
        <v>2080</v>
      </c>
      <c r="B1269" s="2">
        <v>1278</v>
      </c>
      <c r="C1269" s="2" t="s">
        <v>1388</v>
      </c>
      <c r="D1269" s="3">
        <v>2000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f>SUM(E1269:O1269)</f>
        <v>0</v>
      </c>
      <c r="Q1269" s="2" t="s">
        <v>2024</v>
      </c>
      <c r="R1269" s="2" t="s">
        <v>2081</v>
      </c>
      <c r="S1269" s="4">
        <f>P1269/D1269</f>
        <v>0</v>
      </c>
      <c r="T1269" s="2" t="s">
        <v>1133</v>
      </c>
      <c r="U1269" s="2" t="s">
        <v>234</v>
      </c>
      <c r="V1269" s="2" t="s">
        <v>1024</v>
      </c>
      <c r="W1269" s="2" t="s">
        <v>316</v>
      </c>
      <c r="X1269" s="2">
        <v>0</v>
      </c>
    </row>
    <row r="1270" spans="1:24">
      <c r="A1270" s="2" t="s">
        <v>2080</v>
      </c>
      <c r="B1270" s="2">
        <v>1279</v>
      </c>
      <c r="C1270" s="2" t="s">
        <v>1405</v>
      </c>
      <c r="D1270" s="3">
        <v>2000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f>SUM(E1270:O1270)</f>
        <v>0</v>
      </c>
      <c r="Q1270" s="2" t="s">
        <v>2024</v>
      </c>
      <c r="R1270" s="2" t="s">
        <v>2081</v>
      </c>
      <c r="S1270" s="4">
        <f>P1270/D1270</f>
        <v>0</v>
      </c>
      <c r="T1270" s="2" t="s">
        <v>1133</v>
      </c>
      <c r="U1270" s="2" t="s">
        <v>234</v>
      </c>
      <c r="V1270" s="2" t="s">
        <v>1024</v>
      </c>
      <c r="W1270" s="2" t="s">
        <v>316</v>
      </c>
      <c r="X1270" s="2">
        <v>0</v>
      </c>
    </row>
    <row r="1271" spans="1:24">
      <c r="A1271" s="2" t="s">
        <v>2080</v>
      </c>
      <c r="B1271" s="2">
        <v>1280</v>
      </c>
      <c r="C1271" s="2" t="s">
        <v>1425</v>
      </c>
      <c r="D1271" s="3">
        <v>2000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f>SUM(E1271:O1271)</f>
        <v>0</v>
      </c>
      <c r="Q1271" s="2" t="s">
        <v>2024</v>
      </c>
      <c r="R1271" s="2" t="s">
        <v>2081</v>
      </c>
      <c r="S1271" s="4">
        <f>P1271/D1271</f>
        <v>0</v>
      </c>
      <c r="T1271" s="2" t="s">
        <v>1133</v>
      </c>
      <c r="U1271" s="2" t="s">
        <v>234</v>
      </c>
      <c r="V1271" s="2" t="s">
        <v>1024</v>
      </c>
      <c r="W1271" s="2" t="s">
        <v>316</v>
      </c>
      <c r="X1271" s="2">
        <v>0</v>
      </c>
    </row>
    <row r="1272" spans="1:24">
      <c r="A1272" s="2" t="s">
        <v>2080</v>
      </c>
      <c r="B1272" s="2">
        <v>1281</v>
      </c>
      <c r="C1272" s="2" t="s">
        <v>1442</v>
      </c>
      <c r="D1272" s="3">
        <v>5000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f>SUM(E1272:O1272)</f>
        <v>0</v>
      </c>
      <c r="Q1272" s="2" t="s">
        <v>2024</v>
      </c>
      <c r="R1272" s="2" t="s">
        <v>2081</v>
      </c>
      <c r="S1272" s="4">
        <f>P1272/D1272</f>
        <v>0</v>
      </c>
      <c r="T1272" s="2" t="s">
        <v>1133</v>
      </c>
      <c r="U1272" s="2" t="s">
        <v>234</v>
      </c>
      <c r="V1272" s="2" t="s">
        <v>1024</v>
      </c>
      <c r="W1272" s="2" t="s">
        <v>316</v>
      </c>
      <c r="X1272" s="2">
        <v>0</v>
      </c>
    </row>
    <row r="1273" spans="1:24">
      <c r="A1273" s="2" t="s">
        <v>2083</v>
      </c>
      <c r="B1273" s="2">
        <v>1282</v>
      </c>
      <c r="C1273" s="2" t="s">
        <v>1266</v>
      </c>
      <c r="D1273" s="3">
        <v>13609</v>
      </c>
      <c r="E1273" s="3">
        <v>10206.75</v>
      </c>
      <c r="F1273" s="3">
        <v>0</v>
      </c>
      <c r="G1273" s="3">
        <v>3402.25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f>SUM(E1273:O1273)</f>
        <v>0</v>
      </c>
      <c r="Q1273" s="2" t="s">
        <v>2024</v>
      </c>
      <c r="R1273" s="2" t="s">
        <v>2084</v>
      </c>
      <c r="S1273" s="4">
        <f>P1273/D1273</f>
        <v>0</v>
      </c>
      <c r="T1273" s="2" t="s">
        <v>1268</v>
      </c>
      <c r="U1273" s="2" t="s">
        <v>234</v>
      </c>
      <c r="V1273" s="2" t="s">
        <v>1024</v>
      </c>
      <c r="W1273" s="2" t="s">
        <v>316</v>
      </c>
      <c r="X1273" s="2">
        <v>0</v>
      </c>
    </row>
    <row r="1274" spans="1:24">
      <c r="A1274" s="2" t="s">
        <v>2083</v>
      </c>
      <c r="B1274" s="2">
        <v>1283</v>
      </c>
      <c r="C1274" s="2" t="s">
        <v>1269</v>
      </c>
      <c r="D1274" s="3">
        <v>550</v>
      </c>
      <c r="E1274" s="3">
        <v>440</v>
      </c>
      <c r="F1274" s="3">
        <v>0</v>
      </c>
      <c r="G1274" s="3">
        <v>110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f>SUM(E1274:O1274)</f>
        <v>0</v>
      </c>
      <c r="Q1274" s="2" t="s">
        <v>2024</v>
      </c>
      <c r="R1274" s="2" t="s">
        <v>2084</v>
      </c>
      <c r="S1274" s="4">
        <f>P1274/D1274</f>
        <v>0</v>
      </c>
      <c r="T1274" s="2" t="s">
        <v>1268</v>
      </c>
      <c r="U1274" s="2" t="s">
        <v>234</v>
      </c>
      <c r="V1274" s="2" t="s">
        <v>1024</v>
      </c>
      <c r="W1274" s="2" t="s">
        <v>316</v>
      </c>
      <c r="X1274" s="2">
        <v>0</v>
      </c>
    </row>
    <row r="1275" spans="1:24">
      <c r="A1275" s="2" t="s">
        <v>2083</v>
      </c>
      <c r="B1275" s="2">
        <v>1284</v>
      </c>
      <c r="C1275" s="2" t="s">
        <v>1271</v>
      </c>
      <c r="D1275" s="3">
        <v>1100</v>
      </c>
      <c r="E1275" s="3">
        <v>825</v>
      </c>
      <c r="F1275" s="3">
        <v>0</v>
      </c>
      <c r="G1275" s="3">
        <v>275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f>SUM(E1275:O1275)</f>
        <v>0</v>
      </c>
      <c r="Q1275" s="2" t="s">
        <v>2024</v>
      </c>
      <c r="R1275" s="2" t="s">
        <v>2084</v>
      </c>
      <c r="S1275" s="4">
        <f>P1275/D1275</f>
        <v>0</v>
      </c>
      <c r="T1275" s="2" t="s">
        <v>1268</v>
      </c>
      <c r="U1275" s="2" t="s">
        <v>234</v>
      </c>
      <c r="V1275" s="2" t="s">
        <v>1024</v>
      </c>
      <c r="W1275" s="2" t="s">
        <v>316</v>
      </c>
      <c r="X1275" s="2">
        <v>0</v>
      </c>
    </row>
    <row r="1276" spans="1:24">
      <c r="A1276" s="2" t="s">
        <v>2083</v>
      </c>
      <c r="B1276" s="2">
        <v>1285</v>
      </c>
      <c r="C1276" s="2" t="s">
        <v>1272</v>
      </c>
      <c r="D1276" s="3">
        <v>2860</v>
      </c>
      <c r="E1276" s="3">
        <v>1430</v>
      </c>
      <c r="F1276" s="3">
        <v>0</v>
      </c>
      <c r="G1276" s="3">
        <v>1430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f>SUM(E1276:O1276)</f>
        <v>0</v>
      </c>
      <c r="Q1276" s="2" t="s">
        <v>2024</v>
      </c>
      <c r="R1276" s="2" t="s">
        <v>2084</v>
      </c>
      <c r="S1276" s="4">
        <f>P1276/D1276</f>
        <v>0</v>
      </c>
      <c r="T1276" s="2" t="s">
        <v>1268</v>
      </c>
      <c r="U1276" s="2" t="s">
        <v>234</v>
      </c>
      <c r="V1276" s="2" t="s">
        <v>1024</v>
      </c>
      <c r="W1276" s="2" t="s">
        <v>316</v>
      </c>
      <c r="X1276" s="2">
        <v>0</v>
      </c>
    </row>
    <row r="1277" spans="1:24">
      <c r="A1277" s="2" t="s">
        <v>2082</v>
      </c>
      <c r="B1277" s="2">
        <v>1286</v>
      </c>
      <c r="C1277" s="2" t="s">
        <v>2085</v>
      </c>
      <c r="D1277" s="3">
        <v>20000</v>
      </c>
      <c r="E1277" s="3">
        <v>20000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f>SUM(E1277:O1277)</f>
        <v>0</v>
      </c>
      <c r="Q1277" s="2" t="s">
        <v>1966</v>
      </c>
      <c r="R1277" s="2" t="s">
        <v>1967</v>
      </c>
      <c r="S1277" s="4">
        <f>P1277/D1277</f>
        <v>0</v>
      </c>
      <c r="T1277" s="2" t="s">
        <v>1013</v>
      </c>
      <c r="U1277" s="2" t="s">
        <v>234</v>
      </c>
      <c r="V1277" s="2" t="s">
        <v>998</v>
      </c>
      <c r="W1277" s="2" t="s">
        <v>222</v>
      </c>
      <c r="X1277" s="2">
        <v>0</v>
      </c>
    </row>
    <row r="1278" spans="1:24">
      <c r="A1278" s="2" t="s">
        <v>2083</v>
      </c>
      <c r="B1278" s="2">
        <v>1287</v>
      </c>
      <c r="C1278" s="2" t="s">
        <v>1273</v>
      </c>
      <c r="D1278" s="3">
        <v>11541</v>
      </c>
      <c r="E1278" s="3">
        <v>11541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f>SUM(E1278:O1278)</f>
        <v>0</v>
      </c>
      <c r="Q1278" s="2" t="s">
        <v>2024</v>
      </c>
      <c r="R1278" s="2" t="s">
        <v>2084</v>
      </c>
      <c r="S1278" s="4">
        <f>P1278/D1278</f>
        <v>0</v>
      </c>
      <c r="T1278" s="2" t="s">
        <v>1268</v>
      </c>
      <c r="U1278" s="2" t="s">
        <v>234</v>
      </c>
      <c r="V1278" s="2" t="s">
        <v>1024</v>
      </c>
      <c r="W1278" s="2" t="s">
        <v>316</v>
      </c>
      <c r="X1278" s="2">
        <v>0</v>
      </c>
    </row>
    <row r="1279" spans="1:24">
      <c r="A1279" s="2" t="s">
        <v>2083</v>
      </c>
      <c r="B1279" s="2">
        <v>1288</v>
      </c>
      <c r="C1279" s="2" t="s">
        <v>1274</v>
      </c>
      <c r="D1279" s="3">
        <v>2195</v>
      </c>
      <c r="E1279" s="3">
        <v>0</v>
      </c>
      <c r="F1279" s="3">
        <v>0</v>
      </c>
      <c r="G1279" s="3">
        <v>2195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f>SUM(E1279:O1279)</f>
        <v>0</v>
      </c>
      <c r="Q1279" s="2" t="s">
        <v>2024</v>
      </c>
      <c r="R1279" s="2" t="s">
        <v>2084</v>
      </c>
      <c r="S1279" s="4">
        <f>P1279/D1279</f>
        <v>0</v>
      </c>
      <c r="T1279" s="2" t="s">
        <v>1268</v>
      </c>
      <c r="U1279" s="2" t="s">
        <v>234</v>
      </c>
      <c r="V1279" s="2" t="s">
        <v>1024</v>
      </c>
      <c r="W1279" s="2" t="s">
        <v>316</v>
      </c>
      <c r="X1279" s="2">
        <v>0</v>
      </c>
    </row>
    <row r="1280" spans="1:24">
      <c r="A1280" s="2" t="s">
        <v>2083</v>
      </c>
      <c r="B1280" s="2">
        <v>1289</v>
      </c>
      <c r="C1280" s="2" t="s">
        <v>1275</v>
      </c>
      <c r="D1280" s="3">
        <v>120919</v>
      </c>
      <c r="E1280" s="3">
        <v>120919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f>SUM(E1280:O1280)</f>
        <v>0</v>
      </c>
      <c r="Q1280" s="2" t="s">
        <v>2024</v>
      </c>
      <c r="R1280" s="2" t="s">
        <v>2084</v>
      </c>
      <c r="S1280" s="4">
        <f>P1280/D1280</f>
        <v>0</v>
      </c>
      <c r="T1280" s="2" t="s">
        <v>1268</v>
      </c>
      <c r="U1280" s="2" t="s">
        <v>234</v>
      </c>
      <c r="V1280" s="2" t="s">
        <v>1024</v>
      </c>
      <c r="W1280" s="2" t="s">
        <v>316</v>
      </c>
      <c r="X1280" s="2">
        <v>0</v>
      </c>
    </row>
    <row r="1281" spans="1:24">
      <c r="A1281" s="2" t="s">
        <v>2083</v>
      </c>
      <c r="B1281" s="2">
        <v>1290</v>
      </c>
      <c r="C1281" s="2" t="s">
        <v>1276</v>
      </c>
      <c r="D1281" s="3">
        <v>16280</v>
      </c>
      <c r="E1281" s="3">
        <v>12210</v>
      </c>
      <c r="F1281" s="3">
        <v>0</v>
      </c>
      <c r="G1281" s="3">
        <v>4070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f>SUM(E1281:O1281)</f>
        <v>0</v>
      </c>
      <c r="Q1281" s="2" t="s">
        <v>2024</v>
      </c>
      <c r="R1281" s="2" t="s">
        <v>2084</v>
      </c>
      <c r="S1281" s="4">
        <f>P1281/D1281</f>
        <v>0</v>
      </c>
      <c r="T1281" s="2" t="s">
        <v>1268</v>
      </c>
      <c r="U1281" s="2" t="s">
        <v>234</v>
      </c>
      <c r="V1281" s="2" t="s">
        <v>1024</v>
      </c>
      <c r="W1281" s="2" t="s">
        <v>316</v>
      </c>
      <c r="X1281" s="2">
        <v>0</v>
      </c>
    </row>
    <row r="1282" spans="1:24">
      <c r="A1282" s="2" t="s">
        <v>2083</v>
      </c>
      <c r="B1282" s="2">
        <v>1291</v>
      </c>
      <c r="C1282" s="2" t="s">
        <v>1278</v>
      </c>
      <c r="D1282" s="3">
        <v>111989</v>
      </c>
      <c r="E1282" s="3">
        <v>100790.1</v>
      </c>
      <c r="F1282" s="3">
        <v>0</v>
      </c>
      <c r="G1282" s="3">
        <v>11198.90000000001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f>SUM(E1282:O1282)</f>
        <v>0</v>
      </c>
      <c r="Q1282" s="2" t="s">
        <v>2024</v>
      </c>
      <c r="R1282" s="2" t="s">
        <v>2084</v>
      </c>
      <c r="S1282" s="4">
        <f>P1282/D1282</f>
        <v>0</v>
      </c>
      <c r="T1282" s="2" t="s">
        <v>1268</v>
      </c>
      <c r="U1282" s="2" t="s">
        <v>234</v>
      </c>
      <c r="V1282" s="2" t="s">
        <v>1024</v>
      </c>
      <c r="W1282" s="2" t="s">
        <v>316</v>
      </c>
      <c r="X1282" s="2">
        <v>0</v>
      </c>
    </row>
    <row r="1283" spans="1:24">
      <c r="A1283" s="2" t="s">
        <v>2083</v>
      </c>
      <c r="B1283" s="2">
        <v>1292</v>
      </c>
      <c r="C1283" s="2" t="s">
        <v>1279</v>
      </c>
      <c r="D1283" s="3">
        <v>30069</v>
      </c>
      <c r="E1283" s="3">
        <v>27062.1</v>
      </c>
      <c r="F1283" s="3">
        <v>0</v>
      </c>
      <c r="G1283" s="3">
        <v>3006.900000000001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f>SUM(E1283:O1283)</f>
        <v>0</v>
      </c>
      <c r="Q1283" s="2" t="s">
        <v>2024</v>
      </c>
      <c r="R1283" s="2" t="s">
        <v>2084</v>
      </c>
      <c r="S1283" s="4">
        <f>P1283/D1283</f>
        <v>0</v>
      </c>
      <c r="T1283" s="2" t="s">
        <v>1268</v>
      </c>
      <c r="U1283" s="2" t="s">
        <v>234</v>
      </c>
      <c r="V1283" s="2" t="s">
        <v>1024</v>
      </c>
      <c r="W1283" s="2" t="s">
        <v>316</v>
      </c>
      <c r="X1283" s="2">
        <v>0</v>
      </c>
    </row>
    <row r="1284" spans="1:24">
      <c r="A1284" s="2" t="s">
        <v>2083</v>
      </c>
      <c r="B1284" s="2">
        <v>1293</v>
      </c>
      <c r="C1284" s="2" t="s">
        <v>1280</v>
      </c>
      <c r="D1284" s="3">
        <v>33000</v>
      </c>
      <c r="E1284" s="3">
        <v>16500</v>
      </c>
      <c r="F1284" s="3">
        <v>0</v>
      </c>
      <c r="G1284" s="3">
        <v>16500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f>SUM(E1284:O1284)</f>
        <v>0</v>
      </c>
      <c r="Q1284" s="2" t="s">
        <v>2024</v>
      </c>
      <c r="R1284" s="2" t="s">
        <v>2084</v>
      </c>
      <c r="S1284" s="4">
        <f>P1284/D1284</f>
        <v>0</v>
      </c>
      <c r="T1284" s="2" t="s">
        <v>1268</v>
      </c>
      <c r="U1284" s="2" t="s">
        <v>234</v>
      </c>
      <c r="V1284" s="2" t="s">
        <v>1024</v>
      </c>
      <c r="W1284" s="2" t="s">
        <v>316</v>
      </c>
      <c r="X1284" s="2">
        <v>0</v>
      </c>
    </row>
    <row r="1285" spans="1:24">
      <c r="A1285" s="2" t="s">
        <v>2086</v>
      </c>
      <c r="B1285" s="2">
        <v>1294</v>
      </c>
      <c r="C1285" s="2" t="s">
        <v>1283</v>
      </c>
      <c r="D1285" s="3">
        <v>186998</v>
      </c>
      <c r="E1285" s="3">
        <v>149598.4</v>
      </c>
      <c r="F1285" s="3">
        <v>0</v>
      </c>
      <c r="G1285" s="3">
        <v>0</v>
      </c>
      <c r="H1285" s="3">
        <v>18699.79999999999</v>
      </c>
      <c r="I1285" s="3">
        <v>18699.79999999999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f>SUM(E1285:O1285)</f>
        <v>0</v>
      </c>
      <c r="Q1285" s="2" t="s">
        <v>2024</v>
      </c>
      <c r="R1285" s="2" t="s">
        <v>2084</v>
      </c>
      <c r="S1285" s="4">
        <f>P1285/D1285</f>
        <v>0</v>
      </c>
      <c r="T1285" s="2" t="s">
        <v>1268</v>
      </c>
      <c r="U1285" s="2" t="s">
        <v>234</v>
      </c>
      <c r="V1285" s="2" t="s">
        <v>1024</v>
      </c>
      <c r="W1285" s="2" t="s">
        <v>316</v>
      </c>
      <c r="X1285" s="2">
        <v>0</v>
      </c>
    </row>
    <row r="1286" spans="1:24">
      <c r="A1286" s="2" t="s">
        <v>2083</v>
      </c>
      <c r="B1286" s="2">
        <v>1295</v>
      </c>
      <c r="C1286" s="2" t="s">
        <v>1287</v>
      </c>
      <c r="D1286" s="3">
        <v>5357</v>
      </c>
      <c r="E1286" s="3">
        <v>5357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f>SUM(E1286:O1286)</f>
        <v>0</v>
      </c>
      <c r="Q1286" s="2" t="s">
        <v>2024</v>
      </c>
      <c r="R1286" s="2" t="s">
        <v>2084</v>
      </c>
      <c r="S1286" s="4">
        <f>P1286/D1286</f>
        <v>0</v>
      </c>
      <c r="T1286" s="2" t="s">
        <v>1268</v>
      </c>
      <c r="U1286" s="2" t="s">
        <v>234</v>
      </c>
      <c r="V1286" s="2" t="s">
        <v>1024</v>
      </c>
      <c r="W1286" s="2" t="s">
        <v>316</v>
      </c>
      <c r="X1286" s="2">
        <v>0</v>
      </c>
    </row>
    <row r="1287" spans="1:24">
      <c r="A1287" s="2" t="s">
        <v>2083</v>
      </c>
      <c r="B1287" s="2">
        <v>1296</v>
      </c>
      <c r="C1287" s="2" t="s">
        <v>1288</v>
      </c>
      <c r="D1287" s="3">
        <v>35464</v>
      </c>
      <c r="E1287" s="3">
        <v>31917.6</v>
      </c>
      <c r="F1287" s="3">
        <v>0</v>
      </c>
      <c r="G1287" s="3">
        <v>1773.200000000001</v>
      </c>
      <c r="H1287" s="3">
        <v>1773.200000000001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f>SUM(E1287:O1287)</f>
        <v>0</v>
      </c>
      <c r="Q1287" s="2" t="s">
        <v>2024</v>
      </c>
      <c r="R1287" s="2" t="s">
        <v>2084</v>
      </c>
      <c r="S1287" s="4">
        <f>P1287/D1287</f>
        <v>0</v>
      </c>
      <c r="T1287" s="2" t="s">
        <v>1289</v>
      </c>
      <c r="U1287" s="2" t="s">
        <v>234</v>
      </c>
      <c r="V1287" s="2" t="s">
        <v>1024</v>
      </c>
      <c r="W1287" s="2" t="s">
        <v>316</v>
      </c>
      <c r="X1287" s="2">
        <v>0</v>
      </c>
    </row>
    <row r="1288" spans="1:24">
      <c r="A1288" s="2" t="s">
        <v>2087</v>
      </c>
      <c r="B1288" s="2">
        <v>1297</v>
      </c>
      <c r="C1288" s="2" t="s">
        <v>2088</v>
      </c>
      <c r="D1288" s="3">
        <v>33187</v>
      </c>
      <c r="E1288" s="3">
        <v>16593.5</v>
      </c>
      <c r="F1288" s="3">
        <v>0</v>
      </c>
      <c r="G1288" s="3">
        <v>16593.5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f>SUM(E1288:O1288)</f>
        <v>0</v>
      </c>
      <c r="Q1288" s="2" t="s">
        <v>1966</v>
      </c>
      <c r="R1288" s="2" t="s">
        <v>2089</v>
      </c>
      <c r="S1288" s="4">
        <f>P1288/D1288</f>
        <v>0</v>
      </c>
      <c r="T1288" s="2" t="s">
        <v>1013</v>
      </c>
      <c r="U1288" s="2" t="s">
        <v>234</v>
      </c>
      <c r="V1288" s="2" t="s">
        <v>1033</v>
      </c>
      <c r="W1288" s="2" t="s">
        <v>316</v>
      </c>
      <c r="X1288" s="2">
        <v>0</v>
      </c>
    </row>
    <row r="1289" spans="1:24">
      <c r="A1289" s="2" t="s">
        <v>2090</v>
      </c>
      <c r="B1289" s="2">
        <v>1298</v>
      </c>
      <c r="C1289" s="2" t="s">
        <v>1291</v>
      </c>
      <c r="D1289" s="3">
        <v>5475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1825</v>
      </c>
      <c r="K1289" s="3">
        <v>1825</v>
      </c>
      <c r="L1289" s="3">
        <v>1825</v>
      </c>
      <c r="M1289" s="3">
        <v>0</v>
      </c>
      <c r="N1289" s="3">
        <v>0</v>
      </c>
      <c r="O1289" s="3">
        <v>0</v>
      </c>
      <c r="P1289" s="3">
        <f>SUM(E1289:O1289)</f>
        <v>0</v>
      </c>
      <c r="Q1289" s="2" t="s">
        <v>2024</v>
      </c>
      <c r="R1289" s="2" t="s">
        <v>2084</v>
      </c>
      <c r="S1289" s="4">
        <f>P1289/D1289</f>
        <v>0</v>
      </c>
      <c r="T1289" s="2" t="s">
        <v>1113</v>
      </c>
      <c r="U1289" s="2" t="s">
        <v>234</v>
      </c>
      <c r="V1289" s="2" t="s">
        <v>1024</v>
      </c>
      <c r="W1289" s="2" t="s">
        <v>316</v>
      </c>
      <c r="X1289" s="2">
        <v>0</v>
      </c>
    </row>
    <row r="1290" spans="1:24">
      <c r="A1290" s="2" t="s">
        <v>1991</v>
      </c>
      <c r="B1290" s="2">
        <v>1299</v>
      </c>
      <c r="C1290" s="2" t="s">
        <v>983</v>
      </c>
      <c r="D1290" s="3">
        <v>66000</v>
      </c>
      <c r="E1290" s="3">
        <v>66000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f>SUM(E1290:O1290)</f>
        <v>0</v>
      </c>
      <c r="Q1290" s="2" t="s">
        <v>2024</v>
      </c>
      <c r="R1290" s="2" t="s">
        <v>2091</v>
      </c>
      <c r="S1290" s="4">
        <f>P1290/D1290</f>
        <v>0</v>
      </c>
      <c r="T1290" s="2" t="s">
        <v>1294</v>
      </c>
      <c r="U1290" s="2" t="s">
        <v>234</v>
      </c>
      <c r="V1290" s="2" t="s">
        <v>1024</v>
      </c>
      <c r="W1290" s="2" t="s">
        <v>316</v>
      </c>
      <c r="X1290" s="2">
        <v>0</v>
      </c>
    </row>
    <row r="1291" spans="1:24">
      <c r="A1291" s="2" t="s">
        <v>1295</v>
      </c>
      <c r="B1291" s="2">
        <v>1300</v>
      </c>
      <c r="C1291" s="2" t="s">
        <v>1296</v>
      </c>
      <c r="D1291" s="3">
        <v>5280</v>
      </c>
      <c r="E1291" s="3">
        <v>5280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f>SUM(E1291:O1291)</f>
        <v>0</v>
      </c>
      <c r="Q1291" s="2" t="s">
        <v>2024</v>
      </c>
      <c r="R1291" s="2" t="s">
        <v>2091</v>
      </c>
      <c r="S1291" s="4">
        <f>P1291/D1291</f>
        <v>0</v>
      </c>
      <c r="T1291" s="2" t="s">
        <v>1294</v>
      </c>
      <c r="U1291" s="2" t="s">
        <v>234</v>
      </c>
      <c r="V1291" s="2" t="s">
        <v>1024</v>
      </c>
      <c r="W1291" s="2" t="s">
        <v>316</v>
      </c>
      <c r="X1291" s="2">
        <v>0</v>
      </c>
    </row>
    <row r="1292" spans="1:24">
      <c r="A1292" s="2" t="s">
        <v>2092</v>
      </c>
      <c r="B1292" s="2">
        <v>1301</v>
      </c>
      <c r="C1292" s="2" t="s">
        <v>1298</v>
      </c>
      <c r="D1292" s="3">
        <v>17160</v>
      </c>
      <c r="E1292" s="3">
        <v>0</v>
      </c>
      <c r="F1292" s="3">
        <v>5720</v>
      </c>
      <c r="G1292" s="3">
        <v>5720</v>
      </c>
      <c r="H1292" s="3">
        <v>5720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f>SUM(E1292:O1292)</f>
        <v>0</v>
      </c>
      <c r="Q1292" s="2" t="s">
        <v>2024</v>
      </c>
      <c r="R1292" s="2" t="s">
        <v>2091</v>
      </c>
      <c r="S1292" s="4">
        <f>P1292/D1292</f>
        <v>0</v>
      </c>
      <c r="T1292" s="2" t="s">
        <v>1294</v>
      </c>
      <c r="U1292" s="2" t="s">
        <v>234</v>
      </c>
      <c r="V1292" s="2" t="s">
        <v>1024</v>
      </c>
      <c r="W1292" s="2" t="s">
        <v>316</v>
      </c>
      <c r="X1292" s="2">
        <v>0</v>
      </c>
    </row>
    <row r="1293" spans="1:24">
      <c r="A1293" s="2" t="s">
        <v>1300</v>
      </c>
      <c r="B1293" s="2">
        <v>1302</v>
      </c>
      <c r="C1293" s="2" t="s">
        <v>1302</v>
      </c>
      <c r="D1293" s="3">
        <v>1100</v>
      </c>
      <c r="E1293" s="3">
        <v>1100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f>SUM(E1293:O1293)</f>
        <v>0</v>
      </c>
      <c r="Q1293" s="2" t="s">
        <v>2024</v>
      </c>
      <c r="R1293" s="2" t="s">
        <v>2091</v>
      </c>
      <c r="S1293" s="4">
        <f>P1293/D1293</f>
        <v>0</v>
      </c>
      <c r="T1293" s="2" t="s">
        <v>1294</v>
      </c>
      <c r="U1293" s="2" t="s">
        <v>234</v>
      </c>
      <c r="V1293" s="2" t="s">
        <v>1024</v>
      </c>
      <c r="W1293" s="2" t="s">
        <v>316</v>
      </c>
      <c r="X1293" s="2">
        <v>0</v>
      </c>
    </row>
    <row r="1294" spans="1:24">
      <c r="A1294" s="2" t="s">
        <v>2093</v>
      </c>
      <c r="B1294" s="2">
        <v>1303</v>
      </c>
      <c r="C1294" s="2" t="s">
        <v>1303</v>
      </c>
      <c r="D1294" s="3">
        <v>18700</v>
      </c>
      <c r="E1294" s="3">
        <v>18700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f>SUM(E1294:O1294)</f>
        <v>0</v>
      </c>
      <c r="Q1294" s="2" t="s">
        <v>2024</v>
      </c>
      <c r="R1294" s="2" t="s">
        <v>2091</v>
      </c>
      <c r="S1294" s="4">
        <f>P1294/D1294</f>
        <v>0</v>
      </c>
      <c r="T1294" s="2" t="s">
        <v>1294</v>
      </c>
      <c r="U1294" s="2" t="s">
        <v>234</v>
      </c>
      <c r="V1294" s="2" t="s">
        <v>1024</v>
      </c>
      <c r="W1294" s="2" t="s">
        <v>316</v>
      </c>
      <c r="X1294" s="2">
        <v>0</v>
      </c>
    </row>
    <row r="1295" spans="1:24">
      <c r="A1295" s="2" t="s">
        <v>1300</v>
      </c>
      <c r="B1295" s="2">
        <v>1304</v>
      </c>
      <c r="C1295" s="2" t="s">
        <v>1306</v>
      </c>
      <c r="D1295" s="3">
        <v>7700</v>
      </c>
      <c r="E1295" s="3">
        <v>7700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f>SUM(E1295:O1295)</f>
        <v>0</v>
      </c>
      <c r="Q1295" s="2" t="s">
        <v>2024</v>
      </c>
      <c r="R1295" s="2" t="s">
        <v>2091</v>
      </c>
      <c r="S1295" s="4">
        <f>P1295/D1295</f>
        <v>0</v>
      </c>
      <c r="T1295" s="2" t="s">
        <v>1294</v>
      </c>
      <c r="U1295" s="2" t="s">
        <v>234</v>
      </c>
      <c r="V1295" s="2" t="s">
        <v>1024</v>
      </c>
      <c r="W1295" s="2" t="s">
        <v>316</v>
      </c>
      <c r="X1295" s="2">
        <v>0</v>
      </c>
    </row>
    <row r="1296" spans="1:24">
      <c r="A1296" s="2" t="s">
        <v>2093</v>
      </c>
      <c r="B1296" s="2">
        <v>1305</v>
      </c>
      <c r="C1296" s="2" t="s">
        <v>1307</v>
      </c>
      <c r="D1296" s="3">
        <v>25300</v>
      </c>
      <c r="E1296" s="3">
        <v>25300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f>SUM(E1296:O1296)</f>
        <v>0</v>
      </c>
      <c r="Q1296" s="2" t="s">
        <v>2024</v>
      </c>
      <c r="R1296" s="2" t="s">
        <v>2091</v>
      </c>
      <c r="S1296" s="4">
        <f>P1296/D1296</f>
        <v>0</v>
      </c>
      <c r="T1296" s="2" t="s">
        <v>1294</v>
      </c>
      <c r="U1296" s="2" t="s">
        <v>234</v>
      </c>
      <c r="V1296" s="2" t="s">
        <v>1024</v>
      </c>
      <c r="W1296" s="2" t="s">
        <v>316</v>
      </c>
      <c r="X1296" s="2">
        <v>0</v>
      </c>
    </row>
    <row r="1297" spans="1:24">
      <c r="A1297" s="2" t="s">
        <v>2092</v>
      </c>
      <c r="B1297" s="2">
        <v>1306</v>
      </c>
      <c r="C1297" s="2" t="s">
        <v>1304</v>
      </c>
      <c r="D1297" s="3">
        <v>7150</v>
      </c>
      <c r="E1297" s="3">
        <v>7150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f>SUM(E1297:O1297)</f>
        <v>0</v>
      </c>
      <c r="Q1297" s="2" t="s">
        <v>2024</v>
      </c>
      <c r="R1297" s="2" t="s">
        <v>2091</v>
      </c>
      <c r="S1297" s="4">
        <f>P1297/D1297</f>
        <v>0</v>
      </c>
      <c r="T1297" s="2" t="s">
        <v>1294</v>
      </c>
      <c r="U1297" s="2" t="s">
        <v>234</v>
      </c>
      <c r="V1297" s="2" t="s">
        <v>1024</v>
      </c>
      <c r="W1297" s="2" t="s">
        <v>316</v>
      </c>
      <c r="X1297" s="2">
        <v>0</v>
      </c>
    </row>
    <row r="1298" spans="1:24">
      <c r="A1298" s="2" t="s">
        <v>2092</v>
      </c>
      <c r="B1298" s="2">
        <v>1307</v>
      </c>
      <c r="C1298" s="2" t="s">
        <v>1305</v>
      </c>
      <c r="D1298" s="3">
        <v>26400</v>
      </c>
      <c r="E1298" s="3">
        <v>0</v>
      </c>
      <c r="F1298" s="3">
        <v>8800</v>
      </c>
      <c r="G1298" s="3">
        <v>8800</v>
      </c>
      <c r="H1298" s="3">
        <v>8800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f>SUM(E1298:O1298)</f>
        <v>0</v>
      </c>
      <c r="Q1298" s="2" t="s">
        <v>2024</v>
      </c>
      <c r="R1298" s="2" t="s">
        <v>2091</v>
      </c>
      <c r="S1298" s="4">
        <f>P1298/D1298</f>
        <v>0</v>
      </c>
      <c r="T1298" s="2" t="s">
        <v>1294</v>
      </c>
      <c r="U1298" s="2" t="s">
        <v>234</v>
      </c>
      <c r="V1298" s="2" t="s">
        <v>1024</v>
      </c>
      <c r="W1298" s="2" t="s">
        <v>316</v>
      </c>
      <c r="X1298" s="2">
        <v>0</v>
      </c>
    </row>
    <row r="1299" spans="1:24">
      <c r="A1299" s="2" t="s">
        <v>2094</v>
      </c>
      <c r="B1299" s="2">
        <v>1308</v>
      </c>
      <c r="C1299" s="2" t="s">
        <v>2095</v>
      </c>
      <c r="D1299" s="3">
        <v>3359</v>
      </c>
      <c r="E1299" s="3">
        <v>3359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f>SUM(E1299:O1299)</f>
        <v>0</v>
      </c>
      <c r="Q1299" s="2" t="s">
        <v>1966</v>
      </c>
      <c r="R1299" s="2" t="s">
        <v>2089</v>
      </c>
      <c r="S1299" s="4">
        <f>P1299/D1299</f>
        <v>0</v>
      </c>
      <c r="T1299" s="2" t="s">
        <v>1013</v>
      </c>
      <c r="U1299" s="2" t="s">
        <v>234</v>
      </c>
      <c r="V1299" s="2" t="s">
        <v>1033</v>
      </c>
      <c r="W1299" s="2" t="s">
        <v>316</v>
      </c>
      <c r="X1299" s="2">
        <v>0</v>
      </c>
    </row>
    <row r="1300" spans="1:24">
      <c r="A1300" s="2" t="s">
        <v>2096</v>
      </c>
      <c r="B1300" s="2">
        <v>1309</v>
      </c>
      <c r="C1300" s="2" t="s">
        <v>1308</v>
      </c>
      <c r="D1300" s="3">
        <v>2200</v>
      </c>
      <c r="E1300" s="3">
        <v>2200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f>SUM(E1300:O1300)</f>
        <v>0</v>
      </c>
      <c r="Q1300" s="2" t="s">
        <v>2024</v>
      </c>
      <c r="R1300" s="2" t="s">
        <v>2091</v>
      </c>
      <c r="S1300" s="4">
        <f>P1300/D1300</f>
        <v>0</v>
      </c>
      <c r="T1300" s="2" t="s">
        <v>1294</v>
      </c>
      <c r="U1300" s="2" t="s">
        <v>234</v>
      </c>
      <c r="V1300" s="2" t="s">
        <v>1024</v>
      </c>
      <c r="W1300" s="2" t="s">
        <v>316</v>
      </c>
      <c r="X1300" s="2">
        <v>0</v>
      </c>
    </row>
    <row r="1301" spans="1:24">
      <c r="A1301" s="2" t="s">
        <v>2096</v>
      </c>
      <c r="B1301" s="2">
        <v>1310</v>
      </c>
      <c r="C1301" s="2" t="s">
        <v>1309</v>
      </c>
      <c r="D1301" s="3">
        <v>25300</v>
      </c>
      <c r="E1301" s="3">
        <v>12650</v>
      </c>
      <c r="F1301" s="3">
        <v>1753.767329716697</v>
      </c>
      <c r="G1301" s="3">
        <v>1555.515370705244</v>
      </c>
      <c r="H1301" s="3">
        <v>9340.71729957806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f>SUM(E1301:O1301)</f>
        <v>0</v>
      </c>
      <c r="Q1301" s="2" t="s">
        <v>2024</v>
      </c>
      <c r="R1301" s="2" t="s">
        <v>2091</v>
      </c>
      <c r="S1301" s="4">
        <f>P1301/D1301</f>
        <v>0</v>
      </c>
      <c r="T1301" s="2" t="s">
        <v>1294</v>
      </c>
      <c r="U1301" s="2" t="s">
        <v>234</v>
      </c>
      <c r="V1301" s="2" t="s">
        <v>1024</v>
      </c>
      <c r="W1301" s="2" t="s">
        <v>316</v>
      </c>
      <c r="X1301" s="2">
        <v>0</v>
      </c>
    </row>
    <row r="1302" spans="1:24">
      <c r="A1302" s="2" t="s">
        <v>1300</v>
      </c>
      <c r="B1302" s="2">
        <v>1311</v>
      </c>
      <c r="C1302" s="2" t="s">
        <v>1682</v>
      </c>
      <c r="D1302" s="3">
        <v>17600</v>
      </c>
      <c r="E1302" s="3">
        <v>17600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f>SUM(E1302:O1302)</f>
        <v>0</v>
      </c>
      <c r="Q1302" s="2" t="s">
        <v>2024</v>
      </c>
      <c r="R1302" s="2" t="s">
        <v>2091</v>
      </c>
      <c r="S1302" s="4">
        <f>P1302/D1302</f>
        <v>0</v>
      </c>
      <c r="T1302" s="2" t="s">
        <v>1294</v>
      </c>
      <c r="U1302" s="2" t="s">
        <v>234</v>
      </c>
      <c r="V1302" s="2" t="s">
        <v>1024</v>
      </c>
      <c r="W1302" s="2" t="s">
        <v>316</v>
      </c>
      <c r="X1302" s="2">
        <v>0</v>
      </c>
    </row>
    <row r="1303" spans="1:24">
      <c r="A1303" s="2" t="s">
        <v>2093</v>
      </c>
      <c r="B1303" s="2">
        <v>1312</v>
      </c>
      <c r="C1303" s="2" t="s">
        <v>1683</v>
      </c>
      <c r="D1303" s="3">
        <v>28600</v>
      </c>
      <c r="E1303" s="3">
        <v>28600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f>SUM(E1303:O1303)</f>
        <v>0</v>
      </c>
      <c r="Q1303" s="2" t="s">
        <v>2024</v>
      </c>
      <c r="R1303" s="2" t="s">
        <v>2091</v>
      </c>
      <c r="S1303" s="4">
        <f>P1303/D1303</f>
        <v>0</v>
      </c>
      <c r="T1303" s="2" t="s">
        <v>1294</v>
      </c>
      <c r="U1303" s="2" t="s">
        <v>234</v>
      </c>
      <c r="V1303" s="2" t="s">
        <v>1024</v>
      </c>
      <c r="W1303" s="2" t="s">
        <v>316</v>
      </c>
      <c r="X1303" s="2">
        <v>0</v>
      </c>
    </row>
    <row r="1304" spans="1:24">
      <c r="A1304" s="2" t="s">
        <v>2097</v>
      </c>
      <c r="B1304" s="2">
        <v>1313</v>
      </c>
      <c r="C1304" s="2" t="s">
        <v>1311</v>
      </c>
      <c r="D1304" s="3">
        <v>350570</v>
      </c>
      <c r="E1304" s="3">
        <v>262927.5</v>
      </c>
      <c r="F1304" s="3">
        <v>52287.10262312634</v>
      </c>
      <c r="G1304" s="3">
        <v>35355.39737687365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f>SUM(E1304:O1304)</f>
        <v>0</v>
      </c>
      <c r="Q1304" s="2" t="s">
        <v>2024</v>
      </c>
      <c r="R1304" s="2" t="s">
        <v>2091</v>
      </c>
      <c r="S1304" s="4">
        <f>P1304/D1304</f>
        <v>0</v>
      </c>
      <c r="T1304" s="2" t="s">
        <v>1294</v>
      </c>
      <c r="U1304" s="2" t="s">
        <v>234</v>
      </c>
      <c r="V1304" s="2" t="s">
        <v>1024</v>
      </c>
      <c r="W1304" s="2" t="s">
        <v>316</v>
      </c>
      <c r="X1304" s="2">
        <v>0</v>
      </c>
    </row>
    <row r="1305" spans="1:24">
      <c r="A1305" s="2" t="s">
        <v>2098</v>
      </c>
      <c r="B1305" s="2">
        <v>1314</v>
      </c>
      <c r="C1305" s="2" t="s">
        <v>1313</v>
      </c>
      <c r="D1305" s="3">
        <v>451000</v>
      </c>
      <c r="E1305" s="3">
        <v>225500</v>
      </c>
      <c r="F1305" s="3">
        <v>112750</v>
      </c>
      <c r="G1305" s="3">
        <v>112750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f>SUM(E1305:O1305)</f>
        <v>0</v>
      </c>
      <c r="Q1305" s="2" t="s">
        <v>2024</v>
      </c>
      <c r="R1305" s="2" t="s">
        <v>2091</v>
      </c>
      <c r="S1305" s="4">
        <f>P1305/D1305</f>
        <v>0</v>
      </c>
      <c r="T1305" s="2" t="s">
        <v>1294</v>
      </c>
      <c r="U1305" s="2" t="s">
        <v>234</v>
      </c>
      <c r="V1305" s="2" t="s">
        <v>1024</v>
      </c>
      <c r="W1305" s="2" t="s">
        <v>316</v>
      </c>
      <c r="X1305" s="2">
        <v>0</v>
      </c>
    </row>
    <row r="1306" spans="1:24">
      <c r="A1306" s="2" t="s">
        <v>1310</v>
      </c>
      <c r="B1306" s="2">
        <v>1315</v>
      </c>
      <c r="C1306" s="2" t="s">
        <v>1314</v>
      </c>
      <c r="D1306" s="3">
        <v>220000</v>
      </c>
      <c r="E1306" s="3">
        <v>110000</v>
      </c>
      <c r="F1306" s="3">
        <v>32812.7408993576</v>
      </c>
      <c r="G1306" s="3">
        <v>77187.2591006424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f>SUM(E1306:O1306)</f>
        <v>0</v>
      </c>
      <c r="Q1306" s="2" t="s">
        <v>2024</v>
      </c>
      <c r="R1306" s="2" t="s">
        <v>2091</v>
      </c>
      <c r="S1306" s="4">
        <f>P1306/D1306</f>
        <v>0</v>
      </c>
      <c r="T1306" s="2" t="s">
        <v>1294</v>
      </c>
      <c r="U1306" s="2" t="s">
        <v>234</v>
      </c>
      <c r="V1306" s="2" t="s">
        <v>1024</v>
      </c>
      <c r="W1306" s="2" t="s">
        <v>316</v>
      </c>
      <c r="X1306" s="2">
        <v>0</v>
      </c>
    </row>
    <row r="1307" spans="1:24">
      <c r="A1307" s="2" t="s">
        <v>2099</v>
      </c>
      <c r="B1307" s="2">
        <v>1316</v>
      </c>
      <c r="C1307" s="2" t="s">
        <v>1316</v>
      </c>
      <c r="D1307" s="3">
        <v>5830</v>
      </c>
      <c r="E1307" s="3">
        <v>0</v>
      </c>
      <c r="F1307" s="3">
        <v>2915</v>
      </c>
      <c r="G1307" s="3">
        <v>2915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f>SUM(E1307:O1307)</f>
        <v>0</v>
      </c>
      <c r="Q1307" s="2" t="s">
        <v>2024</v>
      </c>
      <c r="R1307" s="2" t="s">
        <v>2091</v>
      </c>
      <c r="S1307" s="4">
        <f>P1307/D1307</f>
        <v>0</v>
      </c>
      <c r="T1307" s="2" t="s">
        <v>1294</v>
      </c>
      <c r="U1307" s="2" t="s">
        <v>234</v>
      </c>
      <c r="V1307" s="2" t="s">
        <v>1024</v>
      </c>
      <c r="W1307" s="2" t="s">
        <v>316</v>
      </c>
      <c r="X1307" s="2">
        <v>0</v>
      </c>
    </row>
    <row r="1308" spans="1:24">
      <c r="A1308" s="2" t="s">
        <v>1310</v>
      </c>
      <c r="B1308" s="2">
        <v>1317</v>
      </c>
      <c r="C1308" s="2" t="s">
        <v>1318</v>
      </c>
      <c r="D1308" s="3">
        <v>38500</v>
      </c>
      <c r="E1308" s="3">
        <v>37730</v>
      </c>
      <c r="F1308" s="3">
        <v>0</v>
      </c>
      <c r="G1308" s="3">
        <v>0</v>
      </c>
      <c r="H1308" s="3">
        <v>741.743119266055</v>
      </c>
      <c r="I1308" s="3">
        <v>0</v>
      </c>
      <c r="J1308" s="3">
        <v>0</v>
      </c>
      <c r="K1308" s="3">
        <v>28.25688073394849</v>
      </c>
      <c r="L1308" s="3">
        <v>0</v>
      </c>
      <c r="M1308" s="3">
        <v>0</v>
      </c>
      <c r="N1308" s="3">
        <v>0</v>
      </c>
      <c r="O1308" s="3">
        <v>0</v>
      </c>
      <c r="P1308" s="3">
        <f>SUM(E1308:O1308)</f>
        <v>0</v>
      </c>
      <c r="Q1308" s="2" t="s">
        <v>2024</v>
      </c>
      <c r="R1308" s="2" t="s">
        <v>2091</v>
      </c>
      <c r="S1308" s="4">
        <f>P1308/D1308</f>
        <v>0</v>
      </c>
      <c r="T1308" s="2" t="s">
        <v>1294</v>
      </c>
      <c r="U1308" s="2" t="s">
        <v>234</v>
      </c>
      <c r="V1308" s="2" t="s">
        <v>1024</v>
      </c>
      <c r="W1308" s="2" t="s">
        <v>316</v>
      </c>
      <c r="X1308" s="2">
        <v>0</v>
      </c>
    </row>
    <row r="1309" spans="1:24">
      <c r="A1309" s="2" t="s">
        <v>1310</v>
      </c>
      <c r="B1309" s="2">
        <v>1318</v>
      </c>
      <c r="C1309" s="2" t="s">
        <v>1319</v>
      </c>
      <c r="D1309" s="3">
        <v>77000</v>
      </c>
      <c r="E1309" s="3">
        <v>75460</v>
      </c>
      <c r="F1309" s="3">
        <v>0</v>
      </c>
      <c r="G1309" s="3">
        <v>0</v>
      </c>
      <c r="H1309" s="3">
        <v>1483.48623853211</v>
      </c>
      <c r="I1309" s="3">
        <v>0</v>
      </c>
      <c r="J1309" s="3">
        <v>0</v>
      </c>
      <c r="K1309" s="3">
        <v>56.51376146789698</v>
      </c>
      <c r="L1309" s="3">
        <v>0</v>
      </c>
      <c r="M1309" s="3">
        <v>0</v>
      </c>
      <c r="N1309" s="3">
        <v>0</v>
      </c>
      <c r="O1309" s="3">
        <v>0</v>
      </c>
      <c r="P1309" s="3">
        <f>SUM(E1309:O1309)</f>
        <v>0</v>
      </c>
      <c r="Q1309" s="2" t="s">
        <v>2024</v>
      </c>
      <c r="R1309" s="2" t="s">
        <v>2091</v>
      </c>
      <c r="S1309" s="4">
        <f>P1309/D1309</f>
        <v>0</v>
      </c>
      <c r="T1309" s="2" t="s">
        <v>1294</v>
      </c>
      <c r="U1309" s="2" t="s">
        <v>234</v>
      </c>
      <c r="V1309" s="2" t="s">
        <v>1024</v>
      </c>
      <c r="W1309" s="2" t="s">
        <v>316</v>
      </c>
      <c r="X1309" s="2">
        <v>0</v>
      </c>
    </row>
    <row r="1310" spans="1:24">
      <c r="A1310" s="2" t="s">
        <v>2094</v>
      </c>
      <c r="B1310" s="2">
        <v>1319</v>
      </c>
      <c r="C1310" s="2" t="s">
        <v>2100</v>
      </c>
      <c r="D1310" s="3">
        <v>25126</v>
      </c>
      <c r="E1310" s="3">
        <v>25126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f>SUM(E1310:O1310)</f>
        <v>0</v>
      </c>
      <c r="Q1310" s="2" t="s">
        <v>1966</v>
      </c>
      <c r="R1310" s="2" t="s">
        <v>2089</v>
      </c>
      <c r="S1310" s="4">
        <f>P1310/D1310</f>
        <v>0</v>
      </c>
      <c r="T1310" s="2" t="s">
        <v>1013</v>
      </c>
      <c r="U1310" s="2" t="s">
        <v>234</v>
      </c>
      <c r="V1310" s="2" t="s">
        <v>1033</v>
      </c>
      <c r="W1310" s="2" t="s">
        <v>316</v>
      </c>
      <c r="X1310" s="2">
        <v>0</v>
      </c>
    </row>
    <row r="1311" spans="1:24">
      <c r="A1311" s="2" t="s">
        <v>2101</v>
      </c>
      <c r="B1311" s="2">
        <v>1320</v>
      </c>
      <c r="C1311" s="2" t="s">
        <v>1321</v>
      </c>
      <c r="D1311" s="3">
        <v>4400</v>
      </c>
      <c r="E1311" s="3">
        <v>0</v>
      </c>
      <c r="F1311" s="3">
        <v>0</v>
      </c>
      <c r="G1311" s="3">
        <v>0</v>
      </c>
      <c r="H1311" s="3">
        <v>84.77064220183486</v>
      </c>
      <c r="I1311" s="3">
        <v>0</v>
      </c>
      <c r="J1311" s="3">
        <v>0</v>
      </c>
      <c r="K1311" s="3">
        <v>4315.229357798165</v>
      </c>
      <c r="L1311" s="3">
        <v>0</v>
      </c>
      <c r="M1311" s="3">
        <v>0</v>
      </c>
      <c r="N1311" s="3">
        <v>0</v>
      </c>
      <c r="O1311" s="3">
        <v>0</v>
      </c>
      <c r="P1311" s="3">
        <f>SUM(E1311:O1311)</f>
        <v>0</v>
      </c>
      <c r="Q1311" s="2" t="s">
        <v>2024</v>
      </c>
      <c r="R1311" s="2" t="s">
        <v>2091</v>
      </c>
      <c r="S1311" s="4">
        <f>P1311/D1311</f>
        <v>0</v>
      </c>
      <c r="T1311" s="2" t="s">
        <v>1294</v>
      </c>
      <c r="U1311" s="2" t="s">
        <v>234</v>
      </c>
      <c r="V1311" s="2" t="s">
        <v>1024</v>
      </c>
      <c r="W1311" s="2" t="s">
        <v>316</v>
      </c>
      <c r="X1311" s="2">
        <v>0</v>
      </c>
    </row>
    <row r="1312" spans="1:24">
      <c r="A1312" s="2" t="s">
        <v>1322</v>
      </c>
      <c r="B1312" s="2">
        <v>1321</v>
      </c>
      <c r="C1312" s="2" t="s">
        <v>1323</v>
      </c>
      <c r="D1312" s="3">
        <v>77000</v>
      </c>
      <c r="E1312" s="3">
        <v>55440</v>
      </c>
      <c r="F1312" s="3">
        <v>0</v>
      </c>
      <c r="G1312" s="3">
        <v>20456.71641791045</v>
      </c>
      <c r="H1312" s="3">
        <v>0</v>
      </c>
      <c r="I1312" s="3">
        <v>1103.283582089556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f>SUM(E1312:O1312)</f>
        <v>0</v>
      </c>
      <c r="Q1312" s="2" t="s">
        <v>2024</v>
      </c>
      <c r="R1312" s="2" t="s">
        <v>2091</v>
      </c>
      <c r="S1312" s="4">
        <f>P1312/D1312</f>
        <v>0</v>
      </c>
      <c r="T1312" s="2" t="s">
        <v>1294</v>
      </c>
      <c r="U1312" s="2" t="s">
        <v>234</v>
      </c>
      <c r="V1312" s="2" t="s">
        <v>1024</v>
      </c>
      <c r="W1312" s="2" t="s">
        <v>316</v>
      </c>
      <c r="X1312" s="2">
        <v>0</v>
      </c>
    </row>
    <row r="1313" spans="1:24">
      <c r="A1313" s="2" t="s">
        <v>1322</v>
      </c>
      <c r="B1313" s="2">
        <v>1322</v>
      </c>
      <c r="C1313" s="2" t="s">
        <v>1324</v>
      </c>
      <c r="D1313" s="3">
        <v>44000</v>
      </c>
      <c r="E1313" s="3">
        <v>41800</v>
      </c>
      <c r="F1313" s="3">
        <v>0</v>
      </c>
      <c r="G1313" s="3">
        <v>2200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f>SUM(E1313:O1313)</f>
        <v>0</v>
      </c>
      <c r="Q1313" s="2" t="s">
        <v>2024</v>
      </c>
      <c r="R1313" s="2" t="s">
        <v>2091</v>
      </c>
      <c r="S1313" s="4">
        <f>P1313/D1313</f>
        <v>0</v>
      </c>
      <c r="T1313" s="2" t="s">
        <v>1294</v>
      </c>
      <c r="U1313" s="2" t="s">
        <v>234</v>
      </c>
      <c r="V1313" s="2" t="s">
        <v>1024</v>
      </c>
      <c r="W1313" s="2" t="s">
        <v>316</v>
      </c>
      <c r="X1313" s="2">
        <v>0</v>
      </c>
    </row>
    <row r="1314" spans="1:24">
      <c r="A1314" s="2" t="s">
        <v>1322</v>
      </c>
      <c r="B1314" s="2">
        <v>1323</v>
      </c>
      <c r="C1314" s="2" t="s">
        <v>1325</v>
      </c>
      <c r="D1314" s="3">
        <v>11000</v>
      </c>
      <c r="E1314" s="3">
        <v>4400</v>
      </c>
      <c r="F1314" s="3">
        <v>0</v>
      </c>
      <c r="G1314" s="3">
        <v>2922.388059701493</v>
      </c>
      <c r="H1314" s="3">
        <v>0</v>
      </c>
      <c r="I1314" s="3">
        <v>3677.611940298508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f>SUM(E1314:O1314)</f>
        <v>0</v>
      </c>
      <c r="Q1314" s="2" t="s">
        <v>2024</v>
      </c>
      <c r="R1314" s="2" t="s">
        <v>2091</v>
      </c>
      <c r="S1314" s="4">
        <f>P1314/D1314</f>
        <v>0</v>
      </c>
      <c r="T1314" s="2" t="s">
        <v>1294</v>
      </c>
      <c r="U1314" s="2" t="s">
        <v>234</v>
      </c>
      <c r="V1314" s="2" t="s">
        <v>1024</v>
      </c>
      <c r="W1314" s="2" t="s">
        <v>316</v>
      </c>
      <c r="X1314" s="2">
        <v>0</v>
      </c>
    </row>
    <row r="1315" spans="1:24">
      <c r="A1315" s="2" t="s">
        <v>1322</v>
      </c>
      <c r="B1315" s="2">
        <v>1324</v>
      </c>
      <c r="C1315" s="2" t="s">
        <v>1326</v>
      </c>
      <c r="D1315" s="3">
        <v>8800</v>
      </c>
      <c r="E1315" s="3">
        <v>0</v>
      </c>
      <c r="F1315" s="3">
        <v>0</v>
      </c>
      <c r="G1315" s="3">
        <v>2337.910447761194</v>
      </c>
      <c r="H1315" s="3">
        <v>0</v>
      </c>
      <c r="I1315" s="3">
        <v>6462.089552238805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f>SUM(E1315:O1315)</f>
        <v>0</v>
      </c>
      <c r="Q1315" s="2" t="s">
        <v>2024</v>
      </c>
      <c r="R1315" s="2" t="s">
        <v>2091</v>
      </c>
      <c r="S1315" s="4">
        <f>P1315/D1315</f>
        <v>0</v>
      </c>
      <c r="T1315" s="2" t="s">
        <v>1294</v>
      </c>
      <c r="U1315" s="2" t="s">
        <v>234</v>
      </c>
      <c r="V1315" s="2" t="s">
        <v>1024</v>
      </c>
      <c r="W1315" s="2" t="s">
        <v>316</v>
      </c>
      <c r="X1315" s="2">
        <v>0</v>
      </c>
    </row>
    <row r="1316" spans="1:24">
      <c r="A1316" s="2" t="s">
        <v>2099</v>
      </c>
      <c r="B1316" s="2">
        <v>1325</v>
      </c>
      <c r="C1316" s="2" t="s">
        <v>1329</v>
      </c>
      <c r="D1316" s="3">
        <v>6600</v>
      </c>
      <c r="E1316" s="3">
        <v>0</v>
      </c>
      <c r="F1316" s="3">
        <v>0</v>
      </c>
      <c r="G1316" s="3">
        <v>1753.432835820896</v>
      </c>
      <c r="H1316" s="3">
        <v>0</v>
      </c>
      <c r="I1316" s="3">
        <v>4846.567164179104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f>SUM(E1316:O1316)</f>
        <v>0</v>
      </c>
      <c r="Q1316" s="2" t="s">
        <v>2024</v>
      </c>
      <c r="R1316" s="2" t="s">
        <v>2091</v>
      </c>
      <c r="S1316" s="4">
        <f>P1316/D1316</f>
        <v>0</v>
      </c>
      <c r="T1316" s="2" t="s">
        <v>1294</v>
      </c>
      <c r="U1316" s="2" t="s">
        <v>234</v>
      </c>
      <c r="V1316" s="2" t="s">
        <v>1024</v>
      </c>
      <c r="W1316" s="2" t="s">
        <v>316</v>
      </c>
      <c r="X1316" s="2">
        <v>0</v>
      </c>
    </row>
    <row r="1317" spans="1:24">
      <c r="A1317" s="2" t="s">
        <v>1330</v>
      </c>
      <c r="B1317" s="2">
        <v>1326</v>
      </c>
      <c r="C1317" s="2" t="s">
        <v>1331</v>
      </c>
      <c r="D1317" s="3">
        <v>22000</v>
      </c>
      <c r="E1317" s="3">
        <v>0</v>
      </c>
      <c r="F1317" s="3">
        <v>0</v>
      </c>
      <c r="G1317" s="3">
        <v>0</v>
      </c>
      <c r="H1317" s="3">
        <v>11000</v>
      </c>
      <c r="I1317" s="3">
        <v>11000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f>SUM(E1317:O1317)</f>
        <v>0</v>
      </c>
      <c r="Q1317" s="2" t="s">
        <v>2024</v>
      </c>
      <c r="R1317" s="2" t="s">
        <v>2091</v>
      </c>
      <c r="S1317" s="4">
        <f>P1317/D1317</f>
        <v>0</v>
      </c>
      <c r="T1317" s="2" t="s">
        <v>1294</v>
      </c>
      <c r="U1317" s="2" t="s">
        <v>234</v>
      </c>
      <c r="V1317" s="2" t="s">
        <v>1024</v>
      </c>
      <c r="W1317" s="2" t="s">
        <v>316</v>
      </c>
      <c r="X1317" s="2">
        <v>0</v>
      </c>
    </row>
    <row r="1318" spans="1:24">
      <c r="A1318" s="2" t="s">
        <v>1330</v>
      </c>
      <c r="B1318" s="2">
        <v>1327</v>
      </c>
      <c r="C1318" s="2" t="s">
        <v>1332</v>
      </c>
      <c r="D1318" s="3">
        <v>44000</v>
      </c>
      <c r="E1318" s="3">
        <v>0</v>
      </c>
      <c r="F1318" s="3">
        <v>0</v>
      </c>
      <c r="G1318" s="3">
        <v>0</v>
      </c>
      <c r="H1318" s="3">
        <v>22000</v>
      </c>
      <c r="I1318" s="3">
        <v>22000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f>SUM(E1318:O1318)</f>
        <v>0</v>
      </c>
      <c r="Q1318" s="2" t="s">
        <v>2024</v>
      </c>
      <c r="R1318" s="2" t="s">
        <v>2091</v>
      </c>
      <c r="S1318" s="4">
        <f>P1318/D1318</f>
        <v>0</v>
      </c>
      <c r="T1318" s="2" t="s">
        <v>1294</v>
      </c>
      <c r="U1318" s="2" t="s">
        <v>234</v>
      </c>
      <c r="V1318" s="2" t="s">
        <v>1024</v>
      </c>
      <c r="W1318" s="2" t="s">
        <v>316</v>
      </c>
      <c r="X1318" s="2">
        <v>0</v>
      </c>
    </row>
    <row r="1319" spans="1:24">
      <c r="A1319" s="2" t="s">
        <v>1330</v>
      </c>
      <c r="B1319" s="2">
        <v>1328</v>
      </c>
      <c r="C1319" s="2" t="s">
        <v>1333</v>
      </c>
      <c r="D1319" s="3">
        <v>22000</v>
      </c>
      <c r="E1319" s="3">
        <v>0</v>
      </c>
      <c r="F1319" s="3">
        <v>0</v>
      </c>
      <c r="G1319" s="3">
        <v>0</v>
      </c>
      <c r="H1319" s="3">
        <v>11000</v>
      </c>
      <c r="I1319" s="3">
        <v>11000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f>SUM(E1319:O1319)</f>
        <v>0</v>
      </c>
      <c r="Q1319" s="2" t="s">
        <v>2024</v>
      </c>
      <c r="R1319" s="2" t="s">
        <v>2091</v>
      </c>
      <c r="S1319" s="4">
        <f>P1319/D1319</f>
        <v>0</v>
      </c>
      <c r="T1319" s="2" t="s">
        <v>1294</v>
      </c>
      <c r="U1319" s="2" t="s">
        <v>234</v>
      </c>
      <c r="V1319" s="2" t="s">
        <v>1024</v>
      </c>
      <c r="W1319" s="2" t="s">
        <v>316</v>
      </c>
      <c r="X1319" s="2">
        <v>0</v>
      </c>
    </row>
    <row r="1320" spans="1:24">
      <c r="A1320" s="2" t="s">
        <v>2102</v>
      </c>
      <c r="B1320" s="2">
        <v>1329</v>
      </c>
      <c r="C1320" s="2" t="s">
        <v>1335</v>
      </c>
      <c r="D1320" s="3">
        <v>10950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3650</v>
      </c>
      <c r="K1320" s="3">
        <v>3650</v>
      </c>
      <c r="L1320" s="3">
        <v>3650</v>
      </c>
      <c r="M1320" s="3">
        <v>0</v>
      </c>
      <c r="N1320" s="3">
        <v>0</v>
      </c>
      <c r="O1320" s="3">
        <v>0</v>
      </c>
      <c r="P1320" s="3">
        <f>SUM(E1320:O1320)</f>
        <v>0</v>
      </c>
      <c r="Q1320" s="2" t="s">
        <v>2024</v>
      </c>
      <c r="R1320" s="2" t="s">
        <v>2103</v>
      </c>
      <c r="S1320" s="4">
        <f>P1320/D1320</f>
        <v>0</v>
      </c>
      <c r="T1320" s="2" t="s">
        <v>1113</v>
      </c>
      <c r="U1320" s="2" t="s">
        <v>234</v>
      </c>
      <c r="V1320" s="2" t="s">
        <v>1024</v>
      </c>
      <c r="W1320" s="2" t="s">
        <v>316</v>
      </c>
      <c r="X1320" s="2">
        <v>0</v>
      </c>
    </row>
    <row r="1321" spans="1:24">
      <c r="A1321" s="2" t="s">
        <v>2104</v>
      </c>
      <c r="B1321" s="2">
        <v>1330</v>
      </c>
      <c r="C1321" s="2" t="s">
        <v>2105</v>
      </c>
      <c r="D1321" s="3">
        <v>25018</v>
      </c>
      <c r="E1321" s="3">
        <v>12509</v>
      </c>
      <c r="F1321" s="3">
        <v>10424.16666666667</v>
      </c>
      <c r="G1321" s="3">
        <v>0</v>
      </c>
      <c r="H1321" s="3">
        <v>0</v>
      </c>
      <c r="I1321" s="3">
        <v>1042.416666666666</v>
      </c>
      <c r="J1321" s="3">
        <v>1042.416666666666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f>SUM(E1321:O1321)</f>
        <v>0</v>
      </c>
      <c r="Q1321" s="2" t="s">
        <v>1966</v>
      </c>
      <c r="R1321" s="2" t="s">
        <v>2089</v>
      </c>
      <c r="S1321" s="4">
        <f>P1321/D1321</f>
        <v>0</v>
      </c>
      <c r="T1321" s="2" t="s">
        <v>1013</v>
      </c>
      <c r="U1321" s="2" t="s">
        <v>234</v>
      </c>
      <c r="V1321" s="2" t="s">
        <v>1033</v>
      </c>
      <c r="W1321" s="2" t="s">
        <v>316</v>
      </c>
      <c r="X1321" s="2">
        <v>0</v>
      </c>
    </row>
    <row r="1322" spans="1:24">
      <c r="A1322" s="2" t="s">
        <v>2102</v>
      </c>
      <c r="B1322" s="2">
        <v>1331</v>
      </c>
      <c r="C1322" s="2" t="s">
        <v>1337</v>
      </c>
      <c r="D1322" s="3">
        <v>153300</v>
      </c>
      <c r="E1322" s="3">
        <v>137970</v>
      </c>
      <c r="F1322" s="3">
        <v>0</v>
      </c>
      <c r="G1322" s="3">
        <v>0</v>
      </c>
      <c r="H1322" s="3">
        <v>0</v>
      </c>
      <c r="I1322" s="3">
        <v>0</v>
      </c>
      <c r="J1322" s="3">
        <v>5110</v>
      </c>
      <c r="K1322" s="3">
        <v>5110</v>
      </c>
      <c r="L1322" s="3">
        <v>5110</v>
      </c>
      <c r="M1322" s="3">
        <v>0</v>
      </c>
      <c r="N1322" s="3">
        <v>0</v>
      </c>
      <c r="O1322" s="3">
        <v>0</v>
      </c>
      <c r="P1322" s="3">
        <f>SUM(E1322:O1322)</f>
        <v>0</v>
      </c>
      <c r="Q1322" s="2" t="s">
        <v>2024</v>
      </c>
      <c r="R1322" s="2" t="s">
        <v>2103</v>
      </c>
      <c r="S1322" s="4">
        <f>P1322/D1322</f>
        <v>0</v>
      </c>
      <c r="T1322" s="2" t="s">
        <v>1113</v>
      </c>
      <c r="U1322" s="2" t="s">
        <v>234</v>
      </c>
      <c r="V1322" s="2" t="s">
        <v>1024</v>
      </c>
      <c r="W1322" s="2" t="s">
        <v>316</v>
      </c>
      <c r="X1322" s="2">
        <v>0</v>
      </c>
    </row>
    <row r="1323" spans="1:24">
      <c r="A1323" s="2" t="s">
        <v>2102</v>
      </c>
      <c r="B1323" s="2">
        <v>1332</v>
      </c>
      <c r="C1323" s="2" t="s">
        <v>1338</v>
      </c>
      <c r="D1323" s="3">
        <v>10950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3650</v>
      </c>
      <c r="K1323" s="3">
        <v>3650</v>
      </c>
      <c r="L1323" s="3">
        <v>3650</v>
      </c>
      <c r="M1323" s="3">
        <v>0</v>
      </c>
      <c r="N1323" s="3">
        <v>0</v>
      </c>
      <c r="O1323" s="3">
        <v>0</v>
      </c>
      <c r="P1323" s="3">
        <f>SUM(E1323:O1323)</f>
        <v>0</v>
      </c>
      <c r="Q1323" s="2" t="s">
        <v>2024</v>
      </c>
      <c r="R1323" s="2" t="s">
        <v>2103</v>
      </c>
      <c r="S1323" s="4">
        <f>P1323/D1323</f>
        <v>0</v>
      </c>
      <c r="T1323" s="2" t="s">
        <v>1113</v>
      </c>
      <c r="U1323" s="2" t="s">
        <v>234</v>
      </c>
      <c r="V1323" s="2" t="s">
        <v>1024</v>
      </c>
      <c r="W1323" s="2" t="s">
        <v>316</v>
      </c>
      <c r="X1323" s="2">
        <v>0</v>
      </c>
    </row>
    <row r="1324" spans="1:24">
      <c r="A1324" s="2" t="s">
        <v>2102</v>
      </c>
      <c r="B1324" s="2">
        <v>1333</v>
      </c>
      <c r="C1324" s="2" t="s">
        <v>1339</v>
      </c>
      <c r="D1324" s="3">
        <v>10950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3650</v>
      </c>
      <c r="K1324" s="3">
        <v>3650</v>
      </c>
      <c r="L1324" s="3">
        <v>3650</v>
      </c>
      <c r="M1324" s="3">
        <v>0</v>
      </c>
      <c r="N1324" s="3">
        <v>0</v>
      </c>
      <c r="O1324" s="3">
        <v>0</v>
      </c>
      <c r="P1324" s="3">
        <f>SUM(E1324:O1324)</f>
        <v>0</v>
      </c>
      <c r="Q1324" s="2" t="s">
        <v>2024</v>
      </c>
      <c r="R1324" s="2" t="s">
        <v>2103</v>
      </c>
      <c r="S1324" s="4">
        <f>P1324/D1324</f>
        <v>0</v>
      </c>
      <c r="T1324" s="2" t="s">
        <v>1113</v>
      </c>
      <c r="U1324" s="2" t="s">
        <v>234</v>
      </c>
      <c r="V1324" s="2" t="s">
        <v>1024</v>
      </c>
      <c r="W1324" s="2" t="s">
        <v>316</v>
      </c>
      <c r="X1324" s="2">
        <v>0</v>
      </c>
    </row>
    <row r="1325" spans="1:24">
      <c r="A1325" s="2" t="s">
        <v>2106</v>
      </c>
      <c r="B1325" s="2">
        <v>1334</v>
      </c>
      <c r="C1325" s="2" t="s">
        <v>1690</v>
      </c>
      <c r="D1325" s="3">
        <v>27375</v>
      </c>
      <c r="E1325" s="3">
        <v>13687.5</v>
      </c>
      <c r="F1325" s="3">
        <v>0</v>
      </c>
      <c r="G1325" s="3">
        <v>0</v>
      </c>
      <c r="H1325" s="3">
        <v>0</v>
      </c>
      <c r="I1325" s="3">
        <v>0</v>
      </c>
      <c r="J1325" s="3">
        <v>4562.5</v>
      </c>
      <c r="K1325" s="3">
        <v>4562.5</v>
      </c>
      <c r="L1325" s="3">
        <v>4562.5</v>
      </c>
      <c r="M1325" s="3">
        <v>0</v>
      </c>
      <c r="N1325" s="3">
        <v>0</v>
      </c>
      <c r="O1325" s="3">
        <v>0</v>
      </c>
      <c r="P1325" s="3">
        <f>SUM(E1325:O1325)</f>
        <v>0</v>
      </c>
      <c r="Q1325" s="2" t="s">
        <v>2024</v>
      </c>
      <c r="R1325" s="2" t="s">
        <v>2103</v>
      </c>
      <c r="S1325" s="4">
        <f>P1325/D1325</f>
        <v>0</v>
      </c>
      <c r="T1325" s="2" t="s">
        <v>1113</v>
      </c>
      <c r="U1325" s="2" t="s">
        <v>234</v>
      </c>
      <c r="V1325" s="2" t="s">
        <v>1024</v>
      </c>
      <c r="W1325" s="2" t="s">
        <v>316</v>
      </c>
      <c r="X1325" s="2">
        <v>0</v>
      </c>
    </row>
    <row r="1326" spans="1:24">
      <c r="A1326" s="2" t="s">
        <v>2107</v>
      </c>
      <c r="B1326" s="2">
        <v>1335</v>
      </c>
      <c r="C1326" s="2" t="s">
        <v>1341</v>
      </c>
      <c r="D1326" s="3">
        <v>125000</v>
      </c>
      <c r="E1326" s="3">
        <v>0</v>
      </c>
      <c r="F1326" s="3">
        <v>17857.14285714286</v>
      </c>
      <c r="G1326" s="3">
        <v>17857.14285714286</v>
      </c>
      <c r="H1326" s="3">
        <v>17857.14285714286</v>
      </c>
      <c r="I1326" s="3">
        <v>23809.52380952381</v>
      </c>
      <c r="J1326" s="3">
        <v>23809.52380952381</v>
      </c>
      <c r="K1326" s="3">
        <v>23809.52380952381</v>
      </c>
      <c r="L1326" s="3">
        <v>0</v>
      </c>
      <c r="M1326" s="3">
        <v>0</v>
      </c>
      <c r="N1326" s="3">
        <v>0</v>
      </c>
      <c r="O1326" s="3">
        <v>0</v>
      </c>
      <c r="P1326" s="3">
        <f>SUM(E1326:O1326)</f>
        <v>0</v>
      </c>
      <c r="Q1326" s="2" t="s">
        <v>2024</v>
      </c>
      <c r="R1326" s="2" t="s">
        <v>2103</v>
      </c>
      <c r="S1326" s="4">
        <f>P1326/D1326</f>
        <v>0</v>
      </c>
      <c r="T1326" s="2" t="s">
        <v>1113</v>
      </c>
      <c r="U1326" s="2" t="s">
        <v>234</v>
      </c>
      <c r="V1326" s="2" t="s">
        <v>1024</v>
      </c>
      <c r="W1326" s="2" t="s">
        <v>316</v>
      </c>
      <c r="X1326" s="2">
        <v>0</v>
      </c>
    </row>
    <row r="1327" spans="1:24">
      <c r="A1327" s="2" t="s">
        <v>2108</v>
      </c>
      <c r="B1327" s="2">
        <v>1336</v>
      </c>
      <c r="C1327" s="2" t="s">
        <v>1343</v>
      </c>
      <c r="D1327" s="3">
        <v>492750</v>
      </c>
      <c r="E1327" s="3">
        <v>246375</v>
      </c>
      <c r="F1327" s="3">
        <v>82125</v>
      </c>
      <c r="G1327" s="3">
        <v>82125</v>
      </c>
      <c r="H1327" s="3">
        <v>82125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f>SUM(E1327:O1327)</f>
        <v>0</v>
      </c>
      <c r="Q1327" s="2" t="s">
        <v>2024</v>
      </c>
      <c r="R1327" s="2" t="s">
        <v>2103</v>
      </c>
      <c r="S1327" s="4">
        <f>P1327/D1327</f>
        <v>0</v>
      </c>
      <c r="T1327" s="2" t="s">
        <v>1113</v>
      </c>
      <c r="U1327" s="2" t="s">
        <v>234</v>
      </c>
      <c r="V1327" s="2" t="s">
        <v>1024</v>
      </c>
      <c r="W1327" s="2" t="s">
        <v>316</v>
      </c>
      <c r="X1327" s="2">
        <v>0</v>
      </c>
    </row>
    <row r="1328" spans="1:24">
      <c r="A1328" s="2" t="s">
        <v>2109</v>
      </c>
      <c r="B1328" s="2">
        <v>1337</v>
      </c>
      <c r="C1328" s="2" t="s">
        <v>1346</v>
      </c>
      <c r="D1328" s="3">
        <v>232688</v>
      </c>
      <c r="E1328" s="3">
        <v>197784.8</v>
      </c>
      <c r="F1328" s="3">
        <v>0</v>
      </c>
      <c r="G1328" s="3">
        <v>0</v>
      </c>
      <c r="H1328" s="3">
        <v>0</v>
      </c>
      <c r="I1328" s="3">
        <v>0</v>
      </c>
      <c r="J1328" s="3">
        <v>11634.4</v>
      </c>
      <c r="K1328" s="3">
        <v>11634.4</v>
      </c>
      <c r="L1328" s="3">
        <v>11634.4</v>
      </c>
      <c r="M1328" s="3">
        <v>0</v>
      </c>
      <c r="N1328" s="3">
        <v>0</v>
      </c>
      <c r="O1328" s="3">
        <v>0</v>
      </c>
      <c r="P1328" s="3">
        <f>SUM(E1328:O1328)</f>
        <v>0</v>
      </c>
      <c r="Q1328" s="2" t="s">
        <v>2024</v>
      </c>
      <c r="R1328" s="2" t="s">
        <v>2103</v>
      </c>
      <c r="S1328" s="4">
        <f>P1328/D1328</f>
        <v>0</v>
      </c>
      <c r="T1328" s="2" t="s">
        <v>1113</v>
      </c>
      <c r="U1328" s="2" t="s">
        <v>234</v>
      </c>
      <c r="V1328" s="2" t="s">
        <v>1024</v>
      </c>
      <c r="W1328" s="2" t="s">
        <v>316</v>
      </c>
      <c r="X1328" s="2">
        <v>0</v>
      </c>
    </row>
    <row r="1329" spans="1:24">
      <c r="A1329" s="2" t="s">
        <v>2110</v>
      </c>
      <c r="B1329" s="2">
        <v>1338</v>
      </c>
      <c r="C1329" s="2" t="s">
        <v>1350</v>
      </c>
      <c r="D1329" s="3">
        <v>492750</v>
      </c>
      <c r="E1329" s="3">
        <v>468112.5</v>
      </c>
      <c r="F1329" s="3">
        <v>0</v>
      </c>
      <c r="G1329" s="3">
        <v>0</v>
      </c>
      <c r="H1329" s="3">
        <v>0</v>
      </c>
      <c r="I1329" s="3">
        <v>0</v>
      </c>
      <c r="J1329" s="3">
        <v>8212.5</v>
      </c>
      <c r="K1329" s="3">
        <v>8212.5</v>
      </c>
      <c r="L1329" s="3">
        <v>8212.5</v>
      </c>
      <c r="M1329" s="3">
        <v>0</v>
      </c>
      <c r="N1329" s="3">
        <v>0</v>
      </c>
      <c r="O1329" s="3">
        <v>0</v>
      </c>
      <c r="P1329" s="3">
        <f>SUM(E1329:O1329)</f>
        <v>0</v>
      </c>
      <c r="Q1329" s="2" t="s">
        <v>2024</v>
      </c>
      <c r="R1329" s="2" t="s">
        <v>2103</v>
      </c>
      <c r="S1329" s="4">
        <f>P1329/D1329</f>
        <v>0</v>
      </c>
      <c r="T1329" s="2" t="s">
        <v>1113</v>
      </c>
      <c r="U1329" s="2" t="s">
        <v>234</v>
      </c>
      <c r="V1329" s="2" t="s">
        <v>1024</v>
      </c>
      <c r="W1329" s="2" t="s">
        <v>316</v>
      </c>
      <c r="X1329" s="2">
        <v>0</v>
      </c>
    </row>
    <row r="1330" spans="1:24">
      <c r="A1330" s="2" t="s">
        <v>2111</v>
      </c>
      <c r="B1330" s="2">
        <v>1339</v>
      </c>
      <c r="C1330" s="2" t="s">
        <v>1696</v>
      </c>
      <c r="D1330" s="3">
        <v>54750</v>
      </c>
      <c r="E1330" s="3">
        <v>43800</v>
      </c>
      <c r="F1330" s="3">
        <v>0</v>
      </c>
      <c r="G1330" s="3">
        <v>0</v>
      </c>
      <c r="H1330" s="3">
        <v>0</v>
      </c>
      <c r="I1330" s="3">
        <v>0</v>
      </c>
      <c r="J1330" s="3">
        <v>3650</v>
      </c>
      <c r="K1330" s="3">
        <v>3650</v>
      </c>
      <c r="L1330" s="3">
        <v>3650</v>
      </c>
      <c r="M1330" s="3">
        <v>0</v>
      </c>
      <c r="N1330" s="3">
        <v>0</v>
      </c>
      <c r="O1330" s="3">
        <v>0</v>
      </c>
      <c r="P1330" s="3">
        <f>SUM(E1330:O1330)</f>
        <v>0</v>
      </c>
      <c r="Q1330" s="2" t="s">
        <v>2024</v>
      </c>
      <c r="R1330" s="2" t="s">
        <v>2103</v>
      </c>
      <c r="S1330" s="4">
        <f>P1330/D1330</f>
        <v>0</v>
      </c>
      <c r="T1330" s="2" t="s">
        <v>1113</v>
      </c>
      <c r="U1330" s="2" t="s">
        <v>234</v>
      </c>
      <c r="V1330" s="2" t="s">
        <v>1024</v>
      </c>
      <c r="W1330" s="2" t="s">
        <v>316</v>
      </c>
      <c r="X1330" s="2">
        <v>0</v>
      </c>
    </row>
    <row r="1331" spans="1:24">
      <c r="A1331" s="2" t="s">
        <v>2062</v>
      </c>
      <c r="B1331" s="2">
        <v>1340</v>
      </c>
      <c r="C1331" s="2" t="s">
        <v>1351</v>
      </c>
      <c r="D1331" s="3">
        <v>5250</v>
      </c>
      <c r="E1331" s="3">
        <v>2625</v>
      </c>
      <c r="F1331" s="3">
        <v>0</v>
      </c>
      <c r="G1331" s="3">
        <v>0</v>
      </c>
      <c r="H1331" s="3">
        <v>0</v>
      </c>
      <c r="I1331" s="3">
        <v>0</v>
      </c>
      <c r="J1331" s="3">
        <v>875</v>
      </c>
      <c r="K1331" s="3">
        <v>875</v>
      </c>
      <c r="L1331" s="3">
        <v>875</v>
      </c>
      <c r="M1331" s="3">
        <v>0</v>
      </c>
      <c r="N1331" s="3">
        <v>0</v>
      </c>
      <c r="O1331" s="3">
        <v>0</v>
      </c>
      <c r="P1331" s="3">
        <f>SUM(E1331:O1331)</f>
        <v>0</v>
      </c>
      <c r="Q1331" s="2" t="s">
        <v>2024</v>
      </c>
      <c r="R1331" s="2" t="s">
        <v>2103</v>
      </c>
      <c r="S1331" s="4">
        <f>P1331/D1331</f>
        <v>0</v>
      </c>
      <c r="T1331" s="2" t="s">
        <v>1113</v>
      </c>
      <c r="U1331" s="2" t="s">
        <v>234</v>
      </c>
      <c r="V1331" s="2" t="s">
        <v>1024</v>
      </c>
      <c r="W1331" s="2" t="s">
        <v>316</v>
      </c>
      <c r="X1331" s="2">
        <v>0</v>
      </c>
    </row>
    <row r="1332" spans="1:24">
      <c r="A1332" s="2" t="s">
        <v>2112</v>
      </c>
      <c r="B1332" s="2">
        <v>1341</v>
      </c>
      <c r="C1332" s="2" t="s">
        <v>2113</v>
      </c>
      <c r="D1332" s="3">
        <v>24855</v>
      </c>
      <c r="E1332" s="3">
        <v>24855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f>SUM(E1332:O1332)</f>
        <v>0</v>
      </c>
      <c r="Q1332" s="2" t="s">
        <v>1966</v>
      </c>
      <c r="R1332" s="2" t="s">
        <v>2089</v>
      </c>
      <c r="S1332" s="4">
        <f>P1332/D1332</f>
        <v>0</v>
      </c>
      <c r="T1332" s="2" t="s">
        <v>1013</v>
      </c>
      <c r="U1332" s="2" t="s">
        <v>234</v>
      </c>
      <c r="V1332" s="2" t="s">
        <v>1033</v>
      </c>
      <c r="W1332" s="2" t="s">
        <v>316</v>
      </c>
      <c r="X1332" s="2">
        <v>0</v>
      </c>
    </row>
    <row r="1333" spans="1:24">
      <c r="A1333" s="2" t="s">
        <v>2114</v>
      </c>
      <c r="B1333" s="2">
        <v>1342</v>
      </c>
      <c r="C1333" s="2" t="s">
        <v>1352</v>
      </c>
      <c r="D1333" s="3">
        <v>21000</v>
      </c>
      <c r="E1333" s="3">
        <v>21000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f>SUM(E1333:O1333)</f>
        <v>0</v>
      </c>
      <c r="Q1333" s="2" t="s">
        <v>2024</v>
      </c>
      <c r="R1333" s="2" t="s">
        <v>2103</v>
      </c>
      <c r="S1333" s="4">
        <f>P1333/D1333</f>
        <v>0</v>
      </c>
      <c r="T1333" s="2" t="s">
        <v>1113</v>
      </c>
      <c r="U1333" s="2" t="s">
        <v>234</v>
      </c>
      <c r="V1333" s="2" t="s">
        <v>1024</v>
      </c>
      <c r="W1333" s="2" t="s">
        <v>316</v>
      </c>
      <c r="X1333" s="2">
        <v>0</v>
      </c>
    </row>
    <row r="1334" spans="1:24">
      <c r="A1334" s="2" t="s">
        <v>2115</v>
      </c>
      <c r="B1334" s="2">
        <v>1343</v>
      </c>
      <c r="C1334" s="2" t="s">
        <v>1362</v>
      </c>
      <c r="D1334" s="3">
        <v>32550</v>
      </c>
      <c r="E1334" s="3">
        <v>16275</v>
      </c>
      <c r="F1334" s="3">
        <v>0</v>
      </c>
      <c r="G1334" s="3">
        <v>13950</v>
      </c>
      <c r="H1334" s="3">
        <v>0</v>
      </c>
      <c r="I1334" s="3">
        <v>0</v>
      </c>
      <c r="J1334" s="3">
        <v>775</v>
      </c>
      <c r="K1334" s="3">
        <v>775</v>
      </c>
      <c r="L1334" s="3">
        <v>775</v>
      </c>
      <c r="M1334" s="3">
        <v>0</v>
      </c>
      <c r="N1334" s="3">
        <v>0</v>
      </c>
      <c r="O1334" s="3">
        <v>0</v>
      </c>
      <c r="P1334" s="3">
        <f>SUM(E1334:O1334)</f>
        <v>0</v>
      </c>
      <c r="Q1334" s="2" t="s">
        <v>2024</v>
      </c>
      <c r="R1334" s="2" t="s">
        <v>2103</v>
      </c>
      <c r="S1334" s="4">
        <f>P1334/D1334</f>
        <v>0</v>
      </c>
      <c r="T1334" s="2" t="s">
        <v>1113</v>
      </c>
      <c r="U1334" s="2" t="s">
        <v>234</v>
      </c>
      <c r="V1334" s="2" t="s">
        <v>1024</v>
      </c>
      <c r="W1334" s="2" t="s">
        <v>316</v>
      </c>
      <c r="X1334" s="2">
        <v>0</v>
      </c>
    </row>
    <row r="1335" spans="1:24">
      <c r="A1335" s="2" t="s">
        <v>2111</v>
      </c>
      <c r="B1335" s="2">
        <v>1344</v>
      </c>
      <c r="C1335" s="2" t="s">
        <v>1701</v>
      </c>
      <c r="D1335" s="3">
        <v>39420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13140</v>
      </c>
      <c r="K1335" s="3">
        <v>13140</v>
      </c>
      <c r="L1335" s="3">
        <v>13140</v>
      </c>
      <c r="M1335" s="3">
        <v>0</v>
      </c>
      <c r="N1335" s="3">
        <v>0</v>
      </c>
      <c r="O1335" s="3">
        <v>0</v>
      </c>
      <c r="P1335" s="3">
        <f>SUM(E1335:O1335)</f>
        <v>0</v>
      </c>
      <c r="Q1335" s="2" t="s">
        <v>2024</v>
      </c>
      <c r="R1335" s="2" t="s">
        <v>2103</v>
      </c>
      <c r="S1335" s="4">
        <f>P1335/D1335</f>
        <v>0</v>
      </c>
      <c r="T1335" s="2" t="s">
        <v>1113</v>
      </c>
      <c r="U1335" s="2" t="s">
        <v>234</v>
      </c>
      <c r="V1335" s="2" t="s">
        <v>1024</v>
      </c>
      <c r="W1335" s="2" t="s">
        <v>316</v>
      </c>
      <c r="X1335" s="2">
        <v>0</v>
      </c>
    </row>
    <row r="1336" spans="1:24">
      <c r="A1336" s="2" t="s">
        <v>2111</v>
      </c>
      <c r="B1336" s="2">
        <v>1345</v>
      </c>
      <c r="C1336" s="2" t="s">
        <v>1367</v>
      </c>
      <c r="D1336" s="3">
        <v>5475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1825</v>
      </c>
      <c r="K1336" s="3">
        <v>1825</v>
      </c>
      <c r="L1336" s="3">
        <v>1825</v>
      </c>
      <c r="M1336" s="3">
        <v>0</v>
      </c>
      <c r="N1336" s="3">
        <v>0</v>
      </c>
      <c r="O1336" s="3">
        <v>0</v>
      </c>
      <c r="P1336" s="3">
        <f>SUM(E1336:O1336)</f>
        <v>0</v>
      </c>
      <c r="Q1336" s="2" t="s">
        <v>2024</v>
      </c>
      <c r="R1336" s="2" t="s">
        <v>2103</v>
      </c>
      <c r="S1336" s="4">
        <f>P1336/D1336</f>
        <v>0</v>
      </c>
      <c r="T1336" s="2" t="s">
        <v>1113</v>
      </c>
      <c r="U1336" s="2" t="s">
        <v>234</v>
      </c>
      <c r="V1336" s="2" t="s">
        <v>1024</v>
      </c>
      <c r="W1336" s="2" t="s">
        <v>316</v>
      </c>
      <c r="X1336" s="2">
        <v>0</v>
      </c>
    </row>
    <row r="1337" spans="1:24">
      <c r="A1337" s="2" t="s">
        <v>2116</v>
      </c>
      <c r="B1337" s="2">
        <v>1346</v>
      </c>
      <c r="C1337" s="2" t="s">
        <v>1371</v>
      </c>
      <c r="D1337" s="3">
        <v>65700</v>
      </c>
      <c r="E1337" s="3">
        <v>16425</v>
      </c>
      <c r="F1337" s="3">
        <v>43115.625</v>
      </c>
      <c r="G1337" s="3">
        <v>0</v>
      </c>
      <c r="H1337" s="3">
        <v>0</v>
      </c>
      <c r="I1337" s="3">
        <v>0</v>
      </c>
      <c r="J1337" s="3">
        <v>2053.125</v>
      </c>
      <c r="K1337" s="3">
        <v>2053.125</v>
      </c>
      <c r="L1337" s="3">
        <v>2053.125</v>
      </c>
      <c r="M1337" s="3">
        <v>0</v>
      </c>
      <c r="N1337" s="3">
        <v>0</v>
      </c>
      <c r="O1337" s="3">
        <v>0</v>
      </c>
      <c r="P1337" s="3">
        <f>SUM(E1337:O1337)</f>
        <v>0</v>
      </c>
      <c r="Q1337" s="2" t="s">
        <v>2024</v>
      </c>
      <c r="R1337" s="2" t="s">
        <v>2103</v>
      </c>
      <c r="S1337" s="4">
        <f>P1337/D1337</f>
        <v>0</v>
      </c>
      <c r="T1337" s="2" t="s">
        <v>1113</v>
      </c>
      <c r="U1337" s="2" t="s">
        <v>234</v>
      </c>
      <c r="V1337" s="2" t="s">
        <v>1024</v>
      </c>
      <c r="W1337" s="2" t="s">
        <v>316</v>
      </c>
      <c r="X1337" s="2">
        <v>0</v>
      </c>
    </row>
    <row r="1338" spans="1:24">
      <c r="A1338" s="2" t="s">
        <v>2008</v>
      </c>
      <c r="B1338" s="2">
        <v>1347</v>
      </c>
      <c r="C1338" s="2" t="s">
        <v>983</v>
      </c>
      <c r="D1338" s="3">
        <v>65700</v>
      </c>
      <c r="E1338" s="3">
        <v>65700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f>SUM(E1338:O1338)</f>
        <v>0</v>
      </c>
      <c r="Q1338" s="2" t="s">
        <v>2024</v>
      </c>
      <c r="R1338" s="2" t="s">
        <v>2103</v>
      </c>
      <c r="S1338" s="4">
        <f>P1338/D1338</f>
        <v>0</v>
      </c>
      <c r="T1338" s="2" t="s">
        <v>1113</v>
      </c>
      <c r="U1338" s="2" t="s">
        <v>234</v>
      </c>
      <c r="V1338" s="2" t="s">
        <v>1024</v>
      </c>
      <c r="W1338" s="2" t="s">
        <v>316</v>
      </c>
      <c r="X1338" s="2">
        <v>0</v>
      </c>
    </row>
    <row r="1339" spans="1:24">
      <c r="A1339" s="2" t="s">
        <v>2117</v>
      </c>
      <c r="B1339" s="2">
        <v>1348</v>
      </c>
      <c r="C1339" s="2" t="s">
        <v>1110</v>
      </c>
      <c r="D1339" s="3">
        <v>10950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3650</v>
      </c>
      <c r="K1339" s="3">
        <v>3650</v>
      </c>
      <c r="L1339" s="3">
        <v>3650</v>
      </c>
      <c r="M1339" s="3">
        <v>0</v>
      </c>
      <c r="N1339" s="3">
        <v>0</v>
      </c>
      <c r="O1339" s="3">
        <v>0</v>
      </c>
      <c r="P1339" s="3">
        <f>SUM(E1339:O1339)</f>
        <v>0</v>
      </c>
      <c r="Q1339" s="2" t="s">
        <v>2024</v>
      </c>
      <c r="R1339" s="2" t="s">
        <v>2103</v>
      </c>
      <c r="S1339" s="4">
        <f>P1339/D1339</f>
        <v>0</v>
      </c>
      <c r="T1339" s="2" t="s">
        <v>1113</v>
      </c>
      <c r="U1339" s="2" t="s">
        <v>234</v>
      </c>
      <c r="V1339" s="2" t="s">
        <v>1024</v>
      </c>
      <c r="W1339" s="2" t="s">
        <v>316</v>
      </c>
      <c r="X1339" s="2">
        <v>0</v>
      </c>
    </row>
    <row r="1340" spans="1:24">
      <c r="A1340" s="2" t="s">
        <v>2118</v>
      </c>
      <c r="B1340" s="2">
        <v>1349</v>
      </c>
      <c r="C1340" s="2" t="s">
        <v>1115</v>
      </c>
      <c r="D1340" s="3">
        <v>30113</v>
      </c>
      <c r="E1340" s="3">
        <v>0</v>
      </c>
      <c r="F1340" s="3">
        <v>0</v>
      </c>
      <c r="G1340" s="3">
        <v>0</v>
      </c>
      <c r="H1340" s="3">
        <v>25811.14285714286</v>
      </c>
      <c r="I1340" s="3">
        <v>0</v>
      </c>
      <c r="J1340" s="3">
        <v>1433.952380952382</v>
      </c>
      <c r="K1340" s="3">
        <v>1433.952380952382</v>
      </c>
      <c r="L1340" s="3">
        <v>1433.952380952382</v>
      </c>
      <c r="M1340" s="3">
        <v>0</v>
      </c>
      <c r="N1340" s="3">
        <v>0</v>
      </c>
      <c r="O1340" s="3">
        <v>0</v>
      </c>
      <c r="P1340" s="3">
        <f>SUM(E1340:O1340)</f>
        <v>0</v>
      </c>
      <c r="Q1340" s="2" t="s">
        <v>2024</v>
      </c>
      <c r="R1340" s="2" t="s">
        <v>2103</v>
      </c>
      <c r="S1340" s="4">
        <f>P1340/D1340</f>
        <v>0</v>
      </c>
      <c r="T1340" s="2" t="s">
        <v>1113</v>
      </c>
      <c r="U1340" s="2" t="s">
        <v>234</v>
      </c>
      <c r="V1340" s="2" t="s">
        <v>1024</v>
      </c>
      <c r="W1340" s="2" t="s">
        <v>316</v>
      </c>
      <c r="X1340" s="2">
        <v>0</v>
      </c>
    </row>
    <row r="1341" spans="1:24">
      <c r="A1341" s="2" t="s">
        <v>2119</v>
      </c>
      <c r="B1341" s="2">
        <v>1350</v>
      </c>
      <c r="C1341" s="2" t="s">
        <v>1117</v>
      </c>
      <c r="D1341" s="3">
        <v>366300</v>
      </c>
      <c r="E1341" s="3">
        <v>329670</v>
      </c>
      <c r="F1341" s="3">
        <v>18315</v>
      </c>
      <c r="G1341" s="3">
        <v>18315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f>SUM(E1341:O1341)</f>
        <v>0</v>
      </c>
      <c r="Q1341" s="2" t="s">
        <v>2024</v>
      </c>
      <c r="R1341" s="2" t="s">
        <v>2103</v>
      </c>
      <c r="S1341" s="4">
        <f>P1341/D1341</f>
        <v>0</v>
      </c>
      <c r="T1341" s="2" t="s">
        <v>1113</v>
      </c>
      <c r="U1341" s="2" t="s">
        <v>234</v>
      </c>
      <c r="V1341" s="2" t="s">
        <v>1024</v>
      </c>
      <c r="W1341" s="2" t="s">
        <v>316</v>
      </c>
      <c r="X1341" s="2">
        <v>0</v>
      </c>
    </row>
    <row r="1342" spans="1:24">
      <c r="A1342" s="2" t="s">
        <v>2119</v>
      </c>
      <c r="B1342" s="2">
        <v>1351</v>
      </c>
      <c r="C1342" s="2" t="s">
        <v>1118</v>
      </c>
      <c r="D1342" s="3">
        <v>30113</v>
      </c>
      <c r="E1342" s="3">
        <v>7528.25</v>
      </c>
      <c r="F1342" s="3">
        <v>0</v>
      </c>
      <c r="G1342" s="3">
        <v>0</v>
      </c>
      <c r="H1342" s="3">
        <v>0</v>
      </c>
      <c r="I1342" s="3">
        <v>0</v>
      </c>
      <c r="J1342" s="3">
        <v>7528.25</v>
      </c>
      <c r="K1342" s="3">
        <v>7528.25</v>
      </c>
      <c r="L1342" s="3">
        <v>7528.25</v>
      </c>
      <c r="M1342" s="3">
        <v>0</v>
      </c>
      <c r="N1342" s="3">
        <v>0</v>
      </c>
      <c r="O1342" s="3">
        <v>0</v>
      </c>
      <c r="P1342" s="3">
        <f>SUM(E1342:O1342)</f>
        <v>0</v>
      </c>
      <c r="Q1342" s="2" t="s">
        <v>2024</v>
      </c>
      <c r="R1342" s="2" t="s">
        <v>2103</v>
      </c>
      <c r="S1342" s="4">
        <f>P1342/D1342</f>
        <v>0</v>
      </c>
      <c r="T1342" s="2" t="s">
        <v>1113</v>
      </c>
      <c r="U1342" s="2" t="s">
        <v>234</v>
      </c>
      <c r="V1342" s="2" t="s">
        <v>1024</v>
      </c>
      <c r="W1342" s="2" t="s">
        <v>316</v>
      </c>
      <c r="X1342" s="2">
        <v>0</v>
      </c>
    </row>
    <row r="1343" spans="1:24">
      <c r="A1343" s="2" t="s">
        <v>2120</v>
      </c>
      <c r="B1343" s="2">
        <v>1352</v>
      </c>
      <c r="C1343" s="2" t="s">
        <v>1042</v>
      </c>
      <c r="D1343" s="3">
        <v>11409</v>
      </c>
      <c r="E1343" s="3">
        <v>5704.5</v>
      </c>
      <c r="F1343" s="3">
        <v>3803</v>
      </c>
      <c r="G1343" s="3">
        <v>1901.5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f>SUM(E1343:O1343)</f>
        <v>0</v>
      </c>
      <c r="Q1343" s="2" t="s">
        <v>1966</v>
      </c>
      <c r="R1343" s="2" t="s">
        <v>2089</v>
      </c>
      <c r="S1343" s="4">
        <f>P1343/D1343</f>
        <v>0</v>
      </c>
      <c r="T1343" s="2" t="s">
        <v>1043</v>
      </c>
      <c r="U1343" s="2" t="s">
        <v>234</v>
      </c>
      <c r="V1343" s="2" t="s">
        <v>1033</v>
      </c>
      <c r="W1343" s="2" t="s">
        <v>316</v>
      </c>
      <c r="X1343" s="2">
        <v>0</v>
      </c>
    </row>
    <row r="1344" spans="1:24">
      <c r="A1344" s="2" t="s">
        <v>2121</v>
      </c>
      <c r="B1344" s="2">
        <v>1353</v>
      </c>
      <c r="C1344" s="2" t="s">
        <v>1120</v>
      </c>
      <c r="D1344" s="3">
        <v>30113</v>
      </c>
      <c r="E1344" s="3">
        <v>0</v>
      </c>
      <c r="F1344" s="3">
        <v>4301.857142857143</v>
      </c>
      <c r="G1344" s="3">
        <v>4301.857142857143</v>
      </c>
      <c r="H1344" s="3">
        <v>4301.857142857143</v>
      </c>
      <c r="I1344" s="3">
        <v>5735.809523809524</v>
      </c>
      <c r="J1344" s="3">
        <v>5735.809523809524</v>
      </c>
      <c r="K1344" s="3">
        <v>5735.809523809524</v>
      </c>
      <c r="L1344" s="3">
        <v>0</v>
      </c>
      <c r="M1344" s="3">
        <v>0</v>
      </c>
      <c r="N1344" s="3">
        <v>0</v>
      </c>
      <c r="O1344" s="3">
        <v>0</v>
      </c>
      <c r="P1344" s="3">
        <f>SUM(E1344:O1344)</f>
        <v>0</v>
      </c>
      <c r="Q1344" s="2" t="s">
        <v>2024</v>
      </c>
      <c r="R1344" s="2" t="s">
        <v>2103</v>
      </c>
      <c r="S1344" s="4">
        <f>P1344/D1344</f>
        <v>0</v>
      </c>
      <c r="T1344" s="2" t="s">
        <v>1113</v>
      </c>
      <c r="U1344" s="2" t="s">
        <v>234</v>
      </c>
      <c r="V1344" s="2" t="s">
        <v>1024</v>
      </c>
      <c r="W1344" s="2" t="s">
        <v>316</v>
      </c>
      <c r="X1344" s="2">
        <v>0</v>
      </c>
    </row>
    <row r="1345" spans="1:24">
      <c r="A1345" s="2" t="s">
        <v>2109</v>
      </c>
      <c r="B1345" s="2">
        <v>1354</v>
      </c>
      <c r="C1345" s="2" t="s">
        <v>1124</v>
      </c>
      <c r="D1345" s="3">
        <v>21900</v>
      </c>
      <c r="E1345" s="3">
        <v>16425</v>
      </c>
      <c r="F1345" s="3">
        <v>0</v>
      </c>
      <c r="G1345" s="3">
        <v>0</v>
      </c>
      <c r="H1345" s="3">
        <v>0</v>
      </c>
      <c r="I1345" s="3">
        <v>0</v>
      </c>
      <c r="J1345" s="3">
        <v>1825</v>
      </c>
      <c r="K1345" s="3">
        <v>1825</v>
      </c>
      <c r="L1345" s="3">
        <v>1825</v>
      </c>
      <c r="M1345" s="3">
        <v>0</v>
      </c>
      <c r="N1345" s="3">
        <v>0</v>
      </c>
      <c r="O1345" s="3">
        <v>0</v>
      </c>
      <c r="P1345" s="3">
        <f>SUM(E1345:O1345)</f>
        <v>0</v>
      </c>
      <c r="Q1345" s="2" t="s">
        <v>2024</v>
      </c>
      <c r="R1345" s="2" t="s">
        <v>2122</v>
      </c>
      <c r="S1345" s="4">
        <f>P1345/D1345</f>
        <v>0</v>
      </c>
      <c r="T1345" s="2" t="s">
        <v>1113</v>
      </c>
      <c r="U1345" s="2" t="s">
        <v>234</v>
      </c>
      <c r="V1345" s="2" t="s">
        <v>1024</v>
      </c>
      <c r="W1345" s="2" t="s">
        <v>316</v>
      </c>
      <c r="X1345" s="2">
        <v>0</v>
      </c>
    </row>
    <row r="1346" spans="1:24">
      <c r="A1346" s="2" t="s">
        <v>2123</v>
      </c>
      <c r="B1346" s="2">
        <v>1355</v>
      </c>
      <c r="C1346" s="2" t="s">
        <v>1127</v>
      </c>
      <c r="D1346" s="3">
        <v>19710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6570</v>
      </c>
      <c r="K1346" s="3">
        <v>6570</v>
      </c>
      <c r="L1346" s="3">
        <v>6570</v>
      </c>
      <c r="M1346" s="3">
        <v>0</v>
      </c>
      <c r="N1346" s="3">
        <v>0</v>
      </c>
      <c r="O1346" s="3">
        <v>0</v>
      </c>
      <c r="P1346" s="3">
        <f>SUM(E1346:O1346)</f>
        <v>0</v>
      </c>
      <c r="Q1346" s="2" t="s">
        <v>2024</v>
      </c>
      <c r="R1346" s="2" t="s">
        <v>2122</v>
      </c>
      <c r="S1346" s="4">
        <f>P1346/D1346</f>
        <v>0</v>
      </c>
      <c r="T1346" s="2" t="s">
        <v>1113</v>
      </c>
      <c r="U1346" s="2" t="s">
        <v>234</v>
      </c>
      <c r="V1346" s="2" t="s">
        <v>1024</v>
      </c>
      <c r="W1346" s="2" t="s">
        <v>316</v>
      </c>
      <c r="X1346" s="2">
        <v>0</v>
      </c>
    </row>
    <row r="1347" spans="1:24">
      <c r="A1347" s="2" t="s">
        <v>2123</v>
      </c>
      <c r="B1347" s="2">
        <v>1356</v>
      </c>
      <c r="C1347" s="2" t="s">
        <v>1128</v>
      </c>
      <c r="D1347" s="3">
        <v>20805</v>
      </c>
      <c r="E1347" s="3">
        <v>10402.5</v>
      </c>
      <c r="F1347" s="3">
        <v>0</v>
      </c>
      <c r="G1347" s="3">
        <v>0</v>
      </c>
      <c r="H1347" s="3">
        <v>0</v>
      </c>
      <c r="I1347" s="3">
        <v>0</v>
      </c>
      <c r="J1347" s="3">
        <v>3467.5</v>
      </c>
      <c r="K1347" s="3">
        <v>3467.5</v>
      </c>
      <c r="L1347" s="3">
        <v>3467.5</v>
      </c>
      <c r="M1347" s="3">
        <v>0</v>
      </c>
      <c r="N1347" s="3">
        <v>0</v>
      </c>
      <c r="O1347" s="3">
        <v>0</v>
      </c>
      <c r="P1347" s="3">
        <f>SUM(E1347:O1347)</f>
        <v>0</v>
      </c>
      <c r="Q1347" s="2" t="s">
        <v>2024</v>
      </c>
      <c r="R1347" s="2" t="s">
        <v>2122</v>
      </c>
      <c r="S1347" s="4">
        <f>P1347/D1347</f>
        <v>0</v>
      </c>
      <c r="T1347" s="2" t="s">
        <v>1113</v>
      </c>
      <c r="U1347" s="2" t="s">
        <v>234</v>
      </c>
      <c r="V1347" s="2" t="s">
        <v>1024</v>
      </c>
      <c r="W1347" s="2" t="s">
        <v>316</v>
      </c>
      <c r="X1347" s="2">
        <v>0</v>
      </c>
    </row>
    <row r="1348" spans="1:24">
      <c r="A1348" s="2" t="s">
        <v>2123</v>
      </c>
      <c r="B1348" s="2">
        <v>1357</v>
      </c>
      <c r="C1348" s="2" t="s">
        <v>1129</v>
      </c>
      <c r="D1348" s="3">
        <v>2738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912.6666666666666</v>
      </c>
      <c r="K1348" s="3">
        <v>912.6666666666666</v>
      </c>
      <c r="L1348" s="3">
        <v>912.6666666666666</v>
      </c>
      <c r="M1348" s="3">
        <v>0</v>
      </c>
      <c r="N1348" s="3">
        <v>0</v>
      </c>
      <c r="O1348" s="3">
        <v>0</v>
      </c>
      <c r="P1348" s="3">
        <f>SUM(E1348:O1348)</f>
        <v>0</v>
      </c>
      <c r="Q1348" s="2" t="s">
        <v>2024</v>
      </c>
      <c r="R1348" s="2" t="s">
        <v>2122</v>
      </c>
      <c r="S1348" s="4">
        <f>P1348/D1348</f>
        <v>0</v>
      </c>
      <c r="T1348" s="2" t="s">
        <v>1113</v>
      </c>
      <c r="U1348" s="2" t="s">
        <v>234</v>
      </c>
      <c r="V1348" s="2" t="s">
        <v>1024</v>
      </c>
      <c r="W1348" s="2" t="s">
        <v>316</v>
      </c>
      <c r="X1348" s="2">
        <v>0</v>
      </c>
    </row>
    <row r="1349" spans="1:24">
      <c r="A1349" s="2" t="s">
        <v>2124</v>
      </c>
      <c r="B1349" s="2">
        <v>1358</v>
      </c>
      <c r="C1349" s="2" t="s">
        <v>1135</v>
      </c>
      <c r="D1349" s="3">
        <v>2738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912.6666666666666</v>
      </c>
      <c r="K1349" s="3">
        <v>912.6666666666666</v>
      </c>
      <c r="L1349" s="3">
        <v>912.6666666666666</v>
      </c>
      <c r="M1349" s="3">
        <v>0</v>
      </c>
      <c r="N1349" s="3">
        <v>0</v>
      </c>
      <c r="O1349" s="3">
        <v>0</v>
      </c>
      <c r="P1349" s="3">
        <f>SUM(E1349:O1349)</f>
        <v>0</v>
      </c>
      <c r="Q1349" s="2" t="s">
        <v>2024</v>
      </c>
      <c r="R1349" s="2" t="s">
        <v>2122</v>
      </c>
      <c r="S1349" s="4">
        <f>P1349/D1349</f>
        <v>0</v>
      </c>
      <c r="T1349" s="2" t="s">
        <v>1113</v>
      </c>
      <c r="U1349" s="2" t="s">
        <v>234</v>
      </c>
      <c r="V1349" s="2" t="s">
        <v>1024</v>
      </c>
      <c r="W1349" s="2" t="s">
        <v>316</v>
      </c>
      <c r="X1349" s="2">
        <v>0</v>
      </c>
    </row>
    <row r="1350" spans="1:24">
      <c r="A1350" s="2" t="s">
        <v>2125</v>
      </c>
      <c r="B1350" s="2">
        <v>1359</v>
      </c>
      <c r="C1350" s="2" t="s">
        <v>2126</v>
      </c>
      <c r="D1350" s="3">
        <v>11300</v>
      </c>
      <c r="E1350" s="3">
        <v>11300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f>SUM(E1350:O1350)</f>
        <v>0</v>
      </c>
      <c r="Q1350" s="2" t="s">
        <v>2024</v>
      </c>
      <c r="R1350" s="2" t="s">
        <v>2127</v>
      </c>
      <c r="S1350" s="4">
        <f>P1350/D1350</f>
        <v>0</v>
      </c>
      <c r="T1350" s="2" t="s">
        <v>1013</v>
      </c>
      <c r="U1350" s="2" t="s">
        <v>234</v>
      </c>
      <c r="V1350" s="2" t="s">
        <v>1033</v>
      </c>
      <c r="W1350" s="2" t="s">
        <v>316</v>
      </c>
      <c r="X1350" s="2">
        <v>0</v>
      </c>
    </row>
    <row r="1351" spans="1:24">
      <c r="A1351" s="2" t="s">
        <v>2128</v>
      </c>
      <c r="B1351" s="2">
        <v>1360</v>
      </c>
      <c r="C1351" s="2" t="s">
        <v>2129</v>
      </c>
      <c r="D1351" s="3">
        <v>3981</v>
      </c>
      <c r="E1351" s="3">
        <v>3981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f>SUM(E1351:O1351)</f>
        <v>0</v>
      </c>
      <c r="Q1351" s="2" t="s">
        <v>2024</v>
      </c>
      <c r="R1351" s="2" t="s">
        <v>2127</v>
      </c>
      <c r="S1351" s="4">
        <f>P1351/D1351</f>
        <v>0</v>
      </c>
      <c r="T1351" s="2" t="s">
        <v>1013</v>
      </c>
      <c r="U1351" s="2" t="s">
        <v>234</v>
      </c>
      <c r="V1351" s="2" t="s">
        <v>1033</v>
      </c>
      <c r="W1351" s="2" t="s">
        <v>316</v>
      </c>
      <c r="X1351" s="2">
        <v>0</v>
      </c>
    </row>
    <row r="1352" spans="1:24">
      <c r="A1352" s="2" t="s">
        <v>2128</v>
      </c>
      <c r="B1352" s="2">
        <v>1361</v>
      </c>
      <c r="C1352" s="2" t="s">
        <v>2130</v>
      </c>
      <c r="D1352" s="3">
        <v>1181</v>
      </c>
      <c r="E1352" s="3">
        <v>1181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f>SUM(E1352:O1352)</f>
        <v>0</v>
      </c>
      <c r="Q1352" s="2" t="s">
        <v>2024</v>
      </c>
      <c r="R1352" s="2" t="s">
        <v>2127</v>
      </c>
      <c r="S1352" s="4">
        <f>P1352/D1352</f>
        <v>0</v>
      </c>
      <c r="T1352" s="2" t="s">
        <v>1013</v>
      </c>
      <c r="U1352" s="2" t="s">
        <v>234</v>
      </c>
      <c r="V1352" s="2" t="s">
        <v>1033</v>
      </c>
      <c r="W1352" s="2" t="s">
        <v>316</v>
      </c>
      <c r="X1352" s="2">
        <v>0</v>
      </c>
    </row>
    <row r="1353" spans="1:24">
      <c r="A1353" s="2" t="s">
        <v>2131</v>
      </c>
      <c r="B1353" s="2">
        <v>1362</v>
      </c>
      <c r="C1353" s="2" t="s">
        <v>994</v>
      </c>
      <c r="D1353" s="3">
        <v>58500</v>
      </c>
      <c r="E1353" s="3">
        <v>43875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14625</v>
      </c>
      <c r="O1353" s="3">
        <v>0</v>
      </c>
      <c r="P1353" s="3">
        <f>SUM(E1353:O1353)</f>
        <v>0</v>
      </c>
      <c r="Q1353" s="2" t="s">
        <v>2132</v>
      </c>
      <c r="R1353" s="2" t="s">
        <v>2133</v>
      </c>
      <c r="S1353" s="4">
        <f>P1353/D1353</f>
        <v>0</v>
      </c>
      <c r="T1353" s="2" t="s">
        <v>997</v>
      </c>
      <c r="U1353" s="2" t="s">
        <v>234</v>
      </c>
      <c r="V1353" s="2" t="s">
        <v>998</v>
      </c>
      <c r="W1353" s="2" t="s">
        <v>222</v>
      </c>
      <c r="X1353" s="2">
        <v>0</v>
      </c>
    </row>
    <row r="1354" spans="1:24">
      <c r="A1354" s="2" t="s">
        <v>2134</v>
      </c>
      <c r="B1354" s="2">
        <v>1363</v>
      </c>
      <c r="C1354" s="2" t="s">
        <v>1045</v>
      </c>
      <c r="D1354" s="3">
        <v>3047</v>
      </c>
      <c r="E1354" s="3">
        <v>3047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f>SUM(E1354:O1354)</f>
        <v>0</v>
      </c>
      <c r="Q1354" s="2" t="s">
        <v>1966</v>
      </c>
      <c r="R1354" s="2" t="s">
        <v>2089</v>
      </c>
      <c r="S1354" s="4">
        <f>P1354/D1354</f>
        <v>0</v>
      </c>
      <c r="T1354" s="2" t="s">
        <v>1043</v>
      </c>
      <c r="U1354" s="2" t="s">
        <v>234</v>
      </c>
      <c r="V1354" s="2" t="s">
        <v>1033</v>
      </c>
      <c r="W1354" s="2" t="s">
        <v>316</v>
      </c>
      <c r="X1354" s="2">
        <v>0</v>
      </c>
    </row>
    <row r="1355" spans="1:24">
      <c r="A1355" s="2" t="s">
        <v>2135</v>
      </c>
      <c r="B1355" s="2">
        <v>1364</v>
      </c>
      <c r="C1355" s="2" t="s">
        <v>1000</v>
      </c>
      <c r="D1355" s="3">
        <v>75000</v>
      </c>
      <c r="E1355" s="3">
        <v>75000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f>SUM(E1355:O1355)</f>
        <v>0</v>
      </c>
      <c r="Q1355" s="2" t="s">
        <v>2132</v>
      </c>
      <c r="R1355" s="2" t="s">
        <v>2133</v>
      </c>
      <c r="S1355" s="4">
        <f>P1355/D1355</f>
        <v>0</v>
      </c>
      <c r="T1355" s="2" t="s">
        <v>997</v>
      </c>
      <c r="U1355" s="2" t="s">
        <v>234</v>
      </c>
      <c r="V1355" s="2" t="s">
        <v>998</v>
      </c>
      <c r="W1355" s="2" t="s">
        <v>222</v>
      </c>
      <c r="X1355" s="2">
        <v>0</v>
      </c>
    </row>
    <row r="1356" spans="1:24">
      <c r="A1356" s="2" t="s">
        <v>2136</v>
      </c>
      <c r="B1356" s="2">
        <v>1365</v>
      </c>
      <c r="C1356" s="2" t="s">
        <v>1002</v>
      </c>
      <c r="D1356" s="3">
        <v>64800</v>
      </c>
      <c r="E1356" s="3">
        <v>64800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f>SUM(E1356:O1356)</f>
        <v>0</v>
      </c>
      <c r="Q1356" s="2" t="s">
        <v>2132</v>
      </c>
      <c r="R1356" s="2" t="s">
        <v>2133</v>
      </c>
      <c r="S1356" s="4">
        <f>P1356/D1356</f>
        <v>0</v>
      </c>
      <c r="T1356" s="2" t="s">
        <v>997</v>
      </c>
      <c r="U1356" s="2" t="s">
        <v>234</v>
      </c>
      <c r="V1356" s="2" t="s">
        <v>998</v>
      </c>
      <c r="W1356" s="2" t="s">
        <v>222</v>
      </c>
      <c r="X1356" s="2">
        <v>0</v>
      </c>
    </row>
    <row r="1357" spans="1:24">
      <c r="A1357" s="2" t="s">
        <v>2137</v>
      </c>
      <c r="B1357" s="2">
        <v>1366</v>
      </c>
      <c r="C1357" s="2" t="s">
        <v>1004</v>
      </c>
      <c r="D1357" s="3">
        <v>90720</v>
      </c>
      <c r="E1357" s="3">
        <v>90720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f>SUM(E1357:O1357)</f>
        <v>0</v>
      </c>
      <c r="Q1357" s="2" t="s">
        <v>2132</v>
      </c>
      <c r="R1357" s="2" t="s">
        <v>2133</v>
      </c>
      <c r="S1357" s="4">
        <f>P1357/D1357</f>
        <v>0</v>
      </c>
      <c r="T1357" s="2" t="s">
        <v>997</v>
      </c>
      <c r="U1357" s="2" t="s">
        <v>234</v>
      </c>
      <c r="V1357" s="2" t="s">
        <v>998</v>
      </c>
      <c r="W1357" s="2" t="s">
        <v>222</v>
      </c>
      <c r="X1357" s="2">
        <v>0</v>
      </c>
    </row>
    <row r="1358" spans="1:24">
      <c r="A1358" s="2" t="s">
        <v>2131</v>
      </c>
      <c r="B1358" s="2">
        <v>1367</v>
      </c>
      <c r="C1358" s="2" t="s">
        <v>1005</v>
      </c>
      <c r="D1358" s="3">
        <v>3600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f>SUM(E1358:O1358)</f>
        <v>0</v>
      </c>
      <c r="Q1358" s="2" t="s">
        <v>2132</v>
      </c>
      <c r="R1358" s="2" t="s">
        <v>2133</v>
      </c>
      <c r="S1358" s="4">
        <f>P1358/D1358</f>
        <v>0</v>
      </c>
      <c r="T1358" s="2" t="s">
        <v>997</v>
      </c>
      <c r="U1358" s="2" t="s">
        <v>234</v>
      </c>
      <c r="V1358" s="2" t="s">
        <v>998</v>
      </c>
      <c r="W1358" s="2" t="s">
        <v>222</v>
      </c>
      <c r="X1358" s="2">
        <v>0</v>
      </c>
    </row>
    <row r="1359" spans="1:24">
      <c r="A1359" s="2" t="s">
        <v>2136</v>
      </c>
      <c r="B1359" s="2">
        <v>1368</v>
      </c>
      <c r="C1359" s="2" t="s">
        <v>2138</v>
      </c>
      <c r="D1359" s="3">
        <v>37500</v>
      </c>
      <c r="E1359" s="3">
        <v>37500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f>SUM(E1359:O1359)</f>
        <v>0</v>
      </c>
      <c r="Q1359" s="2" t="s">
        <v>2132</v>
      </c>
      <c r="R1359" s="2" t="s">
        <v>2133</v>
      </c>
      <c r="S1359" s="4">
        <f>P1359/D1359</f>
        <v>0</v>
      </c>
      <c r="T1359" s="2" t="s">
        <v>997</v>
      </c>
      <c r="U1359" s="2" t="s">
        <v>234</v>
      </c>
      <c r="V1359" s="2" t="s">
        <v>998</v>
      </c>
      <c r="W1359" s="2" t="s">
        <v>222</v>
      </c>
      <c r="X1359" s="2">
        <v>0</v>
      </c>
    </row>
    <row r="1360" spans="1:24">
      <c r="A1360" s="2" t="s">
        <v>2136</v>
      </c>
      <c r="B1360" s="2">
        <v>1369</v>
      </c>
      <c r="C1360" s="2" t="s">
        <v>1008</v>
      </c>
      <c r="D1360" s="3">
        <v>14280</v>
      </c>
      <c r="E1360" s="3">
        <v>14280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f>SUM(E1360:O1360)</f>
        <v>0</v>
      </c>
      <c r="Q1360" s="2" t="s">
        <v>2132</v>
      </c>
      <c r="R1360" s="2" t="s">
        <v>2133</v>
      </c>
      <c r="S1360" s="4">
        <f>P1360/D1360</f>
        <v>0</v>
      </c>
      <c r="T1360" s="2" t="s">
        <v>997</v>
      </c>
      <c r="U1360" s="2" t="s">
        <v>234</v>
      </c>
      <c r="V1360" s="2" t="s">
        <v>998</v>
      </c>
      <c r="W1360" s="2" t="s">
        <v>222</v>
      </c>
      <c r="X1360" s="2">
        <v>0</v>
      </c>
    </row>
    <row r="1361" spans="1:24">
      <c r="A1361" s="2" t="s">
        <v>2137</v>
      </c>
      <c r="B1361" s="2">
        <v>1370</v>
      </c>
      <c r="C1361" s="2" t="s">
        <v>1009</v>
      </c>
      <c r="D1361" s="3">
        <v>9942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f>SUM(E1361:O1361)</f>
        <v>0</v>
      </c>
      <c r="Q1361" s="2" t="s">
        <v>2132</v>
      </c>
      <c r="R1361" s="2" t="s">
        <v>2133</v>
      </c>
      <c r="S1361" s="4">
        <f>P1361/D1361</f>
        <v>0</v>
      </c>
      <c r="T1361" s="2" t="s">
        <v>997</v>
      </c>
      <c r="U1361" s="2" t="s">
        <v>234</v>
      </c>
      <c r="V1361" s="2" t="s">
        <v>998</v>
      </c>
      <c r="W1361" s="2" t="s">
        <v>222</v>
      </c>
      <c r="X1361" s="2">
        <v>0</v>
      </c>
    </row>
    <row r="1362" spans="1:24">
      <c r="A1362" s="2" t="s">
        <v>2137</v>
      </c>
      <c r="B1362" s="2">
        <v>1371</v>
      </c>
      <c r="C1362" s="2" t="s">
        <v>1010</v>
      </c>
      <c r="D1362" s="3">
        <v>11388</v>
      </c>
      <c r="E1362" s="3">
        <v>11388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f>SUM(E1362:O1362)</f>
        <v>0</v>
      </c>
      <c r="Q1362" s="2" t="s">
        <v>2132</v>
      </c>
      <c r="R1362" s="2" t="s">
        <v>2133</v>
      </c>
      <c r="S1362" s="4">
        <f>P1362/D1362</f>
        <v>0</v>
      </c>
      <c r="T1362" s="2" t="s">
        <v>997</v>
      </c>
      <c r="U1362" s="2" t="s">
        <v>234</v>
      </c>
      <c r="V1362" s="2" t="s">
        <v>998</v>
      </c>
      <c r="W1362" s="2" t="s">
        <v>222</v>
      </c>
      <c r="X1362" s="2">
        <v>0</v>
      </c>
    </row>
    <row r="1363" spans="1:24">
      <c r="A1363" s="2" t="s">
        <v>2139</v>
      </c>
      <c r="B1363" s="2">
        <v>1372</v>
      </c>
      <c r="C1363" s="2" t="s">
        <v>2140</v>
      </c>
      <c r="D1363" s="3">
        <v>60000</v>
      </c>
      <c r="E1363" s="3">
        <v>60000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f>SUM(E1363:O1363)</f>
        <v>0</v>
      </c>
      <c r="Q1363" s="2" t="s">
        <v>2132</v>
      </c>
      <c r="R1363" s="2" t="s">
        <v>2133</v>
      </c>
      <c r="S1363" s="4">
        <f>P1363/D1363</f>
        <v>0</v>
      </c>
      <c r="T1363" s="2" t="s">
        <v>1013</v>
      </c>
      <c r="U1363" s="2" t="s">
        <v>234</v>
      </c>
      <c r="V1363" s="2" t="s">
        <v>998</v>
      </c>
      <c r="W1363" s="2" t="s">
        <v>222</v>
      </c>
      <c r="X1363" s="2">
        <v>0</v>
      </c>
    </row>
    <row r="1364" spans="1:24">
      <c r="A1364" s="2" t="s">
        <v>2141</v>
      </c>
      <c r="B1364" s="2">
        <v>1373</v>
      </c>
      <c r="C1364" s="2" t="s">
        <v>1015</v>
      </c>
      <c r="D1364" s="3">
        <v>20000</v>
      </c>
      <c r="E1364" s="3">
        <v>20000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f>SUM(E1364:O1364)</f>
        <v>0</v>
      </c>
      <c r="Q1364" s="2" t="s">
        <v>2132</v>
      </c>
      <c r="R1364" s="2" t="s">
        <v>2133</v>
      </c>
      <c r="S1364" s="4">
        <f>P1364/D1364</f>
        <v>0</v>
      </c>
      <c r="T1364" s="2" t="s">
        <v>1013</v>
      </c>
      <c r="U1364" s="2" t="s">
        <v>234</v>
      </c>
      <c r="V1364" s="2" t="s">
        <v>998</v>
      </c>
      <c r="W1364" s="2" t="s">
        <v>222</v>
      </c>
      <c r="X1364" s="2">
        <v>0</v>
      </c>
    </row>
    <row r="1365" spans="1:24">
      <c r="A1365" s="2" t="s">
        <v>2142</v>
      </c>
      <c r="B1365" s="2">
        <v>1374</v>
      </c>
      <c r="C1365" s="2" t="s">
        <v>1047</v>
      </c>
      <c r="D1365" s="3">
        <v>17178</v>
      </c>
      <c r="E1365" s="3">
        <v>4294.5</v>
      </c>
      <c r="F1365" s="3">
        <v>4294.5</v>
      </c>
      <c r="G1365" s="3">
        <v>4294.5</v>
      </c>
      <c r="H1365" s="3">
        <v>4294.5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f>SUM(E1365:O1365)</f>
        <v>0</v>
      </c>
      <c r="Q1365" s="2" t="s">
        <v>1966</v>
      </c>
      <c r="R1365" s="2" t="s">
        <v>2089</v>
      </c>
      <c r="S1365" s="4">
        <f>P1365/D1365</f>
        <v>0</v>
      </c>
      <c r="T1365" s="2" t="s">
        <v>1043</v>
      </c>
      <c r="U1365" s="2" t="s">
        <v>234</v>
      </c>
      <c r="V1365" s="2" t="s">
        <v>1033</v>
      </c>
      <c r="W1365" s="2" t="s">
        <v>316</v>
      </c>
      <c r="X1365" s="2">
        <v>0</v>
      </c>
    </row>
    <row r="1366" spans="1:24">
      <c r="A1366" s="2" t="s">
        <v>2139</v>
      </c>
      <c r="B1366" s="2">
        <v>1375</v>
      </c>
      <c r="C1366" s="2" t="s">
        <v>2143</v>
      </c>
      <c r="D1366" s="3">
        <v>20000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4000</v>
      </c>
      <c r="L1366" s="3">
        <v>4000</v>
      </c>
      <c r="M1366" s="3">
        <v>4000</v>
      </c>
      <c r="N1366" s="3">
        <v>4000</v>
      </c>
      <c r="O1366" s="3">
        <v>4000</v>
      </c>
      <c r="P1366" s="3">
        <f>SUM(E1366:O1366)</f>
        <v>0</v>
      </c>
      <c r="Q1366" s="2" t="s">
        <v>2132</v>
      </c>
      <c r="R1366" s="2" t="s">
        <v>2133</v>
      </c>
      <c r="S1366" s="4">
        <f>P1366/D1366</f>
        <v>0</v>
      </c>
      <c r="T1366" s="2" t="s">
        <v>1013</v>
      </c>
      <c r="U1366" s="2" t="s">
        <v>234</v>
      </c>
      <c r="V1366" s="2" t="s">
        <v>998</v>
      </c>
      <c r="W1366" s="2" t="s">
        <v>222</v>
      </c>
      <c r="X1366" s="2">
        <v>0</v>
      </c>
    </row>
    <row r="1367" spans="1:24">
      <c r="A1367" s="2" t="s">
        <v>2139</v>
      </c>
      <c r="B1367" s="2">
        <v>1376</v>
      </c>
      <c r="C1367" s="2" t="s">
        <v>2144</v>
      </c>
      <c r="D1367" s="3">
        <v>20000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4000</v>
      </c>
      <c r="L1367" s="3">
        <v>4000</v>
      </c>
      <c r="M1367" s="3">
        <v>4000</v>
      </c>
      <c r="N1367" s="3">
        <v>4000</v>
      </c>
      <c r="O1367" s="3">
        <v>4000</v>
      </c>
      <c r="P1367" s="3">
        <f>SUM(E1367:O1367)</f>
        <v>0</v>
      </c>
      <c r="Q1367" s="2" t="s">
        <v>2132</v>
      </c>
      <c r="R1367" s="2" t="s">
        <v>2133</v>
      </c>
      <c r="S1367" s="4">
        <f>P1367/D1367</f>
        <v>0</v>
      </c>
      <c r="T1367" s="2" t="s">
        <v>1013</v>
      </c>
      <c r="U1367" s="2" t="s">
        <v>234</v>
      </c>
      <c r="V1367" s="2" t="s">
        <v>998</v>
      </c>
      <c r="W1367" s="2" t="s">
        <v>222</v>
      </c>
      <c r="X1367" s="2">
        <v>0</v>
      </c>
    </row>
    <row r="1368" spans="1:24">
      <c r="A1368" s="2" t="s">
        <v>2145</v>
      </c>
      <c r="B1368" s="2">
        <v>1377</v>
      </c>
      <c r="C1368" s="2" t="s">
        <v>2146</v>
      </c>
      <c r="D1368" s="3">
        <v>60000</v>
      </c>
      <c r="E1368" s="3">
        <v>51000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1800</v>
      </c>
      <c r="L1368" s="3">
        <v>1800</v>
      </c>
      <c r="M1368" s="3">
        <v>1800</v>
      </c>
      <c r="N1368" s="3">
        <v>1800</v>
      </c>
      <c r="O1368" s="3">
        <v>1800</v>
      </c>
      <c r="P1368" s="3">
        <f>SUM(E1368:O1368)</f>
        <v>0</v>
      </c>
      <c r="Q1368" s="2" t="s">
        <v>2132</v>
      </c>
      <c r="R1368" s="2" t="s">
        <v>2133</v>
      </c>
      <c r="S1368" s="4">
        <f>P1368/D1368</f>
        <v>0</v>
      </c>
      <c r="T1368" s="2" t="s">
        <v>1013</v>
      </c>
      <c r="U1368" s="2" t="s">
        <v>234</v>
      </c>
      <c r="V1368" s="2" t="s">
        <v>998</v>
      </c>
      <c r="W1368" s="2" t="s">
        <v>222</v>
      </c>
      <c r="X1368" s="2">
        <v>0</v>
      </c>
    </row>
    <row r="1369" spans="1:24">
      <c r="A1369" s="2" t="s">
        <v>2145</v>
      </c>
      <c r="B1369" s="2">
        <v>1378</v>
      </c>
      <c r="C1369" s="2" t="s">
        <v>2147</v>
      </c>
      <c r="D1369" s="3">
        <v>20000</v>
      </c>
      <c r="E1369" s="3">
        <v>15000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1000</v>
      </c>
      <c r="L1369" s="3">
        <v>1000</v>
      </c>
      <c r="M1369" s="3">
        <v>1000</v>
      </c>
      <c r="N1369" s="3">
        <v>1000</v>
      </c>
      <c r="O1369" s="3">
        <v>1000</v>
      </c>
      <c r="P1369" s="3">
        <f>SUM(E1369:O1369)</f>
        <v>0</v>
      </c>
      <c r="Q1369" s="2" t="s">
        <v>2132</v>
      </c>
      <c r="R1369" s="2" t="s">
        <v>2133</v>
      </c>
      <c r="S1369" s="4">
        <f>P1369/D1369</f>
        <v>0</v>
      </c>
      <c r="T1369" s="2" t="s">
        <v>1013</v>
      </c>
      <c r="U1369" s="2" t="s">
        <v>234</v>
      </c>
      <c r="V1369" s="2" t="s">
        <v>998</v>
      </c>
      <c r="W1369" s="2" t="s">
        <v>222</v>
      </c>
      <c r="X1369" s="2">
        <v>0</v>
      </c>
    </row>
    <row r="1370" spans="1:24">
      <c r="A1370" s="2" t="s">
        <v>2145</v>
      </c>
      <c r="B1370" s="2">
        <v>1379</v>
      </c>
      <c r="C1370" s="2" t="s">
        <v>2148</v>
      </c>
      <c r="D1370" s="3">
        <v>60000</v>
      </c>
      <c r="E1370" s="3">
        <v>60000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f>SUM(E1370:O1370)</f>
        <v>0</v>
      </c>
      <c r="Q1370" s="2" t="s">
        <v>2132</v>
      </c>
      <c r="R1370" s="2" t="s">
        <v>2133</v>
      </c>
      <c r="S1370" s="4">
        <f>P1370/D1370</f>
        <v>0</v>
      </c>
      <c r="T1370" s="2" t="s">
        <v>1013</v>
      </c>
      <c r="U1370" s="2" t="s">
        <v>234</v>
      </c>
      <c r="V1370" s="2" t="s">
        <v>998</v>
      </c>
      <c r="W1370" s="2" t="s">
        <v>222</v>
      </c>
      <c r="X1370" s="2">
        <v>0</v>
      </c>
    </row>
    <row r="1371" spans="1:24">
      <c r="A1371" s="2" t="s">
        <v>2149</v>
      </c>
      <c r="B1371" s="2">
        <v>1380</v>
      </c>
      <c r="C1371" s="2" t="s">
        <v>1023</v>
      </c>
      <c r="D1371" s="3">
        <v>40000</v>
      </c>
      <c r="E1371" s="3">
        <v>0</v>
      </c>
      <c r="F1371" s="3">
        <v>0</v>
      </c>
      <c r="G1371" s="3">
        <v>0</v>
      </c>
      <c r="H1371" s="3">
        <v>13333.33333333333</v>
      </c>
      <c r="I1371" s="3">
        <v>13333.33333333333</v>
      </c>
      <c r="J1371" s="3">
        <v>13333.33333333333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f>SUM(E1371:O1371)</f>
        <v>0</v>
      </c>
      <c r="Q1371" s="2" t="s">
        <v>2132</v>
      </c>
      <c r="R1371" s="2" t="s">
        <v>2133</v>
      </c>
      <c r="S1371" s="4">
        <f>P1371/D1371</f>
        <v>0</v>
      </c>
      <c r="T1371" s="2" t="s">
        <v>1013</v>
      </c>
      <c r="U1371" s="2" t="s">
        <v>234</v>
      </c>
      <c r="V1371" s="2" t="s">
        <v>1024</v>
      </c>
      <c r="W1371" s="2" t="s">
        <v>316</v>
      </c>
      <c r="X1371" s="2">
        <v>0</v>
      </c>
    </row>
    <row r="1372" spans="1:24">
      <c r="A1372" s="2" t="s">
        <v>2139</v>
      </c>
      <c r="B1372" s="2">
        <v>1381</v>
      </c>
      <c r="C1372" s="2" t="s">
        <v>1611</v>
      </c>
      <c r="D1372" s="3">
        <v>10000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2000</v>
      </c>
      <c r="L1372" s="3">
        <v>2000</v>
      </c>
      <c r="M1372" s="3">
        <v>2000</v>
      </c>
      <c r="N1372" s="3">
        <v>2000</v>
      </c>
      <c r="O1372" s="3">
        <v>2000</v>
      </c>
      <c r="P1372" s="3">
        <f>SUM(E1372:O1372)</f>
        <v>0</v>
      </c>
      <c r="Q1372" s="2" t="s">
        <v>2132</v>
      </c>
      <c r="R1372" s="2" t="s">
        <v>2133</v>
      </c>
      <c r="S1372" s="4">
        <f>P1372/D1372</f>
        <v>0</v>
      </c>
      <c r="T1372" s="2" t="s">
        <v>1013</v>
      </c>
      <c r="U1372" s="2" t="s">
        <v>234</v>
      </c>
      <c r="V1372" s="2" t="s">
        <v>998</v>
      </c>
      <c r="W1372" s="2" t="s">
        <v>222</v>
      </c>
      <c r="X1372" s="2">
        <v>0</v>
      </c>
    </row>
    <row r="1373" spans="1:24">
      <c r="A1373" s="2" t="s">
        <v>2139</v>
      </c>
      <c r="B1373" s="2">
        <v>1382</v>
      </c>
      <c r="C1373" s="2" t="s">
        <v>1025</v>
      </c>
      <c r="D1373" s="3">
        <v>10000</v>
      </c>
      <c r="E1373" s="3">
        <v>10000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f>SUM(E1373:O1373)</f>
        <v>0</v>
      </c>
      <c r="Q1373" s="2" t="s">
        <v>2132</v>
      </c>
      <c r="R1373" s="2" t="s">
        <v>2133</v>
      </c>
      <c r="S1373" s="4">
        <f>P1373/D1373</f>
        <v>0</v>
      </c>
      <c r="T1373" s="2" t="s">
        <v>1013</v>
      </c>
      <c r="U1373" s="2" t="s">
        <v>234</v>
      </c>
      <c r="V1373" s="2" t="s">
        <v>998</v>
      </c>
      <c r="W1373" s="2" t="s">
        <v>222</v>
      </c>
      <c r="X1373" s="2">
        <v>0</v>
      </c>
    </row>
    <row r="1374" spans="1:24">
      <c r="A1374" s="2" t="s">
        <v>2149</v>
      </c>
      <c r="B1374" s="2">
        <v>1383</v>
      </c>
      <c r="C1374" s="2" t="s">
        <v>1730</v>
      </c>
      <c r="D1374" s="3">
        <v>40000</v>
      </c>
      <c r="E1374" s="3">
        <v>20000</v>
      </c>
      <c r="F1374" s="3">
        <v>0</v>
      </c>
      <c r="G1374" s="3">
        <v>0</v>
      </c>
      <c r="H1374" s="3">
        <v>6666.666666666667</v>
      </c>
      <c r="I1374" s="3">
        <v>6666.666666666667</v>
      </c>
      <c r="J1374" s="3">
        <v>6666.666666666667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f>SUM(E1374:O1374)</f>
        <v>0</v>
      </c>
      <c r="Q1374" s="2" t="s">
        <v>2132</v>
      </c>
      <c r="R1374" s="2" t="s">
        <v>2133</v>
      </c>
      <c r="S1374" s="4">
        <f>P1374/D1374</f>
        <v>0</v>
      </c>
      <c r="T1374" s="2" t="s">
        <v>1013</v>
      </c>
      <c r="U1374" s="2" t="s">
        <v>234</v>
      </c>
      <c r="V1374" s="2" t="s">
        <v>1024</v>
      </c>
      <c r="W1374" s="2" t="s">
        <v>316</v>
      </c>
      <c r="X1374" s="2">
        <v>0</v>
      </c>
    </row>
    <row r="1375" spans="1:24">
      <c r="A1375" s="2" t="s">
        <v>2149</v>
      </c>
      <c r="B1375" s="2">
        <v>1384</v>
      </c>
      <c r="C1375" s="2" t="s">
        <v>1613</v>
      </c>
      <c r="D1375" s="3">
        <v>40000</v>
      </c>
      <c r="E1375" s="3">
        <v>40000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f>SUM(E1375:O1375)</f>
        <v>0</v>
      </c>
      <c r="Q1375" s="2" t="s">
        <v>2132</v>
      </c>
      <c r="R1375" s="2" t="s">
        <v>2133</v>
      </c>
      <c r="S1375" s="4">
        <f>P1375/D1375</f>
        <v>0</v>
      </c>
      <c r="T1375" s="2" t="s">
        <v>1013</v>
      </c>
      <c r="U1375" s="2" t="s">
        <v>234</v>
      </c>
      <c r="V1375" s="2" t="s">
        <v>998</v>
      </c>
      <c r="W1375" s="2" t="s">
        <v>222</v>
      </c>
      <c r="X1375" s="2">
        <v>0</v>
      </c>
    </row>
    <row r="1376" spans="1:24">
      <c r="A1376" s="2" t="s">
        <v>2150</v>
      </c>
      <c r="B1376" s="2">
        <v>1385</v>
      </c>
      <c r="C1376" s="2" t="s">
        <v>1049</v>
      </c>
      <c r="D1376" s="3">
        <v>5241</v>
      </c>
      <c r="E1376" s="3">
        <v>5241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f>SUM(E1376:O1376)</f>
        <v>0</v>
      </c>
      <c r="Q1376" s="2" t="s">
        <v>1966</v>
      </c>
      <c r="R1376" s="2" t="s">
        <v>2089</v>
      </c>
      <c r="S1376" s="4">
        <f>P1376/D1376</f>
        <v>0</v>
      </c>
      <c r="T1376" s="2" t="s">
        <v>1043</v>
      </c>
      <c r="U1376" s="2" t="s">
        <v>234</v>
      </c>
      <c r="V1376" s="2" t="s">
        <v>1033</v>
      </c>
      <c r="W1376" s="2" t="s">
        <v>316</v>
      </c>
      <c r="X1376" s="2">
        <v>0</v>
      </c>
    </row>
    <row r="1377" spans="1:24">
      <c r="A1377" s="2" t="s">
        <v>2149</v>
      </c>
      <c r="B1377" s="2">
        <v>1386</v>
      </c>
      <c r="C1377" s="2" t="s">
        <v>1614</v>
      </c>
      <c r="D1377" s="3">
        <v>4000</v>
      </c>
      <c r="E1377" s="3">
        <v>4000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f>SUM(E1377:O1377)</f>
        <v>0</v>
      </c>
      <c r="Q1377" s="2" t="s">
        <v>2132</v>
      </c>
      <c r="R1377" s="2" t="s">
        <v>2133</v>
      </c>
      <c r="S1377" s="4">
        <f>P1377/D1377</f>
        <v>0</v>
      </c>
      <c r="T1377" s="2" t="s">
        <v>1013</v>
      </c>
      <c r="U1377" s="2" t="s">
        <v>234</v>
      </c>
      <c r="V1377" s="2" t="s">
        <v>998</v>
      </c>
      <c r="W1377" s="2" t="s">
        <v>222</v>
      </c>
      <c r="X1377" s="2">
        <v>0</v>
      </c>
    </row>
    <row r="1378" spans="1:24">
      <c r="A1378" s="2" t="s">
        <v>2149</v>
      </c>
      <c r="B1378" s="2">
        <v>1387</v>
      </c>
      <c r="C1378" s="2" t="s">
        <v>1615</v>
      </c>
      <c r="D1378" s="3">
        <v>40000</v>
      </c>
      <c r="E1378" s="3">
        <v>40000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f>SUM(E1378:O1378)</f>
        <v>0</v>
      </c>
      <c r="Q1378" s="2" t="s">
        <v>2132</v>
      </c>
      <c r="R1378" s="2" t="s">
        <v>2133</v>
      </c>
      <c r="S1378" s="4">
        <f>P1378/D1378</f>
        <v>0</v>
      </c>
      <c r="T1378" s="2" t="s">
        <v>1013</v>
      </c>
      <c r="U1378" s="2" t="s">
        <v>234</v>
      </c>
      <c r="V1378" s="2" t="s">
        <v>998</v>
      </c>
      <c r="W1378" s="2" t="s">
        <v>222</v>
      </c>
      <c r="X1378" s="2">
        <v>0</v>
      </c>
    </row>
    <row r="1379" spans="1:24">
      <c r="A1379" s="2" t="s">
        <v>2149</v>
      </c>
      <c r="B1379" s="2">
        <v>1388</v>
      </c>
      <c r="C1379" s="2" t="s">
        <v>1616</v>
      </c>
      <c r="D1379" s="3">
        <v>4000</v>
      </c>
      <c r="E1379" s="3">
        <v>4000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f>SUM(E1379:O1379)</f>
        <v>0</v>
      </c>
      <c r="Q1379" s="2" t="s">
        <v>2132</v>
      </c>
      <c r="R1379" s="2" t="s">
        <v>2133</v>
      </c>
      <c r="S1379" s="4">
        <f>P1379/D1379</f>
        <v>0</v>
      </c>
      <c r="T1379" s="2" t="s">
        <v>1013</v>
      </c>
      <c r="U1379" s="2" t="s">
        <v>234</v>
      </c>
      <c r="V1379" s="2" t="s">
        <v>998</v>
      </c>
      <c r="W1379" s="2" t="s">
        <v>222</v>
      </c>
      <c r="X1379" s="2">
        <v>0</v>
      </c>
    </row>
    <row r="1380" spans="1:24">
      <c r="A1380" s="2" t="s">
        <v>2149</v>
      </c>
      <c r="B1380" s="2">
        <v>1389</v>
      </c>
      <c r="C1380" s="2" t="s">
        <v>1617</v>
      </c>
      <c r="D1380" s="3">
        <v>40000</v>
      </c>
      <c r="E1380" s="3">
        <v>40000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f>SUM(E1380:O1380)</f>
        <v>0</v>
      </c>
      <c r="Q1380" s="2" t="s">
        <v>2132</v>
      </c>
      <c r="R1380" s="2" t="s">
        <v>2133</v>
      </c>
      <c r="S1380" s="4">
        <f>P1380/D1380</f>
        <v>0</v>
      </c>
      <c r="T1380" s="2" t="s">
        <v>1013</v>
      </c>
      <c r="U1380" s="2" t="s">
        <v>234</v>
      </c>
      <c r="V1380" s="2" t="s">
        <v>998</v>
      </c>
      <c r="W1380" s="2" t="s">
        <v>222</v>
      </c>
      <c r="X1380" s="2">
        <v>0</v>
      </c>
    </row>
    <row r="1381" spans="1:24">
      <c r="A1381" s="2" t="s">
        <v>2149</v>
      </c>
      <c r="B1381" s="2">
        <v>1390</v>
      </c>
      <c r="C1381" s="2" t="s">
        <v>1618</v>
      </c>
      <c r="D1381" s="3">
        <v>20000</v>
      </c>
      <c r="E1381" s="3">
        <v>0</v>
      </c>
      <c r="F1381" s="3">
        <v>0</v>
      </c>
      <c r="G1381" s="3">
        <v>0</v>
      </c>
      <c r="H1381" s="3">
        <v>6666.666666666667</v>
      </c>
      <c r="I1381" s="3">
        <v>6666.666666666667</v>
      </c>
      <c r="J1381" s="3">
        <v>6666.666666666667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f>SUM(E1381:O1381)</f>
        <v>0</v>
      </c>
      <c r="Q1381" s="2" t="s">
        <v>2132</v>
      </c>
      <c r="R1381" s="2" t="s">
        <v>2133</v>
      </c>
      <c r="S1381" s="4">
        <f>P1381/D1381</f>
        <v>0</v>
      </c>
      <c r="T1381" s="2" t="s">
        <v>1013</v>
      </c>
      <c r="U1381" s="2" t="s">
        <v>234</v>
      </c>
      <c r="V1381" s="2" t="s">
        <v>1024</v>
      </c>
      <c r="W1381" s="2" t="s">
        <v>316</v>
      </c>
      <c r="X1381" s="2">
        <v>0</v>
      </c>
    </row>
    <row r="1382" spans="1:24">
      <c r="A1382" s="2" t="s">
        <v>2149</v>
      </c>
      <c r="B1382" s="2">
        <v>1391</v>
      </c>
      <c r="C1382" s="2" t="s">
        <v>1619</v>
      </c>
      <c r="D1382" s="3">
        <v>40000</v>
      </c>
      <c r="E1382" s="3">
        <v>0</v>
      </c>
      <c r="F1382" s="3">
        <v>0</v>
      </c>
      <c r="G1382" s="3">
        <v>0</v>
      </c>
      <c r="H1382" s="3">
        <v>13333.33333333333</v>
      </c>
      <c r="I1382" s="3">
        <v>13333.33333333333</v>
      </c>
      <c r="J1382" s="3">
        <v>13333.33333333333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f>SUM(E1382:O1382)</f>
        <v>0</v>
      </c>
      <c r="Q1382" s="2" t="s">
        <v>2132</v>
      </c>
      <c r="R1382" s="2" t="s">
        <v>2133</v>
      </c>
      <c r="S1382" s="4">
        <f>P1382/D1382</f>
        <v>0</v>
      </c>
      <c r="T1382" s="2" t="s">
        <v>1013</v>
      </c>
      <c r="U1382" s="2" t="s">
        <v>234</v>
      </c>
      <c r="V1382" s="2" t="s">
        <v>1024</v>
      </c>
      <c r="W1382" s="2" t="s">
        <v>316</v>
      </c>
      <c r="X1382" s="2">
        <v>0</v>
      </c>
    </row>
    <row r="1383" spans="1:24">
      <c r="A1383" s="2" t="s">
        <v>2139</v>
      </c>
      <c r="B1383" s="2">
        <v>1392</v>
      </c>
      <c r="C1383" s="2" t="s">
        <v>1620</v>
      </c>
      <c r="D1383" s="3">
        <v>20000</v>
      </c>
      <c r="E1383" s="3">
        <v>20000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f>SUM(E1383:O1383)</f>
        <v>0</v>
      </c>
      <c r="Q1383" s="2" t="s">
        <v>2132</v>
      </c>
      <c r="R1383" s="2" t="s">
        <v>2133</v>
      </c>
      <c r="S1383" s="4">
        <f>P1383/D1383</f>
        <v>0</v>
      </c>
      <c r="T1383" s="2" t="s">
        <v>1013</v>
      </c>
      <c r="U1383" s="2" t="s">
        <v>234</v>
      </c>
      <c r="V1383" s="2" t="s">
        <v>998</v>
      </c>
      <c r="W1383" s="2" t="s">
        <v>222</v>
      </c>
      <c r="X1383" s="2">
        <v>0</v>
      </c>
    </row>
    <row r="1384" spans="1:24">
      <c r="A1384" s="2" t="s">
        <v>2149</v>
      </c>
      <c r="B1384" s="2">
        <v>1393</v>
      </c>
      <c r="C1384" s="2" t="s">
        <v>1621</v>
      </c>
      <c r="D1384" s="3">
        <v>6000</v>
      </c>
      <c r="E1384" s="3">
        <v>6000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f>SUM(E1384:O1384)</f>
        <v>0</v>
      </c>
      <c r="Q1384" s="2" t="s">
        <v>2132</v>
      </c>
      <c r="R1384" s="2" t="s">
        <v>2133</v>
      </c>
      <c r="S1384" s="4">
        <f>P1384/D1384</f>
        <v>0</v>
      </c>
      <c r="T1384" s="2" t="s">
        <v>1013</v>
      </c>
      <c r="U1384" s="2" t="s">
        <v>234</v>
      </c>
      <c r="V1384" s="2" t="s">
        <v>998</v>
      </c>
      <c r="W1384" s="2" t="s">
        <v>222</v>
      </c>
      <c r="X1384" s="2">
        <v>0</v>
      </c>
    </row>
    <row r="1385" spans="1:24">
      <c r="A1385" s="2" t="s">
        <v>2139</v>
      </c>
      <c r="B1385" s="2">
        <v>1394</v>
      </c>
      <c r="C1385" s="2" t="s">
        <v>1622</v>
      </c>
      <c r="D1385" s="3">
        <v>20000</v>
      </c>
      <c r="E1385" s="3">
        <v>20000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f>SUM(E1385:O1385)</f>
        <v>0</v>
      </c>
      <c r="Q1385" s="2" t="s">
        <v>2132</v>
      </c>
      <c r="R1385" s="2" t="s">
        <v>2133</v>
      </c>
      <c r="S1385" s="4">
        <f>P1385/D1385</f>
        <v>0</v>
      </c>
      <c r="T1385" s="2" t="s">
        <v>1013</v>
      </c>
      <c r="U1385" s="2" t="s">
        <v>234</v>
      </c>
      <c r="V1385" s="2" t="s">
        <v>998</v>
      </c>
      <c r="W1385" s="2" t="s">
        <v>222</v>
      </c>
      <c r="X1385" s="2">
        <v>0</v>
      </c>
    </row>
    <row r="1386" spans="1:24">
      <c r="A1386" s="2" t="s">
        <v>2149</v>
      </c>
      <c r="B1386" s="2">
        <v>1395</v>
      </c>
      <c r="C1386" s="2" t="s">
        <v>1623</v>
      </c>
      <c r="D1386" s="3">
        <v>6000</v>
      </c>
      <c r="E1386" s="3">
        <v>6000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f>SUM(E1386:O1386)</f>
        <v>0</v>
      </c>
      <c r="Q1386" s="2" t="s">
        <v>2132</v>
      </c>
      <c r="R1386" s="2" t="s">
        <v>2133</v>
      </c>
      <c r="S1386" s="4">
        <f>P1386/D1386</f>
        <v>0</v>
      </c>
      <c r="T1386" s="2" t="s">
        <v>1013</v>
      </c>
      <c r="U1386" s="2" t="s">
        <v>234</v>
      </c>
      <c r="V1386" s="2" t="s">
        <v>998</v>
      </c>
      <c r="W1386" s="2" t="s">
        <v>222</v>
      </c>
      <c r="X1386" s="2">
        <v>0</v>
      </c>
    </row>
    <row r="1387" spans="1:24">
      <c r="A1387" s="2" t="s">
        <v>2151</v>
      </c>
      <c r="B1387" s="2">
        <v>1396</v>
      </c>
      <c r="C1387" s="2" t="s">
        <v>1051</v>
      </c>
      <c r="D1387" s="3">
        <v>297</v>
      </c>
      <c r="E1387" s="3">
        <v>0</v>
      </c>
      <c r="F1387" s="3">
        <v>148.5</v>
      </c>
      <c r="G1387" s="3">
        <v>148.5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f>SUM(E1387:O1387)</f>
        <v>0</v>
      </c>
      <c r="Q1387" s="2" t="s">
        <v>1966</v>
      </c>
      <c r="R1387" s="2" t="s">
        <v>2089</v>
      </c>
      <c r="S1387" s="4">
        <f>P1387/D1387</f>
        <v>0</v>
      </c>
      <c r="T1387" s="2" t="s">
        <v>1013</v>
      </c>
      <c r="U1387" s="2" t="s">
        <v>234</v>
      </c>
      <c r="V1387" s="2" t="s">
        <v>1024</v>
      </c>
      <c r="W1387" s="2" t="s">
        <v>316</v>
      </c>
      <c r="X1387" s="2">
        <v>0</v>
      </c>
    </row>
    <row r="1388" spans="1:24">
      <c r="A1388" s="2" t="s">
        <v>2152</v>
      </c>
      <c r="B1388" s="2">
        <v>1397</v>
      </c>
      <c r="C1388" s="2" t="s">
        <v>2153</v>
      </c>
      <c r="D1388" s="3">
        <v>196219</v>
      </c>
      <c r="E1388" s="3">
        <v>117731.4</v>
      </c>
      <c r="F1388" s="3">
        <v>39243.8</v>
      </c>
      <c r="G1388" s="3">
        <v>39243.8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f>SUM(E1388:O1388)</f>
        <v>0</v>
      </c>
      <c r="Q1388" s="2" t="s">
        <v>2132</v>
      </c>
      <c r="R1388" s="2" t="s">
        <v>2154</v>
      </c>
      <c r="S1388" s="4">
        <f>P1388/D1388</f>
        <v>0</v>
      </c>
      <c r="T1388" s="2" t="s">
        <v>1013</v>
      </c>
      <c r="U1388" s="2" t="s">
        <v>234</v>
      </c>
      <c r="V1388" s="2" t="s">
        <v>1033</v>
      </c>
      <c r="W1388" s="2" t="s">
        <v>316</v>
      </c>
      <c r="X1388" s="2">
        <v>0</v>
      </c>
    </row>
    <row r="1389" spans="1:24">
      <c r="A1389" s="2" t="s">
        <v>2155</v>
      </c>
      <c r="B1389" s="2">
        <v>1398</v>
      </c>
      <c r="C1389" s="2" t="s">
        <v>2156</v>
      </c>
      <c r="D1389" s="3">
        <v>42646</v>
      </c>
      <c r="E1389" s="3">
        <v>42646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f>SUM(E1389:O1389)</f>
        <v>0</v>
      </c>
      <c r="Q1389" s="2" t="s">
        <v>2132</v>
      </c>
      <c r="R1389" s="2" t="s">
        <v>2154</v>
      </c>
      <c r="S1389" s="4">
        <f>P1389/D1389</f>
        <v>0</v>
      </c>
      <c r="T1389" s="2" t="s">
        <v>1013</v>
      </c>
      <c r="U1389" s="2" t="s">
        <v>234</v>
      </c>
      <c r="V1389" s="2" t="s">
        <v>1033</v>
      </c>
      <c r="W1389" s="2" t="s">
        <v>316</v>
      </c>
      <c r="X1389" s="2">
        <v>0</v>
      </c>
    </row>
    <row r="1390" spans="1:24">
      <c r="A1390" s="2" t="s">
        <v>2155</v>
      </c>
      <c r="B1390" s="2">
        <v>1399</v>
      </c>
      <c r="C1390" s="2" t="s">
        <v>2157</v>
      </c>
      <c r="D1390" s="3">
        <v>57788</v>
      </c>
      <c r="E1390" s="3">
        <v>15894</v>
      </c>
      <c r="F1390" s="3">
        <v>0</v>
      </c>
      <c r="G1390" s="3">
        <v>35909.14285714286</v>
      </c>
      <c r="H1390" s="3">
        <v>2992.428571428572</v>
      </c>
      <c r="I1390" s="3">
        <v>1496.214285714286</v>
      </c>
      <c r="J1390" s="3">
        <v>1496.214285714286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f>SUM(E1390:O1390)</f>
        <v>0</v>
      </c>
      <c r="Q1390" s="2" t="s">
        <v>2132</v>
      </c>
      <c r="R1390" s="2" t="s">
        <v>2154</v>
      </c>
      <c r="S1390" s="4">
        <f>P1390/D1390</f>
        <v>0</v>
      </c>
      <c r="T1390" s="2" t="s">
        <v>1013</v>
      </c>
      <c r="U1390" s="2" t="s">
        <v>234</v>
      </c>
      <c r="V1390" s="2" t="s">
        <v>1033</v>
      </c>
      <c r="W1390" s="2" t="s">
        <v>316</v>
      </c>
      <c r="X1390" s="2">
        <v>0</v>
      </c>
    </row>
    <row r="1391" spans="1:24">
      <c r="A1391" s="2" t="s">
        <v>2158</v>
      </c>
      <c r="B1391" s="2">
        <v>1400</v>
      </c>
      <c r="C1391" s="2" t="s">
        <v>2159</v>
      </c>
      <c r="D1391" s="3">
        <v>56948</v>
      </c>
      <c r="E1391" s="3">
        <v>28474</v>
      </c>
      <c r="F1391" s="3">
        <v>0</v>
      </c>
      <c r="G1391" s="3">
        <v>0</v>
      </c>
      <c r="H1391" s="3">
        <v>9491.333333333334</v>
      </c>
      <c r="I1391" s="3">
        <v>9491.333333333334</v>
      </c>
      <c r="J1391" s="3">
        <v>9491.333333333334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f>SUM(E1391:O1391)</f>
        <v>0</v>
      </c>
      <c r="Q1391" s="2" t="s">
        <v>2132</v>
      </c>
      <c r="R1391" s="2" t="s">
        <v>2154</v>
      </c>
      <c r="S1391" s="4">
        <f>P1391/D1391</f>
        <v>0</v>
      </c>
      <c r="T1391" s="2" t="s">
        <v>1013</v>
      </c>
      <c r="U1391" s="2" t="s">
        <v>234</v>
      </c>
      <c r="V1391" s="2" t="s">
        <v>1033</v>
      </c>
      <c r="W1391" s="2" t="s">
        <v>316</v>
      </c>
      <c r="X1391" s="2">
        <v>0</v>
      </c>
    </row>
    <row r="1392" spans="1:24">
      <c r="A1392" s="2" t="s">
        <v>2160</v>
      </c>
      <c r="B1392" s="2">
        <v>1401</v>
      </c>
      <c r="C1392" s="2" t="s">
        <v>2161</v>
      </c>
      <c r="D1392" s="3">
        <v>11142</v>
      </c>
      <c r="E1392" s="3">
        <v>8356.5</v>
      </c>
      <c r="F1392" s="3">
        <v>0</v>
      </c>
      <c r="G1392" s="3">
        <v>2785.5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f>SUM(E1392:O1392)</f>
        <v>0</v>
      </c>
      <c r="Q1392" s="2" t="s">
        <v>2132</v>
      </c>
      <c r="R1392" s="2" t="s">
        <v>2154</v>
      </c>
      <c r="S1392" s="4">
        <f>P1392/D1392</f>
        <v>0</v>
      </c>
      <c r="T1392" s="2" t="s">
        <v>1013</v>
      </c>
      <c r="U1392" s="2" t="s">
        <v>234</v>
      </c>
      <c r="V1392" s="2" t="s">
        <v>1033</v>
      </c>
      <c r="W1392" s="2" t="s">
        <v>316</v>
      </c>
      <c r="X1392" s="2">
        <v>0</v>
      </c>
    </row>
    <row r="1393" spans="1:24">
      <c r="A1393" s="2" t="s">
        <v>2160</v>
      </c>
      <c r="B1393" s="2">
        <v>1402</v>
      </c>
      <c r="C1393" s="2" t="s">
        <v>2162</v>
      </c>
      <c r="D1393" s="3">
        <v>3927</v>
      </c>
      <c r="E1393" s="3">
        <v>0</v>
      </c>
      <c r="F1393" s="3">
        <v>0</v>
      </c>
      <c r="G1393" s="3">
        <v>3272.5</v>
      </c>
      <c r="H1393" s="3">
        <v>327.25</v>
      </c>
      <c r="I1393" s="3">
        <v>163.625</v>
      </c>
      <c r="J1393" s="3">
        <v>163.625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f>SUM(E1393:O1393)</f>
        <v>0</v>
      </c>
      <c r="Q1393" s="2" t="s">
        <v>2132</v>
      </c>
      <c r="R1393" s="2" t="s">
        <v>2154</v>
      </c>
      <c r="S1393" s="4">
        <f>P1393/D1393</f>
        <v>0</v>
      </c>
      <c r="T1393" s="2" t="s">
        <v>1013</v>
      </c>
      <c r="U1393" s="2" t="s">
        <v>234</v>
      </c>
      <c r="V1393" s="2" t="s">
        <v>1024</v>
      </c>
      <c r="W1393" s="2" t="s">
        <v>316</v>
      </c>
      <c r="X1393" s="2">
        <v>0</v>
      </c>
    </row>
    <row r="1394" spans="1:24">
      <c r="A1394" s="2" t="s">
        <v>2163</v>
      </c>
      <c r="B1394" s="2">
        <v>1403</v>
      </c>
      <c r="C1394" s="2" t="s">
        <v>2164</v>
      </c>
      <c r="D1394" s="3">
        <v>50274</v>
      </c>
      <c r="E1394" s="3">
        <v>50274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f>SUM(E1394:O1394)</f>
        <v>0</v>
      </c>
      <c r="Q1394" s="2" t="s">
        <v>2132</v>
      </c>
      <c r="R1394" s="2" t="s">
        <v>2154</v>
      </c>
      <c r="S1394" s="4">
        <f>P1394/D1394</f>
        <v>0</v>
      </c>
      <c r="T1394" s="2" t="s">
        <v>1013</v>
      </c>
      <c r="U1394" s="2" t="s">
        <v>234</v>
      </c>
      <c r="V1394" s="2" t="s">
        <v>1024</v>
      </c>
      <c r="W1394" s="2" t="s">
        <v>316</v>
      </c>
      <c r="X1394" s="2">
        <v>0</v>
      </c>
    </row>
    <row r="1395" spans="1:24">
      <c r="A1395" s="2" t="s">
        <v>2165</v>
      </c>
      <c r="B1395" s="2">
        <v>1404</v>
      </c>
      <c r="C1395" s="2" t="s">
        <v>1042</v>
      </c>
      <c r="D1395" s="3">
        <v>13845</v>
      </c>
      <c r="E1395" s="3">
        <v>0</v>
      </c>
      <c r="F1395" s="3">
        <v>0</v>
      </c>
      <c r="G1395" s="3">
        <v>0</v>
      </c>
      <c r="H1395" s="3">
        <v>6922.5</v>
      </c>
      <c r="I1395" s="3">
        <v>6922.5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f>SUM(E1395:O1395)</f>
        <v>0</v>
      </c>
      <c r="Q1395" s="2" t="s">
        <v>2132</v>
      </c>
      <c r="R1395" s="2" t="s">
        <v>2154</v>
      </c>
      <c r="S1395" s="4">
        <f>P1395/D1395</f>
        <v>0</v>
      </c>
      <c r="T1395" s="2" t="s">
        <v>1043</v>
      </c>
      <c r="U1395" s="2" t="s">
        <v>234</v>
      </c>
      <c r="V1395" s="2" t="s">
        <v>1033</v>
      </c>
      <c r="W1395" s="2" t="s">
        <v>316</v>
      </c>
      <c r="X1395" s="2">
        <v>0</v>
      </c>
    </row>
    <row r="1396" spans="1:24">
      <c r="A1396" s="2" t="s">
        <v>2166</v>
      </c>
      <c r="B1396" s="2">
        <v>1405</v>
      </c>
      <c r="C1396" s="2" t="s">
        <v>1045</v>
      </c>
      <c r="D1396" s="3">
        <v>1275</v>
      </c>
      <c r="E1396" s="3">
        <v>637.5</v>
      </c>
      <c r="F1396" s="3">
        <v>637.5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f>SUM(E1396:O1396)</f>
        <v>0</v>
      </c>
      <c r="Q1396" s="2" t="s">
        <v>2132</v>
      </c>
      <c r="R1396" s="2" t="s">
        <v>2154</v>
      </c>
      <c r="S1396" s="4">
        <f>P1396/D1396</f>
        <v>0</v>
      </c>
      <c r="T1396" s="2" t="s">
        <v>1043</v>
      </c>
      <c r="U1396" s="2" t="s">
        <v>234</v>
      </c>
      <c r="V1396" s="2" t="s">
        <v>1033</v>
      </c>
      <c r="W1396" s="2" t="s">
        <v>316</v>
      </c>
      <c r="X1396" s="2">
        <v>0</v>
      </c>
    </row>
    <row r="1397" spans="1:24">
      <c r="A1397" s="2" t="s">
        <v>2167</v>
      </c>
      <c r="B1397" s="2">
        <v>1406</v>
      </c>
      <c r="C1397" s="2" t="s">
        <v>1047</v>
      </c>
      <c r="D1397" s="3">
        <v>23358</v>
      </c>
      <c r="E1397" s="3">
        <v>0</v>
      </c>
      <c r="F1397" s="3">
        <v>0</v>
      </c>
      <c r="G1397" s="3">
        <v>0</v>
      </c>
      <c r="H1397" s="3">
        <v>11679</v>
      </c>
      <c r="I1397" s="3">
        <v>11679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f>SUM(E1397:O1397)</f>
        <v>0</v>
      </c>
      <c r="Q1397" s="2" t="s">
        <v>2132</v>
      </c>
      <c r="R1397" s="2" t="s">
        <v>2154</v>
      </c>
      <c r="S1397" s="4">
        <f>P1397/D1397</f>
        <v>0</v>
      </c>
      <c r="T1397" s="2" t="s">
        <v>1043</v>
      </c>
      <c r="U1397" s="2" t="s">
        <v>234</v>
      </c>
      <c r="V1397" s="2" t="s">
        <v>1033</v>
      </c>
      <c r="W1397" s="2" t="s">
        <v>316</v>
      </c>
      <c r="X1397" s="2">
        <v>0</v>
      </c>
    </row>
    <row r="1398" spans="1:24">
      <c r="A1398" s="2" t="s">
        <v>2168</v>
      </c>
      <c r="B1398" s="2">
        <v>1407</v>
      </c>
      <c r="C1398" s="2" t="s">
        <v>1053</v>
      </c>
      <c r="D1398" s="3">
        <v>44616</v>
      </c>
      <c r="E1398" s="3">
        <v>0</v>
      </c>
      <c r="F1398" s="3">
        <v>0</v>
      </c>
      <c r="G1398" s="3">
        <v>0</v>
      </c>
      <c r="H1398" s="3">
        <v>14872</v>
      </c>
      <c r="I1398" s="3">
        <v>14872</v>
      </c>
      <c r="J1398" s="3">
        <v>14872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f>SUM(E1398:O1398)</f>
        <v>0</v>
      </c>
      <c r="Q1398" s="2" t="s">
        <v>1966</v>
      </c>
      <c r="R1398" s="2" t="s">
        <v>2089</v>
      </c>
      <c r="S1398" s="4">
        <f>P1398/D1398</f>
        <v>0</v>
      </c>
      <c r="T1398" s="2" t="s">
        <v>1054</v>
      </c>
      <c r="U1398" s="2" t="s">
        <v>234</v>
      </c>
      <c r="V1398" s="2" t="s">
        <v>1033</v>
      </c>
      <c r="W1398" s="2" t="s">
        <v>316</v>
      </c>
      <c r="X1398" s="2">
        <v>0</v>
      </c>
    </row>
    <row r="1399" spans="1:24">
      <c r="A1399" s="2" t="s">
        <v>2169</v>
      </c>
      <c r="B1399" s="2">
        <v>1408</v>
      </c>
      <c r="C1399" s="2" t="s">
        <v>1049</v>
      </c>
      <c r="D1399" s="3">
        <v>5472</v>
      </c>
      <c r="E1399" s="3">
        <v>0</v>
      </c>
      <c r="F1399" s="3">
        <v>0</v>
      </c>
      <c r="G1399" s="3">
        <v>0</v>
      </c>
      <c r="H1399" s="3">
        <v>2736</v>
      </c>
      <c r="I1399" s="3">
        <v>2736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f>SUM(E1399:O1399)</f>
        <v>0</v>
      </c>
      <c r="Q1399" s="2" t="s">
        <v>2132</v>
      </c>
      <c r="R1399" s="2" t="s">
        <v>2154</v>
      </c>
      <c r="S1399" s="4">
        <f>P1399/D1399</f>
        <v>0</v>
      </c>
      <c r="T1399" s="2" t="s">
        <v>1043</v>
      </c>
      <c r="U1399" s="2" t="s">
        <v>234</v>
      </c>
      <c r="V1399" s="2" t="s">
        <v>1033</v>
      </c>
      <c r="W1399" s="2" t="s">
        <v>316</v>
      </c>
      <c r="X1399" s="2">
        <v>0</v>
      </c>
    </row>
    <row r="1400" spans="1:24">
      <c r="A1400" s="2" t="s">
        <v>2170</v>
      </c>
      <c r="B1400" s="2">
        <v>1409</v>
      </c>
      <c r="C1400" s="2" t="s">
        <v>1051</v>
      </c>
      <c r="D1400" s="3">
        <v>234</v>
      </c>
      <c r="E1400" s="3">
        <v>234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f>SUM(E1400:O1400)</f>
        <v>0</v>
      </c>
      <c r="Q1400" s="2" t="s">
        <v>2132</v>
      </c>
      <c r="R1400" s="2" t="s">
        <v>2154</v>
      </c>
      <c r="S1400" s="4">
        <f>P1400/D1400</f>
        <v>0</v>
      </c>
      <c r="T1400" s="2" t="s">
        <v>1013</v>
      </c>
      <c r="U1400" s="2" t="s">
        <v>234</v>
      </c>
      <c r="V1400" s="2" t="s">
        <v>1024</v>
      </c>
      <c r="W1400" s="2" t="s">
        <v>316</v>
      </c>
      <c r="X1400" s="2">
        <v>0</v>
      </c>
    </row>
    <row r="1401" spans="1:24">
      <c r="A1401" s="2" t="s">
        <v>2167</v>
      </c>
      <c r="B1401" s="2">
        <v>1410</v>
      </c>
      <c r="C1401" s="2" t="s">
        <v>2171</v>
      </c>
      <c r="D1401" s="3">
        <v>18288</v>
      </c>
      <c r="E1401" s="3">
        <v>18288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f>SUM(E1401:O1401)</f>
        <v>0</v>
      </c>
      <c r="Q1401" s="2" t="s">
        <v>2132</v>
      </c>
      <c r="R1401" s="2" t="s">
        <v>2154</v>
      </c>
      <c r="S1401" s="4">
        <f>P1401/D1401</f>
        <v>0</v>
      </c>
      <c r="T1401" s="2" t="s">
        <v>1043</v>
      </c>
      <c r="U1401" s="2" t="s">
        <v>234</v>
      </c>
      <c r="V1401" s="2" t="s">
        <v>1033</v>
      </c>
      <c r="W1401" s="2" t="s">
        <v>316</v>
      </c>
      <c r="X1401" s="2">
        <v>0</v>
      </c>
    </row>
    <row r="1402" spans="1:24">
      <c r="A1402" s="2" t="s">
        <v>2172</v>
      </c>
      <c r="B1402" s="2">
        <v>1411</v>
      </c>
      <c r="C1402" s="2" t="s">
        <v>1053</v>
      </c>
      <c r="D1402" s="3">
        <v>32604</v>
      </c>
      <c r="E1402" s="3">
        <v>0</v>
      </c>
      <c r="F1402" s="3">
        <v>10868</v>
      </c>
      <c r="G1402" s="3">
        <v>10868</v>
      </c>
      <c r="H1402" s="3">
        <v>10868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f>SUM(E1402:O1402)</f>
        <v>0</v>
      </c>
      <c r="Q1402" s="2" t="s">
        <v>2132</v>
      </c>
      <c r="R1402" s="2" t="s">
        <v>2154</v>
      </c>
      <c r="S1402" s="4">
        <f>P1402/D1402</f>
        <v>0</v>
      </c>
      <c r="T1402" s="2" t="s">
        <v>1054</v>
      </c>
      <c r="U1402" s="2" t="s">
        <v>234</v>
      </c>
      <c r="V1402" s="2" t="s">
        <v>1033</v>
      </c>
      <c r="W1402" s="2" t="s">
        <v>316</v>
      </c>
      <c r="X1402" s="2">
        <v>0</v>
      </c>
    </row>
    <row r="1403" spans="1:24">
      <c r="A1403" s="2" t="s">
        <v>1645</v>
      </c>
      <c r="B1403" s="2">
        <v>1412</v>
      </c>
      <c r="C1403" s="2" t="s">
        <v>1058</v>
      </c>
      <c r="D1403" s="3">
        <v>15262</v>
      </c>
      <c r="E1403" s="3">
        <v>0</v>
      </c>
      <c r="F1403" s="3">
        <v>0</v>
      </c>
      <c r="G1403" s="3">
        <v>0</v>
      </c>
      <c r="H1403" s="3">
        <v>7631</v>
      </c>
      <c r="I1403" s="3">
        <v>3815.5</v>
      </c>
      <c r="J1403" s="3">
        <v>3815.5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f>SUM(E1403:O1403)</f>
        <v>0</v>
      </c>
      <c r="Q1403" s="2" t="s">
        <v>2132</v>
      </c>
      <c r="R1403" s="2" t="s">
        <v>2173</v>
      </c>
      <c r="S1403" s="4">
        <f>P1403/D1403</f>
        <v>0</v>
      </c>
      <c r="T1403" s="2" t="s">
        <v>1013</v>
      </c>
      <c r="U1403" s="2" t="s">
        <v>234</v>
      </c>
      <c r="V1403" s="2" t="s">
        <v>1033</v>
      </c>
      <c r="W1403" s="2" t="s">
        <v>316</v>
      </c>
      <c r="X1403" s="2">
        <v>0</v>
      </c>
    </row>
    <row r="1404" spans="1:24">
      <c r="A1404" s="2" t="s">
        <v>2174</v>
      </c>
      <c r="B1404" s="2">
        <v>1413</v>
      </c>
      <c r="C1404" s="2" t="s">
        <v>1060</v>
      </c>
      <c r="D1404" s="3">
        <v>34760</v>
      </c>
      <c r="E1404" s="3">
        <v>26070</v>
      </c>
      <c r="F1404" s="3">
        <v>0</v>
      </c>
      <c r="G1404" s="3">
        <v>0</v>
      </c>
      <c r="H1404" s="3">
        <v>8690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f>SUM(E1404:O1404)</f>
        <v>0</v>
      </c>
      <c r="Q1404" s="2" t="s">
        <v>2132</v>
      </c>
      <c r="R1404" s="2" t="s">
        <v>2173</v>
      </c>
      <c r="S1404" s="4">
        <f>P1404/D1404</f>
        <v>0</v>
      </c>
      <c r="T1404" s="2" t="s">
        <v>1054</v>
      </c>
      <c r="U1404" s="2" t="s">
        <v>234</v>
      </c>
      <c r="V1404" s="2" t="s">
        <v>1033</v>
      </c>
      <c r="W1404" s="2" t="s">
        <v>316</v>
      </c>
      <c r="X1404" s="2">
        <v>0</v>
      </c>
    </row>
    <row r="1405" spans="1:24">
      <c r="A1405" s="2" t="s">
        <v>2172</v>
      </c>
      <c r="B1405" s="2">
        <v>1414</v>
      </c>
      <c r="C1405" s="2" t="s">
        <v>1061</v>
      </c>
      <c r="D1405" s="3">
        <v>161546</v>
      </c>
      <c r="E1405" s="3">
        <v>0</v>
      </c>
      <c r="F1405" s="3">
        <v>80773</v>
      </c>
      <c r="G1405" s="3">
        <v>80773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f>SUM(E1405:O1405)</f>
        <v>0</v>
      </c>
      <c r="Q1405" s="2" t="s">
        <v>2132</v>
      </c>
      <c r="R1405" s="2" t="s">
        <v>2173</v>
      </c>
      <c r="S1405" s="4">
        <f>P1405/D1405</f>
        <v>0</v>
      </c>
      <c r="T1405" s="2" t="s">
        <v>1054</v>
      </c>
      <c r="U1405" s="2" t="s">
        <v>234</v>
      </c>
      <c r="V1405" s="2" t="s">
        <v>1033</v>
      </c>
      <c r="W1405" s="2" t="s">
        <v>316</v>
      </c>
      <c r="X1405" s="2">
        <v>0</v>
      </c>
    </row>
    <row r="1406" spans="1:24">
      <c r="A1406" s="2" t="s">
        <v>2172</v>
      </c>
      <c r="B1406" s="2">
        <v>1415</v>
      </c>
      <c r="C1406" s="2" t="s">
        <v>1062</v>
      </c>
      <c r="D1406" s="3">
        <v>6083</v>
      </c>
      <c r="E1406" s="3">
        <v>0</v>
      </c>
      <c r="F1406" s="3">
        <v>2027.666666666667</v>
      </c>
      <c r="G1406" s="3">
        <v>2027.666666666667</v>
      </c>
      <c r="H1406" s="3">
        <v>2027.666666666667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f>SUM(E1406:O1406)</f>
        <v>0</v>
      </c>
      <c r="Q1406" s="2" t="s">
        <v>2132</v>
      </c>
      <c r="R1406" s="2" t="s">
        <v>2173</v>
      </c>
      <c r="S1406" s="4">
        <f>P1406/D1406</f>
        <v>0</v>
      </c>
      <c r="T1406" s="2" t="s">
        <v>1054</v>
      </c>
      <c r="U1406" s="2" t="s">
        <v>234</v>
      </c>
      <c r="V1406" s="2" t="s">
        <v>1033</v>
      </c>
      <c r="W1406" s="2" t="s">
        <v>316</v>
      </c>
      <c r="X1406" s="2">
        <v>0</v>
      </c>
    </row>
    <row r="1407" spans="1:24">
      <c r="A1407" s="2" t="s">
        <v>2174</v>
      </c>
      <c r="B1407" s="2">
        <v>1416</v>
      </c>
      <c r="C1407" s="2" t="s">
        <v>1648</v>
      </c>
      <c r="D1407" s="3">
        <v>12375</v>
      </c>
      <c r="E1407" s="3">
        <v>0</v>
      </c>
      <c r="F1407" s="3">
        <v>0</v>
      </c>
      <c r="G1407" s="3">
        <v>0</v>
      </c>
      <c r="H1407" s="3">
        <v>4125</v>
      </c>
      <c r="I1407" s="3">
        <v>4125</v>
      </c>
      <c r="J1407" s="3">
        <v>4125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f>SUM(E1407:O1407)</f>
        <v>0</v>
      </c>
      <c r="Q1407" s="2" t="s">
        <v>2132</v>
      </c>
      <c r="R1407" s="2" t="s">
        <v>2173</v>
      </c>
      <c r="S1407" s="4">
        <f>P1407/D1407</f>
        <v>0</v>
      </c>
      <c r="T1407" s="2" t="s">
        <v>1054</v>
      </c>
      <c r="U1407" s="2" t="s">
        <v>234</v>
      </c>
      <c r="V1407" s="2" t="s">
        <v>1033</v>
      </c>
      <c r="W1407" s="2" t="s">
        <v>316</v>
      </c>
      <c r="X1407" s="2">
        <v>0</v>
      </c>
    </row>
    <row r="1408" spans="1:24">
      <c r="A1408" s="2" t="s">
        <v>2175</v>
      </c>
      <c r="B1408" s="2">
        <v>1417</v>
      </c>
      <c r="C1408" s="2" t="s">
        <v>1065</v>
      </c>
      <c r="D1408" s="3">
        <v>16765</v>
      </c>
      <c r="E1408" s="3">
        <v>0</v>
      </c>
      <c r="F1408" s="3">
        <v>16765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f>SUM(E1408:O1408)</f>
        <v>0</v>
      </c>
      <c r="Q1408" s="2" t="s">
        <v>2132</v>
      </c>
      <c r="R1408" s="2" t="s">
        <v>2176</v>
      </c>
      <c r="S1408" s="4">
        <f>P1408/D1408</f>
        <v>0</v>
      </c>
      <c r="T1408" s="2" t="s">
        <v>1067</v>
      </c>
      <c r="U1408" s="2" t="s">
        <v>234</v>
      </c>
      <c r="V1408" s="2" t="s">
        <v>1024</v>
      </c>
      <c r="W1408" s="2" t="s">
        <v>316</v>
      </c>
      <c r="X1408" s="2">
        <v>0</v>
      </c>
    </row>
    <row r="1409" spans="1:24">
      <c r="A1409" s="2" t="s">
        <v>2112</v>
      </c>
      <c r="B1409" s="2">
        <v>1418</v>
      </c>
      <c r="C1409" s="2" t="s">
        <v>2177</v>
      </c>
      <c r="D1409" s="3">
        <v>324</v>
      </c>
      <c r="E1409" s="3">
        <v>0</v>
      </c>
      <c r="F1409" s="3">
        <v>162</v>
      </c>
      <c r="G1409" s="3">
        <v>162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f>SUM(E1409:O1409)</f>
        <v>0</v>
      </c>
      <c r="Q1409" s="2" t="s">
        <v>1966</v>
      </c>
      <c r="R1409" s="2" t="s">
        <v>2178</v>
      </c>
      <c r="S1409" s="4">
        <f>P1409/D1409</f>
        <v>0</v>
      </c>
      <c r="T1409" s="2" t="s">
        <v>1013</v>
      </c>
      <c r="U1409" s="2" t="s">
        <v>234</v>
      </c>
      <c r="V1409" s="2" t="s">
        <v>1024</v>
      </c>
      <c r="W1409" s="2" t="s">
        <v>316</v>
      </c>
      <c r="X1409" s="2">
        <v>0</v>
      </c>
    </row>
    <row r="1410" spans="1:24">
      <c r="A1410" s="2" t="s">
        <v>2179</v>
      </c>
      <c r="B1410" s="2">
        <v>1419</v>
      </c>
      <c r="C1410" s="2" t="s">
        <v>1069</v>
      </c>
      <c r="D1410" s="3">
        <v>19800</v>
      </c>
      <c r="E1410" s="3">
        <v>0</v>
      </c>
      <c r="F1410" s="3">
        <v>19800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f>SUM(E1410:O1410)</f>
        <v>0</v>
      </c>
      <c r="Q1410" s="2" t="s">
        <v>2132</v>
      </c>
      <c r="R1410" s="2" t="s">
        <v>2176</v>
      </c>
      <c r="S1410" s="4">
        <f>P1410/D1410</f>
        <v>0</v>
      </c>
      <c r="T1410" s="2" t="s">
        <v>1067</v>
      </c>
      <c r="U1410" s="2" t="s">
        <v>234</v>
      </c>
      <c r="V1410" s="2" t="s">
        <v>1024</v>
      </c>
      <c r="W1410" s="2" t="s">
        <v>316</v>
      </c>
      <c r="X1410" s="2">
        <v>0</v>
      </c>
    </row>
    <row r="1411" spans="1:24">
      <c r="A1411" s="2" t="s">
        <v>2180</v>
      </c>
      <c r="B1411" s="2">
        <v>1420</v>
      </c>
      <c r="C1411" s="2" t="s">
        <v>1071</v>
      </c>
      <c r="D1411" s="3">
        <v>28598</v>
      </c>
      <c r="E1411" s="3">
        <v>0</v>
      </c>
      <c r="F1411" s="3">
        <v>0</v>
      </c>
      <c r="G1411" s="3">
        <v>0</v>
      </c>
      <c r="H1411" s="3">
        <v>28598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f>SUM(E1411:O1411)</f>
        <v>0</v>
      </c>
      <c r="Q1411" s="2" t="s">
        <v>2132</v>
      </c>
      <c r="R1411" s="2" t="s">
        <v>2176</v>
      </c>
      <c r="S1411" s="4">
        <f>P1411/D1411</f>
        <v>0</v>
      </c>
      <c r="T1411" s="2" t="s">
        <v>1072</v>
      </c>
      <c r="U1411" s="2" t="s">
        <v>234</v>
      </c>
      <c r="V1411" s="2" t="s">
        <v>1033</v>
      </c>
      <c r="W1411" s="2" t="s">
        <v>316</v>
      </c>
      <c r="X1411" s="2">
        <v>0</v>
      </c>
    </row>
    <row r="1412" spans="1:24">
      <c r="A1412" s="2" t="s">
        <v>2181</v>
      </c>
      <c r="B1412" s="2">
        <v>1421</v>
      </c>
      <c r="C1412" s="2" t="s">
        <v>2182</v>
      </c>
      <c r="D1412" s="3">
        <v>11505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11505</v>
      </c>
      <c r="N1412" s="3">
        <v>0</v>
      </c>
      <c r="O1412" s="3">
        <v>0</v>
      </c>
      <c r="P1412" s="3">
        <f>SUM(E1412:O1412)</f>
        <v>0</v>
      </c>
      <c r="Q1412" s="2" t="s">
        <v>2132</v>
      </c>
      <c r="R1412" s="2" t="s">
        <v>2183</v>
      </c>
      <c r="S1412" s="4">
        <f>P1412/D1412</f>
        <v>0</v>
      </c>
      <c r="T1412" s="2" t="s">
        <v>1013</v>
      </c>
      <c r="U1412" s="2" t="s">
        <v>234</v>
      </c>
      <c r="V1412" s="2" t="s">
        <v>1024</v>
      </c>
      <c r="W1412" s="2" t="s">
        <v>316</v>
      </c>
      <c r="X1412" s="2">
        <v>0</v>
      </c>
    </row>
    <row r="1413" spans="1:24">
      <c r="A1413" s="2" t="s">
        <v>2163</v>
      </c>
      <c r="B1413" s="2">
        <v>1422</v>
      </c>
      <c r="C1413" s="2" t="s">
        <v>2184</v>
      </c>
      <c r="D1413" s="3">
        <v>33516</v>
      </c>
      <c r="E1413" s="3">
        <v>0</v>
      </c>
      <c r="F1413" s="3">
        <v>0</v>
      </c>
      <c r="G1413" s="3">
        <v>0</v>
      </c>
      <c r="H1413" s="3">
        <v>11172</v>
      </c>
      <c r="I1413" s="3">
        <v>11172</v>
      </c>
      <c r="J1413" s="3">
        <v>11172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f>SUM(E1413:O1413)</f>
        <v>0</v>
      </c>
      <c r="Q1413" s="2" t="s">
        <v>2132</v>
      </c>
      <c r="R1413" s="2" t="s">
        <v>2183</v>
      </c>
      <c r="S1413" s="4">
        <f>P1413/D1413</f>
        <v>0</v>
      </c>
      <c r="T1413" s="2" t="s">
        <v>1013</v>
      </c>
      <c r="U1413" s="2" t="s">
        <v>234</v>
      </c>
      <c r="V1413" s="2" t="s">
        <v>1024</v>
      </c>
      <c r="W1413" s="2" t="s">
        <v>316</v>
      </c>
      <c r="X1413" s="2">
        <v>0</v>
      </c>
    </row>
    <row r="1414" spans="1:24">
      <c r="A1414" s="2" t="s">
        <v>2172</v>
      </c>
      <c r="B1414" s="2">
        <v>1423</v>
      </c>
      <c r="C1414" s="2" t="s">
        <v>1078</v>
      </c>
      <c r="D1414" s="3">
        <v>9485</v>
      </c>
      <c r="E1414" s="3">
        <v>0</v>
      </c>
      <c r="F1414" s="3">
        <v>3161.666666666667</v>
      </c>
      <c r="G1414" s="3">
        <v>3161.666666666667</v>
      </c>
      <c r="H1414" s="3">
        <v>3161.666666666667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f>SUM(E1414:O1414)</f>
        <v>0</v>
      </c>
      <c r="Q1414" s="2" t="s">
        <v>2132</v>
      </c>
      <c r="R1414" s="2" t="s">
        <v>2183</v>
      </c>
      <c r="S1414" s="4">
        <f>P1414/D1414</f>
        <v>0</v>
      </c>
      <c r="T1414" s="2" t="s">
        <v>1054</v>
      </c>
      <c r="U1414" s="2" t="s">
        <v>234</v>
      </c>
      <c r="V1414" s="2" t="s">
        <v>1033</v>
      </c>
      <c r="W1414" s="2" t="s">
        <v>316</v>
      </c>
      <c r="X1414" s="2">
        <v>0</v>
      </c>
    </row>
    <row r="1415" spans="1:24">
      <c r="A1415" s="2" t="s">
        <v>2172</v>
      </c>
      <c r="B1415" s="2">
        <v>1424</v>
      </c>
      <c r="C1415" s="2" t="s">
        <v>1079</v>
      </c>
      <c r="D1415" s="3">
        <v>18810</v>
      </c>
      <c r="E1415" s="3">
        <v>0</v>
      </c>
      <c r="F1415" s="3">
        <v>6270</v>
      </c>
      <c r="G1415" s="3">
        <v>6270</v>
      </c>
      <c r="H1415" s="3">
        <v>6270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f>SUM(E1415:O1415)</f>
        <v>0</v>
      </c>
      <c r="Q1415" s="2" t="s">
        <v>2132</v>
      </c>
      <c r="R1415" s="2" t="s">
        <v>2183</v>
      </c>
      <c r="S1415" s="4">
        <f>P1415/D1415</f>
        <v>0</v>
      </c>
      <c r="T1415" s="2" t="s">
        <v>1054</v>
      </c>
      <c r="U1415" s="2" t="s">
        <v>234</v>
      </c>
      <c r="V1415" s="2" t="s">
        <v>1033</v>
      </c>
      <c r="W1415" s="2" t="s">
        <v>316</v>
      </c>
      <c r="X1415" s="2">
        <v>0</v>
      </c>
    </row>
    <row r="1416" spans="1:24">
      <c r="A1416" s="2" t="s">
        <v>2185</v>
      </c>
      <c r="B1416" s="2">
        <v>1425</v>
      </c>
      <c r="C1416" s="2" t="s">
        <v>1081</v>
      </c>
      <c r="D1416" s="3">
        <v>54338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f>SUM(E1416:O1416)</f>
        <v>0</v>
      </c>
      <c r="Q1416" s="2" t="s">
        <v>2132</v>
      </c>
      <c r="R1416" s="2" t="s">
        <v>2183</v>
      </c>
      <c r="S1416" s="4">
        <f>P1416/D1416</f>
        <v>0</v>
      </c>
      <c r="T1416" s="2" t="s">
        <v>1082</v>
      </c>
      <c r="U1416" s="2" t="s">
        <v>234</v>
      </c>
      <c r="V1416" s="2" t="s">
        <v>1033</v>
      </c>
      <c r="W1416" s="2" t="s">
        <v>316</v>
      </c>
      <c r="X1416" s="2">
        <v>0</v>
      </c>
    </row>
    <row r="1417" spans="1:24">
      <c r="A1417" s="2" t="s">
        <v>2186</v>
      </c>
      <c r="B1417" s="2">
        <v>1426</v>
      </c>
      <c r="C1417" s="2" t="s">
        <v>1084</v>
      </c>
      <c r="D1417" s="3">
        <v>22080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f>SUM(E1417:O1417)</f>
        <v>0</v>
      </c>
      <c r="Q1417" s="2" t="s">
        <v>2132</v>
      </c>
      <c r="R1417" s="2" t="s">
        <v>2183</v>
      </c>
      <c r="S1417" s="4">
        <f>P1417/D1417</f>
        <v>0</v>
      </c>
      <c r="T1417" s="2" t="s">
        <v>1082</v>
      </c>
      <c r="U1417" s="2" t="s">
        <v>234</v>
      </c>
      <c r="V1417" s="2" t="s">
        <v>1033</v>
      </c>
      <c r="W1417" s="2" t="s">
        <v>316</v>
      </c>
      <c r="X1417" s="2">
        <v>0</v>
      </c>
    </row>
    <row r="1418" spans="1:24">
      <c r="A1418" s="2" t="s">
        <v>2187</v>
      </c>
      <c r="B1418" s="2">
        <v>1427</v>
      </c>
      <c r="C1418" s="2" t="s">
        <v>2188</v>
      </c>
      <c r="D1418" s="3">
        <v>19222</v>
      </c>
      <c r="E1418" s="3">
        <v>0</v>
      </c>
      <c r="F1418" s="3">
        <v>0</v>
      </c>
      <c r="G1418" s="3">
        <v>0</v>
      </c>
      <c r="H1418" s="3">
        <v>9611</v>
      </c>
      <c r="I1418" s="3">
        <v>4805.5</v>
      </c>
      <c r="J1418" s="3">
        <v>4805.5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f>SUM(E1418:O1418)</f>
        <v>0</v>
      </c>
      <c r="Q1418" s="2" t="s">
        <v>2132</v>
      </c>
      <c r="R1418" s="2" t="s">
        <v>2189</v>
      </c>
      <c r="S1418" s="4">
        <f>P1418/D1418</f>
        <v>0</v>
      </c>
      <c r="T1418" s="2" t="s">
        <v>1013</v>
      </c>
      <c r="U1418" s="2" t="s">
        <v>234</v>
      </c>
      <c r="V1418" s="2" t="s">
        <v>1033</v>
      </c>
      <c r="W1418" s="2" t="s">
        <v>316</v>
      </c>
      <c r="X1418" s="2">
        <v>0</v>
      </c>
    </row>
    <row r="1419" spans="1:24">
      <c r="A1419" s="2" t="s">
        <v>2190</v>
      </c>
      <c r="B1419" s="2">
        <v>1428</v>
      </c>
      <c r="C1419" s="2" t="s">
        <v>1088</v>
      </c>
      <c r="D1419" s="3">
        <v>17514</v>
      </c>
      <c r="E1419" s="3">
        <v>17514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f>SUM(E1419:O1419)</f>
        <v>0</v>
      </c>
      <c r="Q1419" s="2" t="s">
        <v>2132</v>
      </c>
      <c r="R1419" s="2" t="s">
        <v>2189</v>
      </c>
      <c r="S1419" s="4">
        <f>P1419/D1419</f>
        <v>0</v>
      </c>
      <c r="T1419" s="2" t="s">
        <v>1089</v>
      </c>
      <c r="U1419" s="2" t="s">
        <v>234</v>
      </c>
      <c r="V1419" s="2" t="s">
        <v>1024</v>
      </c>
      <c r="W1419" s="2" t="s">
        <v>316</v>
      </c>
      <c r="X1419" s="2">
        <v>0</v>
      </c>
    </row>
    <row r="1420" spans="1:24">
      <c r="A1420" s="2" t="s">
        <v>1057</v>
      </c>
      <c r="B1420" s="2">
        <v>1429</v>
      </c>
      <c r="C1420" s="2" t="s">
        <v>1058</v>
      </c>
      <c r="D1420" s="3">
        <v>5088</v>
      </c>
      <c r="E1420" s="3">
        <v>2544</v>
      </c>
      <c r="F1420" s="3">
        <v>0</v>
      </c>
      <c r="G1420" s="3">
        <v>0</v>
      </c>
      <c r="H1420" s="3">
        <v>0</v>
      </c>
      <c r="I1420" s="3">
        <v>1272</v>
      </c>
      <c r="J1420" s="3">
        <v>1272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f>SUM(E1420:O1420)</f>
        <v>0</v>
      </c>
      <c r="Q1420" s="2" t="s">
        <v>1966</v>
      </c>
      <c r="R1420" s="2" t="s">
        <v>2178</v>
      </c>
      <c r="S1420" s="4">
        <f>P1420/D1420</f>
        <v>0</v>
      </c>
      <c r="T1420" s="2" t="s">
        <v>1013</v>
      </c>
      <c r="U1420" s="2" t="s">
        <v>234</v>
      </c>
      <c r="V1420" s="2" t="s">
        <v>1033</v>
      </c>
      <c r="W1420" s="2" t="s">
        <v>316</v>
      </c>
      <c r="X1420" s="2">
        <v>0</v>
      </c>
    </row>
    <row r="1421" spans="1:24">
      <c r="A1421" s="2" t="s">
        <v>1090</v>
      </c>
      <c r="B1421" s="2">
        <v>1430</v>
      </c>
      <c r="C1421" s="2" t="s">
        <v>1091</v>
      </c>
      <c r="D1421" s="3">
        <v>14634</v>
      </c>
      <c r="E1421" s="3">
        <v>4829.22</v>
      </c>
      <c r="F1421" s="3">
        <v>0</v>
      </c>
      <c r="G1421" s="3">
        <v>0</v>
      </c>
      <c r="H1421" s="3">
        <v>4902.389999999999</v>
      </c>
      <c r="I1421" s="3">
        <v>2451.195</v>
      </c>
      <c r="J1421" s="3">
        <v>2451.195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f>SUM(E1421:O1421)</f>
        <v>0</v>
      </c>
      <c r="Q1421" s="2" t="s">
        <v>2132</v>
      </c>
      <c r="R1421" s="2" t="s">
        <v>2191</v>
      </c>
      <c r="S1421" s="4">
        <f>P1421/D1421</f>
        <v>0</v>
      </c>
      <c r="T1421" s="2" t="s">
        <v>1013</v>
      </c>
      <c r="U1421" s="2" t="s">
        <v>234</v>
      </c>
      <c r="V1421" s="2" t="s">
        <v>1024</v>
      </c>
      <c r="W1421" s="2" t="s">
        <v>316</v>
      </c>
      <c r="X1421" s="2">
        <v>0</v>
      </c>
    </row>
    <row r="1422" spans="1:24">
      <c r="A1422" s="2" t="s">
        <v>2192</v>
      </c>
      <c r="B1422" s="2">
        <v>1431</v>
      </c>
      <c r="C1422" s="2" t="s">
        <v>1094</v>
      </c>
      <c r="D1422" s="3">
        <v>3858</v>
      </c>
      <c r="E1422" s="3">
        <v>3858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f>SUM(E1422:O1422)</f>
        <v>0</v>
      </c>
      <c r="Q1422" s="2" t="s">
        <v>2132</v>
      </c>
      <c r="R1422" s="2" t="s">
        <v>2191</v>
      </c>
      <c r="S1422" s="4">
        <f>P1422/D1422</f>
        <v>0</v>
      </c>
      <c r="T1422" s="2" t="s">
        <v>1089</v>
      </c>
      <c r="U1422" s="2" t="s">
        <v>234</v>
      </c>
      <c r="V1422" s="2" t="s">
        <v>1024</v>
      </c>
      <c r="W1422" s="2" t="s">
        <v>316</v>
      </c>
      <c r="X1422" s="2">
        <v>0</v>
      </c>
    </row>
    <row r="1423" spans="1:24">
      <c r="A1423" s="2" t="s">
        <v>2192</v>
      </c>
      <c r="B1423" s="2">
        <v>1432</v>
      </c>
      <c r="C1423" s="2" t="s">
        <v>1095</v>
      </c>
      <c r="D1423" s="3">
        <v>6686</v>
      </c>
      <c r="E1423" s="3">
        <v>6686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f>SUM(E1423:O1423)</f>
        <v>0</v>
      </c>
      <c r="Q1423" s="2" t="s">
        <v>2132</v>
      </c>
      <c r="R1423" s="2" t="s">
        <v>2191</v>
      </c>
      <c r="S1423" s="4">
        <f>P1423/D1423</f>
        <v>0</v>
      </c>
      <c r="T1423" s="2" t="s">
        <v>1089</v>
      </c>
      <c r="U1423" s="2" t="s">
        <v>234</v>
      </c>
      <c r="V1423" s="2" t="s">
        <v>1024</v>
      </c>
      <c r="W1423" s="2" t="s">
        <v>316</v>
      </c>
      <c r="X1423" s="2">
        <v>0</v>
      </c>
    </row>
    <row r="1424" spans="1:24">
      <c r="A1424" s="2" t="s">
        <v>2192</v>
      </c>
      <c r="B1424" s="2">
        <v>1433</v>
      </c>
      <c r="C1424" s="2" t="s">
        <v>1096</v>
      </c>
      <c r="D1424" s="3">
        <v>11829</v>
      </c>
      <c r="E1424" s="3">
        <v>11829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f>SUM(E1424:O1424)</f>
        <v>0</v>
      </c>
      <c r="Q1424" s="2" t="s">
        <v>2132</v>
      </c>
      <c r="R1424" s="2" t="s">
        <v>2191</v>
      </c>
      <c r="S1424" s="4">
        <f>P1424/D1424</f>
        <v>0</v>
      </c>
      <c r="T1424" s="2" t="s">
        <v>1089</v>
      </c>
      <c r="U1424" s="2" t="s">
        <v>234</v>
      </c>
      <c r="V1424" s="2" t="s">
        <v>1024</v>
      </c>
      <c r="W1424" s="2" t="s">
        <v>316</v>
      </c>
      <c r="X1424" s="2">
        <v>0</v>
      </c>
    </row>
    <row r="1425" spans="1:24">
      <c r="A1425" s="2" t="s">
        <v>2192</v>
      </c>
      <c r="B1425" s="2">
        <v>1434</v>
      </c>
      <c r="C1425" s="2" t="s">
        <v>1097</v>
      </c>
      <c r="D1425" s="3">
        <v>12601</v>
      </c>
      <c r="E1425" s="3">
        <v>12601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f>SUM(E1425:O1425)</f>
        <v>0</v>
      </c>
      <c r="Q1425" s="2" t="s">
        <v>2132</v>
      </c>
      <c r="R1425" s="2" t="s">
        <v>2191</v>
      </c>
      <c r="S1425" s="4">
        <f>P1425/D1425</f>
        <v>0</v>
      </c>
      <c r="T1425" s="2" t="s">
        <v>1089</v>
      </c>
      <c r="U1425" s="2" t="s">
        <v>234</v>
      </c>
      <c r="V1425" s="2" t="s">
        <v>1024</v>
      </c>
      <c r="W1425" s="2" t="s">
        <v>316</v>
      </c>
      <c r="X1425" s="2">
        <v>0</v>
      </c>
    </row>
    <row r="1426" spans="1:24">
      <c r="A1426" s="2" t="s">
        <v>2190</v>
      </c>
      <c r="B1426" s="2">
        <v>1435</v>
      </c>
      <c r="C1426" s="2" t="s">
        <v>1098</v>
      </c>
      <c r="D1426" s="3">
        <v>18260</v>
      </c>
      <c r="E1426" s="3">
        <v>18260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f>SUM(E1426:O1426)</f>
        <v>0</v>
      </c>
      <c r="Q1426" s="2" t="s">
        <v>2132</v>
      </c>
      <c r="R1426" s="2" t="s">
        <v>2191</v>
      </c>
      <c r="S1426" s="4">
        <f>P1426/D1426</f>
        <v>0</v>
      </c>
      <c r="T1426" s="2" t="s">
        <v>1089</v>
      </c>
      <c r="U1426" s="2" t="s">
        <v>234</v>
      </c>
      <c r="V1426" s="2" t="s">
        <v>1024</v>
      </c>
      <c r="W1426" s="2" t="s">
        <v>316</v>
      </c>
      <c r="X1426" s="2">
        <v>0</v>
      </c>
    </row>
    <row r="1427" spans="1:24">
      <c r="A1427" s="2" t="s">
        <v>2190</v>
      </c>
      <c r="B1427" s="2">
        <v>1436</v>
      </c>
      <c r="C1427" s="2" t="s">
        <v>1099</v>
      </c>
      <c r="D1427" s="3">
        <v>11829</v>
      </c>
      <c r="E1427" s="3">
        <v>11829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f>SUM(E1427:O1427)</f>
        <v>0</v>
      </c>
      <c r="Q1427" s="2" t="s">
        <v>2132</v>
      </c>
      <c r="R1427" s="2" t="s">
        <v>2191</v>
      </c>
      <c r="S1427" s="4">
        <f>P1427/D1427</f>
        <v>0</v>
      </c>
      <c r="T1427" s="2" t="s">
        <v>1089</v>
      </c>
      <c r="U1427" s="2" t="s">
        <v>234</v>
      </c>
      <c r="V1427" s="2" t="s">
        <v>1024</v>
      </c>
      <c r="W1427" s="2" t="s">
        <v>316</v>
      </c>
      <c r="X1427" s="2">
        <v>0</v>
      </c>
    </row>
    <row r="1428" spans="1:24">
      <c r="A1428" s="2" t="s">
        <v>2193</v>
      </c>
      <c r="B1428" s="2">
        <v>1437</v>
      </c>
      <c r="C1428" s="2" t="s">
        <v>1101</v>
      </c>
      <c r="D1428" s="3">
        <v>10183</v>
      </c>
      <c r="E1428" s="3">
        <v>0</v>
      </c>
      <c r="F1428" s="3">
        <v>0</v>
      </c>
      <c r="G1428" s="3">
        <v>0</v>
      </c>
      <c r="H1428" s="3">
        <v>10183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f>SUM(E1428:O1428)</f>
        <v>0</v>
      </c>
      <c r="Q1428" s="2" t="s">
        <v>2132</v>
      </c>
      <c r="R1428" s="2" t="s">
        <v>2191</v>
      </c>
      <c r="S1428" s="4">
        <f>P1428/D1428</f>
        <v>0</v>
      </c>
      <c r="T1428" s="2" t="s">
        <v>1089</v>
      </c>
      <c r="U1428" s="2" t="s">
        <v>234</v>
      </c>
      <c r="V1428" s="2" t="s">
        <v>1024</v>
      </c>
      <c r="W1428" s="2" t="s">
        <v>316</v>
      </c>
      <c r="X1428" s="2">
        <v>0</v>
      </c>
    </row>
    <row r="1429" spans="1:24">
      <c r="A1429" s="2" t="s">
        <v>2194</v>
      </c>
      <c r="B1429" s="2">
        <v>1438</v>
      </c>
      <c r="C1429" s="2" t="s">
        <v>2195</v>
      </c>
      <c r="D1429" s="3">
        <v>15640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11730</v>
      </c>
      <c r="K1429" s="3">
        <v>3910</v>
      </c>
      <c r="L1429" s="3">
        <v>0</v>
      </c>
      <c r="M1429" s="3">
        <v>0</v>
      </c>
      <c r="N1429" s="3">
        <v>0</v>
      </c>
      <c r="O1429" s="3">
        <v>0</v>
      </c>
      <c r="P1429" s="3">
        <f>SUM(E1429:O1429)</f>
        <v>0</v>
      </c>
      <c r="Q1429" s="2" t="s">
        <v>2132</v>
      </c>
      <c r="R1429" s="2" t="s">
        <v>2191</v>
      </c>
      <c r="S1429" s="4">
        <f>P1429/D1429</f>
        <v>0</v>
      </c>
      <c r="T1429" s="2" t="s">
        <v>1253</v>
      </c>
      <c r="U1429" s="2" t="s">
        <v>234</v>
      </c>
      <c r="V1429" s="2" t="s">
        <v>1024</v>
      </c>
      <c r="W1429" s="2" t="s">
        <v>316</v>
      </c>
      <c r="X1429" s="2">
        <v>0</v>
      </c>
    </row>
    <row r="1430" spans="1:24">
      <c r="A1430" s="2" t="s">
        <v>2180</v>
      </c>
      <c r="B1430" s="2">
        <v>1439</v>
      </c>
      <c r="C1430" s="2" t="s">
        <v>2196</v>
      </c>
      <c r="D1430" s="3">
        <v>111178</v>
      </c>
      <c r="E1430" s="3">
        <v>55589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55589</v>
      </c>
      <c r="N1430" s="3">
        <v>0</v>
      </c>
      <c r="O1430" s="3">
        <v>0</v>
      </c>
      <c r="P1430" s="3">
        <f>SUM(E1430:O1430)</f>
        <v>0</v>
      </c>
      <c r="Q1430" s="2" t="s">
        <v>2132</v>
      </c>
      <c r="R1430" s="2" t="s">
        <v>2197</v>
      </c>
      <c r="S1430" s="4">
        <f>P1430/D1430</f>
        <v>0</v>
      </c>
      <c r="T1430" s="2" t="s">
        <v>1013</v>
      </c>
      <c r="U1430" s="2" t="s">
        <v>234</v>
      </c>
      <c r="V1430" s="2" t="s">
        <v>1033</v>
      </c>
      <c r="W1430" s="2" t="s">
        <v>316</v>
      </c>
      <c r="X1430" s="2">
        <v>0</v>
      </c>
    </row>
    <row r="1431" spans="1:24">
      <c r="A1431" s="2" t="s">
        <v>2198</v>
      </c>
      <c r="B1431" s="2">
        <v>1440</v>
      </c>
      <c r="C1431" s="2" t="s">
        <v>1060</v>
      </c>
      <c r="D1431" s="3">
        <v>125840</v>
      </c>
      <c r="E1431" s="3">
        <v>119548</v>
      </c>
      <c r="F1431" s="3">
        <v>0</v>
      </c>
      <c r="G1431" s="3">
        <v>0</v>
      </c>
      <c r="H1431" s="3">
        <v>6292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f>SUM(E1431:O1431)</f>
        <v>0</v>
      </c>
      <c r="Q1431" s="2" t="s">
        <v>1966</v>
      </c>
      <c r="R1431" s="2" t="s">
        <v>2178</v>
      </c>
      <c r="S1431" s="4">
        <f>P1431/D1431</f>
        <v>0</v>
      </c>
      <c r="T1431" s="2" t="s">
        <v>1054</v>
      </c>
      <c r="U1431" s="2" t="s">
        <v>234</v>
      </c>
      <c r="V1431" s="2" t="s">
        <v>1033</v>
      </c>
      <c r="W1431" s="2" t="s">
        <v>316</v>
      </c>
      <c r="X1431" s="2">
        <v>0</v>
      </c>
    </row>
    <row r="1432" spans="1:24">
      <c r="A1432" s="2" t="s">
        <v>2180</v>
      </c>
      <c r="B1432" s="2">
        <v>1441</v>
      </c>
      <c r="C1432" s="2" t="s">
        <v>2199</v>
      </c>
      <c r="D1432" s="3">
        <v>63427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63427</v>
      </c>
      <c r="N1432" s="3">
        <v>0</v>
      </c>
      <c r="O1432" s="3">
        <v>0</v>
      </c>
      <c r="P1432" s="3">
        <f>SUM(E1432:O1432)</f>
        <v>0</v>
      </c>
      <c r="Q1432" s="2" t="s">
        <v>2132</v>
      </c>
      <c r="R1432" s="2" t="s">
        <v>2197</v>
      </c>
      <c r="S1432" s="4">
        <f>P1432/D1432</f>
        <v>0</v>
      </c>
      <c r="T1432" s="2" t="s">
        <v>1013</v>
      </c>
      <c r="U1432" s="2" t="s">
        <v>234</v>
      </c>
      <c r="V1432" s="2" t="s">
        <v>1033</v>
      </c>
      <c r="W1432" s="2" t="s">
        <v>316</v>
      </c>
      <c r="X1432" s="2">
        <v>0</v>
      </c>
    </row>
    <row r="1433" spans="1:24">
      <c r="A1433" s="2" t="s">
        <v>2200</v>
      </c>
      <c r="B1433" s="2">
        <v>1442</v>
      </c>
      <c r="C1433" s="2" t="s">
        <v>1107</v>
      </c>
      <c r="D1433" s="3">
        <v>2640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2640</v>
      </c>
      <c r="N1433" s="3">
        <v>0</v>
      </c>
      <c r="O1433" s="3">
        <v>0</v>
      </c>
      <c r="P1433" s="3">
        <f>SUM(E1433:O1433)</f>
        <v>0</v>
      </c>
      <c r="Q1433" s="2" t="s">
        <v>2132</v>
      </c>
      <c r="R1433" s="2" t="s">
        <v>2197</v>
      </c>
      <c r="S1433" s="4">
        <f>P1433/D1433</f>
        <v>0</v>
      </c>
      <c r="T1433" s="2" t="s">
        <v>1013</v>
      </c>
      <c r="U1433" s="2" t="s">
        <v>234</v>
      </c>
      <c r="V1433" s="2" t="s">
        <v>1033</v>
      </c>
      <c r="W1433" s="2" t="s">
        <v>316</v>
      </c>
      <c r="X1433" s="2">
        <v>0</v>
      </c>
    </row>
    <row r="1434" spans="1:24">
      <c r="A1434" s="2" t="s">
        <v>2200</v>
      </c>
      <c r="B1434" s="2">
        <v>1443</v>
      </c>
      <c r="C1434" s="2" t="s">
        <v>1108</v>
      </c>
      <c r="D1434" s="3">
        <v>4950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4950</v>
      </c>
      <c r="N1434" s="3">
        <v>0</v>
      </c>
      <c r="O1434" s="3">
        <v>0</v>
      </c>
      <c r="P1434" s="3">
        <f>SUM(E1434:O1434)</f>
        <v>0</v>
      </c>
      <c r="Q1434" s="2" t="s">
        <v>2132</v>
      </c>
      <c r="R1434" s="2" t="s">
        <v>2197</v>
      </c>
      <c r="S1434" s="4">
        <f>P1434/D1434</f>
        <v>0</v>
      </c>
      <c r="T1434" s="2" t="s">
        <v>1013</v>
      </c>
      <c r="U1434" s="2" t="s">
        <v>234</v>
      </c>
      <c r="V1434" s="2" t="s">
        <v>1033</v>
      </c>
      <c r="W1434" s="2" t="s">
        <v>316</v>
      </c>
      <c r="X1434" s="2">
        <v>0</v>
      </c>
    </row>
    <row r="1435" spans="1:24">
      <c r="A1435" s="2" t="s">
        <v>2201</v>
      </c>
      <c r="B1435" s="2">
        <v>1444</v>
      </c>
      <c r="C1435" s="2" t="s">
        <v>1131</v>
      </c>
      <c r="D1435" s="3">
        <v>4000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f>SUM(E1435:O1435)</f>
        <v>0</v>
      </c>
      <c r="Q1435" s="2" t="s">
        <v>2132</v>
      </c>
      <c r="R1435" s="2" t="s">
        <v>2202</v>
      </c>
      <c r="S1435" s="4">
        <f>P1435/D1435</f>
        <v>0</v>
      </c>
      <c r="T1435" s="2" t="s">
        <v>1133</v>
      </c>
      <c r="U1435" s="2" t="s">
        <v>234</v>
      </c>
      <c r="V1435" s="2" t="s">
        <v>1024</v>
      </c>
      <c r="W1435" s="2" t="s">
        <v>316</v>
      </c>
      <c r="X1435" s="2">
        <v>0</v>
      </c>
    </row>
    <row r="1436" spans="1:24">
      <c r="A1436" s="2" t="s">
        <v>2201</v>
      </c>
      <c r="B1436" s="2">
        <v>1445</v>
      </c>
      <c r="C1436" s="2" t="s">
        <v>1155</v>
      </c>
      <c r="D1436" s="3">
        <v>5000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f>SUM(E1436:O1436)</f>
        <v>0</v>
      </c>
      <c r="Q1436" s="2" t="s">
        <v>2132</v>
      </c>
      <c r="R1436" s="2" t="s">
        <v>2202</v>
      </c>
      <c r="S1436" s="4">
        <f>P1436/D1436</f>
        <v>0</v>
      </c>
      <c r="T1436" s="2" t="s">
        <v>1133</v>
      </c>
      <c r="U1436" s="2" t="s">
        <v>234</v>
      </c>
      <c r="V1436" s="2" t="s">
        <v>1024</v>
      </c>
      <c r="W1436" s="2" t="s">
        <v>316</v>
      </c>
      <c r="X1436" s="2">
        <v>0</v>
      </c>
    </row>
    <row r="1437" spans="1:24">
      <c r="A1437" s="2" t="s">
        <v>2201</v>
      </c>
      <c r="B1437" s="2">
        <v>1446</v>
      </c>
      <c r="C1437" s="2" t="s">
        <v>1173</v>
      </c>
      <c r="D1437" s="3">
        <v>2000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f>SUM(E1437:O1437)</f>
        <v>0</v>
      </c>
      <c r="Q1437" s="2" t="s">
        <v>2132</v>
      </c>
      <c r="R1437" s="2" t="s">
        <v>2202</v>
      </c>
      <c r="S1437" s="4">
        <f>P1437/D1437</f>
        <v>0</v>
      </c>
      <c r="T1437" s="2" t="s">
        <v>1133</v>
      </c>
      <c r="U1437" s="2" t="s">
        <v>234</v>
      </c>
      <c r="V1437" s="2" t="s">
        <v>1024</v>
      </c>
      <c r="W1437" s="2" t="s">
        <v>316</v>
      </c>
      <c r="X1437" s="2">
        <v>0</v>
      </c>
    </row>
    <row r="1438" spans="1:24">
      <c r="A1438" s="2" t="s">
        <v>2201</v>
      </c>
      <c r="B1438" s="2">
        <v>1447</v>
      </c>
      <c r="C1438" s="2" t="s">
        <v>1188</v>
      </c>
      <c r="D1438" s="3">
        <v>5000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f>SUM(E1438:O1438)</f>
        <v>0</v>
      </c>
      <c r="Q1438" s="2" t="s">
        <v>2132</v>
      </c>
      <c r="R1438" s="2" t="s">
        <v>2202</v>
      </c>
      <c r="S1438" s="4">
        <f>P1438/D1438</f>
        <v>0</v>
      </c>
      <c r="T1438" s="2" t="s">
        <v>1133</v>
      </c>
      <c r="U1438" s="2" t="s">
        <v>234</v>
      </c>
      <c r="V1438" s="2" t="s">
        <v>1024</v>
      </c>
      <c r="W1438" s="2" t="s">
        <v>316</v>
      </c>
      <c r="X1438" s="2">
        <v>0</v>
      </c>
    </row>
    <row r="1439" spans="1:24">
      <c r="A1439" s="2" t="s">
        <v>2201</v>
      </c>
      <c r="B1439" s="2">
        <v>1448</v>
      </c>
      <c r="C1439" s="2" t="s">
        <v>1202</v>
      </c>
      <c r="D1439" s="3">
        <v>10000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f>SUM(E1439:O1439)</f>
        <v>0</v>
      </c>
      <c r="Q1439" s="2" t="s">
        <v>2132</v>
      </c>
      <c r="R1439" s="2" t="s">
        <v>2202</v>
      </c>
      <c r="S1439" s="4">
        <f>P1439/D1439</f>
        <v>0</v>
      </c>
      <c r="T1439" s="2" t="s">
        <v>1133</v>
      </c>
      <c r="U1439" s="2" t="s">
        <v>234</v>
      </c>
      <c r="V1439" s="2" t="s">
        <v>1024</v>
      </c>
      <c r="W1439" s="2" t="s">
        <v>316</v>
      </c>
      <c r="X1439" s="2">
        <v>0</v>
      </c>
    </row>
    <row r="1440" spans="1:24">
      <c r="A1440" s="2" t="s">
        <v>2201</v>
      </c>
      <c r="B1440" s="2">
        <v>1449</v>
      </c>
      <c r="C1440" s="2" t="s">
        <v>1218</v>
      </c>
      <c r="D1440" s="3">
        <v>2000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f>SUM(E1440:O1440)</f>
        <v>0</v>
      </c>
      <c r="Q1440" s="2" t="s">
        <v>2132</v>
      </c>
      <c r="R1440" s="2" t="s">
        <v>2202</v>
      </c>
      <c r="S1440" s="4">
        <f>P1440/D1440</f>
        <v>0</v>
      </c>
      <c r="T1440" s="2" t="s">
        <v>1133</v>
      </c>
      <c r="U1440" s="2" t="s">
        <v>234</v>
      </c>
      <c r="V1440" s="2" t="s">
        <v>1024</v>
      </c>
      <c r="W1440" s="2" t="s">
        <v>316</v>
      </c>
      <c r="X1440" s="2">
        <v>0</v>
      </c>
    </row>
    <row r="1441" spans="1:24">
      <c r="A1441" s="2" t="s">
        <v>2201</v>
      </c>
      <c r="B1441" s="2">
        <v>1450</v>
      </c>
      <c r="C1441" s="2" t="s">
        <v>1237</v>
      </c>
      <c r="D1441" s="3">
        <v>2000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f>SUM(E1441:O1441)</f>
        <v>0</v>
      </c>
      <c r="Q1441" s="2" t="s">
        <v>2132</v>
      </c>
      <c r="R1441" s="2" t="s">
        <v>2202</v>
      </c>
      <c r="S1441" s="4">
        <f>P1441/D1441</f>
        <v>0</v>
      </c>
      <c r="T1441" s="2" t="s">
        <v>1133</v>
      </c>
      <c r="U1441" s="2" t="s">
        <v>234</v>
      </c>
      <c r="V1441" s="2" t="s">
        <v>1024</v>
      </c>
      <c r="W1441" s="2" t="s">
        <v>316</v>
      </c>
      <c r="X1441" s="2">
        <v>0</v>
      </c>
    </row>
    <row r="1442" spans="1:24">
      <c r="A1442" s="2" t="s">
        <v>2168</v>
      </c>
      <c r="B1442" s="2">
        <v>1451</v>
      </c>
      <c r="C1442" s="2" t="s">
        <v>1061</v>
      </c>
      <c r="D1442" s="3">
        <v>357280</v>
      </c>
      <c r="E1442" s="3">
        <v>285824</v>
      </c>
      <c r="F1442" s="3">
        <v>0</v>
      </c>
      <c r="G1442" s="3">
        <v>0</v>
      </c>
      <c r="H1442" s="3">
        <v>71456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 s="3">
        <f>SUM(E1442:O1442)</f>
        <v>0</v>
      </c>
      <c r="Q1442" s="2" t="s">
        <v>1966</v>
      </c>
      <c r="R1442" s="2" t="s">
        <v>2178</v>
      </c>
      <c r="S1442" s="4">
        <f>P1442/D1442</f>
        <v>0</v>
      </c>
      <c r="T1442" s="2" t="s">
        <v>1054</v>
      </c>
      <c r="U1442" s="2" t="s">
        <v>234</v>
      </c>
      <c r="V1442" s="2" t="s">
        <v>1033</v>
      </c>
      <c r="W1442" s="2" t="s">
        <v>316</v>
      </c>
      <c r="X1442" s="2">
        <v>0</v>
      </c>
    </row>
    <row r="1443" spans="1:24">
      <c r="A1443" s="2" t="s">
        <v>2201</v>
      </c>
      <c r="B1443" s="2">
        <v>1452</v>
      </c>
      <c r="C1443" s="2" t="s">
        <v>1254</v>
      </c>
      <c r="D1443" s="3">
        <v>10000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f>SUM(E1443:O1443)</f>
        <v>0</v>
      </c>
      <c r="Q1443" s="2" t="s">
        <v>2132</v>
      </c>
      <c r="R1443" s="2" t="s">
        <v>2202</v>
      </c>
      <c r="S1443" s="4">
        <f>P1443/D1443</f>
        <v>0</v>
      </c>
      <c r="T1443" s="2" t="s">
        <v>1133</v>
      </c>
      <c r="U1443" s="2" t="s">
        <v>234</v>
      </c>
      <c r="V1443" s="2" t="s">
        <v>1024</v>
      </c>
      <c r="W1443" s="2" t="s">
        <v>316</v>
      </c>
      <c r="X1443" s="2">
        <v>0</v>
      </c>
    </row>
    <row r="1444" spans="1:24">
      <c r="A1444" s="2" t="s">
        <v>2201</v>
      </c>
      <c r="B1444" s="2">
        <v>1453</v>
      </c>
      <c r="C1444" s="2" t="s">
        <v>1270</v>
      </c>
      <c r="D1444" s="3">
        <v>6000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f>SUM(E1444:O1444)</f>
        <v>0</v>
      </c>
      <c r="Q1444" s="2" t="s">
        <v>2132</v>
      </c>
      <c r="R1444" s="2" t="s">
        <v>2202</v>
      </c>
      <c r="S1444" s="4">
        <f>P1444/D1444</f>
        <v>0</v>
      </c>
      <c r="T1444" s="2" t="s">
        <v>1133</v>
      </c>
      <c r="U1444" s="2" t="s">
        <v>234</v>
      </c>
      <c r="V1444" s="2" t="s">
        <v>1024</v>
      </c>
      <c r="W1444" s="2" t="s">
        <v>316</v>
      </c>
      <c r="X1444" s="2">
        <v>0</v>
      </c>
    </row>
    <row r="1445" spans="1:24">
      <c r="A1445" s="2" t="s">
        <v>2201</v>
      </c>
      <c r="B1445" s="2">
        <v>1454</v>
      </c>
      <c r="C1445" s="2" t="s">
        <v>1281</v>
      </c>
      <c r="D1445" s="3">
        <v>10000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f>SUM(E1445:O1445)</f>
        <v>0</v>
      </c>
      <c r="Q1445" s="2" t="s">
        <v>2132</v>
      </c>
      <c r="R1445" s="2" t="s">
        <v>2202</v>
      </c>
      <c r="S1445" s="4">
        <f>P1445/D1445</f>
        <v>0</v>
      </c>
      <c r="T1445" s="2" t="s">
        <v>1133</v>
      </c>
      <c r="U1445" s="2" t="s">
        <v>234</v>
      </c>
      <c r="V1445" s="2" t="s">
        <v>1024</v>
      </c>
      <c r="W1445" s="2" t="s">
        <v>316</v>
      </c>
      <c r="X1445" s="2">
        <v>0</v>
      </c>
    </row>
    <row r="1446" spans="1:24">
      <c r="A1446" s="2" t="s">
        <v>2201</v>
      </c>
      <c r="B1446" s="2">
        <v>1455</v>
      </c>
      <c r="C1446" s="2" t="s">
        <v>1299</v>
      </c>
      <c r="D1446" s="3">
        <v>2000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f>SUM(E1446:O1446)</f>
        <v>0</v>
      </c>
      <c r="Q1446" s="2" t="s">
        <v>2132</v>
      </c>
      <c r="R1446" s="2" t="s">
        <v>2202</v>
      </c>
      <c r="S1446" s="4">
        <f>P1446/D1446</f>
        <v>0</v>
      </c>
      <c r="T1446" s="2" t="s">
        <v>1133</v>
      </c>
      <c r="U1446" s="2" t="s">
        <v>234</v>
      </c>
      <c r="V1446" s="2" t="s">
        <v>1024</v>
      </c>
      <c r="W1446" s="2" t="s">
        <v>316</v>
      </c>
      <c r="X1446" s="2">
        <v>0</v>
      </c>
    </row>
    <row r="1447" spans="1:24">
      <c r="A1447" s="2" t="s">
        <v>2201</v>
      </c>
      <c r="B1447" s="2">
        <v>1456</v>
      </c>
      <c r="C1447" s="2" t="s">
        <v>1312</v>
      </c>
      <c r="D1447" s="3">
        <v>2000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f>SUM(E1447:O1447)</f>
        <v>0</v>
      </c>
      <c r="Q1447" s="2" t="s">
        <v>2132</v>
      </c>
      <c r="R1447" s="2" t="s">
        <v>2202</v>
      </c>
      <c r="S1447" s="4">
        <f>P1447/D1447</f>
        <v>0</v>
      </c>
      <c r="T1447" s="2" t="s">
        <v>1133</v>
      </c>
      <c r="U1447" s="2" t="s">
        <v>234</v>
      </c>
      <c r="V1447" s="2" t="s">
        <v>1024</v>
      </c>
      <c r="W1447" s="2" t="s">
        <v>316</v>
      </c>
      <c r="X1447" s="2">
        <v>0</v>
      </c>
    </row>
    <row r="1448" spans="1:24">
      <c r="A1448" s="2" t="s">
        <v>2201</v>
      </c>
      <c r="B1448" s="2">
        <v>1457</v>
      </c>
      <c r="C1448" s="2" t="s">
        <v>1327</v>
      </c>
      <c r="D1448" s="3">
        <v>3000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3">
        <f>SUM(E1448:O1448)</f>
        <v>0</v>
      </c>
      <c r="Q1448" s="2" t="s">
        <v>2132</v>
      </c>
      <c r="R1448" s="2" t="s">
        <v>2202</v>
      </c>
      <c r="S1448" s="4">
        <f>P1448/D1448</f>
        <v>0</v>
      </c>
      <c r="T1448" s="2" t="s">
        <v>1133</v>
      </c>
      <c r="U1448" s="2" t="s">
        <v>234</v>
      </c>
      <c r="V1448" s="2" t="s">
        <v>1024</v>
      </c>
      <c r="W1448" s="2" t="s">
        <v>316</v>
      </c>
      <c r="X1448" s="2">
        <v>0</v>
      </c>
    </row>
    <row r="1449" spans="1:24">
      <c r="A1449" s="2" t="s">
        <v>2201</v>
      </c>
      <c r="B1449" s="2">
        <v>1458</v>
      </c>
      <c r="C1449" s="2" t="s">
        <v>1344</v>
      </c>
      <c r="D1449" s="3">
        <v>5000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f>SUM(E1449:O1449)</f>
        <v>0</v>
      </c>
      <c r="Q1449" s="2" t="s">
        <v>2132</v>
      </c>
      <c r="R1449" s="2" t="s">
        <v>2202</v>
      </c>
      <c r="S1449" s="4">
        <f>P1449/D1449</f>
        <v>0</v>
      </c>
      <c r="T1449" s="2" t="s">
        <v>1133</v>
      </c>
      <c r="U1449" s="2" t="s">
        <v>234</v>
      </c>
      <c r="V1449" s="2" t="s">
        <v>1024</v>
      </c>
      <c r="W1449" s="2" t="s">
        <v>316</v>
      </c>
      <c r="X1449" s="2">
        <v>0</v>
      </c>
    </row>
    <row r="1450" spans="1:24">
      <c r="A1450" s="2" t="s">
        <v>2201</v>
      </c>
      <c r="B1450" s="2">
        <v>1459</v>
      </c>
      <c r="C1450" s="2" t="s">
        <v>1363</v>
      </c>
      <c r="D1450" s="3">
        <v>5000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f>SUM(E1450:O1450)</f>
        <v>0</v>
      </c>
      <c r="Q1450" s="2" t="s">
        <v>2132</v>
      </c>
      <c r="R1450" s="2" t="s">
        <v>2202</v>
      </c>
      <c r="S1450" s="4">
        <f>P1450/D1450</f>
        <v>0</v>
      </c>
      <c r="T1450" s="2" t="s">
        <v>1133</v>
      </c>
      <c r="U1450" s="2" t="s">
        <v>234</v>
      </c>
      <c r="V1450" s="2" t="s">
        <v>1024</v>
      </c>
      <c r="W1450" s="2" t="s">
        <v>316</v>
      </c>
      <c r="X1450" s="2">
        <v>0</v>
      </c>
    </row>
    <row r="1451" spans="1:24">
      <c r="A1451" s="2" t="s">
        <v>2201</v>
      </c>
      <c r="B1451" s="2">
        <v>1460</v>
      </c>
      <c r="C1451" s="2" t="s">
        <v>1376</v>
      </c>
      <c r="D1451" s="3">
        <v>6000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f>SUM(E1451:O1451)</f>
        <v>0</v>
      </c>
      <c r="Q1451" s="2" t="s">
        <v>2132</v>
      </c>
      <c r="R1451" s="2" t="s">
        <v>2202</v>
      </c>
      <c r="S1451" s="4">
        <f>P1451/D1451</f>
        <v>0</v>
      </c>
      <c r="T1451" s="2" t="s">
        <v>1133</v>
      </c>
      <c r="U1451" s="2" t="s">
        <v>234</v>
      </c>
      <c r="V1451" s="2" t="s">
        <v>1024</v>
      </c>
      <c r="W1451" s="2" t="s">
        <v>316</v>
      </c>
      <c r="X1451" s="2">
        <v>0</v>
      </c>
    </row>
    <row r="1452" spans="1:24">
      <c r="A1452" s="2" t="s">
        <v>2201</v>
      </c>
      <c r="B1452" s="2">
        <v>1461</v>
      </c>
      <c r="C1452" s="2" t="s">
        <v>1388</v>
      </c>
      <c r="D1452" s="3">
        <v>2000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f>SUM(E1452:O1452)</f>
        <v>0</v>
      </c>
      <c r="Q1452" s="2" t="s">
        <v>2132</v>
      </c>
      <c r="R1452" s="2" t="s">
        <v>2202</v>
      </c>
      <c r="S1452" s="4">
        <f>P1452/D1452</f>
        <v>0</v>
      </c>
      <c r="T1452" s="2" t="s">
        <v>1133</v>
      </c>
      <c r="U1452" s="2" t="s">
        <v>234</v>
      </c>
      <c r="V1452" s="2" t="s">
        <v>1024</v>
      </c>
      <c r="W1452" s="2" t="s">
        <v>316</v>
      </c>
      <c r="X1452" s="2">
        <v>0</v>
      </c>
    </row>
    <row r="1453" spans="1:24">
      <c r="A1453" s="2" t="s">
        <v>2168</v>
      </c>
      <c r="B1453" s="2">
        <v>1462</v>
      </c>
      <c r="C1453" s="2" t="s">
        <v>1062</v>
      </c>
      <c r="D1453" s="3">
        <v>18876</v>
      </c>
      <c r="E1453" s="3">
        <v>9438</v>
      </c>
      <c r="F1453" s="3">
        <v>0</v>
      </c>
      <c r="G1453" s="3">
        <v>0</v>
      </c>
      <c r="H1453" s="3">
        <v>3146</v>
      </c>
      <c r="I1453" s="3">
        <v>3146</v>
      </c>
      <c r="J1453" s="3">
        <v>3146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 s="3">
        <f>SUM(E1453:O1453)</f>
        <v>0</v>
      </c>
      <c r="Q1453" s="2" t="s">
        <v>1966</v>
      </c>
      <c r="R1453" s="2" t="s">
        <v>2178</v>
      </c>
      <c r="S1453" s="4">
        <f>P1453/D1453</f>
        <v>0</v>
      </c>
      <c r="T1453" s="2" t="s">
        <v>1054</v>
      </c>
      <c r="U1453" s="2" t="s">
        <v>234</v>
      </c>
      <c r="V1453" s="2" t="s">
        <v>1033</v>
      </c>
      <c r="W1453" s="2" t="s">
        <v>316</v>
      </c>
      <c r="X1453" s="2">
        <v>0</v>
      </c>
    </row>
    <row r="1454" spans="1:24">
      <c r="A1454" s="2" t="s">
        <v>2201</v>
      </c>
      <c r="B1454" s="2">
        <v>1463</v>
      </c>
      <c r="C1454" s="2" t="s">
        <v>1405</v>
      </c>
      <c r="D1454" s="3">
        <v>2000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f>SUM(E1454:O1454)</f>
        <v>0</v>
      </c>
      <c r="Q1454" s="2" t="s">
        <v>2132</v>
      </c>
      <c r="R1454" s="2" t="s">
        <v>2202</v>
      </c>
      <c r="S1454" s="4">
        <f>P1454/D1454</f>
        <v>0</v>
      </c>
      <c r="T1454" s="2" t="s">
        <v>1133</v>
      </c>
      <c r="U1454" s="2" t="s">
        <v>234</v>
      </c>
      <c r="V1454" s="2" t="s">
        <v>1024</v>
      </c>
      <c r="W1454" s="2" t="s">
        <v>316</v>
      </c>
      <c r="X1454" s="2">
        <v>0</v>
      </c>
    </row>
    <row r="1455" spans="1:24">
      <c r="A1455" s="2" t="s">
        <v>2201</v>
      </c>
      <c r="B1455" s="2">
        <v>1464</v>
      </c>
      <c r="C1455" s="2" t="s">
        <v>1425</v>
      </c>
      <c r="D1455" s="3">
        <v>2000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f>SUM(E1455:O1455)</f>
        <v>0</v>
      </c>
      <c r="Q1455" s="2" t="s">
        <v>2132</v>
      </c>
      <c r="R1455" s="2" t="s">
        <v>2202</v>
      </c>
      <c r="S1455" s="4">
        <f>P1455/D1455</f>
        <v>0</v>
      </c>
      <c r="T1455" s="2" t="s">
        <v>1133</v>
      </c>
      <c r="U1455" s="2" t="s">
        <v>234</v>
      </c>
      <c r="V1455" s="2" t="s">
        <v>1024</v>
      </c>
      <c r="W1455" s="2" t="s">
        <v>316</v>
      </c>
      <c r="X1455" s="2">
        <v>0</v>
      </c>
    </row>
    <row r="1456" spans="1:24">
      <c r="A1456" s="2" t="s">
        <v>2201</v>
      </c>
      <c r="B1456" s="2">
        <v>1465</v>
      </c>
      <c r="C1456" s="2" t="s">
        <v>1442</v>
      </c>
      <c r="D1456" s="3">
        <v>5000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f>SUM(E1456:O1456)</f>
        <v>0</v>
      </c>
      <c r="Q1456" s="2" t="s">
        <v>2132</v>
      </c>
      <c r="R1456" s="2" t="s">
        <v>2202</v>
      </c>
      <c r="S1456" s="4">
        <f>P1456/D1456</f>
        <v>0</v>
      </c>
      <c r="T1456" s="2" t="s">
        <v>1133</v>
      </c>
      <c r="U1456" s="2" t="s">
        <v>234</v>
      </c>
      <c r="V1456" s="2" t="s">
        <v>1024</v>
      </c>
      <c r="W1456" s="2" t="s">
        <v>316</v>
      </c>
      <c r="X1456" s="2">
        <v>0</v>
      </c>
    </row>
    <row r="1457" spans="1:24">
      <c r="A1457" s="2" t="s">
        <v>2203</v>
      </c>
      <c r="B1457" s="2">
        <v>1466</v>
      </c>
      <c r="C1457" s="2" t="s">
        <v>1266</v>
      </c>
      <c r="D1457" s="3">
        <v>13609</v>
      </c>
      <c r="E1457" s="3">
        <v>8165.4</v>
      </c>
      <c r="F1457" s="3">
        <v>1814.533333333334</v>
      </c>
      <c r="G1457" s="3">
        <v>1814.533333333334</v>
      </c>
      <c r="H1457" s="3">
        <v>1814.533333333334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f>SUM(E1457:O1457)</f>
        <v>0</v>
      </c>
      <c r="Q1457" s="2" t="s">
        <v>2132</v>
      </c>
      <c r="R1457" s="2" t="s">
        <v>2204</v>
      </c>
      <c r="S1457" s="4">
        <f>P1457/D1457</f>
        <v>0</v>
      </c>
      <c r="T1457" s="2" t="s">
        <v>1268</v>
      </c>
      <c r="U1457" s="2" t="s">
        <v>234</v>
      </c>
      <c r="V1457" s="2" t="s">
        <v>1024</v>
      </c>
      <c r="W1457" s="2" t="s">
        <v>316</v>
      </c>
      <c r="X1457" s="2">
        <v>0</v>
      </c>
    </row>
    <row r="1458" spans="1:24">
      <c r="A1458" s="2" t="s">
        <v>2203</v>
      </c>
      <c r="B1458" s="2">
        <v>1467</v>
      </c>
      <c r="C1458" s="2" t="s">
        <v>1269</v>
      </c>
      <c r="D1458" s="3">
        <v>2634</v>
      </c>
      <c r="E1458" s="3">
        <v>2107.2</v>
      </c>
      <c r="F1458" s="3">
        <v>175.6000000000001</v>
      </c>
      <c r="G1458" s="3">
        <v>175.6000000000001</v>
      </c>
      <c r="H1458" s="3">
        <v>175.6000000000001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f>SUM(E1458:O1458)</f>
        <v>0</v>
      </c>
      <c r="Q1458" s="2" t="s">
        <v>2132</v>
      </c>
      <c r="R1458" s="2" t="s">
        <v>2204</v>
      </c>
      <c r="S1458" s="4">
        <f>P1458/D1458</f>
        <v>0</v>
      </c>
      <c r="T1458" s="2" t="s">
        <v>1268</v>
      </c>
      <c r="U1458" s="2" t="s">
        <v>234</v>
      </c>
      <c r="V1458" s="2" t="s">
        <v>1024</v>
      </c>
      <c r="W1458" s="2" t="s">
        <v>316</v>
      </c>
      <c r="X1458" s="2">
        <v>0</v>
      </c>
    </row>
    <row r="1459" spans="1:24">
      <c r="A1459" s="2" t="s">
        <v>2203</v>
      </c>
      <c r="B1459" s="2">
        <v>1468</v>
      </c>
      <c r="C1459" s="2" t="s">
        <v>1271</v>
      </c>
      <c r="D1459" s="3">
        <v>1650</v>
      </c>
      <c r="E1459" s="3">
        <v>1320</v>
      </c>
      <c r="F1459" s="3">
        <v>110</v>
      </c>
      <c r="G1459" s="3">
        <v>110</v>
      </c>
      <c r="H1459" s="3">
        <v>110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f>SUM(E1459:O1459)</f>
        <v>0</v>
      </c>
      <c r="Q1459" s="2" t="s">
        <v>2132</v>
      </c>
      <c r="R1459" s="2" t="s">
        <v>2204</v>
      </c>
      <c r="S1459" s="4">
        <f>P1459/D1459</f>
        <v>0</v>
      </c>
      <c r="T1459" s="2" t="s">
        <v>1268</v>
      </c>
      <c r="U1459" s="2" t="s">
        <v>234</v>
      </c>
      <c r="V1459" s="2" t="s">
        <v>1024</v>
      </c>
      <c r="W1459" s="2" t="s">
        <v>316</v>
      </c>
      <c r="X1459" s="2">
        <v>0</v>
      </c>
    </row>
    <row r="1460" spans="1:24">
      <c r="A1460" s="2" t="s">
        <v>2203</v>
      </c>
      <c r="B1460" s="2">
        <v>1469</v>
      </c>
      <c r="C1460" s="2" t="s">
        <v>1272</v>
      </c>
      <c r="D1460" s="3">
        <v>4171</v>
      </c>
      <c r="E1460" s="3">
        <v>2502.6</v>
      </c>
      <c r="F1460" s="3">
        <v>556.1333333333333</v>
      </c>
      <c r="G1460" s="3">
        <v>556.1333333333333</v>
      </c>
      <c r="H1460" s="3">
        <v>556.1333333333333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f>SUM(E1460:O1460)</f>
        <v>0</v>
      </c>
      <c r="Q1460" s="2" t="s">
        <v>2132</v>
      </c>
      <c r="R1460" s="2" t="s">
        <v>2204</v>
      </c>
      <c r="S1460" s="4">
        <f>P1460/D1460</f>
        <v>0</v>
      </c>
      <c r="T1460" s="2" t="s">
        <v>1268</v>
      </c>
      <c r="U1460" s="2" t="s">
        <v>234</v>
      </c>
      <c r="V1460" s="2" t="s">
        <v>1024</v>
      </c>
      <c r="W1460" s="2" t="s">
        <v>316</v>
      </c>
      <c r="X1460" s="2">
        <v>0</v>
      </c>
    </row>
    <row r="1461" spans="1:24">
      <c r="A1461" s="2" t="s">
        <v>2203</v>
      </c>
      <c r="B1461" s="2">
        <v>1470</v>
      </c>
      <c r="C1461" s="2" t="s">
        <v>1273</v>
      </c>
      <c r="D1461" s="3">
        <v>11526</v>
      </c>
      <c r="E1461" s="3">
        <v>8644.5</v>
      </c>
      <c r="F1461" s="3">
        <v>960.5</v>
      </c>
      <c r="G1461" s="3">
        <v>960.5</v>
      </c>
      <c r="H1461" s="3">
        <v>960.5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f>SUM(E1461:O1461)</f>
        <v>0</v>
      </c>
      <c r="Q1461" s="2" t="s">
        <v>2132</v>
      </c>
      <c r="R1461" s="2" t="s">
        <v>2204</v>
      </c>
      <c r="S1461" s="4">
        <f>P1461/D1461</f>
        <v>0</v>
      </c>
      <c r="T1461" s="2" t="s">
        <v>1268</v>
      </c>
      <c r="U1461" s="2" t="s">
        <v>234</v>
      </c>
      <c r="V1461" s="2" t="s">
        <v>1024</v>
      </c>
      <c r="W1461" s="2" t="s">
        <v>316</v>
      </c>
      <c r="X1461" s="2">
        <v>0</v>
      </c>
    </row>
    <row r="1462" spans="1:24">
      <c r="A1462" s="2" t="s">
        <v>2203</v>
      </c>
      <c r="B1462" s="2">
        <v>1471</v>
      </c>
      <c r="C1462" s="2" t="s">
        <v>1274</v>
      </c>
      <c r="D1462" s="3">
        <v>2195</v>
      </c>
      <c r="E1462" s="3">
        <v>0</v>
      </c>
      <c r="F1462" s="3">
        <v>731.6666666666666</v>
      </c>
      <c r="G1462" s="3">
        <v>731.6666666666666</v>
      </c>
      <c r="H1462" s="3">
        <v>731.6666666666666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f>SUM(E1462:O1462)</f>
        <v>0</v>
      </c>
      <c r="Q1462" s="2" t="s">
        <v>2132</v>
      </c>
      <c r="R1462" s="2" t="s">
        <v>2204</v>
      </c>
      <c r="S1462" s="4">
        <f>P1462/D1462</f>
        <v>0</v>
      </c>
      <c r="T1462" s="2" t="s">
        <v>1268</v>
      </c>
      <c r="U1462" s="2" t="s">
        <v>234</v>
      </c>
      <c r="V1462" s="2" t="s">
        <v>1024</v>
      </c>
      <c r="W1462" s="2" t="s">
        <v>316</v>
      </c>
      <c r="X1462" s="2">
        <v>0</v>
      </c>
    </row>
    <row r="1463" spans="1:24">
      <c r="A1463" s="2" t="s">
        <v>2203</v>
      </c>
      <c r="B1463" s="2">
        <v>1472</v>
      </c>
      <c r="C1463" s="2" t="s">
        <v>1275</v>
      </c>
      <c r="D1463" s="3">
        <v>195822</v>
      </c>
      <c r="E1463" s="3">
        <v>176239.8</v>
      </c>
      <c r="F1463" s="3">
        <v>6527.400000000004</v>
      </c>
      <c r="G1463" s="3">
        <v>6527.400000000004</v>
      </c>
      <c r="H1463" s="3">
        <v>6527.400000000004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f>SUM(E1463:O1463)</f>
        <v>0</v>
      </c>
      <c r="Q1463" s="2" t="s">
        <v>2132</v>
      </c>
      <c r="R1463" s="2" t="s">
        <v>2204</v>
      </c>
      <c r="S1463" s="4">
        <f>P1463/D1463</f>
        <v>0</v>
      </c>
      <c r="T1463" s="2" t="s">
        <v>1268</v>
      </c>
      <c r="U1463" s="2" t="s">
        <v>234</v>
      </c>
      <c r="V1463" s="2" t="s">
        <v>1024</v>
      </c>
      <c r="W1463" s="2" t="s">
        <v>316</v>
      </c>
      <c r="X1463" s="2">
        <v>0</v>
      </c>
    </row>
    <row r="1464" spans="1:24">
      <c r="A1464" s="2" t="s">
        <v>2198</v>
      </c>
      <c r="B1464" s="2">
        <v>1473</v>
      </c>
      <c r="C1464" s="2" t="s">
        <v>1063</v>
      </c>
      <c r="D1464" s="3">
        <v>30958</v>
      </c>
      <c r="E1464" s="3">
        <v>30958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f>SUM(E1464:O1464)</f>
        <v>0</v>
      </c>
      <c r="Q1464" s="2" t="s">
        <v>1966</v>
      </c>
      <c r="R1464" s="2" t="s">
        <v>2178</v>
      </c>
      <c r="S1464" s="4">
        <f>P1464/D1464</f>
        <v>0</v>
      </c>
      <c r="T1464" s="2" t="s">
        <v>1054</v>
      </c>
      <c r="U1464" s="2" t="s">
        <v>234</v>
      </c>
      <c r="V1464" s="2" t="s">
        <v>1033</v>
      </c>
      <c r="W1464" s="2" t="s">
        <v>316</v>
      </c>
      <c r="X1464" s="2">
        <v>0</v>
      </c>
    </row>
    <row r="1465" spans="1:24">
      <c r="A1465" s="2" t="s">
        <v>2203</v>
      </c>
      <c r="B1465" s="2">
        <v>1474</v>
      </c>
      <c r="C1465" s="2" t="s">
        <v>1276</v>
      </c>
      <c r="D1465" s="3">
        <v>16279</v>
      </c>
      <c r="E1465" s="3">
        <v>13837.15</v>
      </c>
      <c r="F1465" s="3">
        <v>813.9500000000002</v>
      </c>
      <c r="G1465" s="3">
        <v>813.9500000000002</v>
      </c>
      <c r="H1465" s="3">
        <v>813.9500000000002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f>SUM(E1465:O1465)</f>
        <v>0</v>
      </c>
      <c r="Q1465" s="2" t="s">
        <v>2132</v>
      </c>
      <c r="R1465" s="2" t="s">
        <v>2204</v>
      </c>
      <c r="S1465" s="4">
        <f>P1465/D1465</f>
        <v>0</v>
      </c>
      <c r="T1465" s="2" t="s">
        <v>1268</v>
      </c>
      <c r="U1465" s="2" t="s">
        <v>234</v>
      </c>
      <c r="V1465" s="2" t="s">
        <v>1024</v>
      </c>
      <c r="W1465" s="2" t="s">
        <v>316</v>
      </c>
      <c r="X1465" s="2">
        <v>0</v>
      </c>
    </row>
    <row r="1466" spans="1:24">
      <c r="A1466" s="2" t="s">
        <v>2203</v>
      </c>
      <c r="B1466" s="2">
        <v>1475</v>
      </c>
      <c r="C1466" s="2" t="s">
        <v>1278</v>
      </c>
      <c r="D1466" s="3">
        <v>37529</v>
      </c>
      <c r="E1466" s="3">
        <v>35652.55</v>
      </c>
      <c r="F1466" s="3">
        <v>625.4833333333323</v>
      </c>
      <c r="G1466" s="3">
        <v>625.4833333333323</v>
      </c>
      <c r="H1466" s="3">
        <v>625.4833333333323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f>SUM(E1466:O1466)</f>
        <v>0</v>
      </c>
      <c r="Q1466" s="2" t="s">
        <v>2132</v>
      </c>
      <c r="R1466" s="2" t="s">
        <v>2204</v>
      </c>
      <c r="S1466" s="4">
        <f>P1466/D1466</f>
        <v>0</v>
      </c>
      <c r="T1466" s="2" t="s">
        <v>1268</v>
      </c>
      <c r="U1466" s="2" t="s">
        <v>234</v>
      </c>
      <c r="V1466" s="2" t="s">
        <v>1024</v>
      </c>
      <c r="W1466" s="2" t="s">
        <v>316</v>
      </c>
      <c r="X1466" s="2">
        <v>0</v>
      </c>
    </row>
    <row r="1467" spans="1:24">
      <c r="A1467" s="2" t="s">
        <v>2203</v>
      </c>
      <c r="B1467" s="2">
        <v>1476</v>
      </c>
      <c r="C1467" s="2" t="s">
        <v>1279</v>
      </c>
      <c r="D1467" s="3">
        <v>162217</v>
      </c>
      <c r="E1467" s="3">
        <v>145995.3</v>
      </c>
      <c r="F1467" s="3">
        <v>5407.233333333337</v>
      </c>
      <c r="G1467" s="3">
        <v>5407.233333333337</v>
      </c>
      <c r="H1467" s="3">
        <v>5407.233333333337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f>SUM(E1467:O1467)</f>
        <v>0</v>
      </c>
      <c r="Q1467" s="2" t="s">
        <v>2132</v>
      </c>
      <c r="R1467" s="2" t="s">
        <v>2204</v>
      </c>
      <c r="S1467" s="4">
        <f>P1467/D1467</f>
        <v>0</v>
      </c>
      <c r="T1467" s="2" t="s">
        <v>1268</v>
      </c>
      <c r="U1467" s="2" t="s">
        <v>234</v>
      </c>
      <c r="V1467" s="2" t="s">
        <v>1024</v>
      </c>
      <c r="W1467" s="2" t="s">
        <v>316</v>
      </c>
      <c r="X1467" s="2">
        <v>0</v>
      </c>
    </row>
    <row r="1468" spans="1:24">
      <c r="A1468" s="2" t="s">
        <v>2203</v>
      </c>
      <c r="B1468" s="2">
        <v>1477</v>
      </c>
      <c r="C1468" s="2" t="s">
        <v>1280</v>
      </c>
      <c r="D1468" s="3">
        <v>53592</v>
      </c>
      <c r="E1468" s="3">
        <v>34834.8</v>
      </c>
      <c r="F1468" s="3">
        <v>6252.399999999999</v>
      </c>
      <c r="G1468" s="3">
        <v>6252.399999999999</v>
      </c>
      <c r="H1468" s="3">
        <v>6252.399999999999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f>SUM(E1468:O1468)</f>
        <v>0</v>
      </c>
      <c r="Q1468" s="2" t="s">
        <v>2132</v>
      </c>
      <c r="R1468" s="2" t="s">
        <v>2204</v>
      </c>
      <c r="S1468" s="4">
        <f>P1468/D1468</f>
        <v>0</v>
      </c>
      <c r="T1468" s="2" t="s">
        <v>1268</v>
      </c>
      <c r="U1468" s="2" t="s">
        <v>234</v>
      </c>
      <c r="V1468" s="2" t="s">
        <v>1024</v>
      </c>
      <c r="W1468" s="2" t="s">
        <v>316</v>
      </c>
      <c r="X1468" s="2">
        <v>0</v>
      </c>
    </row>
    <row r="1469" spans="1:24">
      <c r="A1469" s="2" t="s">
        <v>2205</v>
      </c>
      <c r="B1469" s="2">
        <v>1478</v>
      </c>
      <c r="C1469" s="2" t="s">
        <v>1283</v>
      </c>
      <c r="D1469" s="3">
        <v>231000</v>
      </c>
      <c r="E1469" s="3">
        <v>127050</v>
      </c>
      <c r="F1469" s="3">
        <v>34649.99999999999</v>
      </c>
      <c r="G1469" s="3">
        <v>34649.99999999999</v>
      </c>
      <c r="H1469" s="3">
        <v>34649.99999999999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f>SUM(E1469:O1469)</f>
        <v>0</v>
      </c>
      <c r="Q1469" s="2" t="s">
        <v>2132</v>
      </c>
      <c r="R1469" s="2" t="s">
        <v>2204</v>
      </c>
      <c r="S1469" s="4">
        <f>P1469/D1469</f>
        <v>0</v>
      </c>
      <c r="T1469" s="2" t="s">
        <v>1268</v>
      </c>
      <c r="U1469" s="2" t="s">
        <v>234</v>
      </c>
      <c r="V1469" s="2" t="s">
        <v>1024</v>
      </c>
      <c r="W1469" s="2" t="s">
        <v>316</v>
      </c>
      <c r="X1469" s="2">
        <v>0</v>
      </c>
    </row>
    <row r="1470" spans="1:24">
      <c r="A1470" s="2" t="s">
        <v>2203</v>
      </c>
      <c r="B1470" s="2">
        <v>1479</v>
      </c>
      <c r="C1470" s="2" t="s">
        <v>1287</v>
      </c>
      <c r="D1470" s="3">
        <v>13277</v>
      </c>
      <c r="E1470" s="3">
        <v>13277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f>SUM(E1470:O1470)</f>
        <v>0</v>
      </c>
      <c r="Q1470" s="2" t="s">
        <v>2132</v>
      </c>
      <c r="R1470" s="2" t="s">
        <v>2204</v>
      </c>
      <c r="S1470" s="4">
        <f>P1470/D1470</f>
        <v>0</v>
      </c>
      <c r="T1470" s="2" t="s">
        <v>1268</v>
      </c>
      <c r="U1470" s="2" t="s">
        <v>234</v>
      </c>
      <c r="V1470" s="2" t="s">
        <v>1024</v>
      </c>
      <c r="W1470" s="2" t="s">
        <v>316</v>
      </c>
      <c r="X1470" s="2">
        <v>0</v>
      </c>
    </row>
    <row r="1471" spans="1:24">
      <c r="A1471" s="2" t="s">
        <v>2203</v>
      </c>
      <c r="B1471" s="2">
        <v>1480</v>
      </c>
      <c r="C1471" s="2" t="s">
        <v>1288</v>
      </c>
      <c r="D1471" s="3">
        <v>35464</v>
      </c>
      <c r="E1471" s="3">
        <v>26598</v>
      </c>
      <c r="F1471" s="3">
        <v>0</v>
      </c>
      <c r="G1471" s="3">
        <v>4433</v>
      </c>
      <c r="H1471" s="3">
        <v>4433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s="3">
        <f>SUM(E1471:O1471)</f>
        <v>0</v>
      </c>
      <c r="Q1471" s="2" t="s">
        <v>2132</v>
      </c>
      <c r="R1471" s="2" t="s">
        <v>2204</v>
      </c>
      <c r="S1471" s="4">
        <f>P1471/D1471</f>
        <v>0</v>
      </c>
      <c r="T1471" s="2" t="s">
        <v>1289</v>
      </c>
      <c r="U1471" s="2" t="s">
        <v>234</v>
      </c>
      <c r="V1471" s="2" t="s">
        <v>1024</v>
      </c>
      <c r="W1471" s="2" t="s">
        <v>316</v>
      </c>
      <c r="X1471" s="2">
        <v>0</v>
      </c>
    </row>
    <row r="1472" spans="1:24">
      <c r="A1472" s="2" t="s">
        <v>2206</v>
      </c>
      <c r="B1472" s="2">
        <v>1481</v>
      </c>
      <c r="C1472" s="2" t="s">
        <v>1291</v>
      </c>
      <c r="D1472" s="3">
        <v>5475</v>
      </c>
      <c r="E1472" s="3">
        <v>0</v>
      </c>
      <c r="F1472" s="3">
        <v>0</v>
      </c>
      <c r="G1472" s="3">
        <v>4692.857142857142</v>
      </c>
      <c r="H1472" s="3">
        <v>0</v>
      </c>
      <c r="I1472" s="3">
        <v>0</v>
      </c>
      <c r="J1472" s="3">
        <v>260.7142857142859</v>
      </c>
      <c r="K1472" s="3">
        <v>260.7142857142859</v>
      </c>
      <c r="L1472" s="3">
        <v>260.7142857142859</v>
      </c>
      <c r="M1472" s="3">
        <v>0</v>
      </c>
      <c r="N1472" s="3">
        <v>0</v>
      </c>
      <c r="O1472" s="3">
        <v>0</v>
      </c>
      <c r="P1472" s="3">
        <f>SUM(E1472:O1472)</f>
        <v>0</v>
      </c>
      <c r="Q1472" s="2" t="s">
        <v>2132</v>
      </c>
      <c r="R1472" s="2" t="s">
        <v>2204</v>
      </c>
      <c r="S1472" s="4">
        <f>P1472/D1472</f>
        <v>0</v>
      </c>
      <c r="T1472" s="2" t="s">
        <v>1113</v>
      </c>
      <c r="U1472" s="2" t="s">
        <v>234</v>
      </c>
      <c r="V1472" s="2" t="s">
        <v>1024</v>
      </c>
      <c r="W1472" s="2" t="s">
        <v>316</v>
      </c>
      <c r="X1472" s="2">
        <v>0</v>
      </c>
    </row>
    <row r="1473" spans="1:24">
      <c r="A1473" s="2" t="s">
        <v>1679</v>
      </c>
      <c r="B1473" s="2">
        <v>1482</v>
      </c>
      <c r="C1473" s="2" t="s">
        <v>983</v>
      </c>
      <c r="D1473" s="3">
        <v>66000</v>
      </c>
      <c r="E1473" s="3">
        <v>66000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f>SUM(E1473:O1473)</f>
        <v>0</v>
      </c>
      <c r="Q1473" s="2" t="s">
        <v>2132</v>
      </c>
      <c r="R1473" s="2" t="s">
        <v>2207</v>
      </c>
      <c r="S1473" s="4">
        <f>P1473/D1473</f>
        <v>0</v>
      </c>
      <c r="T1473" s="2" t="s">
        <v>1294</v>
      </c>
      <c r="U1473" s="2" t="s">
        <v>234</v>
      </c>
      <c r="V1473" s="2" t="s">
        <v>1024</v>
      </c>
      <c r="W1473" s="2" t="s">
        <v>316</v>
      </c>
      <c r="X1473" s="2">
        <v>0</v>
      </c>
    </row>
    <row r="1474" spans="1:24">
      <c r="A1474" s="2" t="s">
        <v>1295</v>
      </c>
      <c r="B1474" s="2">
        <v>1483</v>
      </c>
      <c r="C1474" s="2" t="s">
        <v>1296</v>
      </c>
      <c r="D1474" s="3">
        <v>3960</v>
      </c>
      <c r="E1474" s="3">
        <v>3960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f>SUM(E1474:O1474)</f>
        <v>0</v>
      </c>
      <c r="Q1474" s="2" t="s">
        <v>2132</v>
      </c>
      <c r="R1474" s="2" t="s">
        <v>2207</v>
      </c>
      <c r="S1474" s="4">
        <f>P1474/D1474</f>
        <v>0</v>
      </c>
      <c r="T1474" s="2" t="s">
        <v>1294</v>
      </c>
      <c r="U1474" s="2" t="s">
        <v>234</v>
      </c>
      <c r="V1474" s="2" t="s">
        <v>1024</v>
      </c>
      <c r="W1474" s="2" t="s">
        <v>316</v>
      </c>
      <c r="X1474" s="2">
        <v>0</v>
      </c>
    </row>
    <row r="1475" spans="1:24">
      <c r="A1475" s="2" t="s">
        <v>2208</v>
      </c>
      <c r="B1475" s="2">
        <v>1484</v>
      </c>
      <c r="C1475" s="2" t="s">
        <v>1065</v>
      </c>
      <c r="D1475" s="3">
        <v>5824</v>
      </c>
      <c r="E1475" s="3">
        <v>0</v>
      </c>
      <c r="F1475" s="3">
        <v>5824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f>SUM(E1475:O1475)</f>
        <v>0</v>
      </c>
      <c r="Q1475" s="2" t="s">
        <v>1966</v>
      </c>
      <c r="R1475" s="2" t="s">
        <v>2209</v>
      </c>
      <c r="S1475" s="4">
        <f>P1475/D1475</f>
        <v>0</v>
      </c>
      <c r="T1475" s="2" t="s">
        <v>1067</v>
      </c>
      <c r="U1475" s="2" t="s">
        <v>234</v>
      </c>
      <c r="V1475" s="2" t="s">
        <v>1024</v>
      </c>
      <c r="W1475" s="2" t="s">
        <v>316</v>
      </c>
      <c r="X1475" s="2">
        <v>0</v>
      </c>
    </row>
    <row r="1476" spans="1:24">
      <c r="A1476" s="2" t="s">
        <v>2210</v>
      </c>
      <c r="B1476" s="2">
        <v>1485</v>
      </c>
      <c r="C1476" s="2" t="s">
        <v>1298</v>
      </c>
      <c r="D1476" s="3">
        <v>12595</v>
      </c>
      <c r="E1476" s="3">
        <v>6297.5</v>
      </c>
      <c r="F1476" s="3">
        <v>0</v>
      </c>
      <c r="G1476" s="3">
        <v>2226.935990737678</v>
      </c>
      <c r="H1476" s="3">
        <v>4070.564009262322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f>SUM(E1476:O1476)</f>
        <v>0</v>
      </c>
      <c r="Q1476" s="2" t="s">
        <v>2132</v>
      </c>
      <c r="R1476" s="2" t="s">
        <v>2207</v>
      </c>
      <c r="S1476" s="4">
        <f>P1476/D1476</f>
        <v>0</v>
      </c>
      <c r="T1476" s="2" t="s">
        <v>1294</v>
      </c>
      <c r="U1476" s="2" t="s">
        <v>234</v>
      </c>
      <c r="V1476" s="2" t="s">
        <v>1024</v>
      </c>
      <c r="W1476" s="2" t="s">
        <v>316</v>
      </c>
      <c r="X1476" s="2">
        <v>0</v>
      </c>
    </row>
    <row r="1477" spans="1:24">
      <c r="A1477" s="2" t="s">
        <v>1300</v>
      </c>
      <c r="B1477" s="2">
        <v>1486</v>
      </c>
      <c r="C1477" s="2" t="s">
        <v>1302</v>
      </c>
      <c r="D1477" s="3">
        <v>1100</v>
      </c>
      <c r="E1477" s="3">
        <v>1100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f>SUM(E1477:O1477)</f>
        <v>0</v>
      </c>
      <c r="Q1477" s="2" t="s">
        <v>2132</v>
      </c>
      <c r="R1477" s="2" t="s">
        <v>2207</v>
      </c>
      <c r="S1477" s="4">
        <f>P1477/D1477</f>
        <v>0</v>
      </c>
      <c r="T1477" s="2" t="s">
        <v>1294</v>
      </c>
      <c r="U1477" s="2" t="s">
        <v>234</v>
      </c>
      <c r="V1477" s="2" t="s">
        <v>1024</v>
      </c>
      <c r="W1477" s="2" t="s">
        <v>316</v>
      </c>
      <c r="X1477" s="2">
        <v>0</v>
      </c>
    </row>
    <row r="1478" spans="1:24">
      <c r="A1478" s="2" t="s">
        <v>2211</v>
      </c>
      <c r="B1478" s="2">
        <v>1487</v>
      </c>
      <c r="C1478" s="2" t="s">
        <v>1303</v>
      </c>
      <c r="D1478" s="3">
        <v>15400</v>
      </c>
      <c r="E1478" s="3">
        <v>15400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f>SUM(E1478:O1478)</f>
        <v>0</v>
      </c>
      <c r="Q1478" s="2" t="s">
        <v>2132</v>
      </c>
      <c r="R1478" s="2" t="s">
        <v>2207</v>
      </c>
      <c r="S1478" s="4">
        <f>P1478/D1478</f>
        <v>0</v>
      </c>
      <c r="T1478" s="2" t="s">
        <v>1294</v>
      </c>
      <c r="U1478" s="2" t="s">
        <v>234</v>
      </c>
      <c r="V1478" s="2" t="s">
        <v>1024</v>
      </c>
      <c r="W1478" s="2" t="s">
        <v>316</v>
      </c>
      <c r="X1478" s="2">
        <v>0</v>
      </c>
    </row>
    <row r="1479" spans="1:24">
      <c r="A1479" s="2" t="s">
        <v>1300</v>
      </c>
      <c r="B1479" s="2">
        <v>1488</v>
      </c>
      <c r="C1479" s="2" t="s">
        <v>1306</v>
      </c>
      <c r="D1479" s="3">
        <v>7700</v>
      </c>
      <c r="E1479" s="3">
        <v>7700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f>SUM(E1479:O1479)</f>
        <v>0</v>
      </c>
      <c r="Q1479" s="2" t="s">
        <v>2132</v>
      </c>
      <c r="R1479" s="2" t="s">
        <v>2207</v>
      </c>
      <c r="S1479" s="4">
        <f>P1479/D1479</f>
        <v>0</v>
      </c>
      <c r="T1479" s="2" t="s">
        <v>1294</v>
      </c>
      <c r="U1479" s="2" t="s">
        <v>234</v>
      </c>
      <c r="V1479" s="2" t="s">
        <v>1024</v>
      </c>
      <c r="W1479" s="2" t="s">
        <v>316</v>
      </c>
      <c r="X1479" s="2">
        <v>0</v>
      </c>
    </row>
    <row r="1480" spans="1:24">
      <c r="A1480" s="2" t="s">
        <v>2211</v>
      </c>
      <c r="B1480" s="2">
        <v>1489</v>
      </c>
      <c r="C1480" s="2" t="s">
        <v>1307</v>
      </c>
      <c r="D1480" s="3">
        <v>22000</v>
      </c>
      <c r="E1480" s="3">
        <v>22000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f>SUM(E1480:O1480)</f>
        <v>0</v>
      </c>
      <c r="Q1480" s="2" t="s">
        <v>2132</v>
      </c>
      <c r="R1480" s="2" t="s">
        <v>2207</v>
      </c>
      <c r="S1480" s="4">
        <f>P1480/D1480</f>
        <v>0</v>
      </c>
      <c r="T1480" s="2" t="s">
        <v>1294</v>
      </c>
      <c r="U1480" s="2" t="s">
        <v>234</v>
      </c>
      <c r="V1480" s="2" t="s">
        <v>1024</v>
      </c>
      <c r="W1480" s="2" t="s">
        <v>316</v>
      </c>
      <c r="X1480" s="2">
        <v>0</v>
      </c>
    </row>
    <row r="1481" spans="1:24">
      <c r="A1481" s="2" t="s">
        <v>2210</v>
      </c>
      <c r="B1481" s="2">
        <v>1490</v>
      </c>
      <c r="C1481" s="2" t="s">
        <v>1304</v>
      </c>
      <c r="D1481" s="3">
        <v>7150</v>
      </c>
      <c r="E1481" s="3">
        <v>7150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f>SUM(E1481:O1481)</f>
        <v>0</v>
      </c>
      <c r="Q1481" s="2" t="s">
        <v>2132</v>
      </c>
      <c r="R1481" s="2" t="s">
        <v>2207</v>
      </c>
      <c r="S1481" s="4">
        <f>P1481/D1481</f>
        <v>0</v>
      </c>
      <c r="T1481" s="2" t="s">
        <v>1294</v>
      </c>
      <c r="U1481" s="2" t="s">
        <v>234</v>
      </c>
      <c r="V1481" s="2" t="s">
        <v>1024</v>
      </c>
      <c r="W1481" s="2" t="s">
        <v>316</v>
      </c>
      <c r="X1481" s="2">
        <v>0</v>
      </c>
    </row>
    <row r="1482" spans="1:24">
      <c r="A1482" s="2" t="s">
        <v>2210</v>
      </c>
      <c r="B1482" s="2">
        <v>1491</v>
      </c>
      <c r="C1482" s="2" t="s">
        <v>1305</v>
      </c>
      <c r="D1482" s="3">
        <v>23100</v>
      </c>
      <c r="E1482" s="3">
        <v>0</v>
      </c>
      <c r="F1482" s="3">
        <v>0</v>
      </c>
      <c r="G1482" s="3">
        <v>4084.336751571287</v>
      </c>
      <c r="H1482" s="3">
        <v>19015.66324842871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f>SUM(E1482:O1482)</f>
        <v>0</v>
      </c>
      <c r="Q1482" s="2" t="s">
        <v>2132</v>
      </c>
      <c r="R1482" s="2" t="s">
        <v>2207</v>
      </c>
      <c r="S1482" s="4">
        <f>P1482/D1482</f>
        <v>0</v>
      </c>
      <c r="T1482" s="2" t="s">
        <v>1294</v>
      </c>
      <c r="U1482" s="2" t="s">
        <v>234</v>
      </c>
      <c r="V1482" s="2" t="s">
        <v>1024</v>
      </c>
      <c r="W1482" s="2" t="s">
        <v>316</v>
      </c>
      <c r="X1482" s="2">
        <v>0</v>
      </c>
    </row>
    <row r="1483" spans="1:24">
      <c r="A1483" s="2" t="s">
        <v>2212</v>
      </c>
      <c r="B1483" s="2">
        <v>1492</v>
      </c>
      <c r="C1483" s="2" t="s">
        <v>1308</v>
      </c>
      <c r="D1483" s="3">
        <v>2860</v>
      </c>
      <c r="E1483" s="3">
        <v>2860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>
        <v>0</v>
      </c>
      <c r="P1483" s="3">
        <f>SUM(E1483:O1483)</f>
        <v>0</v>
      </c>
      <c r="Q1483" s="2" t="s">
        <v>2132</v>
      </c>
      <c r="R1483" s="2" t="s">
        <v>2207</v>
      </c>
      <c r="S1483" s="4">
        <f>P1483/D1483</f>
        <v>0</v>
      </c>
      <c r="T1483" s="2" t="s">
        <v>1294</v>
      </c>
      <c r="U1483" s="2" t="s">
        <v>234</v>
      </c>
      <c r="V1483" s="2" t="s">
        <v>1024</v>
      </c>
      <c r="W1483" s="2" t="s">
        <v>316</v>
      </c>
      <c r="X1483" s="2">
        <v>0</v>
      </c>
    </row>
    <row r="1484" spans="1:24">
      <c r="A1484" s="2" t="s">
        <v>2212</v>
      </c>
      <c r="B1484" s="2">
        <v>1493</v>
      </c>
      <c r="C1484" s="2" t="s">
        <v>1309</v>
      </c>
      <c r="D1484" s="3">
        <v>27500</v>
      </c>
      <c r="E1484" s="3">
        <v>27500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f>SUM(E1484:O1484)</f>
        <v>0</v>
      </c>
      <c r="Q1484" s="2" t="s">
        <v>2132</v>
      </c>
      <c r="R1484" s="2" t="s">
        <v>2207</v>
      </c>
      <c r="S1484" s="4">
        <f>P1484/D1484</f>
        <v>0</v>
      </c>
      <c r="T1484" s="2" t="s">
        <v>1294</v>
      </c>
      <c r="U1484" s="2" t="s">
        <v>234</v>
      </c>
      <c r="V1484" s="2" t="s">
        <v>1024</v>
      </c>
      <c r="W1484" s="2" t="s">
        <v>316</v>
      </c>
      <c r="X1484" s="2">
        <v>0</v>
      </c>
    </row>
    <row r="1485" spans="1:24">
      <c r="A1485" s="2" t="s">
        <v>1300</v>
      </c>
      <c r="B1485" s="2">
        <v>1494</v>
      </c>
      <c r="C1485" s="2" t="s">
        <v>1682</v>
      </c>
      <c r="D1485" s="3">
        <v>17600</v>
      </c>
      <c r="E1485" s="3">
        <v>17600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f>SUM(E1485:O1485)</f>
        <v>0</v>
      </c>
      <c r="Q1485" s="2" t="s">
        <v>2132</v>
      </c>
      <c r="R1485" s="2" t="s">
        <v>2207</v>
      </c>
      <c r="S1485" s="4">
        <f>P1485/D1485</f>
        <v>0</v>
      </c>
      <c r="T1485" s="2" t="s">
        <v>1294</v>
      </c>
      <c r="U1485" s="2" t="s">
        <v>234</v>
      </c>
      <c r="V1485" s="2" t="s">
        <v>1024</v>
      </c>
      <c r="W1485" s="2" t="s">
        <v>316</v>
      </c>
      <c r="X1485" s="2">
        <v>0</v>
      </c>
    </row>
    <row r="1486" spans="1:24">
      <c r="A1486" s="2" t="s">
        <v>2213</v>
      </c>
      <c r="B1486" s="2">
        <v>1495</v>
      </c>
      <c r="C1486" s="2" t="s">
        <v>1069</v>
      </c>
      <c r="D1486" s="3">
        <v>6600</v>
      </c>
      <c r="E1486" s="3">
        <v>0</v>
      </c>
      <c r="F1486" s="3">
        <v>6600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3">
        <v>0</v>
      </c>
      <c r="P1486" s="3">
        <f>SUM(E1486:O1486)</f>
        <v>0</v>
      </c>
      <c r="Q1486" s="2" t="s">
        <v>1966</v>
      </c>
      <c r="R1486" s="2" t="s">
        <v>2209</v>
      </c>
      <c r="S1486" s="4">
        <f>P1486/D1486</f>
        <v>0</v>
      </c>
      <c r="T1486" s="2" t="s">
        <v>1067</v>
      </c>
      <c r="U1486" s="2" t="s">
        <v>234</v>
      </c>
      <c r="V1486" s="2" t="s">
        <v>1024</v>
      </c>
      <c r="W1486" s="2" t="s">
        <v>316</v>
      </c>
      <c r="X1486" s="2">
        <v>0</v>
      </c>
    </row>
    <row r="1487" spans="1:24">
      <c r="A1487" s="2" t="s">
        <v>2211</v>
      </c>
      <c r="B1487" s="2">
        <v>1496</v>
      </c>
      <c r="C1487" s="2" t="s">
        <v>1683</v>
      </c>
      <c r="D1487" s="3">
        <v>25300</v>
      </c>
      <c r="E1487" s="3">
        <v>25300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  <c r="P1487" s="3">
        <f>SUM(E1487:O1487)</f>
        <v>0</v>
      </c>
      <c r="Q1487" s="2" t="s">
        <v>2132</v>
      </c>
      <c r="R1487" s="2" t="s">
        <v>2207</v>
      </c>
      <c r="S1487" s="4">
        <f>P1487/D1487</f>
        <v>0</v>
      </c>
      <c r="T1487" s="2" t="s">
        <v>1294</v>
      </c>
      <c r="U1487" s="2" t="s">
        <v>234</v>
      </c>
      <c r="V1487" s="2" t="s">
        <v>1024</v>
      </c>
      <c r="W1487" s="2" t="s">
        <v>316</v>
      </c>
      <c r="X1487" s="2">
        <v>0</v>
      </c>
    </row>
    <row r="1488" spans="1:24">
      <c r="A1488" s="2" t="s">
        <v>2214</v>
      </c>
      <c r="B1488" s="2">
        <v>1497</v>
      </c>
      <c r="C1488" s="2" t="s">
        <v>1311</v>
      </c>
      <c r="D1488" s="3">
        <v>263780</v>
      </c>
      <c r="E1488" s="3">
        <v>255866.6</v>
      </c>
      <c r="F1488" s="3">
        <v>3956.699999999997</v>
      </c>
      <c r="G1488" s="3">
        <v>3956.699999999997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 s="3">
        <f>SUM(E1488:O1488)</f>
        <v>0</v>
      </c>
      <c r="Q1488" s="2" t="s">
        <v>2132</v>
      </c>
      <c r="R1488" s="2" t="s">
        <v>2207</v>
      </c>
      <c r="S1488" s="4">
        <f>P1488/D1488</f>
        <v>0</v>
      </c>
      <c r="T1488" s="2" t="s">
        <v>1294</v>
      </c>
      <c r="U1488" s="2" t="s">
        <v>234</v>
      </c>
      <c r="V1488" s="2" t="s">
        <v>1024</v>
      </c>
      <c r="W1488" s="2" t="s">
        <v>316</v>
      </c>
      <c r="X1488" s="2">
        <v>0</v>
      </c>
    </row>
    <row r="1489" spans="1:24">
      <c r="A1489" s="2" t="s">
        <v>2215</v>
      </c>
      <c r="B1489" s="2">
        <v>1498</v>
      </c>
      <c r="C1489" s="2" t="s">
        <v>1313</v>
      </c>
      <c r="D1489" s="3">
        <v>341000</v>
      </c>
      <c r="E1489" s="3">
        <v>330770</v>
      </c>
      <c r="F1489" s="3">
        <v>5115</v>
      </c>
      <c r="G1489" s="3">
        <v>5115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f>SUM(E1489:O1489)</f>
        <v>0</v>
      </c>
      <c r="Q1489" s="2" t="s">
        <v>2132</v>
      </c>
      <c r="R1489" s="2" t="s">
        <v>2207</v>
      </c>
      <c r="S1489" s="4">
        <f>P1489/D1489</f>
        <v>0</v>
      </c>
      <c r="T1489" s="2" t="s">
        <v>1294</v>
      </c>
      <c r="U1489" s="2" t="s">
        <v>234</v>
      </c>
      <c r="V1489" s="2" t="s">
        <v>1024</v>
      </c>
      <c r="W1489" s="2" t="s">
        <v>316</v>
      </c>
      <c r="X1489" s="2">
        <v>0</v>
      </c>
    </row>
    <row r="1490" spans="1:24">
      <c r="A1490" s="2" t="s">
        <v>1310</v>
      </c>
      <c r="B1490" s="2">
        <v>1499</v>
      </c>
      <c r="C1490" s="2" t="s">
        <v>1314</v>
      </c>
      <c r="D1490" s="3">
        <v>165000</v>
      </c>
      <c r="E1490" s="3">
        <v>160050</v>
      </c>
      <c r="F1490" s="3">
        <v>2475</v>
      </c>
      <c r="G1490" s="3">
        <v>2475</v>
      </c>
      <c r="H1490" s="3">
        <v>0</v>
      </c>
      <c r="I1490" s="3">
        <v>0</v>
      </c>
      <c r="J1490" s="3">
        <v>0</v>
      </c>
      <c r="K1490" s="3">
        <v>0</v>
      </c>
      <c r="L1490" s="3">
        <v>0</v>
      </c>
      <c r="M1490" s="3">
        <v>0</v>
      </c>
      <c r="N1490" s="3">
        <v>0</v>
      </c>
      <c r="O1490" s="3">
        <v>0</v>
      </c>
      <c r="P1490" s="3">
        <f>SUM(E1490:O1490)</f>
        <v>0</v>
      </c>
      <c r="Q1490" s="2" t="s">
        <v>2132</v>
      </c>
      <c r="R1490" s="2" t="s">
        <v>2207</v>
      </c>
      <c r="S1490" s="4">
        <f>P1490/D1490</f>
        <v>0</v>
      </c>
      <c r="T1490" s="2" t="s">
        <v>1294</v>
      </c>
      <c r="U1490" s="2" t="s">
        <v>234</v>
      </c>
      <c r="V1490" s="2" t="s">
        <v>1024</v>
      </c>
      <c r="W1490" s="2" t="s">
        <v>316</v>
      </c>
      <c r="X1490" s="2">
        <v>0</v>
      </c>
    </row>
    <row r="1491" spans="1:24">
      <c r="A1491" s="2" t="s">
        <v>2216</v>
      </c>
      <c r="B1491" s="2">
        <v>1500</v>
      </c>
      <c r="C1491" s="2" t="s">
        <v>1316</v>
      </c>
      <c r="D1491" s="3">
        <v>5720</v>
      </c>
      <c r="E1491" s="3">
        <v>0</v>
      </c>
      <c r="F1491" s="3">
        <v>2860</v>
      </c>
      <c r="G1491" s="3">
        <v>2860</v>
      </c>
      <c r="H1491" s="3">
        <v>0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3">
        <f>SUM(E1491:O1491)</f>
        <v>0</v>
      </c>
      <c r="Q1491" s="2" t="s">
        <v>2132</v>
      </c>
      <c r="R1491" s="2" t="s">
        <v>2207</v>
      </c>
      <c r="S1491" s="4">
        <f>P1491/D1491</f>
        <v>0</v>
      </c>
      <c r="T1491" s="2" t="s">
        <v>1294</v>
      </c>
      <c r="U1491" s="2" t="s">
        <v>234</v>
      </c>
      <c r="V1491" s="2" t="s">
        <v>1024</v>
      </c>
      <c r="W1491" s="2" t="s">
        <v>316</v>
      </c>
      <c r="X1491" s="2">
        <v>0</v>
      </c>
    </row>
    <row r="1492" spans="1:24">
      <c r="A1492" s="2" t="s">
        <v>1310</v>
      </c>
      <c r="B1492" s="2">
        <v>1501</v>
      </c>
      <c r="C1492" s="2" t="s">
        <v>1318</v>
      </c>
      <c r="D1492" s="3">
        <v>27500</v>
      </c>
      <c r="E1492" s="3">
        <v>26950</v>
      </c>
      <c r="F1492" s="3">
        <v>0</v>
      </c>
      <c r="G1492" s="3">
        <v>0</v>
      </c>
      <c r="H1492" s="3">
        <v>528.8461538461539</v>
      </c>
      <c r="I1492" s="3">
        <v>0</v>
      </c>
      <c r="J1492" s="3">
        <v>0</v>
      </c>
      <c r="K1492" s="3">
        <v>0</v>
      </c>
      <c r="L1492" s="3">
        <v>21.15384615384755</v>
      </c>
      <c r="M1492" s="3">
        <v>0</v>
      </c>
      <c r="N1492" s="3">
        <v>0</v>
      </c>
      <c r="O1492" s="3">
        <v>0</v>
      </c>
      <c r="P1492" s="3">
        <f>SUM(E1492:O1492)</f>
        <v>0</v>
      </c>
      <c r="Q1492" s="2" t="s">
        <v>2132</v>
      </c>
      <c r="R1492" s="2" t="s">
        <v>2207</v>
      </c>
      <c r="S1492" s="4">
        <f>P1492/D1492</f>
        <v>0</v>
      </c>
      <c r="T1492" s="2" t="s">
        <v>1294</v>
      </c>
      <c r="U1492" s="2" t="s">
        <v>234</v>
      </c>
      <c r="V1492" s="2" t="s">
        <v>1024</v>
      </c>
      <c r="W1492" s="2" t="s">
        <v>316</v>
      </c>
      <c r="X1492" s="2">
        <v>0</v>
      </c>
    </row>
    <row r="1493" spans="1:24">
      <c r="A1493" s="2" t="s">
        <v>1317</v>
      </c>
      <c r="B1493" s="2">
        <v>1502</v>
      </c>
      <c r="C1493" s="2" t="s">
        <v>1319</v>
      </c>
      <c r="D1493" s="3">
        <v>55000</v>
      </c>
      <c r="E1493" s="3">
        <v>53900</v>
      </c>
      <c r="F1493" s="3">
        <v>0</v>
      </c>
      <c r="G1493" s="3">
        <v>0</v>
      </c>
      <c r="H1493" s="3">
        <v>1057.692307692308</v>
      </c>
      <c r="I1493" s="3">
        <v>0</v>
      </c>
      <c r="J1493" s="3">
        <v>0</v>
      </c>
      <c r="K1493" s="3">
        <v>0</v>
      </c>
      <c r="L1493" s="3">
        <v>42.30769230769511</v>
      </c>
      <c r="M1493" s="3">
        <v>0</v>
      </c>
      <c r="N1493" s="3">
        <v>0</v>
      </c>
      <c r="O1493" s="3">
        <v>0</v>
      </c>
      <c r="P1493" s="3">
        <f>SUM(E1493:O1493)</f>
        <v>0</v>
      </c>
      <c r="Q1493" s="2" t="s">
        <v>2132</v>
      </c>
      <c r="R1493" s="2" t="s">
        <v>2207</v>
      </c>
      <c r="S1493" s="4">
        <f>P1493/D1493</f>
        <v>0</v>
      </c>
      <c r="T1493" s="2" t="s">
        <v>1294</v>
      </c>
      <c r="U1493" s="2" t="s">
        <v>234</v>
      </c>
      <c r="V1493" s="2" t="s">
        <v>1024</v>
      </c>
      <c r="W1493" s="2" t="s">
        <v>316</v>
      </c>
      <c r="X1493" s="2">
        <v>0</v>
      </c>
    </row>
    <row r="1494" spans="1:24">
      <c r="A1494" s="2" t="s">
        <v>2217</v>
      </c>
      <c r="B1494" s="2">
        <v>1503</v>
      </c>
      <c r="C1494" s="2" t="s">
        <v>1321</v>
      </c>
      <c r="D1494" s="3">
        <v>3300</v>
      </c>
      <c r="E1494" s="3">
        <v>0</v>
      </c>
      <c r="F1494" s="3">
        <v>0</v>
      </c>
      <c r="G1494" s="3">
        <v>0</v>
      </c>
      <c r="H1494" s="3">
        <v>63.46153846153847</v>
      </c>
      <c r="I1494" s="3">
        <v>0</v>
      </c>
      <c r="J1494" s="3">
        <v>0</v>
      </c>
      <c r="K1494" s="3">
        <v>0</v>
      </c>
      <c r="L1494" s="3">
        <v>3236.538461538461</v>
      </c>
      <c r="M1494" s="3">
        <v>0</v>
      </c>
      <c r="N1494" s="3">
        <v>0</v>
      </c>
      <c r="O1494" s="3">
        <v>0</v>
      </c>
      <c r="P1494" s="3">
        <f>SUM(E1494:O1494)</f>
        <v>0</v>
      </c>
      <c r="Q1494" s="2" t="s">
        <v>2132</v>
      </c>
      <c r="R1494" s="2" t="s">
        <v>2207</v>
      </c>
      <c r="S1494" s="4">
        <f>P1494/D1494</f>
        <v>0</v>
      </c>
      <c r="T1494" s="2" t="s">
        <v>1294</v>
      </c>
      <c r="U1494" s="2" t="s">
        <v>234</v>
      </c>
      <c r="V1494" s="2" t="s">
        <v>1024</v>
      </c>
      <c r="W1494" s="2" t="s">
        <v>316</v>
      </c>
      <c r="X1494" s="2">
        <v>0</v>
      </c>
    </row>
    <row r="1495" spans="1:24">
      <c r="A1495" s="2" t="s">
        <v>1322</v>
      </c>
      <c r="B1495" s="2">
        <v>1504</v>
      </c>
      <c r="C1495" s="2" t="s">
        <v>1323</v>
      </c>
      <c r="D1495" s="3">
        <v>71500</v>
      </c>
      <c r="E1495" s="3">
        <v>57200</v>
      </c>
      <c r="F1495" s="3">
        <v>0</v>
      </c>
      <c r="G1495" s="3">
        <v>0</v>
      </c>
      <c r="H1495" s="3">
        <v>14300</v>
      </c>
      <c r="I1495" s="3">
        <v>0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s="3">
        <f>SUM(E1495:O1495)</f>
        <v>0</v>
      </c>
      <c r="Q1495" s="2" t="s">
        <v>2132</v>
      </c>
      <c r="R1495" s="2" t="s">
        <v>2207</v>
      </c>
      <c r="S1495" s="4">
        <f>P1495/D1495</f>
        <v>0</v>
      </c>
      <c r="T1495" s="2" t="s">
        <v>1294</v>
      </c>
      <c r="U1495" s="2" t="s">
        <v>234</v>
      </c>
      <c r="V1495" s="2" t="s">
        <v>1024</v>
      </c>
      <c r="W1495" s="2" t="s">
        <v>316</v>
      </c>
      <c r="X1495" s="2">
        <v>0</v>
      </c>
    </row>
    <row r="1496" spans="1:24">
      <c r="A1496" s="2" t="s">
        <v>1322</v>
      </c>
      <c r="B1496" s="2">
        <v>1505</v>
      </c>
      <c r="C1496" s="2" t="s">
        <v>1324</v>
      </c>
      <c r="D1496" s="3">
        <v>38500</v>
      </c>
      <c r="E1496" s="3">
        <v>36575</v>
      </c>
      <c r="F1496" s="3">
        <v>0</v>
      </c>
      <c r="G1496" s="3">
        <v>0</v>
      </c>
      <c r="H1496" s="3">
        <v>1925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f>SUM(E1496:O1496)</f>
        <v>0</v>
      </c>
      <c r="Q1496" s="2" t="s">
        <v>2132</v>
      </c>
      <c r="R1496" s="2" t="s">
        <v>2207</v>
      </c>
      <c r="S1496" s="4">
        <f>P1496/D1496</f>
        <v>0</v>
      </c>
      <c r="T1496" s="2" t="s">
        <v>1294</v>
      </c>
      <c r="U1496" s="2" t="s">
        <v>234</v>
      </c>
      <c r="V1496" s="2" t="s">
        <v>1024</v>
      </c>
      <c r="W1496" s="2" t="s">
        <v>316</v>
      </c>
      <c r="X1496" s="2">
        <v>0</v>
      </c>
    </row>
    <row r="1497" spans="1:24">
      <c r="A1497" s="2" t="s">
        <v>2218</v>
      </c>
      <c r="B1497" s="2">
        <v>1506</v>
      </c>
      <c r="C1497" s="2" t="s">
        <v>1071</v>
      </c>
      <c r="D1497" s="3">
        <v>28598</v>
      </c>
      <c r="E1497" s="3">
        <v>0</v>
      </c>
      <c r="F1497" s="3">
        <v>0</v>
      </c>
      <c r="G1497" s="3">
        <v>0</v>
      </c>
      <c r="H1497" s="3">
        <v>0</v>
      </c>
      <c r="I1497" s="3">
        <v>28598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f>SUM(E1497:O1497)</f>
        <v>0</v>
      </c>
      <c r="Q1497" s="2" t="s">
        <v>1966</v>
      </c>
      <c r="R1497" s="2" t="s">
        <v>2209</v>
      </c>
      <c r="S1497" s="4">
        <f>P1497/D1497</f>
        <v>0</v>
      </c>
      <c r="T1497" s="2" t="s">
        <v>1072</v>
      </c>
      <c r="U1497" s="2" t="s">
        <v>234</v>
      </c>
      <c r="V1497" s="2" t="s">
        <v>1033</v>
      </c>
      <c r="W1497" s="2" t="s">
        <v>316</v>
      </c>
      <c r="X1497" s="2">
        <v>0</v>
      </c>
    </row>
    <row r="1498" spans="1:24">
      <c r="A1498" s="2" t="s">
        <v>1322</v>
      </c>
      <c r="B1498" s="2">
        <v>1507</v>
      </c>
      <c r="C1498" s="2" t="s">
        <v>1325</v>
      </c>
      <c r="D1498" s="3">
        <v>11000</v>
      </c>
      <c r="E1498" s="3">
        <v>0</v>
      </c>
      <c r="F1498" s="3">
        <v>0</v>
      </c>
      <c r="G1498" s="3">
        <v>0</v>
      </c>
      <c r="H1498" s="3">
        <v>3420.731707317073</v>
      </c>
      <c r="I1498" s="3">
        <v>7579.268292682927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0</v>
      </c>
      <c r="P1498" s="3">
        <f>SUM(E1498:O1498)</f>
        <v>0</v>
      </c>
      <c r="Q1498" s="2" t="s">
        <v>2132</v>
      </c>
      <c r="R1498" s="2" t="s">
        <v>2207</v>
      </c>
      <c r="S1498" s="4">
        <f>P1498/D1498</f>
        <v>0</v>
      </c>
      <c r="T1498" s="2" t="s">
        <v>1294</v>
      </c>
      <c r="U1498" s="2" t="s">
        <v>234</v>
      </c>
      <c r="V1498" s="2" t="s">
        <v>1024</v>
      </c>
      <c r="W1498" s="2" t="s">
        <v>316</v>
      </c>
      <c r="X1498" s="2">
        <v>0</v>
      </c>
    </row>
    <row r="1499" spans="1:24">
      <c r="A1499" s="2" t="s">
        <v>1322</v>
      </c>
      <c r="B1499" s="2">
        <v>1508</v>
      </c>
      <c r="C1499" s="2" t="s">
        <v>1326</v>
      </c>
      <c r="D1499" s="3">
        <v>7700</v>
      </c>
      <c r="E1499" s="3">
        <v>0</v>
      </c>
      <c r="F1499" s="3">
        <v>0</v>
      </c>
      <c r="G1499" s="3">
        <v>0</v>
      </c>
      <c r="H1499" s="3">
        <v>2394.512195121951</v>
      </c>
      <c r="I1499" s="3">
        <v>5305.487804878048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f>SUM(E1499:O1499)</f>
        <v>0</v>
      </c>
      <c r="Q1499" s="2" t="s">
        <v>2132</v>
      </c>
      <c r="R1499" s="2" t="s">
        <v>2207</v>
      </c>
      <c r="S1499" s="4">
        <f>P1499/D1499</f>
        <v>0</v>
      </c>
      <c r="T1499" s="2" t="s">
        <v>1294</v>
      </c>
      <c r="U1499" s="2" t="s">
        <v>234</v>
      </c>
      <c r="V1499" s="2" t="s">
        <v>1024</v>
      </c>
      <c r="W1499" s="2" t="s">
        <v>316</v>
      </c>
      <c r="X1499" s="2">
        <v>0</v>
      </c>
    </row>
    <row r="1500" spans="1:24">
      <c r="A1500" s="2" t="s">
        <v>2216</v>
      </c>
      <c r="B1500" s="2">
        <v>1509</v>
      </c>
      <c r="C1500" s="2" t="s">
        <v>1329</v>
      </c>
      <c r="D1500" s="3">
        <v>6600</v>
      </c>
      <c r="E1500" s="3">
        <v>0</v>
      </c>
      <c r="F1500" s="3">
        <v>0</v>
      </c>
      <c r="G1500" s="3">
        <v>0</v>
      </c>
      <c r="H1500" s="3">
        <v>2052.439024390244</v>
      </c>
      <c r="I1500" s="3">
        <v>4547.560975609756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f>SUM(E1500:O1500)</f>
        <v>0</v>
      </c>
      <c r="Q1500" s="2" t="s">
        <v>2132</v>
      </c>
      <c r="R1500" s="2" t="s">
        <v>2207</v>
      </c>
      <c r="S1500" s="4">
        <f>P1500/D1500</f>
        <v>0</v>
      </c>
      <c r="T1500" s="2" t="s">
        <v>1294</v>
      </c>
      <c r="U1500" s="2" t="s">
        <v>234</v>
      </c>
      <c r="V1500" s="2" t="s">
        <v>1024</v>
      </c>
      <c r="W1500" s="2" t="s">
        <v>316</v>
      </c>
      <c r="X1500" s="2">
        <v>0</v>
      </c>
    </row>
    <row r="1501" spans="1:24">
      <c r="A1501" s="2" t="s">
        <v>1330</v>
      </c>
      <c r="B1501" s="2">
        <v>1510</v>
      </c>
      <c r="C1501" s="2" t="s">
        <v>1331</v>
      </c>
      <c r="D1501" s="3">
        <v>18150</v>
      </c>
      <c r="E1501" s="3">
        <v>0</v>
      </c>
      <c r="F1501" s="3">
        <v>0</v>
      </c>
      <c r="G1501" s="3">
        <v>0</v>
      </c>
      <c r="H1501" s="3">
        <v>9075</v>
      </c>
      <c r="I1501" s="3">
        <v>9075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f>SUM(E1501:O1501)</f>
        <v>0</v>
      </c>
      <c r="Q1501" s="2" t="s">
        <v>2132</v>
      </c>
      <c r="R1501" s="2" t="s">
        <v>2207</v>
      </c>
      <c r="S1501" s="4">
        <f>P1501/D1501</f>
        <v>0</v>
      </c>
      <c r="T1501" s="2" t="s">
        <v>1294</v>
      </c>
      <c r="U1501" s="2" t="s">
        <v>234</v>
      </c>
      <c r="V1501" s="2" t="s">
        <v>1024</v>
      </c>
      <c r="W1501" s="2" t="s">
        <v>316</v>
      </c>
      <c r="X1501" s="2">
        <v>0</v>
      </c>
    </row>
    <row r="1502" spans="1:24">
      <c r="A1502" s="2" t="s">
        <v>1330</v>
      </c>
      <c r="B1502" s="2">
        <v>1511</v>
      </c>
      <c r="C1502" s="2" t="s">
        <v>1332</v>
      </c>
      <c r="D1502" s="3">
        <v>33000</v>
      </c>
      <c r="E1502" s="3">
        <v>0</v>
      </c>
      <c r="F1502" s="3">
        <v>0</v>
      </c>
      <c r="G1502" s="3">
        <v>0</v>
      </c>
      <c r="H1502" s="3">
        <v>16500</v>
      </c>
      <c r="I1502" s="3">
        <v>16500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f>SUM(E1502:O1502)</f>
        <v>0</v>
      </c>
      <c r="Q1502" s="2" t="s">
        <v>2132</v>
      </c>
      <c r="R1502" s="2" t="s">
        <v>2207</v>
      </c>
      <c r="S1502" s="4">
        <f>P1502/D1502</f>
        <v>0</v>
      </c>
      <c r="T1502" s="2" t="s">
        <v>1294</v>
      </c>
      <c r="U1502" s="2" t="s">
        <v>234</v>
      </c>
      <c r="V1502" s="2" t="s">
        <v>1024</v>
      </c>
      <c r="W1502" s="2" t="s">
        <v>316</v>
      </c>
      <c r="X1502" s="2">
        <v>0</v>
      </c>
    </row>
    <row r="1503" spans="1:24">
      <c r="A1503" s="2" t="s">
        <v>1330</v>
      </c>
      <c r="B1503" s="2">
        <v>1512</v>
      </c>
      <c r="C1503" s="2" t="s">
        <v>1333</v>
      </c>
      <c r="D1503" s="3">
        <v>18150</v>
      </c>
      <c r="E1503" s="3">
        <v>0</v>
      </c>
      <c r="F1503" s="3">
        <v>0</v>
      </c>
      <c r="G1503" s="3">
        <v>0</v>
      </c>
      <c r="H1503" s="3">
        <v>9075</v>
      </c>
      <c r="I1503" s="3">
        <v>9075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0</v>
      </c>
      <c r="P1503" s="3">
        <f>SUM(E1503:O1503)</f>
        <v>0</v>
      </c>
      <c r="Q1503" s="2" t="s">
        <v>2132</v>
      </c>
      <c r="R1503" s="2" t="s">
        <v>2207</v>
      </c>
      <c r="S1503" s="4">
        <f>P1503/D1503</f>
        <v>0</v>
      </c>
      <c r="T1503" s="2" t="s">
        <v>1294</v>
      </c>
      <c r="U1503" s="2" t="s">
        <v>234</v>
      </c>
      <c r="V1503" s="2" t="s">
        <v>1024</v>
      </c>
      <c r="W1503" s="2" t="s">
        <v>316</v>
      </c>
      <c r="X1503" s="2">
        <v>0</v>
      </c>
    </row>
    <row r="1504" spans="1:24">
      <c r="A1504" s="2" t="s">
        <v>2219</v>
      </c>
      <c r="B1504" s="2">
        <v>1513</v>
      </c>
      <c r="C1504" s="2" t="s">
        <v>1335</v>
      </c>
      <c r="D1504" s="3">
        <v>13688</v>
      </c>
      <c r="E1504" s="3">
        <v>0</v>
      </c>
      <c r="F1504" s="3">
        <v>5475.200000000001</v>
      </c>
      <c r="G1504" s="3">
        <v>5475.200000000001</v>
      </c>
      <c r="H1504" s="3">
        <v>0</v>
      </c>
      <c r="I1504" s="3">
        <v>0</v>
      </c>
      <c r="J1504" s="3">
        <v>912.5333333333328</v>
      </c>
      <c r="K1504" s="3">
        <v>912.5333333333328</v>
      </c>
      <c r="L1504" s="3">
        <v>912.5333333333328</v>
      </c>
      <c r="M1504" s="3">
        <v>0</v>
      </c>
      <c r="N1504" s="3">
        <v>0</v>
      </c>
      <c r="O1504" s="3">
        <v>0</v>
      </c>
      <c r="P1504" s="3">
        <f>SUM(E1504:O1504)</f>
        <v>0</v>
      </c>
      <c r="Q1504" s="2" t="s">
        <v>2132</v>
      </c>
      <c r="R1504" s="2" t="s">
        <v>2220</v>
      </c>
      <c r="S1504" s="4">
        <f>P1504/D1504</f>
        <v>0</v>
      </c>
      <c r="T1504" s="2" t="s">
        <v>1113</v>
      </c>
      <c r="U1504" s="2" t="s">
        <v>234</v>
      </c>
      <c r="V1504" s="2" t="s">
        <v>1024</v>
      </c>
      <c r="W1504" s="2" t="s">
        <v>316</v>
      </c>
      <c r="X1504" s="2">
        <v>0</v>
      </c>
    </row>
    <row r="1505" spans="1:24">
      <c r="A1505" s="2" t="s">
        <v>2219</v>
      </c>
      <c r="B1505" s="2">
        <v>1514</v>
      </c>
      <c r="C1505" s="2" t="s">
        <v>1337</v>
      </c>
      <c r="D1505" s="3">
        <v>191625</v>
      </c>
      <c r="E1505" s="3">
        <v>153300</v>
      </c>
      <c r="F1505" s="3">
        <v>38325</v>
      </c>
      <c r="G1505" s="3">
        <v>38325</v>
      </c>
      <c r="H1505" s="3">
        <v>0</v>
      </c>
      <c r="I1505" s="3">
        <v>0</v>
      </c>
      <c r="J1505" s="3">
        <v>-12775</v>
      </c>
      <c r="K1505" s="3">
        <v>-12775</v>
      </c>
      <c r="L1505" s="3">
        <v>-12775</v>
      </c>
      <c r="M1505" s="3">
        <v>0</v>
      </c>
      <c r="N1505" s="3">
        <v>0</v>
      </c>
      <c r="O1505" s="3">
        <v>0</v>
      </c>
      <c r="P1505" s="3">
        <f>SUM(E1505:O1505)</f>
        <v>0</v>
      </c>
      <c r="Q1505" s="2" t="s">
        <v>2132</v>
      </c>
      <c r="R1505" s="2" t="s">
        <v>2220</v>
      </c>
      <c r="S1505" s="4">
        <f>P1505/D1505</f>
        <v>0</v>
      </c>
      <c r="T1505" s="2" t="s">
        <v>1113</v>
      </c>
      <c r="U1505" s="2" t="s">
        <v>234</v>
      </c>
      <c r="V1505" s="2" t="s">
        <v>1024</v>
      </c>
      <c r="W1505" s="2" t="s">
        <v>316</v>
      </c>
      <c r="X1505" s="2">
        <v>0</v>
      </c>
    </row>
    <row r="1506" spans="1:24">
      <c r="A1506" s="2" t="s">
        <v>2219</v>
      </c>
      <c r="B1506" s="2">
        <v>1515</v>
      </c>
      <c r="C1506" s="2" t="s">
        <v>1338</v>
      </c>
      <c r="D1506" s="3">
        <v>13688</v>
      </c>
      <c r="E1506" s="3">
        <v>0</v>
      </c>
      <c r="F1506" s="3">
        <v>5475.200000000001</v>
      </c>
      <c r="G1506" s="3">
        <v>5475.200000000001</v>
      </c>
      <c r="H1506" s="3">
        <v>0</v>
      </c>
      <c r="I1506" s="3">
        <v>0</v>
      </c>
      <c r="J1506" s="3">
        <v>912.5333333333328</v>
      </c>
      <c r="K1506" s="3">
        <v>912.5333333333328</v>
      </c>
      <c r="L1506" s="3">
        <v>912.5333333333328</v>
      </c>
      <c r="M1506" s="3">
        <v>0</v>
      </c>
      <c r="N1506" s="3">
        <v>0</v>
      </c>
      <c r="O1506" s="3">
        <v>0</v>
      </c>
      <c r="P1506" s="3">
        <f>SUM(E1506:O1506)</f>
        <v>0</v>
      </c>
      <c r="Q1506" s="2" t="s">
        <v>2132</v>
      </c>
      <c r="R1506" s="2" t="s">
        <v>2220</v>
      </c>
      <c r="S1506" s="4">
        <f>P1506/D1506</f>
        <v>0</v>
      </c>
      <c r="T1506" s="2" t="s">
        <v>1113</v>
      </c>
      <c r="U1506" s="2" t="s">
        <v>234</v>
      </c>
      <c r="V1506" s="2" t="s">
        <v>1024</v>
      </c>
      <c r="W1506" s="2" t="s">
        <v>316</v>
      </c>
      <c r="X1506" s="2">
        <v>0</v>
      </c>
    </row>
    <row r="1507" spans="1:24">
      <c r="A1507" s="2" t="s">
        <v>2219</v>
      </c>
      <c r="B1507" s="2">
        <v>1516</v>
      </c>
      <c r="C1507" s="2" t="s">
        <v>1339</v>
      </c>
      <c r="D1507" s="3">
        <v>13688</v>
      </c>
      <c r="E1507" s="3">
        <v>0</v>
      </c>
      <c r="F1507" s="3">
        <v>5475.200000000001</v>
      </c>
      <c r="G1507" s="3">
        <v>5475.200000000001</v>
      </c>
      <c r="H1507" s="3">
        <v>0</v>
      </c>
      <c r="I1507" s="3">
        <v>0</v>
      </c>
      <c r="J1507" s="3">
        <v>912.5333333333328</v>
      </c>
      <c r="K1507" s="3">
        <v>912.5333333333328</v>
      </c>
      <c r="L1507" s="3">
        <v>912.5333333333328</v>
      </c>
      <c r="M1507" s="3">
        <v>0</v>
      </c>
      <c r="N1507" s="3">
        <v>0</v>
      </c>
      <c r="O1507" s="3">
        <v>0</v>
      </c>
      <c r="P1507" s="3">
        <f>SUM(E1507:O1507)</f>
        <v>0</v>
      </c>
      <c r="Q1507" s="2" t="s">
        <v>2132</v>
      </c>
      <c r="R1507" s="2" t="s">
        <v>2220</v>
      </c>
      <c r="S1507" s="4">
        <f>P1507/D1507</f>
        <v>0</v>
      </c>
      <c r="T1507" s="2" t="s">
        <v>1113</v>
      </c>
      <c r="U1507" s="2" t="s">
        <v>234</v>
      </c>
      <c r="V1507" s="2" t="s">
        <v>1024</v>
      </c>
      <c r="W1507" s="2" t="s">
        <v>316</v>
      </c>
      <c r="X1507" s="2">
        <v>0</v>
      </c>
    </row>
    <row r="1508" spans="1:24">
      <c r="A1508" s="2" t="s">
        <v>2221</v>
      </c>
      <c r="B1508" s="2">
        <v>1517</v>
      </c>
      <c r="C1508" s="2" t="s">
        <v>2222</v>
      </c>
      <c r="D1508" s="3">
        <v>11505</v>
      </c>
      <c r="E1508" s="3">
        <v>0</v>
      </c>
      <c r="F1508" s="3">
        <v>10226.66666666667</v>
      </c>
      <c r="G1508" s="3">
        <v>0</v>
      </c>
      <c r="H1508" s="3">
        <v>0</v>
      </c>
      <c r="I1508" s="3">
        <v>639.166666666667</v>
      </c>
      <c r="J1508" s="3">
        <v>639.166666666667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f>SUM(E1508:O1508)</f>
        <v>0</v>
      </c>
      <c r="Q1508" s="2" t="s">
        <v>1966</v>
      </c>
      <c r="R1508" s="2" t="s">
        <v>2223</v>
      </c>
      <c r="S1508" s="4">
        <f>P1508/D1508</f>
        <v>0</v>
      </c>
      <c r="T1508" s="2" t="s">
        <v>1013</v>
      </c>
      <c r="U1508" s="2" t="s">
        <v>234</v>
      </c>
      <c r="V1508" s="2" t="s">
        <v>1024</v>
      </c>
      <c r="W1508" s="2" t="s">
        <v>316</v>
      </c>
      <c r="X1508" s="2">
        <v>0</v>
      </c>
    </row>
    <row r="1509" spans="1:24">
      <c r="A1509" s="2" t="s">
        <v>2224</v>
      </c>
      <c r="B1509" s="2">
        <v>1518</v>
      </c>
      <c r="C1509" s="2" t="s">
        <v>1690</v>
      </c>
      <c r="D1509" s="3">
        <v>27750</v>
      </c>
      <c r="E1509" s="3">
        <v>15262.5</v>
      </c>
      <c r="F1509" s="3">
        <v>0</v>
      </c>
      <c r="G1509" s="3">
        <v>0</v>
      </c>
      <c r="H1509" s="3">
        <v>0</v>
      </c>
      <c r="I1509" s="3">
        <v>0</v>
      </c>
      <c r="J1509" s="3">
        <v>4162.5</v>
      </c>
      <c r="K1509" s="3">
        <v>4162.5</v>
      </c>
      <c r="L1509" s="3">
        <v>4162.5</v>
      </c>
      <c r="M1509" s="3">
        <v>0</v>
      </c>
      <c r="N1509" s="3">
        <v>0</v>
      </c>
      <c r="O1509" s="3">
        <v>0</v>
      </c>
      <c r="P1509" s="3">
        <f>SUM(E1509:O1509)</f>
        <v>0</v>
      </c>
      <c r="Q1509" s="2" t="s">
        <v>2132</v>
      </c>
      <c r="R1509" s="2" t="s">
        <v>2220</v>
      </c>
      <c r="S1509" s="4">
        <f>P1509/D1509</f>
        <v>0</v>
      </c>
      <c r="T1509" s="2" t="s">
        <v>1113</v>
      </c>
      <c r="U1509" s="2" t="s">
        <v>234</v>
      </c>
      <c r="V1509" s="2" t="s">
        <v>1024</v>
      </c>
      <c r="W1509" s="2" t="s">
        <v>316</v>
      </c>
      <c r="X1509" s="2">
        <v>0</v>
      </c>
    </row>
    <row r="1510" spans="1:24">
      <c r="A1510" s="2" t="s">
        <v>2225</v>
      </c>
      <c r="B1510" s="2">
        <v>1519</v>
      </c>
      <c r="C1510" s="2" t="s">
        <v>1341</v>
      </c>
      <c r="D1510" s="3">
        <v>136875</v>
      </c>
      <c r="E1510" s="3">
        <v>0</v>
      </c>
      <c r="F1510" s="3">
        <v>109500</v>
      </c>
      <c r="G1510" s="3">
        <v>13687.5</v>
      </c>
      <c r="H1510" s="3">
        <v>0</v>
      </c>
      <c r="I1510" s="3">
        <v>0</v>
      </c>
      <c r="J1510" s="3">
        <v>4562.5</v>
      </c>
      <c r="K1510" s="3">
        <v>4562.5</v>
      </c>
      <c r="L1510" s="3">
        <v>4562.5</v>
      </c>
      <c r="M1510" s="3">
        <v>0</v>
      </c>
      <c r="N1510" s="3">
        <v>0</v>
      </c>
      <c r="O1510" s="3">
        <v>0</v>
      </c>
      <c r="P1510" s="3">
        <f>SUM(E1510:O1510)</f>
        <v>0</v>
      </c>
      <c r="Q1510" s="2" t="s">
        <v>2132</v>
      </c>
      <c r="R1510" s="2" t="s">
        <v>2220</v>
      </c>
      <c r="S1510" s="4">
        <f>P1510/D1510</f>
        <v>0</v>
      </c>
      <c r="T1510" s="2" t="s">
        <v>1113</v>
      </c>
      <c r="U1510" s="2" t="s">
        <v>234</v>
      </c>
      <c r="V1510" s="2" t="s">
        <v>1024</v>
      </c>
      <c r="W1510" s="2" t="s">
        <v>316</v>
      </c>
      <c r="X1510" s="2">
        <v>0</v>
      </c>
    </row>
    <row r="1511" spans="1:24">
      <c r="A1511" s="2" t="s">
        <v>2226</v>
      </c>
      <c r="B1511" s="2">
        <v>1520</v>
      </c>
      <c r="C1511" s="2" t="s">
        <v>1343</v>
      </c>
      <c r="D1511" s="3">
        <v>591300</v>
      </c>
      <c r="E1511" s="3">
        <v>0</v>
      </c>
      <c r="F1511" s="3">
        <v>0</v>
      </c>
      <c r="G1511" s="3">
        <v>0</v>
      </c>
      <c r="H1511" s="3">
        <v>147825</v>
      </c>
      <c r="I1511" s="3">
        <v>147825</v>
      </c>
      <c r="J1511" s="3">
        <v>147825</v>
      </c>
      <c r="K1511" s="3">
        <v>147825</v>
      </c>
      <c r="L1511" s="3">
        <v>0</v>
      </c>
      <c r="M1511" s="3">
        <v>0</v>
      </c>
      <c r="N1511" s="3">
        <v>0</v>
      </c>
      <c r="O1511" s="3">
        <v>0</v>
      </c>
      <c r="P1511" s="3">
        <f>SUM(E1511:O1511)</f>
        <v>0</v>
      </c>
      <c r="Q1511" s="2" t="s">
        <v>2132</v>
      </c>
      <c r="R1511" s="2" t="s">
        <v>2220</v>
      </c>
      <c r="S1511" s="4">
        <f>P1511/D1511</f>
        <v>0</v>
      </c>
      <c r="T1511" s="2" t="s">
        <v>1113</v>
      </c>
      <c r="U1511" s="2" t="s">
        <v>234</v>
      </c>
      <c r="V1511" s="2" t="s">
        <v>1024</v>
      </c>
      <c r="W1511" s="2" t="s">
        <v>316</v>
      </c>
      <c r="X1511" s="2">
        <v>0</v>
      </c>
    </row>
    <row r="1512" spans="1:24">
      <c r="A1512" s="2" t="s">
        <v>2227</v>
      </c>
      <c r="B1512" s="2">
        <v>1521</v>
      </c>
      <c r="C1512" s="2" t="s">
        <v>1346</v>
      </c>
      <c r="D1512" s="3">
        <v>273750</v>
      </c>
      <c r="E1512" s="3">
        <v>0</v>
      </c>
      <c r="F1512" s="3">
        <v>39107.14285714286</v>
      </c>
      <c r="G1512" s="3">
        <v>39107.14285714286</v>
      </c>
      <c r="H1512" s="3">
        <v>39107.14285714286</v>
      </c>
      <c r="I1512" s="3">
        <v>52142.85714285714</v>
      </c>
      <c r="J1512" s="3">
        <v>52142.85714285714</v>
      </c>
      <c r="K1512" s="3">
        <v>52142.85714285714</v>
      </c>
      <c r="L1512" s="3">
        <v>0</v>
      </c>
      <c r="M1512" s="3">
        <v>0</v>
      </c>
      <c r="N1512" s="3">
        <v>0</v>
      </c>
      <c r="O1512" s="3">
        <v>0</v>
      </c>
      <c r="P1512" s="3">
        <f>SUM(E1512:O1512)</f>
        <v>0</v>
      </c>
      <c r="Q1512" s="2" t="s">
        <v>2132</v>
      </c>
      <c r="R1512" s="2" t="s">
        <v>2220</v>
      </c>
      <c r="S1512" s="4">
        <f>P1512/D1512</f>
        <v>0</v>
      </c>
      <c r="T1512" s="2" t="s">
        <v>1113</v>
      </c>
      <c r="U1512" s="2" t="s">
        <v>234</v>
      </c>
      <c r="V1512" s="2" t="s">
        <v>1024</v>
      </c>
      <c r="W1512" s="2" t="s">
        <v>316</v>
      </c>
      <c r="X1512" s="2">
        <v>0</v>
      </c>
    </row>
    <row r="1513" spans="1:24">
      <c r="A1513" s="2" t="s">
        <v>2228</v>
      </c>
      <c r="B1513" s="2">
        <v>1522</v>
      </c>
      <c r="C1513" s="2" t="s">
        <v>1350</v>
      </c>
      <c r="D1513" s="3">
        <v>689850</v>
      </c>
      <c r="E1513" s="3">
        <v>137970</v>
      </c>
      <c r="F1513" s="3">
        <v>75366.87224669603</v>
      </c>
      <c r="G1513" s="3">
        <v>0</v>
      </c>
      <c r="H1513" s="3">
        <v>0</v>
      </c>
      <c r="I1513" s="3">
        <v>0</v>
      </c>
      <c r="J1513" s="3">
        <v>158837.7092511013</v>
      </c>
      <c r="K1513" s="3">
        <v>158837.7092511013</v>
      </c>
      <c r="L1513" s="3">
        <v>158837.7092511013</v>
      </c>
      <c r="M1513" s="3">
        <v>0</v>
      </c>
      <c r="N1513" s="3">
        <v>0</v>
      </c>
      <c r="O1513" s="3">
        <v>0</v>
      </c>
      <c r="P1513" s="3">
        <f>SUM(E1513:O1513)</f>
        <v>0</v>
      </c>
      <c r="Q1513" s="2" t="s">
        <v>2132</v>
      </c>
      <c r="R1513" s="2" t="s">
        <v>2220</v>
      </c>
      <c r="S1513" s="4">
        <f>P1513/D1513</f>
        <v>0</v>
      </c>
      <c r="T1513" s="2" t="s">
        <v>1113</v>
      </c>
      <c r="U1513" s="2" t="s">
        <v>234</v>
      </c>
      <c r="V1513" s="2" t="s">
        <v>1024</v>
      </c>
      <c r="W1513" s="2" t="s">
        <v>316</v>
      </c>
      <c r="X1513" s="2">
        <v>0</v>
      </c>
    </row>
    <row r="1514" spans="1:24">
      <c r="A1514" s="2" t="s">
        <v>2229</v>
      </c>
      <c r="B1514" s="2">
        <v>1523</v>
      </c>
      <c r="C1514" s="2" t="s">
        <v>1696</v>
      </c>
      <c r="D1514" s="3">
        <v>55500</v>
      </c>
      <c r="E1514" s="3">
        <v>36075</v>
      </c>
      <c r="F1514" s="3">
        <v>3171.428571428572</v>
      </c>
      <c r="G1514" s="3">
        <v>3171.428571428572</v>
      </c>
      <c r="H1514" s="3">
        <v>3171.428571428572</v>
      </c>
      <c r="I1514" s="3">
        <v>3303.571428571428</v>
      </c>
      <c r="J1514" s="3">
        <v>3303.571428571428</v>
      </c>
      <c r="K1514" s="3">
        <v>3303.571428571428</v>
      </c>
      <c r="L1514" s="3">
        <v>0</v>
      </c>
      <c r="M1514" s="3">
        <v>0</v>
      </c>
      <c r="N1514" s="3">
        <v>0</v>
      </c>
      <c r="O1514" s="3">
        <v>0</v>
      </c>
      <c r="P1514" s="3">
        <f>SUM(E1514:O1514)</f>
        <v>0</v>
      </c>
      <c r="Q1514" s="2" t="s">
        <v>2132</v>
      </c>
      <c r="R1514" s="2" t="s">
        <v>2220</v>
      </c>
      <c r="S1514" s="4">
        <f>P1514/D1514</f>
        <v>0</v>
      </c>
      <c r="T1514" s="2" t="s">
        <v>1113</v>
      </c>
      <c r="U1514" s="2" t="s">
        <v>234</v>
      </c>
      <c r="V1514" s="2" t="s">
        <v>1024</v>
      </c>
      <c r="W1514" s="2" t="s">
        <v>316</v>
      </c>
      <c r="X1514" s="2">
        <v>0</v>
      </c>
    </row>
    <row r="1515" spans="1:24">
      <c r="A1515" s="2" t="s">
        <v>2181</v>
      </c>
      <c r="B1515" s="2">
        <v>1524</v>
      </c>
      <c r="C1515" s="2" t="s">
        <v>1351</v>
      </c>
      <c r="D1515" s="3">
        <v>5250</v>
      </c>
      <c r="E1515" s="3">
        <v>0</v>
      </c>
      <c r="F1515" s="3">
        <v>0</v>
      </c>
      <c r="G1515" s="3">
        <v>0</v>
      </c>
      <c r="H1515" s="3">
        <v>0</v>
      </c>
      <c r="I1515" s="3">
        <v>4500</v>
      </c>
      <c r="J1515" s="3">
        <v>250</v>
      </c>
      <c r="K1515" s="3">
        <v>250</v>
      </c>
      <c r="L1515" s="3">
        <v>250</v>
      </c>
      <c r="M1515" s="3">
        <v>0</v>
      </c>
      <c r="N1515" s="3">
        <v>0</v>
      </c>
      <c r="O1515" s="3">
        <v>0</v>
      </c>
      <c r="P1515" s="3">
        <f>SUM(E1515:O1515)</f>
        <v>0</v>
      </c>
      <c r="Q1515" s="2" t="s">
        <v>2132</v>
      </c>
      <c r="R1515" s="2" t="s">
        <v>2220</v>
      </c>
      <c r="S1515" s="4">
        <f>P1515/D1515</f>
        <v>0</v>
      </c>
      <c r="T1515" s="2" t="s">
        <v>1113</v>
      </c>
      <c r="U1515" s="2" t="s">
        <v>234</v>
      </c>
      <c r="V1515" s="2" t="s">
        <v>1024</v>
      </c>
      <c r="W1515" s="2" t="s">
        <v>316</v>
      </c>
      <c r="X1515" s="2">
        <v>0</v>
      </c>
    </row>
    <row r="1516" spans="1:24">
      <c r="A1516" s="2" t="s">
        <v>2230</v>
      </c>
      <c r="B1516" s="2">
        <v>1525</v>
      </c>
      <c r="C1516" s="2" t="s">
        <v>1352</v>
      </c>
      <c r="D1516" s="3">
        <v>21000</v>
      </c>
      <c r="E1516" s="3">
        <v>13650</v>
      </c>
      <c r="F1516" s="3">
        <v>567.9545454545455</v>
      </c>
      <c r="G1516" s="3">
        <v>0</v>
      </c>
      <c r="H1516" s="3">
        <v>0</v>
      </c>
      <c r="I1516" s="3">
        <v>0</v>
      </c>
      <c r="J1516" s="3">
        <v>2260.681818181818</v>
      </c>
      <c r="K1516" s="3">
        <v>2260.681818181818</v>
      </c>
      <c r="L1516" s="3">
        <v>2260.681818181818</v>
      </c>
      <c r="M1516" s="3">
        <v>0</v>
      </c>
      <c r="N1516" s="3">
        <v>0</v>
      </c>
      <c r="O1516" s="3">
        <v>0</v>
      </c>
      <c r="P1516" s="3">
        <f>SUM(E1516:O1516)</f>
        <v>0</v>
      </c>
      <c r="Q1516" s="2" t="s">
        <v>2132</v>
      </c>
      <c r="R1516" s="2" t="s">
        <v>2220</v>
      </c>
      <c r="S1516" s="4">
        <f>P1516/D1516</f>
        <v>0</v>
      </c>
      <c r="T1516" s="2" t="s">
        <v>1113</v>
      </c>
      <c r="U1516" s="2" t="s">
        <v>234</v>
      </c>
      <c r="V1516" s="2" t="s">
        <v>1024</v>
      </c>
      <c r="W1516" s="2" t="s">
        <v>316</v>
      </c>
      <c r="X1516" s="2">
        <v>0</v>
      </c>
    </row>
    <row r="1517" spans="1:24">
      <c r="A1517" s="2" t="s">
        <v>2231</v>
      </c>
      <c r="B1517" s="2">
        <v>1526</v>
      </c>
      <c r="C1517" s="2" t="s">
        <v>1362</v>
      </c>
      <c r="D1517" s="3">
        <v>49350</v>
      </c>
      <c r="E1517" s="3">
        <v>24675</v>
      </c>
      <c r="F1517" s="3">
        <v>0</v>
      </c>
      <c r="G1517" s="3">
        <v>0</v>
      </c>
      <c r="H1517" s="3">
        <v>0</v>
      </c>
      <c r="I1517" s="3">
        <v>10575</v>
      </c>
      <c r="J1517" s="3">
        <v>4700</v>
      </c>
      <c r="K1517" s="3">
        <v>4700</v>
      </c>
      <c r="L1517" s="3">
        <v>4700</v>
      </c>
      <c r="M1517" s="3">
        <v>0</v>
      </c>
      <c r="N1517" s="3">
        <v>0</v>
      </c>
      <c r="O1517" s="3">
        <v>0</v>
      </c>
      <c r="P1517" s="3">
        <f>SUM(E1517:O1517)</f>
        <v>0</v>
      </c>
      <c r="Q1517" s="2" t="s">
        <v>2132</v>
      </c>
      <c r="R1517" s="2" t="s">
        <v>2220</v>
      </c>
      <c r="S1517" s="4">
        <f>P1517/D1517</f>
        <v>0</v>
      </c>
      <c r="T1517" s="2" t="s">
        <v>1113</v>
      </c>
      <c r="U1517" s="2" t="s">
        <v>234</v>
      </c>
      <c r="V1517" s="2" t="s">
        <v>1024</v>
      </c>
      <c r="W1517" s="2" t="s">
        <v>316</v>
      </c>
      <c r="X1517" s="2">
        <v>0</v>
      </c>
    </row>
    <row r="1518" spans="1:24">
      <c r="A1518" s="2" t="s">
        <v>2229</v>
      </c>
      <c r="B1518" s="2">
        <v>1527</v>
      </c>
      <c r="C1518" s="2" t="s">
        <v>1701</v>
      </c>
      <c r="D1518" s="3">
        <v>40406</v>
      </c>
      <c r="E1518" s="3">
        <v>0</v>
      </c>
      <c r="F1518" s="3">
        <v>11544.57142857143</v>
      </c>
      <c r="G1518" s="3">
        <v>0</v>
      </c>
      <c r="H1518" s="3">
        <v>0</v>
      </c>
      <c r="I1518" s="3">
        <v>0</v>
      </c>
      <c r="J1518" s="3">
        <v>9620.476190476191</v>
      </c>
      <c r="K1518" s="3">
        <v>9620.476190476191</v>
      </c>
      <c r="L1518" s="3">
        <v>9620.476190476191</v>
      </c>
      <c r="M1518" s="3">
        <v>0</v>
      </c>
      <c r="N1518" s="3">
        <v>0</v>
      </c>
      <c r="O1518" s="3">
        <v>0</v>
      </c>
      <c r="P1518" s="3">
        <f>SUM(E1518:O1518)</f>
        <v>0</v>
      </c>
      <c r="Q1518" s="2" t="s">
        <v>2132</v>
      </c>
      <c r="R1518" s="2" t="s">
        <v>2220</v>
      </c>
      <c r="S1518" s="4">
        <f>P1518/D1518</f>
        <v>0</v>
      </c>
      <c r="T1518" s="2" t="s">
        <v>1113</v>
      </c>
      <c r="U1518" s="2" t="s">
        <v>234</v>
      </c>
      <c r="V1518" s="2" t="s">
        <v>1024</v>
      </c>
      <c r="W1518" s="2" t="s">
        <v>316</v>
      </c>
      <c r="X1518" s="2">
        <v>0</v>
      </c>
    </row>
    <row r="1519" spans="1:24">
      <c r="A1519" s="2" t="s">
        <v>2232</v>
      </c>
      <c r="B1519" s="2">
        <v>1528</v>
      </c>
      <c r="C1519" s="2" t="s">
        <v>2233</v>
      </c>
      <c r="D1519" s="3">
        <v>11505</v>
      </c>
      <c r="E1519" s="3">
        <v>0</v>
      </c>
      <c r="F1519" s="3">
        <v>2876.25</v>
      </c>
      <c r="G1519" s="3">
        <v>2876.25</v>
      </c>
      <c r="H1519" s="3">
        <v>2876.25</v>
      </c>
      <c r="I1519" s="3">
        <v>1438.125</v>
      </c>
      <c r="J1519" s="3">
        <v>1438.125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f>SUM(E1519:O1519)</f>
        <v>0</v>
      </c>
      <c r="Q1519" s="2" t="s">
        <v>1966</v>
      </c>
      <c r="R1519" s="2" t="s">
        <v>2223</v>
      </c>
      <c r="S1519" s="4">
        <f>P1519/D1519</f>
        <v>0</v>
      </c>
      <c r="T1519" s="2" t="s">
        <v>1013</v>
      </c>
      <c r="U1519" s="2" t="s">
        <v>234</v>
      </c>
      <c r="V1519" s="2" t="s">
        <v>1024</v>
      </c>
      <c r="W1519" s="2" t="s">
        <v>316</v>
      </c>
      <c r="X1519" s="2">
        <v>0</v>
      </c>
    </row>
    <row r="1520" spans="1:24">
      <c r="A1520" s="2" t="s">
        <v>2229</v>
      </c>
      <c r="B1520" s="2">
        <v>1529</v>
      </c>
      <c r="C1520" s="2" t="s">
        <v>1367</v>
      </c>
      <c r="D1520" s="3">
        <v>5550</v>
      </c>
      <c r="E1520" s="3">
        <v>0</v>
      </c>
      <c r="F1520" s="3">
        <v>1585.714285714286</v>
      </c>
      <c r="G1520" s="3">
        <v>0</v>
      </c>
      <c r="H1520" s="3">
        <v>0</v>
      </c>
      <c r="I1520" s="3">
        <v>0</v>
      </c>
      <c r="J1520" s="3">
        <v>1321.428571428572</v>
      </c>
      <c r="K1520" s="3">
        <v>1321.428571428572</v>
      </c>
      <c r="L1520" s="3">
        <v>1321.428571428572</v>
      </c>
      <c r="M1520" s="3">
        <v>0</v>
      </c>
      <c r="N1520" s="3">
        <v>0</v>
      </c>
      <c r="O1520" s="3">
        <v>0</v>
      </c>
      <c r="P1520" s="3">
        <f>SUM(E1520:O1520)</f>
        <v>0</v>
      </c>
      <c r="Q1520" s="2" t="s">
        <v>2132</v>
      </c>
      <c r="R1520" s="2" t="s">
        <v>2220</v>
      </c>
      <c r="S1520" s="4">
        <f>P1520/D1520</f>
        <v>0</v>
      </c>
      <c r="T1520" s="2" t="s">
        <v>1113</v>
      </c>
      <c r="U1520" s="2" t="s">
        <v>234</v>
      </c>
      <c r="V1520" s="2" t="s">
        <v>1024</v>
      </c>
      <c r="W1520" s="2" t="s">
        <v>316</v>
      </c>
      <c r="X1520" s="2">
        <v>0</v>
      </c>
    </row>
    <row r="1521" spans="1:24">
      <c r="A1521" s="2" t="s">
        <v>2234</v>
      </c>
      <c r="B1521" s="2">
        <v>1530</v>
      </c>
      <c r="C1521" s="2" t="s">
        <v>1371</v>
      </c>
      <c r="D1521" s="3">
        <v>63510</v>
      </c>
      <c r="E1521" s="3">
        <v>0</v>
      </c>
      <c r="F1521" s="3">
        <v>0</v>
      </c>
      <c r="G1521" s="3">
        <v>54437.14285714286</v>
      </c>
      <c r="H1521" s="3">
        <v>0</v>
      </c>
      <c r="I1521" s="3">
        <v>0</v>
      </c>
      <c r="J1521" s="3">
        <v>3024.285714285715</v>
      </c>
      <c r="K1521" s="3">
        <v>3024.285714285715</v>
      </c>
      <c r="L1521" s="3">
        <v>3024.285714285715</v>
      </c>
      <c r="M1521" s="3">
        <v>0</v>
      </c>
      <c r="N1521" s="3">
        <v>0</v>
      </c>
      <c r="O1521" s="3">
        <v>0</v>
      </c>
      <c r="P1521" s="3">
        <f>SUM(E1521:O1521)</f>
        <v>0</v>
      </c>
      <c r="Q1521" s="2" t="s">
        <v>2132</v>
      </c>
      <c r="R1521" s="2" t="s">
        <v>2220</v>
      </c>
      <c r="S1521" s="4">
        <f>P1521/D1521</f>
        <v>0</v>
      </c>
      <c r="T1521" s="2" t="s">
        <v>1113</v>
      </c>
      <c r="U1521" s="2" t="s">
        <v>234</v>
      </c>
      <c r="V1521" s="2" t="s">
        <v>1024</v>
      </c>
      <c r="W1521" s="2" t="s">
        <v>316</v>
      </c>
      <c r="X1521" s="2">
        <v>0</v>
      </c>
    </row>
    <row r="1522" spans="1:24">
      <c r="A1522" s="2" t="s">
        <v>1704</v>
      </c>
      <c r="B1522" s="2">
        <v>1531</v>
      </c>
      <c r="C1522" s="2" t="s">
        <v>983</v>
      </c>
      <c r="D1522" s="3">
        <v>65700</v>
      </c>
      <c r="E1522" s="3">
        <v>65700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f>SUM(E1522:O1522)</f>
        <v>0</v>
      </c>
      <c r="Q1522" s="2" t="s">
        <v>2132</v>
      </c>
      <c r="R1522" s="2" t="s">
        <v>2220</v>
      </c>
      <c r="S1522" s="4">
        <f>P1522/D1522</f>
        <v>0</v>
      </c>
      <c r="T1522" s="2" t="s">
        <v>1113</v>
      </c>
      <c r="U1522" s="2" t="s">
        <v>234</v>
      </c>
      <c r="V1522" s="2" t="s">
        <v>1024</v>
      </c>
      <c r="W1522" s="2" t="s">
        <v>316</v>
      </c>
      <c r="X1522" s="2">
        <v>0</v>
      </c>
    </row>
    <row r="1523" spans="1:24">
      <c r="A1523" s="2" t="s">
        <v>2235</v>
      </c>
      <c r="B1523" s="2">
        <v>1532</v>
      </c>
      <c r="C1523" s="2" t="s">
        <v>1110</v>
      </c>
      <c r="D1523" s="3">
        <v>10950</v>
      </c>
      <c r="E1523" s="3">
        <v>0</v>
      </c>
      <c r="F1523" s="3">
        <v>0</v>
      </c>
      <c r="G1523" s="3">
        <v>0</v>
      </c>
      <c r="H1523" s="3">
        <v>0</v>
      </c>
      <c r="I1523" s="3">
        <v>9385.714285714284</v>
      </c>
      <c r="J1523" s="3">
        <v>521.4285714285719</v>
      </c>
      <c r="K1523" s="3">
        <v>521.4285714285719</v>
      </c>
      <c r="L1523" s="3">
        <v>521.4285714285719</v>
      </c>
      <c r="M1523" s="3">
        <v>0</v>
      </c>
      <c r="N1523" s="3">
        <v>0</v>
      </c>
      <c r="O1523" s="3">
        <v>0</v>
      </c>
      <c r="P1523" s="3">
        <f>SUM(E1523:O1523)</f>
        <v>0</v>
      </c>
      <c r="Q1523" s="2" t="s">
        <v>2132</v>
      </c>
      <c r="R1523" s="2" t="s">
        <v>2220</v>
      </c>
      <c r="S1523" s="4">
        <f>P1523/D1523</f>
        <v>0</v>
      </c>
      <c r="T1523" s="2" t="s">
        <v>1113</v>
      </c>
      <c r="U1523" s="2" t="s">
        <v>234</v>
      </c>
      <c r="V1523" s="2" t="s">
        <v>1024</v>
      </c>
      <c r="W1523" s="2" t="s">
        <v>316</v>
      </c>
      <c r="X1523" s="2">
        <v>0</v>
      </c>
    </row>
    <row r="1524" spans="1:24">
      <c r="A1524" s="2" t="s">
        <v>2236</v>
      </c>
      <c r="B1524" s="2">
        <v>1533</v>
      </c>
      <c r="C1524" s="2" t="s">
        <v>1115</v>
      </c>
      <c r="D1524" s="3">
        <v>32850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10950</v>
      </c>
      <c r="K1524" s="3">
        <v>10950</v>
      </c>
      <c r="L1524" s="3">
        <v>10950</v>
      </c>
      <c r="M1524" s="3">
        <v>0</v>
      </c>
      <c r="N1524" s="3">
        <v>0</v>
      </c>
      <c r="O1524" s="3">
        <v>0</v>
      </c>
      <c r="P1524" s="3">
        <f>SUM(E1524:O1524)</f>
        <v>0</v>
      </c>
      <c r="Q1524" s="2" t="s">
        <v>2132</v>
      </c>
      <c r="R1524" s="2" t="s">
        <v>2220</v>
      </c>
      <c r="S1524" s="4">
        <f>P1524/D1524</f>
        <v>0</v>
      </c>
      <c r="T1524" s="2" t="s">
        <v>1113</v>
      </c>
      <c r="U1524" s="2" t="s">
        <v>234</v>
      </c>
      <c r="V1524" s="2" t="s">
        <v>1024</v>
      </c>
      <c r="W1524" s="2" t="s">
        <v>316</v>
      </c>
      <c r="X1524" s="2">
        <v>0</v>
      </c>
    </row>
    <row r="1525" spans="1:24">
      <c r="A1525" s="2" t="s">
        <v>2237</v>
      </c>
      <c r="B1525" s="2">
        <v>1534</v>
      </c>
      <c r="C1525" s="2" t="s">
        <v>1117</v>
      </c>
      <c r="D1525" s="3">
        <v>492750</v>
      </c>
      <c r="E1525" s="3">
        <v>394200</v>
      </c>
      <c r="F1525" s="3">
        <v>0</v>
      </c>
      <c r="G1525" s="3">
        <v>0</v>
      </c>
      <c r="H1525" s="3">
        <v>0</v>
      </c>
      <c r="I1525" s="3">
        <v>211178.5714285714</v>
      </c>
      <c r="J1525" s="3">
        <v>-37542.85714285712</v>
      </c>
      <c r="K1525" s="3">
        <v>-37542.85714285712</v>
      </c>
      <c r="L1525" s="3">
        <v>-37542.85714285712</v>
      </c>
      <c r="M1525" s="3">
        <v>0</v>
      </c>
      <c r="N1525" s="3">
        <v>0</v>
      </c>
      <c r="O1525" s="3">
        <v>0</v>
      </c>
      <c r="P1525" s="3">
        <f>SUM(E1525:O1525)</f>
        <v>0</v>
      </c>
      <c r="Q1525" s="2" t="s">
        <v>2132</v>
      </c>
      <c r="R1525" s="2" t="s">
        <v>2220</v>
      </c>
      <c r="S1525" s="4">
        <f>P1525/D1525</f>
        <v>0</v>
      </c>
      <c r="T1525" s="2" t="s">
        <v>1113</v>
      </c>
      <c r="U1525" s="2" t="s">
        <v>234</v>
      </c>
      <c r="V1525" s="2" t="s">
        <v>1024</v>
      </c>
      <c r="W1525" s="2" t="s">
        <v>316</v>
      </c>
      <c r="X1525" s="2">
        <v>0</v>
      </c>
    </row>
    <row r="1526" spans="1:24">
      <c r="A1526" s="2" t="s">
        <v>2237</v>
      </c>
      <c r="B1526" s="2">
        <v>1535</v>
      </c>
      <c r="C1526" s="2" t="s">
        <v>1118</v>
      </c>
      <c r="D1526" s="3">
        <v>32850</v>
      </c>
      <c r="E1526" s="3">
        <v>0</v>
      </c>
      <c r="F1526" s="3">
        <v>0</v>
      </c>
      <c r="G1526" s="3">
        <v>0</v>
      </c>
      <c r="H1526" s="3">
        <v>0</v>
      </c>
      <c r="I1526" s="3">
        <v>28157.14285714286</v>
      </c>
      <c r="J1526" s="3">
        <v>1564.285714285715</v>
      </c>
      <c r="K1526" s="3">
        <v>1564.285714285715</v>
      </c>
      <c r="L1526" s="3">
        <v>1564.285714285715</v>
      </c>
      <c r="M1526" s="3">
        <v>0</v>
      </c>
      <c r="N1526" s="3">
        <v>0</v>
      </c>
      <c r="O1526" s="3">
        <v>0</v>
      </c>
      <c r="P1526" s="3">
        <f>SUM(E1526:O1526)</f>
        <v>0</v>
      </c>
      <c r="Q1526" s="2" t="s">
        <v>2132</v>
      </c>
      <c r="R1526" s="2" t="s">
        <v>2220</v>
      </c>
      <c r="S1526" s="4">
        <f>P1526/D1526</f>
        <v>0</v>
      </c>
      <c r="T1526" s="2" t="s">
        <v>1113</v>
      </c>
      <c r="U1526" s="2" t="s">
        <v>234</v>
      </c>
      <c r="V1526" s="2" t="s">
        <v>1024</v>
      </c>
      <c r="W1526" s="2" t="s">
        <v>316</v>
      </c>
      <c r="X1526" s="2">
        <v>0</v>
      </c>
    </row>
    <row r="1527" spans="1:24">
      <c r="A1527" s="2" t="s">
        <v>2238</v>
      </c>
      <c r="B1527" s="2">
        <v>1536</v>
      </c>
      <c r="C1527" s="2" t="s">
        <v>1120</v>
      </c>
      <c r="D1527" s="3">
        <v>32850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10950</v>
      </c>
      <c r="K1527" s="3">
        <v>10950</v>
      </c>
      <c r="L1527" s="3">
        <v>10950</v>
      </c>
      <c r="M1527" s="3">
        <v>0</v>
      </c>
      <c r="N1527" s="3">
        <v>0</v>
      </c>
      <c r="O1527" s="3">
        <v>0</v>
      </c>
      <c r="P1527" s="3">
        <f>SUM(E1527:O1527)</f>
        <v>0</v>
      </c>
      <c r="Q1527" s="2" t="s">
        <v>2132</v>
      </c>
      <c r="R1527" s="2" t="s">
        <v>2220</v>
      </c>
      <c r="S1527" s="4">
        <f>P1527/D1527</f>
        <v>0</v>
      </c>
      <c r="T1527" s="2" t="s">
        <v>1113</v>
      </c>
      <c r="U1527" s="2" t="s">
        <v>234</v>
      </c>
      <c r="V1527" s="2" t="s">
        <v>1024</v>
      </c>
      <c r="W1527" s="2" t="s">
        <v>316</v>
      </c>
      <c r="X1527" s="2">
        <v>0</v>
      </c>
    </row>
    <row r="1528" spans="1:24">
      <c r="A1528" s="2" t="s">
        <v>2227</v>
      </c>
      <c r="B1528" s="2">
        <v>1537</v>
      </c>
      <c r="C1528" s="2" t="s">
        <v>1124</v>
      </c>
      <c r="D1528" s="3">
        <v>27375</v>
      </c>
      <c r="E1528" s="3">
        <v>0</v>
      </c>
      <c r="F1528" s="3">
        <v>3910.714285714286</v>
      </c>
      <c r="G1528" s="3">
        <v>3910.714285714286</v>
      </c>
      <c r="H1528" s="3">
        <v>3910.714285714286</v>
      </c>
      <c r="I1528" s="3">
        <v>5214.285714285715</v>
      </c>
      <c r="J1528" s="3">
        <v>5214.285714285715</v>
      </c>
      <c r="K1528" s="3">
        <v>5214.285714285715</v>
      </c>
      <c r="L1528" s="3">
        <v>0</v>
      </c>
      <c r="M1528" s="3">
        <v>0</v>
      </c>
      <c r="N1528" s="3">
        <v>0</v>
      </c>
      <c r="O1528" s="3">
        <v>0</v>
      </c>
      <c r="P1528" s="3">
        <f>SUM(E1528:O1528)</f>
        <v>0</v>
      </c>
      <c r="Q1528" s="2" t="s">
        <v>2132</v>
      </c>
      <c r="R1528" s="2" t="s">
        <v>2239</v>
      </c>
      <c r="S1528" s="4">
        <f>P1528/D1528</f>
        <v>0</v>
      </c>
      <c r="T1528" s="2" t="s">
        <v>1113</v>
      </c>
      <c r="U1528" s="2" t="s">
        <v>234</v>
      </c>
      <c r="V1528" s="2" t="s">
        <v>1024</v>
      </c>
      <c r="W1528" s="2" t="s">
        <v>316</v>
      </c>
      <c r="X1528" s="2">
        <v>0</v>
      </c>
    </row>
    <row r="1529" spans="1:24">
      <c r="A1529" s="2" t="s">
        <v>2240</v>
      </c>
      <c r="B1529" s="2">
        <v>1538</v>
      </c>
      <c r="C1529" s="2" t="s">
        <v>1127</v>
      </c>
      <c r="D1529" s="3">
        <v>24638</v>
      </c>
      <c r="E1529" s="3">
        <v>0</v>
      </c>
      <c r="F1529" s="3">
        <v>0</v>
      </c>
      <c r="G1529" s="3">
        <v>0</v>
      </c>
      <c r="H1529" s="3">
        <v>12319</v>
      </c>
      <c r="I1529" s="3">
        <v>0</v>
      </c>
      <c r="J1529" s="3">
        <v>4106.333333333333</v>
      </c>
      <c r="K1529" s="3">
        <v>4106.333333333333</v>
      </c>
      <c r="L1529" s="3">
        <v>4106.333333333333</v>
      </c>
      <c r="M1529" s="3">
        <v>0</v>
      </c>
      <c r="N1529" s="3">
        <v>0</v>
      </c>
      <c r="O1529" s="3">
        <v>0</v>
      </c>
      <c r="P1529" s="3">
        <f>SUM(E1529:O1529)</f>
        <v>0</v>
      </c>
      <c r="Q1529" s="2" t="s">
        <v>2132</v>
      </c>
      <c r="R1529" s="2" t="s">
        <v>2239</v>
      </c>
      <c r="S1529" s="4">
        <f>P1529/D1529</f>
        <v>0</v>
      </c>
      <c r="T1529" s="2" t="s">
        <v>1113</v>
      </c>
      <c r="U1529" s="2" t="s">
        <v>234</v>
      </c>
      <c r="V1529" s="2" t="s">
        <v>1024</v>
      </c>
      <c r="W1529" s="2" t="s">
        <v>316</v>
      </c>
      <c r="X1529" s="2">
        <v>0</v>
      </c>
    </row>
    <row r="1530" spans="1:24">
      <c r="A1530" s="2" t="s">
        <v>2168</v>
      </c>
      <c r="B1530" s="2">
        <v>1539</v>
      </c>
      <c r="C1530" s="2" t="s">
        <v>1078</v>
      </c>
      <c r="D1530" s="3">
        <v>16940</v>
      </c>
      <c r="E1530" s="3">
        <v>8470</v>
      </c>
      <c r="F1530" s="3">
        <v>0</v>
      </c>
      <c r="G1530" s="3">
        <v>0</v>
      </c>
      <c r="H1530" s="3">
        <v>2823.333333333333</v>
      </c>
      <c r="I1530" s="3">
        <v>2823.333333333333</v>
      </c>
      <c r="J1530" s="3">
        <v>2823.333333333333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f>SUM(E1530:O1530)</f>
        <v>0</v>
      </c>
      <c r="Q1530" s="2" t="s">
        <v>1966</v>
      </c>
      <c r="R1530" s="2" t="s">
        <v>2223</v>
      </c>
      <c r="S1530" s="4">
        <f>P1530/D1530</f>
        <v>0</v>
      </c>
      <c r="T1530" s="2" t="s">
        <v>1054</v>
      </c>
      <c r="U1530" s="2" t="s">
        <v>234</v>
      </c>
      <c r="V1530" s="2" t="s">
        <v>1033</v>
      </c>
      <c r="W1530" s="2" t="s">
        <v>316</v>
      </c>
      <c r="X1530" s="2">
        <v>0</v>
      </c>
    </row>
    <row r="1531" spans="1:24">
      <c r="A1531" s="2" t="s">
        <v>2240</v>
      </c>
      <c r="B1531" s="2">
        <v>1540</v>
      </c>
      <c r="C1531" s="2" t="s">
        <v>1128</v>
      </c>
      <c r="D1531" s="3">
        <v>24090</v>
      </c>
      <c r="E1531" s="3">
        <v>12045</v>
      </c>
      <c r="F1531" s="3">
        <v>0</v>
      </c>
      <c r="G1531" s="3">
        <v>0</v>
      </c>
      <c r="H1531" s="3">
        <v>6022.5</v>
      </c>
      <c r="I1531" s="3">
        <v>0</v>
      </c>
      <c r="J1531" s="3">
        <v>2007.5</v>
      </c>
      <c r="K1531" s="3">
        <v>2007.5</v>
      </c>
      <c r="L1531" s="3">
        <v>2007.5</v>
      </c>
      <c r="M1531" s="3">
        <v>0</v>
      </c>
      <c r="N1531" s="3">
        <v>0</v>
      </c>
      <c r="O1531" s="3">
        <v>0</v>
      </c>
      <c r="P1531" s="3">
        <f>SUM(E1531:O1531)</f>
        <v>0</v>
      </c>
      <c r="Q1531" s="2" t="s">
        <v>2132</v>
      </c>
      <c r="R1531" s="2" t="s">
        <v>2239</v>
      </c>
      <c r="S1531" s="4">
        <f>P1531/D1531</f>
        <v>0</v>
      </c>
      <c r="T1531" s="2" t="s">
        <v>1113</v>
      </c>
      <c r="U1531" s="2" t="s">
        <v>234</v>
      </c>
      <c r="V1531" s="2" t="s">
        <v>1024</v>
      </c>
      <c r="W1531" s="2" t="s">
        <v>316</v>
      </c>
      <c r="X1531" s="2">
        <v>0</v>
      </c>
    </row>
    <row r="1532" spans="1:24">
      <c r="A1532" s="2" t="s">
        <v>2240</v>
      </c>
      <c r="B1532" s="2">
        <v>1541</v>
      </c>
      <c r="C1532" s="2" t="s">
        <v>1129</v>
      </c>
      <c r="D1532" s="3">
        <v>2738</v>
      </c>
      <c r="E1532" s="3">
        <v>0</v>
      </c>
      <c r="F1532" s="3">
        <v>0</v>
      </c>
      <c r="G1532" s="3">
        <v>0</v>
      </c>
      <c r="H1532" s="3">
        <v>1369</v>
      </c>
      <c r="I1532" s="3">
        <v>0</v>
      </c>
      <c r="J1532" s="3">
        <v>456.3333333333333</v>
      </c>
      <c r="K1532" s="3">
        <v>456.3333333333333</v>
      </c>
      <c r="L1532" s="3">
        <v>456.3333333333333</v>
      </c>
      <c r="M1532" s="3">
        <v>0</v>
      </c>
      <c r="N1532" s="3">
        <v>0</v>
      </c>
      <c r="O1532" s="3">
        <v>0</v>
      </c>
      <c r="P1532" s="3">
        <f>SUM(E1532:O1532)</f>
        <v>0</v>
      </c>
      <c r="Q1532" s="2" t="s">
        <v>2132</v>
      </c>
      <c r="R1532" s="2" t="s">
        <v>2239</v>
      </c>
      <c r="S1532" s="4">
        <f>P1532/D1532</f>
        <v>0</v>
      </c>
      <c r="T1532" s="2" t="s">
        <v>1113</v>
      </c>
      <c r="U1532" s="2" t="s">
        <v>234</v>
      </c>
      <c r="V1532" s="2" t="s">
        <v>1024</v>
      </c>
      <c r="W1532" s="2" t="s">
        <v>316</v>
      </c>
      <c r="X1532" s="2">
        <v>0</v>
      </c>
    </row>
    <row r="1533" spans="1:24">
      <c r="A1533" s="2" t="s">
        <v>2241</v>
      </c>
      <c r="B1533" s="2">
        <v>1542</v>
      </c>
      <c r="C1533" s="2" t="s">
        <v>1135</v>
      </c>
      <c r="D1533" s="3">
        <v>2738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912.6666666666666</v>
      </c>
      <c r="K1533" s="3">
        <v>912.6666666666666</v>
      </c>
      <c r="L1533" s="3">
        <v>912.6666666666666</v>
      </c>
      <c r="M1533" s="3">
        <v>0</v>
      </c>
      <c r="N1533" s="3">
        <v>0</v>
      </c>
      <c r="O1533" s="3">
        <v>0</v>
      </c>
      <c r="P1533" s="3">
        <f>SUM(E1533:O1533)</f>
        <v>0</v>
      </c>
      <c r="Q1533" s="2" t="s">
        <v>2132</v>
      </c>
      <c r="R1533" s="2" t="s">
        <v>2239</v>
      </c>
      <c r="S1533" s="4">
        <f>P1533/D1533</f>
        <v>0</v>
      </c>
      <c r="T1533" s="2" t="s">
        <v>1113</v>
      </c>
      <c r="U1533" s="2" t="s">
        <v>234</v>
      </c>
      <c r="V1533" s="2" t="s">
        <v>1024</v>
      </c>
      <c r="W1533" s="2" t="s">
        <v>316</v>
      </c>
      <c r="X1533" s="2">
        <v>0</v>
      </c>
    </row>
    <row r="1534" spans="1:24">
      <c r="A1534" s="2" t="s">
        <v>2242</v>
      </c>
      <c r="B1534" s="2">
        <v>1543</v>
      </c>
      <c r="C1534" s="2" t="s">
        <v>2243</v>
      </c>
      <c r="D1534" s="3">
        <v>19775</v>
      </c>
      <c r="E1534" s="3">
        <v>14831.25</v>
      </c>
      <c r="F1534" s="3">
        <v>0</v>
      </c>
      <c r="G1534" s="3">
        <v>0</v>
      </c>
      <c r="H1534" s="3">
        <v>1647.916666666667</v>
      </c>
      <c r="I1534" s="3">
        <v>1647.916666666667</v>
      </c>
      <c r="J1534" s="3">
        <v>1647.916666666667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f>SUM(E1534:O1534)</f>
        <v>0</v>
      </c>
      <c r="Q1534" s="2" t="s">
        <v>2132</v>
      </c>
      <c r="R1534" s="2" t="s">
        <v>2244</v>
      </c>
      <c r="S1534" s="4">
        <f>P1534/D1534</f>
        <v>0</v>
      </c>
      <c r="T1534" s="2" t="s">
        <v>1013</v>
      </c>
      <c r="U1534" s="2" t="s">
        <v>234</v>
      </c>
      <c r="V1534" s="2" t="s">
        <v>1033</v>
      </c>
      <c r="W1534" s="2" t="s">
        <v>316</v>
      </c>
      <c r="X1534" s="2">
        <v>0</v>
      </c>
    </row>
    <row r="1535" spans="1:24">
      <c r="A1535" s="2" t="s">
        <v>2245</v>
      </c>
      <c r="B1535" s="2">
        <v>1544</v>
      </c>
      <c r="C1535" s="2" t="s">
        <v>2246</v>
      </c>
      <c r="D1535" s="3">
        <v>6285</v>
      </c>
      <c r="E1535" s="3">
        <v>4085.25</v>
      </c>
      <c r="F1535" s="3">
        <v>0</v>
      </c>
      <c r="G1535" s="3">
        <v>0</v>
      </c>
      <c r="H1535" s="3">
        <v>1099.875</v>
      </c>
      <c r="I1535" s="3">
        <v>1099.875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f>SUM(E1535:O1535)</f>
        <v>0</v>
      </c>
      <c r="Q1535" s="2" t="s">
        <v>2132</v>
      </c>
      <c r="R1535" s="2" t="s">
        <v>2244</v>
      </c>
      <c r="S1535" s="4">
        <f>P1535/D1535</f>
        <v>0</v>
      </c>
      <c r="T1535" s="2" t="s">
        <v>1013</v>
      </c>
      <c r="U1535" s="2" t="s">
        <v>234</v>
      </c>
      <c r="V1535" s="2" t="s">
        <v>1033</v>
      </c>
      <c r="W1535" s="2" t="s">
        <v>316</v>
      </c>
      <c r="X1535" s="2">
        <v>0</v>
      </c>
    </row>
    <row r="1536" spans="1:24">
      <c r="A1536" s="2" t="s">
        <v>2245</v>
      </c>
      <c r="B1536" s="2">
        <v>1545</v>
      </c>
      <c r="C1536" s="2" t="s">
        <v>2247</v>
      </c>
      <c r="D1536" s="3">
        <v>1181</v>
      </c>
      <c r="E1536" s="3">
        <v>590.5</v>
      </c>
      <c r="F1536" s="3">
        <v>0</v>
      </c>
      <c r="G1536" s="3">
        <v>0</v>
      </c>
      <c r="H1536" s="3">
        <v>295.25</v>
      </c>
      <c r="I1536" s="3">
        <v>295.25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f>SUM(E1536:O1536)</f>
        <v>0</v>
      </c>
      <c r="Q1536" s="2" t="s">
        <v>2132</v>
      </c>
      <c r="R1536" s="2" t="s">
        <v>2244</v>
      </c>
      <c r="S1536" s="4">
        <f>P1536/D1536</f>
        <v>0</v>
      </c>
      <c r="T1536" s="2" t="s">
        <v>1013</v>
      </c>
      <c r="U1536" s="2" t="s">
        <v>234</v>
      </c>
      <c r="V1536" s="2" t="s">
        <v>1033</v>
      </c>
      <c r="W1536" s="2" t="s">
        <v>316</v>
      </c>
      <c r="X1536" s="2">
        <v>0</v>
      </c>
    </row>
    <row r="1537" spans="1:24">
      <c r="A1537" s="2" t="s">
        <v>2248</v>
      </c>
      <c r="B1537" s="2">
        <v>1546</v>
      </c>
      <c r="C1537" s="2" t="s">
        <v>1007</v>
      </c>
      <c r="D1537" s="3">
        <v>9000</v>
      </c>
      <c r="E1537" s="3">
        <v>9000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f>SUM(E1537:O1537)</f>
        <v>0</v>
      </c>
      <c r="Q1537" s="2" t="s">
        <v>2249</v>
      </c>
      <c r="R1537" s="2" t="s">
        <v>2250</v>
      </c>
      <c r="S1537" s="4">
        <f>P1537/D1537</f>
        <v>0</v>
      </c>
      <c r="T1537" s="2" t="s">
        <v>997</v>
      </c>
      <c r="U1537" s="2" t="s">
        <v>234</v>
      </c>
      <c r="V1537" s="2" t="s">
        <v>998</v>
      </c>
      <c r="W1537" s="2" t="s">
        <v>222</v>
      </c>
      <c r="X1537" s="2">
        <v>0</v>
      </c>
    </row>
    <row r="1538" spans="1:24">
      <c r="A1538" s="2" t="s">
        <v>2248</v>
      </c>
      <c r="B1538" s="2">
        <v>1547</v>
      </c>
      <c r="C1538" s="2" t="s">
        <v>1008</v>
      </c>
      <c r="D1538" s="3">
        <v>510</v>
      </c>
      <c r="E1538" s="3">
        <v>510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  <c r="M1538" s="3">
        <v>0</v>
      </c>
      <c r="N1538" s="3">
        <v>0</v>
      </c>
      <c r="O1538" s="3">
        <v>0</v>
      </c>
      <c r="P1538" s="3">
        <f>SUM(E1538:O1538)</f>
        <v>0</v>
      </c>
      <c r="Q1538" s="2" t="s">
        <v>2249</v>
      </c>
      <c r="R1538" s="2" t="s">
        <v>2250</v>
      </c>
      <c r="S1538" s="4">
        <f>P1538/D1538</f>
        <v>0</v>
      </c>
      <c r="T1538" s="2" t="s">
        <v>997</v>
      </c>
      <c r="U1538" s="2" t="s">
        <v>234</v>
      </c>
      <c r="V1538" s="2" t="s">
        <v>998</v>
      </c>
      <c r="W1538" s="2" t="s">
        <v>222</v>
      </c>
      <c r="X1538" s="2">
        <v>0</v>
      </c>
    </row>
    <row r="1539" spans="1:24">
      <c r="A1539" s="2" t="s">
        <v>2251</v>
      </c>
      <c r="B1539" s="2">
        <v>1548</v>
      </c>
      <c r="C1539" s="2" t="s">
        <v>2252</v>
      </c>
      <c r="D1539" s="3">
        <v>35150</v>
      </c>
      <c r="E1539" s="3">
        <v>35150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0</v>
      </c>
      <c r="O1539" s="3">
        <v>0</v>
      </c>
      <c r="P1539" s="3">
        <f>SUM(E1539:O1539)</f>
        <v>0</v>
      </c>
      <c r="Q1539" s="2" t="s">
        <v>2249</v>
      </c>
      <c r="R1539" s="2" t="s">
        <v>2253</v>
      </c>
      <c r="S1539" s="4">
        <f>P1539/D1539</f>
        <v>0</v>
      </c>
      <c r="T1539" s="2" t="s">
        <v>1113</v>
      </c>
      <c r="U1539" s="2" t="s">
        <v>234</v>
      </c>
      <c r="V1539" s="2" t="s">
        <v>1024</v>
      </c>
      <c r="W1539" s="2" t="s">
        <v>316</v>
      </c>
      <c r="X1539" s="2">
        <v>0</v>
      </c>
    </row>
    <row r="1540" spans="1:24">
      <c r="A1540" s="2" t="s">
        <v>2254</v>
      </c>
      <c r="B1540" s="2">
        <v>1549</v>
      </c>
      <c r="C1540" s="2" t="s">
        <v>2255</v>
      </c>
      <c r="D1540" s="3">
        <v>751900</v>
      </c>
      <c r="E1540" s="3">
        <v>751900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0</v>
      </c>
      <c r="L1540" s="3">
        <v>0</v>
      </c>
      <c r="M1540" s="3">
        <v>0</v>
      </c>
      <c r="N1540" s="3">
        <v>0</v>
      </c>
      <c r="O1540" s="3">
        <v>0</v>
      </c>
      <c r="P1540" s="3">
        <f>SUM(E1540:O1540)</f>
        <v>0</v>
      </c>
      <c r="Q1540" s="2" t="s">
        <v>2256</v>
      </c>
      <c r="R1540" s="2" t="s">
        <v>2257</v>
      </c>
      <c r="S1540" s="4">
        <f>P1540/D1540</f>
        <v>0</v>
      </c>
      <c r="T1540" s="2" t="s">
        <v>1013</v>
      </c>
      <c r="U1540" s="2" t="s">
        <v>313</v>
      </c>
      <c r="V1540" s="2" t="s">
        <v>1139</v>
      </c>
      <c r="W1540" s="2" t="s">
        <v>312</v>
      </c>
      <c r="X1540" s="2">
        <v>0</v>
      </c>
    </row>
    <row r="1541" spans="1:24">
      <c r="A1541" s="2" t="s">
        <v>2168</v>
      </c>
      <c r="B1541" s="2">
        <v>1550</v>
      </c>
      <c r="C1541" s="2" t="s">
        <v>1079</v>
      </c>
      <c r="D1541" s="3">
        <v>18876</v>
      </c>
      <c r="E1541" s="3">
        <v>0</v>
      </c>
      <c r="F1541" s="3">
        <v>0</v>
      </c>
      <c r="G1541" s="3">
        <v>0</v>
      </c>
      <c r="H1541" s="3">
        <v>6292</v>
      </c>
      <c r="I1541" s="3">
        <v>6292</v>
      </c>
      <c r="J1541" s="3">
        <v>6292</v>
      </c>
      <c r="K1541" s="3">
        <v>0</v>
      </c>
      <c r="L1541" s="3">
        <v>0</v>
      </c>
      <c r="M1541" s="3">
        <v>0</v>
      </c>
      <c r="N1541" s="3">
        <v>0</v>
      </c>
      <c r="O1541" s="3">
        <v>0</v>
      </c>
      <c r="P1541" s="3">
        <f>SUM(E1541:O1541)</f>
        <v>0</v>
      </c>
      <c r="Q1541" s="2" t="s">
        <v>1966</v>
      </c>
      <c r="R1541" s="2" t="s">
        <v>2223</v>
      </c>
      <c r="S1541" s="4">
        <f>P1541/D1541</f>
        <v>0</v>
      </c>
      <c r="T1541" s="2" t="s">
        <v>1054</v>
      </c>
      <c r="U1541" s="2" t="s">
        <v>234</v>
      </c>
      <c r="V1541" s="2" t="s">
        <v>1033</v>
      </c>
      <c r="W1541" s="2" t="s">
        <v>316</v>
      </c>
      <c r="X1541" s="2">
        <v>0</v>
      </c>
    </row>
    <row r="1542" spans="1:24">
      <c r="A1542" s="2" t="s">
        <v>2258</v>
      </c>
      <c r="B1542" s="2">
        <v>1551</v>
      </c>
      <c r="C1542" s="2" t="s">
        <v>2259</v>
      </c>
      <c r="D1542" s="3">
        <v>5411</v>
      </c>
      <c r="E1542" s="3">
        <v>5411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0</v>
      </c>
      <c r="L1542" s="3">
        <v>0</v>
      </c>
      <c r="M1542" s="3">
        <v>0</v>
      </c>
      <c r="N1542" s="3">
        <v>0</v>
      </c>
      <c r="O1542" s="3">
        <v>0</v>
      </c>
      <c r="P1542" s="3">
        <f>SUM(E1542:O1542)</f>
        <v>0</v>
      </c>
      <c r="Q1542" s="2" t="s">
        <v>2256</v>
      </c>
      <c r="R1542" s="2" t="s">
        <v>2257</v>
      </c>
      <c r="S1542" s="4">
        <f>P1542/D1542</f>
        <v>0</v>
      </c>
      <c r="T1542" s="2" t="s">
        <v>1013</v>
      </c>
      <c r="U1542" s="2" t="s">
        <v>313</v>
      </c>
      <c r="V1542" s="2" t="s">
        <v>1139</v>
      </c>
      <c r="W1542" s="2" t="s">
        <v>312</v>
      </c>
      <c r="X1542" s="2">
        <v>0</v>
      </c>
    </row>
    <row r="1543" spans="1:24">
      <c r="A1543" s="2" t="s">
        <v>2260</v>
      </c>
      <c r="B1543" s="2">
        <v>1552</v>
      </c>
      <c r="C1543" s="2" t="s">
        <v>2261</v>
      </c>
      <c r="D1543" s="3">
        <v>402192</v>
      </c>
      <c r="E1543" s="3">
        <v>402192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f>SUM(E1543:O1543)</f>
        <v>0</v>
      </c>
      <c r="Q1543" s="2" t="s">
        <v>2256</v>
      </c>
      <c r="R1543" s="2" t="s">
        <v>2257</v>
      </c>
      <c r="S1543" s="4">
        <f>P1543/D1543</f>
        <v>0</v>
      </c>
      <c r="T1543" s="2" t="s">
        <v>1013</v>
      </c>
      <c r="U1543" s="2" t="s">
        <v>313</v>
      </c>
      <c r="V1543" s="2" t="s">
        <v>1139</v>
      </c>
      <c r="W1543" s="2" t="s">
        <v>312</v>
      </c>
      <c r="X1543" s="2">
        <v>0</v>
      </c>
    </row>
    <row r="1544" spans="1:24">
      <c r="A1544" s="2" t="s">
        <v>2262</v>
      </c>
      <c r="B1544" s="2">
        <v>1553</v>
      </c>
      <c r="C1544" s="2" t="s">
        <v>2263</v>
      </c>
      <c r="D1544" s="3">
        <v>34800</v>
      </c>
      <c r="E1544" s="3">
        <v>34800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f>SUM(E1544:O1544)</f>
        <v>0</v>
      </c>
      <c r="Q1544" s="2" t="s">
        <v>2256</v>
      </c>
      <c r="R1544" s="2" t="s">
        <v>2257</v>
      </c>
      <c r="S1544" s="4">
        <f>P1544/D1544</f>
        <v>0</v>
      </c>
      <c r="T1544" s="2" t="s">
        <v>1013</v>
      </c>
      <c r="U1544" s="2" t="s">
        <v>313</v>
      </c>
      <c r="V1544" s="2" t="s">
        <v>1139</v>
      </c>
      <c r="W1544" s="2" t="s">
        <v>312</v>
      </c>
      <c r="X1544" s="2">
        <v>0</v>
      </c>
    </row>
    <row r="1545" spans="1:24">
      <c r="A1545" s="2" t="s">
        <v>2264</v>
      </c>
      <c r="B1545" s="2">
        <v>1554</v>
      </c>
      <c r="C1545" s="2" t="s">
        <v>1042</v>
      </c>
      <c r="D1545" s="3">
        <v>80925</v>
      </c>
      <c r="E1545" s="3">
        <v>80925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f>SUM(E1545:O1545)</f>
        <v>0</v>
      </c>
      <c r="Q1545" s="2" t="s">
        <v>2256</v>
      </c>
      <c r="R1545" s="2" t="s">
        <v>2257</v>
      </c>
      <c r="S1545" s="4">
        <f>P1545/D1545</f>
        <v>0</v>
      </c>
      <c r="T1545" s="2" t="s">
        <v>1043</v>
      </c>
      <c r="U1545" s="2" t="s">
        <v>313</v>
      </c>
      <c r="V1545" s="2" t="s">
        <v>1139</v>
      </c>
      <c r="W1545" s="2" t="s">
        <v>312</v>
      </c>
      <c r="X1545" s="2">
        <v>0</v>
      </c>
    </row>
    <row r="1546" spans="1:24">
      <c r="A1546" s="2" t="s">
        <v>2264</v>
      </c>
      <c r="B1546" s="2">
        <v>1555</v>
      </c>
      <c r="C1546" s="2" t="s">
        <v>2265</v>
      </c>
      <c r="D1546" s="3">
        <v>15788</v>
      </c>
      <c r="E1546" s="3">
        <v>15788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  <c r="P1546" s="3">
        <f>SUM(E1546:O1546)</f>
        <v>0</v>
      </c>
      <c r="Q1546" s="2" t="s">
        <v>2256</v>
      </c>
      <c r="R1546" s="2" t="s">
        <v>2257</v>
      </c>
      <c r="S1546" s="4">
        <f>P1546/D1546</f>
        <v>0</v>
      </c>
      <c r="T1546" s="2" t="s">
        <v>1043</v>
      </c>
      <c r="U1546" s="2" t="s">
        <v>313</v>
      </c>
      <c r="V1546" s="2" t="s">
        <v>1139</v>
      </c>
      <c r="W1546" s="2" t="s">
        <v>312</v>
      </c>
      <c r="X1546" s="2">
        <v>0</v>
      </c>
    </row>
    <row r="1547" spans="1:24">
      <c r="A1547" s="2" t="s">
        <v>2266</v>
      </c>
      <c r="B1547" s="2">
        <v>1556</v>
      </c>
      <c r="C1547" s="2" t="s">
        <v>1158</v>
      </c>
      <c r="D1547" s="3">
        <v>54000</v>
      </c>
      <c r="E1547" s="3">
        <v>54000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f>SUM(E1547:O1547)</f>
        <v>0</v>
      </c>
      <c r="Q1547" s="2" t="s">
        <v>2256</v>
      </c>
      <c r="R1547" s="2" t="s">
        <v>2257</v>
      </c>
      <c r="S1547" s="4">
        <f>P1547/D1547</f>
        <v>0</v>
      </c>
      <c r="T1547" s="2" t="s">
        <v>1043</v>
      </c>
      <c r="U1547" s="2" t="s">
        <v>313</v>
      </c>
      <c r="V1547" s="2" t="s">
        <v>1139</v>
      </c>
      <c r="W1547" s="2" t="s">
        <v>312</v>
      </c>
      <c r="X1547" s="2">
        <v>0</v>
      </c>
    </row>
    <row r="1548" spans="1:24">
      <c r="A1548" s="2" t="s">
        <v>2267</v>
      </c>
      <c r="B1548" s="2">
        <v>1557</v>
      </c>
      <c r="C1548" s="2" t="s">
        <v>2268</v>
      </c>
      <c r="D1548" s="3">
        <v>3855</v>
      </c>
      <c r="E1548" s="3">
        <v>3855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f>SUM(E1548:O1548)</f>
        <v>0</v>
      </c>
      <c r="Q1548" s="2" t="s">
        <v>2256</v>
      </c>
      <c r="R1548" s="2" t="s">
        <v>2257</v>
      </c>
      <c r="S1548" s="4">
        <f>P1548/D1548</f>
        <v>0</v>
      </c>
      <c r="T1548" s="2" t="s">
        <v>1043</v>
      </c>
      <c r="U1548" s="2" t="s">
        <v>313</v>
      </c>
      <c r="V1548" s="2" t="s">
        <v>1139</v>
      </c>
      <c r="W1548" s="2" t="s">
        <v>312</v>
      </c>
      <c r="X1548" s="2">
        <v>0</v>
      </c>
    </row>
    <row r="1549" spans="1:24">
      <c r="A1549" s="2" t="s">
        <v>2269</v>
      </c>
      <c r="B1549" s="2">
        <v>1558</v>
      </c>
      <c r="C1549" s="2" t="s">
        <v>2270</v>
      </c>
      <c r="D1549" s="3">
        <v>8538</v>
      </c>
      <c r="E1549" s="3">
        <v>8538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f>SUM(E1549:O1549)</f>
        <v>0</v>
      </c>
      <c r="Q1549" s="2" t="s">
        <v>2256</v>
      </c>
      <c r="R1549" s="2" t="s">
        <v>2257</v>
      </c>
      <c r="S1549" s="4">
        <f>P1549/D1549</f>
        <v>0</v>
      </c>
      <c r="T1549" s="2" t="s">
        <v>1043</v>
      </c>
      <c r="U1549" s="2" t="s">
        <v>313</v>
      </c>
      <c r="V1549" s="2" t="s">
        <v>1139</v>
      </c>
      <c r="W1549" s="2" t="s">
        <v>312</v>
      </c>
      <c r="X1549" s="2">
        <v>0</v>
      </c>
    </row>
    <row r="1550" spans="1:24">
      <c r="A1550" s="2" t="s">
        <v>2266</v>
      </c>
      <c r="B1550" s="2">
        <v>1559</v>
      </c>
      <c r="C1550" s="2" t="s">
        <v>2271</v>
      </c>
      <c r="D1550" s="3">
        <v>1122</v>
      </c>
      <c r="E1550" s="3">
        <v>1122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f>SUM(E1550:O1550)</f>
        <v>0</v>
      </c>
      <c r="Q1550" s="2" t="s">
        <v>2256</v>
      </c>
      <c r="R1550" s="2" t="s">
        <v>2257</v>
      </c>
      <c r="S1550" s="4">
        <f>P1550/D1550</f>
        <v>0</v>
      </c>
      <c r="T1550" s="2" t="s">
        <v>1043</v>
      </c>
      <c r="U1550" s="2" t="s">
        <v>313</v>
      </c>
      <c r="V1550" s="2" t="s">
        <v>1139</v>
      </c>
      <c r="W1550" s="2" t="s">
        <v>312</v>
      </c>
      <c r="X1550" s="2">
        <v>0</v>
      </c>
    </row>
    <row r="1551" spans="1:24">
      <c r="A1551" s="2" t="s">
        <v>2272</v>
      </c>
      <c r="B1551" s="2">
        <v>1560</v>
      </c>
      <c r="C1551" s="2" t="s">
        <v>1167</v>
      </c>
      <c r="D1551" s="3">
        <v>13163</v>
      </c>
      <c r="E1551" s="3">
        <v>13163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f>SUM(E1551:O1551)</f>
        <v>0</v>
      </c>
      <c r="Q1551" s="2" t="s">
        <v>2256</v>
      </c>
      <c r="R1551" s="2" t="s">
        <v>2257</v>
      </c>
      <c r="S1551" s="4">
        <f>P1551/D1551</f>
        <v>0</v>
      </c>
      <c r="T1551" s="2" t="s">
        <v>1043</v>
      </c>
      <c r="U1551" s="2" t="s">
        <v>313</v>
      </c>
      <c r="V1551" s="2" t="s">
        <v>1139</v>
      </c>
      <c r="W1551" s="2" t="s">
        <v>312</v>
      </c>
      <c r="X1551" s="2">
        <v>0</v>
      </c>
    </row>
    <row r="1552" spans="1:24">
      <c r="A1552" s="2" t="s">
        <v>2273</v>
      </c>
      <c r="B1552" s="2">
        <v>1561</v>
      </c>
      <c r="C1552" s="2" t="s">
        <v>1081</v>
      </c>
      <c r="D1552" s="3">
        <v>32200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f>SUM(E1552:O1552)</f>
        <v>0</v>
      </c>
      <c r="Q1552" s="2" t="s">
        <v>1966</v>
      </c>
      <c r="R1552" s="2" t="s">
        <v>2223</v>
      </c>
      <c r="S1552" s="4">
        <f>P1552/D1552</f>
        <v>0</v>
      </c>
      <c r="T1552" s="2" t="s">
        <v>1082</v>
      </c>
      <c r="U1552" s="2" t="s">
        <v>234</v>
      </c>
      <c r="V1552" s="2" t="s">
        <v>1033</v>
      </c>
      <c r="W1552" s="2" t="s">
        <v>316</v>
      </c>
      <c r="X1552" s="2">
        <v>0</v>
      </c>
    </row>
    <row r="1553" spans="1:24">
      <c r="A1553" s="2" t="s">
        <v>2274</v>
      </c>
      <c r="B1553" s="2">
        <v>1562</v>
      </c>
      <c r="C1553" s="2" t="s">
        <v>1169</v>
      </c>
      <c r="D1553" s="3">
        <v>434720</v>
      </c>
      <c r="E1553" s="3">
        <v>434720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 s="3">
        <f>SUM(E1553:O1553)</f>
        <v>0</v>
      </c>
      <c r="Q1553" s="2" t="s">
        <v>2256</v>
      </c>
      <c r="R1553" s="2" t="s">
        <v>2275</v>
      </c>
      <c r="S1553" s="4">
        <f>P1553/D1553</f>
        <v>0</v>
      </c>
      <c r="T1553" s="2" t="s">
        <v>1054</v>
      </c>
      <c r="U1553" s="2" t="s">
        <v>313</v>
      </c>
      <c r="V1553" s="2" t="s">
        <v>1139</v>
      </c>
      <c r="W1553" s="2" t="s">
        <v>312</v>
      </c>
      <c r="X1553" s="2">
        <v>0</v>
      </c>
    </row>
    <row r="1554" spans="1:24">
      <c r="A1554" s="2" t="s">
        <v>2276</v>
      </c>
      <c r="B1554" s="2">
        <v>1563</v>
      </c>
      <c r="C1554" s="2" t="s">
        <v>1172</v>
      </c>
      <c r="D1554" s="3">
        <v>151404</v>
      </c>
      <c r="E1554" s="3">
        <v>151404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f>SUM(E1554:O1554)</f>
        <v>0</v>
      </c>
      <c r="Q1554" s="2" t="s">
        <v>2256</v>
      </c>
      <c r="R1554" s="2" t="s">
        <v>2275</v>
      </c>
      <c r="S1554" s="4">
        <f>P1554/D1554</f>
        <v>0</v>
      </c>
      <c r="T1554" s="2" t="s">
        <v>1054</v>
      </c>
      <c r="U1554" s="2" t="s">
        <v>313</v>
      </c>
      <c r="V1554" s="2" t="s">
        <v>1139</v>
      </c>
      <c r="W1554" s="2" t="s">
        <v>312</v>
      </c>
      <c r="X1554" s="2">
        <v>0</v>
      </c>
    </row>
    <row r="1555" spans="1:24">
      <c r="A1555" s="2" t="s">
        <v>2274</v>
      </c>
      <c r="B1555" s="2">
        <v>1564</v>
      </c>
      <c r="C1555" s="2" t="s">
        <v>1174</v>
      </c>
      <c r="D1555" s="3">
        <v>8910</v>
      </c>
      <c r="E1555" s="3">
        <v>8910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f>SUM(E1555:O1555)</f>
        <v>0</v>
      </c>
      <c r="Q1555" s="2" t="s">
        <v>2256</v>
      </c>
      <c r="R1555" s="2" t="s">
        <v>2275</v>
      </c>
      <c r="S1555" s="4">
        <f>P1555/D1555</f>
        <v>0</v>
      </c>
      <c r="T1555" s="2" t="s">
        <v>1054</v>
      </c>
      <c r="U1555" s="2" t="s">
        <v>313</v>
      </c>
      <c r="V1555" s="2" t="s">
        <v>1139</v>
      </c>
      <c r="W1555" s="2" t="s">
        <v>312</v>
      </c>
      <c r="X1555" s="2">
        <v>0</v>
      </c>
    </row>
    <row r="1556" spans="1:24">
      <c r="A1556" s="2" t="s">
        <v>2276</v>
      </c>
      <c r="B1556" s="2">
        <v>1565</v>
      </c>
      <c r="C1556" s="2" t="s">
        <v>1175</v>
      </c>
      <c r="D1556" s="3">
        <v>373450</v>
      </c>
      <c r="E1556" s="3">
        <v>373450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f>SUM(E1556:O1556)</f>
        <v>0</v>
      </c>
      <c r="Q1556" s="2" t="s">
        <v>2256</v>
      </c>
      <c r="R1556" s="2" t="s">
        <v>2275</v>
      </c>
      <c r="S1556" s="4">
        <f>P1556/D1556</f>
        <v>0</v>
      </c>
      <c r="T1556" s="2" t="s">
        <v>1054</v>
      </c>
      <c r="U1556" s="2" t="s">
        <v>313</v>
      </c>
      <c r="V1556" s="2" t="s">
        <v>1139</v>
      </c>
      <c r="W1556" s="2" t="s">
        <v>312</v>
      </c>
      <c r="X1556" s="2">
        <v>0</v>
      </c>
    </row>
    <row r="1557" spans="1:24">
      <c r="A1557" s="2" t="s">
        <v>2276</v>
      </c>
      <c r="B1557" s="2">
        <v>1566</v>
      </c>
      <c r="C1557" s="2" t="s">
        <v>1176</v>
      </c>
      <c r="D1557" s="3">
        <v>32010</v>
      </c>
      <c r="E1557" s="3">
        <v>32010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f>SUM(E1557:O1557)</f>
        <v>0</v>
      </c>
      <c r="Q1557" s="2" t="s">
        <v>2256</v>
      </c>
      <c r="R1557" s="2" t="s">
        <v>2275</v>
      </c>
      <c r="S1557" s="4">
        <f>P1557/D1557</f>
        <v>0</v>
      </c>
      <c r="T1557" s="2" t="s">
        <v>1054</v>
      </c>
      <c r="U1557" s="2" t="s">
        <v>313</v>
      </c>
      <c r="V1557" s="2" t="s">
        <v>1139</v>
      </c>
      <c r="W1557" s="2" t="s">
        <v>312</v>
      </c>
      <c r="X1557" s="2">
        <v>0</v>
      </c>
    </row>
    <row r="1558" spans="1:24">
      <c r="A1558" s="2" t="s">
        <v>2277</v>
      </c>
      <c r="B1558" s="2">
        <v>1567</v>
      </c>
      <c r="C1558" s="2" t="s">
        <v>1178</v>
      </c>
      <c r="D1558" s="3">
        <v>8650</v>
      </c>
      <c r="E1558" s="3">
        <v>0</v>
      </c>
      <c r="F1558" s="3">
        <v>8650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  <c r="O1558" s="3">
        <v>0</v>
      </c>
      <c r="P1558" s="3">
        <f>SUM(E1558:O1558)</f>
        <v>0</v>
      </c>
      <c r="Q1558" s="2" t="s">
        <v>2256</v>
      </c>
      <c r="R1558" s="2" t="s">
        <v>2275</v>
      </c>
      <c r="S1558" s="4">
        <f>P1558/D1558</f>
        <v>0</v>
      </c>
      <c r="T1558" s="2" t="s">
        <v>1179</v>
      </c>
      <c r="U1558" s="2" t="s">
        <v>313</v>
      </c>
      <c r="V1558" s="2" t="s">
        <v>1139</v>
      </c>
      <c r="W1558" s="2" t="s">
        <v>312</v>
      </c>
      <c r="X1558" s="2">
        <v>0</v>
      </c>
    </row>
    <row r="1559" spans="1:24">
      <c r="A1559" s="2" t="s">
        <v>2274</v>
      </c>
      <c r="B1559" s="2">
        <v>1568</v>
      </c>
      <c r="C1559" s="2" t="s">
        <v>1180</v>
      </c>
      <c r="D1559" s="3">
        <v>23642</v>
      </c>
      <c r="E1559" s="3">
        <v>23642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f>SUM(E1559:O1559)</f>
        <v>0</v>
      </c>
      <c r="Q1559" s="2" t="s">
        <v>2256</v>
      </c>
      <c r="R1559" s="2" t="s">
        <v>2278</v>
      </c>
      <c r="S1559" s="4">
        <f>P1559/D1559</f>
        <v>0</v>
      </c>
      <c r="T1559" s="2" t="s">
        <v>1013</v>
      </c>
      <c r="U1559" s="2" t="s">
        <v>313</v>
      </c>
      <c r="V1559" s="2" t="s">
        <v>1139</v>
      </c>
      <c r="W1559" s="2" t="s">
        <v>312</v>
      </c>
      <c r="X1559" s="2">
        <v>0</v>
      </c>
    </row>
    <row r="1560" spans="1:24">
      <c r="A1560" s="2" t="s">
        <v>2274</v>
      </c>
      <c r="B1560" s="2">
        <v>1569</v>
      </c>
      <c r="C1560" s="2" t="s">
        <v>1182</v>
      </c>
      <c r="D1560" s="3">
        <v>12690</v>
      </c>
      <c r="E1560" s="3">
        <v>12690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f>SUM(E1560:O1560)</f>
        <v>0</v>
      </c>
      <c r="Q1560" s="2" t="s">
        <v>2256</v>
      </c>
      <c r="R1560" s="2" t="s">
        <v>2278</v>
      </c>
      <c r="S1560" s="4">
        <f>P1560/D1560</f>
        <v>0</v>
      </c>
      <c r="T1560" s="2" t="s">
        <v>1054</v>
      </c>
      <c r="U1560" s="2" t="s">
        <v>313</v>
      </c>
      <c r="V1560" s="2" t="s">
        <v>1139</v>
      </c>
      <c r="W1560" s="2" t="s">
        <v>312</v>
      </c>
      <c r="X1560" s="2">
        <v>0</v>
      </c>
    </row>
    <row r="1561" spans="1:24">
      <c r="A1561" s="2" t="s">
        <v>2279</v>
      </c>
      <c r="B1561" s="2">
        <v>1570</v>
      </c>
      <c r="C1561" s="2" t="s">
        <v>1184</v>
      </c>
      <c r="D1561" s="3">
        <v>245175</v>
      </c>
      <c r="E1561" s="3">
        <v>245175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f>SUM(E1561:O1561)</f>
        <v>0</v>
      </c>
      <c r="Q1561" s="2" t="s">
        <v>2256</v>
      </c>
      <c r="R1561" s="2" t="s">
        <v>2278</v>
      </c>
      <c r="S1561" s="4">
        <f>P1561/D1561</f>
        <v>0</v>
      </c>
      <c r="T1561" s="2" t="s">
        <v>1067</v>
      </c>
      <c r="U1561" s="2" t="s">
        <v>313</v>
      </c>
      <c r="V1561" s="2" t="s">
        <v>1139</v>
      </c>
      <c r="W1561" s="2" t="s">
        <v>312</v>
      </c>
      <c r="X1561" s="2">
        <v>0</v>
      </c>
    </row>
    <row r="1562" spans="1:24">
      <c r="A1562" s="2" t="s">
        <v>2279</v>
      </c>
      <c r="B1562" s="2">
        <v>1571</v>
      </c>
      <c r="C1562" s="2" t="s">
        <v>1185</v>
      </c>
      <c r="D1562" s="3">
        <v>338575</v>
      </c>
      <c r="E1562" s="3">
        <v>338575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f>SUM(E1562:O1562)</f>
        <v>0</v>
      </c>
      <c r="Q1562" s="2" t="s">
        <v>2256</v>
      </c>
      <c r="R1562" s="2" t="s">
        <v>2278</v>
      </c>
      <c r="S1562" s="4">
        <f>P1562/D1562</f>
        <v>0</v>
      </c>
      <c r="T1562" s="2" t="s">
        <v>1067</v>
      </c>
      <c r="U1562" s="2" t="s">
        <v>313</v>
      </c>
      <c r="V1562" s="2" t="s">
        <v>1139</v>
      </c>
      <c r="W1562" s="2" t="s">
        <v>312</v>
      </c>
      <c r="X1562" s="2">
        <v>0</v>
      </c>
    </row>
    <row r="1563" spans="1:24">
      <c r="A1563" s="2" t="s">
        <v>2280</v>
      </c>
      <c r="B1563" s="2">
        <v>1572</v>
      </c>
      <c r="C1563" s="2" t="s">
        <v>1084</v>
      </c>
      <c r="D1563" s="3">
        <v>17250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3">
        <v>0</v>
      </c>
      <c r="P1563" s="3">
        <f>SUM(E1563:O1563)</f>
        <v>0</v>
      </c>
      <c r="Q1563" s="2" t="s">
        <v>1966</v>
      </c>
      <c r="R1563" s="2" t="s">
        <v>2223</v>
      </c>
      <c r="S1563" s="4">
        <f>P1563/D1563</f>
        <v>0</v>
      </c>
      <c r="T1563" s="2" t="s">
        <v>1082</v>
      </c>
      <c r="U1563" s="2" t="s">
        <v>234</v>
      </c>
      <c r="V1563" s="2" t="s">
        <v>1033</v>
      </c>
      <c r="W1563" s="2" t="s">
        <v>316</v>
      </c>
      <c r="X1563" s="2">
        <v>0</v>
      </c>
    </row>
    <row r="1564" spans="1:24">
      <c r="A1564" s="2" t="s">
        <v>2279</v>
      </c>
      <c r="B1564" s="2">
        <v>1573</v>
      </c>
      <c r="C1564" s="2" t="s">
        <v>1186</v>
      </c>
      <c r="D1564" s="3">
        <v>24518</v>
      </c>
      <c r="E1564" s="3">
        <v>24518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f>SUM(E1564:O1564)</f>
        <v>0</v>
      </c>
      <c r="Q1564" s="2" t="s">
        <v>2256</v>
      </c>
      <c r="R1564" s="2" t="s">
        <v>2278</v>
      </c>
      <c r="S1564" s="4">
        <f>P1564/D1564</f>
        <v>0</v>
      </c>
      <c r="T1564" s="2" t="s">
        <v>1067</v>
      </c>
      <c r="U1564" s="2" t="s">
        <v>313</v>
      </c>
      <c r="V1564" s="2" t="s">
        <v>1139</v>
      </c>
      <c r="W1564" s="2" t="s">
        <v>312</v>
      </c>
      <c r="X1564" s="2">
        <v>0</v>
      </c>
    </row>
    <row r="1565" spans="1:24">
      <c r="A1565" s="2" t="s">
        <v>2279</v>
      </c>
      <c r="B1565" s="2">
        <v>1574</v>
      </c>
      <c r="C1565" s="2" t="s">
        <v>1187</v>
      </c>
      <c r="D1565" s="3">
        <v>11676</v>
      </c>
      <c r="E1565" s="3">
        <v>11676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f>SUM(E1565:O1565)</f>
        <v>0</v>
      </c>
      <c r="Q1565" s="2" t="s">
        <v>2256</v>
      </c>
      <c r="R1565" s="2" t="s">
        <v>2278</v>
      </c>
      <c r="S1565" s="4">
        <f>P1565/D1565</f>
        <v>0</v>
      </c>
      <c r="T1565" s="2" t="s">
        <v>1067</v>
      </c>
      <c r="U1565" s="2" t="s">
        <v>313</v>
      </c>
      <c r="V1565" s="2" t="s">
        <v>1139</v>
      </c>
      <c r="W1565" s="2" t="s">
        <v>312</v>
      </c>
      <c r="X1565" s="2">
        <v>0</v>
      </c>
    </row>
    <row r="1566" spans="1:24">
      <c r="A1566" s="2" t="s">
        <v>2279</v>
      </c>
      <c r="B1566" s="2">
        <v>1575</v>
      </c>
      <c r="C1566" s="2" t="s">
        <v>1189</v>
      </c>
      <c r="D1566" s="3">
        <v>17514</v>
      </c>
      <c r="E1566" s="3">
        <v>17514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f>SUM(E1566:O1566)</f>
        <v>0</v>
      </c>
      <c r="Q1566" s="2" t="s">
        <v>2256</v>
      </c>
      <c r="R1566" s="2" t="s">
        <v>2278</v>
      </c>
      <c r="S1566" s="4">
        <f>P1566/D1566</f>
        <v>0</v>
      </c>
      <c r="T1566" s="2" t="s">
        <v>1067</v>
      </c>
      <c r="U1566" s="2" t="s">
        <v>313</v>
      </c>
      <c r="V1566" s="2" t="s">
        <v>1139</v>
      </c>
      <c r="W1566" s="2" t="s">
        <v>312</v>
      </c>
      <c r="X1566" s="2">
        <v>0</v>
      </c>
    </row>
    <row r="1567" spans="1:24">
      <c r="A1567" s="2" t="s">
        <v>2279</v>
      </c>
      <c r="B1567" s="2">
        <v>1576</v>
      </c>
      <c r="C1567" s="2" t="s">
        <v>1190</v>
      </c>
      <c r="D1567" s="3">
        <v>817248</v>
      </c>
      <c r="E1567" s="3">
        <v>817248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f>SUM(E1567:O1567)</f>
        <v>0</v>
      </c>
      <c r="Q1567" s="2" t="s">
        <v>2256</v>
      </c>
      <c r="R1567" s="2" t="s">
        <v>2278</v>
      </c>
      <c r="S1567" s="4">
        <f>P1567/D1567</f>
        <v>0</v>
      </c>
      <c r="T1567" s="2" t="s">
        <v>1067</v>
      </c>
      <c r="U1567" s="2" t="s">
        <v>313</v>
      </c>
      <c r="V1567" s="2" t="s">
        <v>1139</v>
      </c>
      <c r="W1567" s="2" t="s">
        <v>312</v>
      </c>
      <c r="X1567" s="2">
        <v>0</v>
      </c>
    </row>
    <row r="1568" spans="1:24">
      <c r="A1568" s="2" t="s">
        <v>2279</v>
      </c>
      <c r="B1568" s="2">
        <v>1577</v>
      </c>
      <c r="C1568" s="2" t="s">
        <v>1191</v>
      </c>
      <c r="D1568" s="3">
        <v>23351</v>
      </c>
      <c r="E1568" s="3">
        <v>23351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f>SUM(E1568:O1568)</f>
        <v>0</v>
      </c>
      <c r="Q1568" s="2" t="s">
        <v>2256</v>
      </c>
      <c r="R1568" s="2" t="s">
        <v>2278</v>
      </c>
      <c r="S1568" s="4">
        <f>P1568/D1568</f>
        <v>0</v>
      </c>
      <c r="T1568" s="2" t="s">
        <v>1067</v>
      </c>
      <c r="U1568" s="2" t="s">
        <v>313</v>
      </c>
      <c r="V1568" s="2" t="s">
        <v>1139</v>
      </c>
      <c r="W1568" s="2" t="s">
        <v>312</v>
      </c>
      <c r="X1568" s="2">
        <v>0</v>
      </c>
    </row>
    <row r="1569" spans="1:24">
      <c r="A1569" s="2" t="s">
        <v>2279</v>
      </c>
      <c r="B1569" s="2">
        <v>1578</v>
      </c>
      <c r="C1569" s="2" t="s">
        <v>1192</v>
      </c>
      <c r="D1569" s="3">
        <v>11676</v>
      </c>
      <c r="E1569" s="3">
        <v>11676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f>SUM(E1569:O1569)</f>
        <v>0</v>
      </c>
      <c r="Q1569" s="2" t="s">
        <v>2256</v>
      </c>
      <c r="R1569" s="2" t="s">
        <v>2278</v>
      </c>
      <c r="S1569" s="4">
        <f>P1569/D1569</f>
        <v>0</v>
      </c>
      <c r="T1569" s="2" t="s">
        <v>1067</v>
      </c>
      <c r="U1569" s="2" t="s">
        <v>313</v>
      </c>
      <c r="V1569" s="2" t="s">
        <v>1139</v>
      </c>
      <c r="W1569" s="2" t="s">
        <v>312</v>
      </c>
      <c r="X1569" s="2">
        <v>0</v>
      </c>
    </row>
    <row r="1570" spans="1:24">
      <c r="A1570" s="2" t="s">
        <v>2281</v>
      </c>
      <c r="B1570" s="2">
        <v>1579</v>
      </c>
      <c r="C1570" s="2" t="s">
        <v>1194</v>
      </c>
      <c r="D1570" s="3">
        <v>72626</v>
      </c>
      <c r="E1570" s="3">
        <v>18156.5</v>
      </c>
      <c r="F1570" s="3">
        <v>54469.5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f>SUM(E1570:O1570)</f>
        <v>0</v>
      </c>
      <c r="Q1570" s="2" t="s">
        <v>2256</v>
      </c>
      <c r="R1570" s="2" t="s">
        <v>2278</v>
      </c>
      <c r="S1570" s="4">
        <f>P1570/D1570</f>
        <v>0</v>
      </c>
      <c r="T1570" s="2" t="s">
        <v>1072</v>
      </c>
      <c r="U1570" s="2" t="s">
        <v>313</v>
      </c>
      <c r="V1570" s="2" t="s">
        <v>1139</v>
      </c>
      <c r="W1570" s="2" t="s">
        <v>312</v>
      </c>
      <c r="X1570" s="2">
        <v>0</v>
      </c>
    </row>
    <row r="1571" spans="1:24">
      <c r="A1571" s="2" t="s">
        <v>2281</v>
      </c>
      <c r="B1571" s="2">
        <v>1580</v>
      </c>
      <c r="C1571" s="2" t="s">
        <v>1195</v>
      </c>
      <c r="D1571" s="3">
        <v>32588</v>
      </c>
      <c r="E1571" s="3">
        <v>32588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f>SUM(E1571:O1571)</f>
        <v>0</v>
      </c>
      <c r="Q1571" s="2" t="s">
        <v>2256</v>
      </c>
      <c r="R1571" s="2" t="s">
        <v>2278</v>
      </c>
      <c r="S1571" s="4">
        <f>P1571/D1571</f>
        <v>0</v>
      </c>
      <c r="T1571" s="2" t="s">
        <v>1072</v>
      </c>
      <c r="U1571" s="2" t="s">
        <v>313</v>
      </c>
      <c r="V1571" s="2" t="s">
        <v>1139</v>
      </c>
      <c r="W1571" s="2" t="s">
        <v>312</v>
      </c>
      <c r="X1571" s="2">
        <v>0</v>
      </c>
    </row>
    <row r="1572" spans="1:24">
      <c r="A1572" s="2" t="s">
        <v>2281</v>
      </c>
      <c r="B1572" s="2">
        <v>1581</v>
      </c>
      <c r="C1572" s="2" t="s">
        <v>2282</v>
      </c>
      <c r="D1572" s="3">
        <v>13242</v>
      </c>
      <c r="E1572" s="3">
        <v>11917.8</v>
      </c>
      <c r="F1572" s="3">
        <v>0</v>
      </c>
      <c r="G1572" s="3">
        <v>1324.199999999999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f>SUM(E1572:O1572)</f>
        <v>0</v>
      </c>
      <c r="Q1572" s="2" t="s">
        <v>2256</v>
      </c>
      <c r="R1572" s="2" t="s">
        <v>2278</v>
      </c>
      <c r="S1572" s="4">
        <f>P1572/D1572</f>
        <v>0</v>
      </c>
      <c r="T1572" s="2" t="s">
        <v>1072</v>
      </c>
      <c r="U1572" s="2" t="s">
        <v>313</v>
      </c>
      <c r="V1572" s="2" t="s">
        <v>1139</v>
      </c>
      <c r="W1572" s="2" t="s">
        <v>312</v>
      </c>
      <c r="X1572" s="2">
        <v>0</v>
      </c>
    </row>
    <row r="1573" spans="1:24">
      <c r="A1573" s="2" t="s">
        <v>2283</v>
      </c>
      <c r="B1573" s="2">
        <v>1582</v>
      </c>
      <c r="C1573" s="2" t="s">
        <v>2284</v>
      </c>
      <c r="D1573" s="3">
        <v>172065</v>
      </c>
      <c r="E1573" s="3">
        <v>172065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f>SUM(E1573:O1573)</f>
        <v>0</v>
      </c>
      <c r="Q1573" s="2" t="s">
        <v>2256</v>
      </c>
      <c r="R1573" s="2" t="s">
        <v>2278</v>
      </c>
      <c r="S1573" s="4">
        <f>P1573/D1573</f>
        <v>0</v>
      </c>
      <c r="T1573" s="2" t="s">
        <v>1072</v>
      </c>
      <c r="U1573" s="2" t="s">
        <v>313</v>
      </c>
      <c r="V1573" s="2" t="s">
        <v>1139</v>
      </c>
      <c r="W1573" s="2" t="s">
        <v>312</v>
      </c>
      <c r="X1573" s="2">
        <v>0</v>
      </c>
    </row>
    <row r="1574" spans="1:24">
      <c r="A1574" s="2" t="s">
        <v>2218</v>
      </c>
      <c r="B1574" s="2">
        <v>1583</v>
      </c>
      <c r="C1574" s="2" t="s">
        <v>2285</v>
      </c>
      <c r="D1574" s="3">
        <v>1200</v>
      </c>
      <c r="E1574" s="3">
        <v>0</v>
      </c>
      <c r="F1574" s="3">
        <v>300</v>
      </c>
      <c r="G1574" s="3">
        <v>0</v>
      </c>
      <c r="H1574" s="3">
        <v>300</v>
      </c>
      <c r="I1574" s="3">
        <v>300</v>
      </c>
      <c r="J1574" s="3">
        <v>300</v>
      </c>
      <c r="K1574" s="3">
        <v>0</v>
      </c>
      <c r="L1574" s="3">
        <v>0</v>
      </c>
      <c r="M1574" s="3">
        <v>0</v>
      </c>
      <c r="N1574" s="3">
        <v>0</v>
      </c>
      <c r="O1574" s="3">
        <v>0</v>
      </c>
      <c r="P1574" s="3">
        <f>SUM(E1574:O1574)</f>
        <v>0</v>
      </c>
      <c r="Q1574" s="2" t="s">
        <v>1966</v>
      </c>
      <c r="R1574" s="2" t="s">
        <v>2286</v>
      </c>
      <c r="S1574" s="4">
        <f>P1574/D1574</f>
        <v>0</v>
      </c>
      <c r="T1574" s="2" t="s">
        <v>1013</v>
      </c>
      <c r="U1574" s="2" t="s">
        <v>234</v>
      </c>
      <c r="V1574" s="2" t="s">
        <v>1033</v>
      </c>
      <c r="W1574" s="2" t="s">
        <v>316</v>
      </c>
      <c r="X1574" s="2">
        <v>0</v>
      </c>
    </row>
    <row r="1575" spans="1:24">
      <c r="A1575" s="2" t="s">
        <v>2283</v>
      </c>
      <c r="B1575" s="2">
        <v>1584</v>
      </c>
      <c r="C1575" s="2" t="s">
        <v>2287</v>
      </c>
      <c r="D1575" s="3">
        <v>81523</v>
      </c>
      <c r="E1575" s="3">
        <v>81523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f>SUM(E1575:O1575)</f>
        <v>0</v>
      </c>
      <c r="Q1575" s="2" t="s">
        <v>2256</v>
      </c>
      <c r="R1575" s="2" t="s">
        <v>2278</v>
      </c>
      <c r="S1575" s="4">
        <f>P1575/D1575</f>
        <v>0</v>
      </c>
      <c r="T1575" s="2" t="s">
        <v>1072</v>
      </c>
      <c r="U1575" s="2" t="s">
        <v>313</v>
      </c>
      <c r="V1575" s="2" t="s">
        <v>1139</v>
      </c>
      <c r="W1575" s="2" t="s">
        <v>312</v>
      </c>
      <c r="X1575" s="2">
        <v>0</v>
      </c>
    </row>
    <row r="1576" spans="1:24">
      <c r="A1576" s="2" t="s">
        <v>2288</v>
      </c>
      <c r="B1576" s="2">
        <v>1585</v>
      </c>
      <c r="C1576" s="2" t="s">
        <v>2289</v>
      </c>
      <c r="D1576" s="3">
        <v>27106</v>
      </c>
      <c r="E1576" s="3">
        <v>23040.1</v>
      </c>
      <c r="F1576" s="3">
        <v>0</v>
      </c>
      <c r="G1576" s="3">
        <v>4065.900000000001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f>SUM(E1576:O1576)</f>
        <v>0</v>
      </c>
      <c r="Q1576" s="2" t="s">
        <v>2256</v>
      </c>
      <c r="R1576" s="2" t="s">
        <v>2278</v>
      </c>
      <c r="S1576" s="4">
        <f>P1576/D1576</f>
        <v>0</v>
      </c>
      <c r="T1576" s="2" t="s">
        <v>1072</v>
      </c>
      <c r="U1576" s="2" t="s">
        <v>313</v>
      </c>
      <c r="V1576" s="2" t="s">
        <v>1139</v>
      </c>
      <c r="W1576" s="2" t="s">
        <v>312</v>
      </c>
      <c r="X1576" s="2">
        <v>0</v>
      </c>
    </row>
    <row r="1577" spans="1:24">
      <c r="A1577" s="2" t="s">
        <v>2283</v>
      </c>
      <c r="B1577" s="2">
        <v>1586</v>
      </c>
      <c r="C1577" s="2" t="s">
        <v>2290</v>
      </c>
      <c r="D1577" s="3">
        <v>47590</v>
      </c>
      <c r="E1577" s="3">
        <v>11897.5</v>
      </c>
      <c r="F1577" s="3">
        <v>0</v>
      </c>
      <c r="G1577" s="3">
        <v>0</v>
      </c>
      <c r="H1577" s="3">
        <v>35692.5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f>SUM(E1577:O1577)</f>
        <v>0</v>
      </c>
      <c r="Q1577" s="2" t="s">
        <v>2256</v>
      </c>
      <c r="R1577" s="2" t="s">
        <v>2278</v>
      </c>
      <c r="S1577" s="4">
        <f>P1577/D1577</f>
        <v>0</v>
      </c>
      <c r="T1577" s="2" t="s">
        <v>1072</v>
      </c>
      <c r="U1577" s="2" t="s">
        <v>313</v>
      </c>
      <c r="V1577" s="2" t="s">
        <v>1139</v>
      </c>
      <c r="W1577" s="2" t="s">
        <v>312</v>
      </c>
      <c r="X1577" s="2">
        <v>0</v>
      </c>
    </row>
    <row r="1578" spans="1:24">
      <c r="A1578" s="2" t="s">
        <v>2291</v>
      </c>
      <c r="B1578" s="2">
        <v>1587</v>
      </c>
      <c r="C1578" s="2" t="s">
        <v>1094</v>
      </c>
      <c r="D1578" s="3">
        <v>9195</v>
      </c>
      <c r="E1578" s="3">
        <v>9195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0</v>
      </c>
      <c r="M1578" s="3">
        <v>0</v>
      </c>
      <c r="N1578" s="3">
        <v>0</v>
      </c>
      <c r="O1578" s="3">
        <v>0</v>
      </c>
      <c r="P1578" s="3">
        <f>SUM(E1578:O1578)</f>
        <v>0</v>
      </c>
      <c r="Q1578" s="2" t="s">
        <v>2256</v>
      </c>
      <c r="R1578" s="2" t="s">
        <v>2292</v>
      </c>
      <c r="S1578" s="4">
        <f>P1578/D1578</f>
        <v>0</v>
      </c>
      <c r="T1578" s="2" t="s">
        <v>1089</v>
      </c>
      <c r="U1578" s="2" t="s">
        <v>313</v>
      </c>
      <c r="V1578" s="2" t="s">
        <v>1139</v>
      </c>
      <c r="W1578" s="2" t="s">
        <v>312</v>
      </c>
      <c r="X1578" s="2">
        <v>0</v>
      </c>
    </row>
    <row r="1579" spans="1:24">
      <c r="A1579" s="2" t="s">
        <v>2291</v>
      </c>
      <c r="B1579" s="2">
        <v>1588</v>
      </c>
      <c r="C1579" s="2" t="s">
        <v>1095</v>
      </c>
      <c r="D1579" s="3">
        <v>26857</v>
      </c>
      <c r="E1579" s="3">
        <v>26857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f>SUM(E1579:O1579)</f>
        <v>0</v>
      </c>
      <c r="Q1579" s="2" t="s">
        <v>2256</v>
      </c>
      <c r="R1579" s="2" t="s">
        <v>2292</v>
      </c>
      <c r="S1579" s="4">
        <f>P1579/D1579</f>
        <v>0</v>
      </c>
      <c r="T1579" s="2" t="s">
        <v>1089</v>
      </c>
      <c r="U1579" s="2" t="s">
        <v>313</v>
      </c>
      <c r="V1579" s="2" t="s">
        <v>1139</v>
      </c>
      <c r="W1579" s="2" t="s">
        <v>312</v>
      </c>
      <c r="X1579" s="2">
        <v>0</v>
      </c>
    </row>
    <row r="1580" spans="1:24">
      <c r="A1580" s="2" t="s">
        <v>2291</v>
      </c>
      <c r="B1580" s="2">
        <v>1589</v>
      </c>
      <c r="C1580" s="2" t="s">
        <v>1205</v>
      </c>
      <c r="D1580" s="3">
        <v>116188</v>
      </c>
      <c r="E1580" s="3">
        <v>116188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f>SUM(E1580:O1580)</f>
        <v>0</v>
      </c>
      <c r="Q1580" s="2" t="s">
        <v>2256</v>
      </c>
      <c r="R1580" s="2" t="s">
        <v>2292</v>
      </c>
      <c r="S1580" s="4">
        <f>P1580/D1580</f>
        <v>0</v>
      </c>
      <c r="T1580" s="2" t="s">
        <v>1089</v>
      </c>
      <c r="U1580" s="2" t="s">
        <v>313</v>
      </c>
      <c r="V1580" s="2" t="s">
        <v>1139</v>
      </c>
      <c r="W1580" s="2" t="s">
        <v>312</v>
      </c>
      <c r="X1580" s="2">
        <v>0</v>
      </c>
    </row>
    <row r="1581" spans="1:24">
      <c r="A1581" s="2" t="s">
        <v>2291</v>
      </c>
      <c r="B1581" s="2">
        <v>1590</v>
      </c>
      <c r="C1581" s="2" t="s">
        <v>1206</v>
      </c>
      <c r="D1581" s="3">
        <v>64809</v>
      </c>
      <c r="E1581" s="3">
        <v>64809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f>SUM(E1581:O1581)</f>
        <v>0</v>
      </c>
      <c r="Q1581" s="2" t="s">
        <v>2256</v>
      </c>
      <c r="R1581" s="2" t="s">
        <v>2292</v>
      </c>
      <c r="S1581" s="4">
        <f>P1581/D1581</f>
        <v>0</v>
      </c>
      <c r="T1581" s="2" t="s">
        <v>1089</v>
      </c>
      <c r="U1581" s="2" t="s">
        <v>313</v>
      </c>
      <c r="V1581" s="2" t="s">
        <v>1139</v>
      </c>
      <c r="W1581" s="2" t="s">
        <v>312</v>
      </c>
      <c r="X1581" s="2">
        <v>0</v>
      </c>
    </row>
    <row r="1582" spans="1:24">
      <c r="A1582" s="2" t="s">
        <v>2293</v>
      </c>
      <c r="B1582" s="2">
        <v>1591</v>
      </c>
      <c r="C1582" s="2" t="s">
        <v>2294</v>
      </c>
      <c r="D1582" s="3">
        <v>24599</v>
      </c>
      <c r="E1582" s="3">
        <v>24599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f>SUM(E1582:O1582)</f>
        <v>0</v>
      </c>
      <c r="Q1582" s="2" t="s">
        <v>2256</v>
      </c>
      <c r="R1582" s="2" t="s">
        <v>2295</v>
      </c>
      <c r="S1582" s="4">
        <f>P1582/D1582</f>
        <v>0</v>
      </c>
      <c r="T1582" s="2" t="s">
        <v>1013</v>
      </c>
      <c r="U1582" s="2" t="s">
        <v>313</v>
      </c>
      <c r="V1582" s="2" t="s">
        <v>1139</v>
      </c>
      <c r="W1582" s="2" t="s">
        <v>312</v>
      </c>
      <c r="X1582" s="2">
        <v>0</v>
      </c>
    </row>
    <row r="1583" spans="1:24">
      <c r="A1583" s="2" t="s">
        <v>2296</v>
      </c>
      <c r="B1583" s="2">
        <v>1592</v>
      </c>
      <c r="C1583" s="2" t="s">
        <v>2297</v>
      </c>
      <c r="D1583" s="3">
        <v>11505</v>
      </c>
      <c r="E1583" s="3">
        <v>0</v>
      </c>
      <c r="F1583" s="3">
        <v>0</v>
      </c>
      <c r="G1583" s="3">
        <v>0</v>
      </c>
      <c r="H1583" s="3">
        <v>11505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f>SUM(E1583:O1583)</f>
        <v>0</v>
      </c>
      <c r="Q1583" s="2" t="s">
        <v>2256</v>
      </c>
      <c r="R1583" s="2" t="s">
        <v>2295</v>
      </c>
      <c r="S1583" s="4">
        <f>P1583/D1583</f>
        <v>0</v>
      </c>
      <c r="T1583" s="2" t="s">
        <v>1013</v>
      </c>
      <c r="U1583" s="2" t="s">
        <v>313</v>
      </c>
      <c r="V1583" s="2" t="s">
        <v>1024</v>
      </c>
      <c r="W1583" s="2" t="s">
        <v>312</v>
      </c>
      <c r="X1583" s="2">
        <v>0</v>
      </c>
    </row>
    <row r="1584" spans="1:24">
      <c r="A1584" s="2" t="s">
        <v>1845</v>
      </c>
      <c r="B1584" s="2">
        <v>1593</v>
      </c>
      <c r="C1584" s="2" t="s">
        <v>2298</v>
      </c>
      <c r="D1584" s="3">
        <v>11505</v>
      </c>
      <c r="E1584" s="3">
        <v>0</v>
      </c>
      <c r="F1584" s="3">
        <v>2876.25</v>
      </c>
      <c r="G1584" s="3">
        <v>2876.25</v>
      </c>
      <c r="H1584" s="3">
        <v>2876.25</v>
      </c>
      <c r="I1584" s="3">
        <v>1438.125</v>
      </c>
      <c r="J1584" s="3">
        <v>1438.125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f>SUM(E1584:O1584)</f>
        <v>0</v>
      </c>
      <c r="Q1584" s="2" t="s">
        <v>2256</v>
      </c>
      <c r="R1584" s="2" t="s">
        <v>2295</v>
      </c>
      <c r="S1584" s="4">
        <f>P1584/D1584</f>
        <v>0</v>
      </c>
      <c r="T1584" s="2" t="s">
        <v>1013</v>
      </c>
      <c r="U1584" s="2" t="s">
        <v>313</v>
      </c>
      <c r="V1584" s="2" t="s">
        <v>1024</v>
      </c>
      <c r="W1584" s="2" t="s">
        <v>312</v>
      </c>
      <c r="X1584" s="2">
        <v>0</v>
      </c>
    </row>
    <row r="1585" spans="1:24">
      <c r="A1585" s="2" t="s">
        <v>2299</v>
      </c>
      <c r="B1585" s="2">
        <v>1594</v>
      </c>
      <c r="C1585" s="2" t="s">
        <v>1088</v>
      </c>
      <c r="D1585" s="3">
        <v>7784</v>
      </c>
      <c r="E1585" s="3">
        <v>7784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f>SUM(E1585:O1585)</f>
        <v>0</v>
      </c>
      <c r="Q1585" s="2" t="s">
        <v>1966</v>
      </c>
      <c r="R1585" s="2" t="s">
        <v>2286</v>
      </c>
      <c r="S1585" s="4">
        <f>P1585/D1585</f>
        <v>0</v>
      </c>
      <c r="T1585" s="2" t="s">
        <v>1089</v>
      </c>
      <c r="U1585" s="2" t="s">
        <v>234</v>
      </c>
      <c r="V1585" s="2" t="s">
        <v>1024</v>
      </c>
      <c r="W1585" s="2" t="s">
        <v>316</v>
      </c>
      <c r="X1585" s="2">
        <v>0</v>
      </c>
    </row>
    <row r="1586" spans="1:24">
      <c r="A1586" s="2" t="s">
        <v>2274</v>
      </c>
      <c r="B1586" s="2">
        <v>1595</v>
      </c>
      <c r="C1586" s="2" t="s">
        <v>1214</v>
      </c>
      <c r="D1586" s="3">
        <v>32010</v>
      </c>
      <c r="E1586" s="3">
        <v>32010</v>
      </c>
      <c r="F1586" s="3">
        <v>0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f>SUM(E1586:O1586)</f>
        <v>0</v>
      </c>
      <c r="Q1586" s="2" t="s">
        <v>2256</v>
      </c>
      <c r="R1586" s="2" t="s">
        <v>2295</v>
      </c>
      <c r="S1586" s="4">
        <f>P1586/D1586</f>
        <v>0</v>
      </c>
      <c r="T1586" s="2" t="s">
        <v>1054</v>
      </c>
      <c r="U1586" s="2" t="s">
        <v>313</v>
      </c>
      <c r="V1586" s="2" t="s">
        <v>1139</v>
      </c>
      <c r="W1586" s="2" t="s">
        <v>312</v>
      </c>
      <c r="X1586" s="2">
        <v>0</v>
      </c>
    </row>
    <row r="1587" spans="1:24">
      <c r="A1587" s="2" t="s">
        <v>2291</v>
      </c>
      <c r="B1587" s="2">
        <v>1596</v>
      </c>
      <c r="C1587" s="2" t="s">
        <v>1215</v>
      </c>
      <c r="D1587" s="3">
        <v>10399</v>
      </c>
      <c r="E1587" s="3">
        <v>7799.25</v>
      </c>
      <c r="F1587" s="3">
        <v>2599.75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f>SUM(E1587:O1587)</f>
        <v>0</v>
      </c>
      <c r="Q1587" s="2" t="s">
        <v>2256</v>
      </c>
      <c r="R1587" s="2" t="s">
        <v>2295</v>
      </c>
      <c r="S1587" s="4">
        <f>P1587/D1587</f>
        <v>0</v>
      </c>
      <c r="T1587" s="2" t="s">
        <v>1089</v>
      </c>
      <c r="U1587" s="2" t="s">
        <v>313</v>
      </c>
      <c r="V1587" s="2" t="s">
        <v>1139</v>
      </c>
      <c r="W1587" s="2" t="s">
        <v>312</v>
      </c>
      <c r="X1587" s="2">
        <v>0</v>
      </c>
    </row>
    <row r="1588" spans="1:24">
      <c r="A1588" s="2" t="s">
        <v>2300</v>
      </c>
      <c r="B1588" s="2">
        <v>1597</v>
      </c>
      <c r="C1588" s="2" t="s">
        <v>1217</v>
      </c>
      <c r="D1588" s="3">
        <v>10350</v>
      </c>
      <c r="E1588" s="3">
        <v>10350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f>SUM(E1588:O1588)</f>
        <v>0</v>
      </c>
      <c r="Q1588" s="2" t="s">
        <v>2256</v>
      </c>
      <c r="R1588" s="2" t="s">
        <v>2295</v>
      </c>
      <c r="S1588" s="4">
        <f>P1588/D1588</f>
        <v>0</v>
      </c>
      <c r="T1588" s="2" t="s">
        <v>1082</v>
      </c>
      <c r="U1588" s="2" t="s">
        <v>313</v>
      </c>
      <c r="V1588" s="2" t="s">
        <v>1139</v>
      </c>
      <c r="W1588" s="2" t="s">
        <v>312</v>
      </c>
      <c r="X1588" s="2">
        <v>0</v>
      </c>
    </row>
    <row r="1589" spans="1:24">
      <c r="A1589" s="2" t="s">
        <v>2301</v>
      </c>
      <c r="B1589" s="2">
        <v>1598</v>
      </c>
      <c r="C1589" s="2" t="s">
        <v>1220</v>
      </c>
      <c r="D1589" s="3">
        <v>123540</v>
      </c>
      <c r="E1589" s="3">
        <v>123540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f>SUM(E1589:O1589)</f>
        <v>0</v>
      </c>
      <c r="Q1589" s="2" t="s">
        <v>2256</v>
      </c>
      <c r="R1589" s="2" t="s">
        <v>2295</v>
      </c>
      <c r="S1589" s="4">
        <f>P1589/D1589</f>
        <v>0</v>
      </c>
      <c r="T1589" s="2" t="s">
        <v>1082</v>
      </c>
      <c r="U1589" s="2" t="s">
        <v>313</v>
      </c>
      <c r="V1589" s="2" t="s">
        <v>1139</v>
      </c>
      <c r="W1589" s="2" t="s">
        <v>312</v>
      </c>
      <c r="X1589" s="2">
        <v>0</v>
      </c>
    </row>
    <row r="1590" spans="1:24">
      <c r="A1590" s="2" t="s">
        <v>2302</v>
      </c>
      <c r="B1590" s="2">
        <v>1599</v>
      </c>
      <c r="C1590" s="2" t="s">
        <v>1094</v>
      </c>
      <c r="D1590" s="3">
        <v>138040</v>
      </c>
      <c r="E1590" s="3">
        <v>0</v>
      </c>
      <c r="F1590" s="3">
        <v>0</v>
      </c>
      <c r="G1590" s="3">
        <v>46013.33333333334</v>
      </c>
      <c r="H1590" s="3">
        <v>46013.33333333334</v>
      </c>
      <c r="I1590" s="3">
        <v>46013.33333333334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f>SUM(E1590:O1590)</f>
        <v>0</v>
      </c>
      <c r="Q1590" s="2" t="s">
        <v>2256</v>
      </c>
      <c r="R1590" s="2" t="s">
        <v>2295</v>
      </c>
      <c r="S1590" s="4">
        <f>P1590/D1590</f>
        <v>0</v>
      </c>
      <c r="T1590" s="2" t="s">
        <v>1222</v>
      </c>
      <c r="U1590" s="2" t="s">
        <v>313</v>
      </c>
      <c r="V1590" s="2" t="s">
        <v>1139</v>
      </c>
      <c r="W1590" s="2" t="s">
        <v>312</v>
      </c>
      <c r="X1590" s="2">
        <v>0</v>
      </c>
    </row>
    <row r="1591" spans="1:24">
      <c r="A1591" s="2" t="s">
        <v>2302</v>
      </c>
      <c r="B1591" s="2">
        <v>1600</v>
      </c>
      <c r="C1591" s="2" t="s">
        <v>1223</v>
      </c>
      <c r="D1591" s="3">
        <v>328661</v>
      </c>
      <c r="E1591" s="3">
        <v>328661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f>SUM(E1591:O1591)</f>
        <v>0</v>
      </c>
      <c r="Q1591" s="2" t="s">
        <v>2256</v>
      </c>
      <c r="R1591" s="2" t="s">
        <v>2295</v>
      </c>
      <c r="S1591" s="4">
        <f>P1591/D1591</f>
        <v>0</v>
      </c>
      <c r="T1591" s="2" t="s">
        <v>1222</v>
      </c>
      <c r="U1591" s="2" t="s">
        <v>313</v>
      </c>
      <c r="V1591" s="2" t="s">
        <v>1139</v>
      </c>
      <c r="W1591" s="2" t="s">
        <v>312</v>
      </c>
      <c r="X1591" s="2">
        <v>0</v>
      </c>
    </row>
    <row r="1592" spans="1:24">
      <c r="A1592" s="2" t="s">
        <v>2302</v>
      </c>
      <c r="B1592" s="2">
        <v>1601</v>
      </c>
      <c r="C1592" s="2" t="s">
        <v>1224</v>
      </c>
      <c r="D1592" s="3">
        <v>58865</v>
      </c>
      <c r="E1592" s="3">
        <v>58865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f>SUM(E1592:O1592)</f>
        <v>0</v>
      </c>
      <c r="Q1592" s="2" t="s">
        <v>2256</v>
      </c>
      <c r="R1592" s="2" t="s">
        <v>2295</v>
      </c>
      <c r="S1592" s="4">
        <f>P1592/D1592</f>
        <v>0</v>
      </c>
      <c r="T1592" s="2" t="s">
        <v>1222</v>
      </c>
      <c r="U1592" s="2" t="s">
        <v>313</v>
      </c>
      <c r="V1592" s="2" t="s">
        <v>1139</v>
      </c>
      <c r="W1592" s="2" t="s">
        <v>312</v>
      </c>
      <c r="X1592" s="2">
        <v>0</v>
      </c>
    </row>
    <row r="1593" spans="1:24">
      <c r="A1593" s="2" t="s">
        <v>2302</v>
      </c>
      <c r="B1593" s="2">
        <v>1602</v>
      </c>
      <c r="C1593" s="2" t="s">
        <v>1225</v>
      </c>
      <c r="D1593" s="3">
        <v>412052</v>
      </c>
      <c r="E1593" s="3">
        <v>20602.6</v>
      </c>
      <c r="F1593" s="3">
        <v>0</v>
      </c>
      <c r="G1593" s="3">
        <v>130483.1333333333</v>
      </c>
      <c r="H1593" s="3">
        <v>130483.1333333333</v>
      </c>
      <c r="I1593" s="3">
        <v>130483.1333333333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f>SUM(E1593:O1593)</f>
        <v>0</v>
      </c>
      <c r="Q1593" s="2" t="s">
        <v>2256</v>
      </c>
      <c r="R1593" s="2" t="s">
        <v>2295</v>
      </c>
      <c r="S1593" s="4">
        <f>P1593/D1593</f>
        <v>0</v>
      </c>
      <c r="T1593" s="2" t="s">
        <v>1222</v>
      </c>
      <c r="U1593" s="2" t="s">
        <v>313</v>
      </c>
      <c r="V1593" s="2" t="s">
        <v>1139</v>
      </c>
      <c r="W1593" s="2" t="s">
        <v>312</v>
      </c>
      <c r="X1593" s="2">
        <v>0</v>
      </c>
    </row>
    <row r="1594" spans="1:24">
      <c r="A1594" s="2" t="s">
        <v>2303</v>
      </c>
      <c r="B1594" s="2">
        <v>1603</v>
      </c>
      <c r="C1594" s="2" t="s">
        <v>1227</v>
      </c>
      <c r="D1594" s="3">
        <v>66000</v>
      </c>
      <c r="E1594" s="3">
        <v>66000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f>SUM(E1594:O1594)</f>
        <v>0</v>
      </c>
      <c r="Q1594" s="2" t="s">
        <v>2256</v>
      </c>
      <c r="R1594" s="2" t="s">
        <v>2295</v>
      </c>
      <c r="S1594" s="4">
        <f>P1594/D1594</f>
        <v>0</v>
      </c>
      <c r="T1594" s="2" t="s">
        <v>1228</v>
      </c>
      <c r="U1594" s="2" t="s">
        <v>313</v>
      </c>
      <c r="V1594" s="2" t="s">
        <v>1139</v>
      </c>
      <c r="W1594" s="2" t="s">
        <v>312</v>
      </c>
      <c r="X1594" s="2">
        <v>0</v>
      </c>
    </row>
    <row r="1595" spans="1:24">
      <c r="A1595" s="2" t="s">
        <v>2304</v>
      </c>
      <c r="B1595" s="2">
        <v>1604</v>
      </c>
      <c r="C1595" s="2" t="s">
        <v>1230</v>
      </c>
      <c r="D1595" s="3">
        <v>151996</v>
      </c>
      <c r="E1595" s="3">
        <v>106397.2</v>
      </c>
      <c r="F1595" s="3">
        <v>0</v>
      </c>
      <c r="G1595" s="3">
        <v>0</v>
      </c>
      <c r="H1595" s="3">
        <v>45598.8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f>SUM(E1595:O1595)</f>
        <v>0</v>
      </c>
      <c r="Q1595" s="2" t="s">
        <v>2256</v>
      </c>
      <c r="R1595" s="2" t="s">
        <v>2295</v>
      </c>
      <c r="S1595" s="4">
        <f>P1595/D1595</f>
        <v>0</v>
      </c>
      <c r="T1595" s="2" t="s">
        <v>1231</v>
      </c>
      <c r="U1595" s="2" t="s">
        <v>313</v>
      </c>
      <c r="V1595" s="2" t="s">
        <v>1139</v>
      </c>
      <c r="W1595" s="2" t="s">
        <v>312</v>
      </c>
      <c r="X1595" s="2">
        <v>0</v>
      </c>
    </row>
    <row r="1596" spans="1:24">
      <c r="A1596" s="2" t="s">
        <v>1090</v>
      </c>
      <c r="B1596" s="2">
        <v>1605</v>
      </c>
      <c r="C1596" s="2" t="s">
        <v>1091</v>
      </c>
      <c r="D1596" s="3">
        <v>2091</v>
      </c>
      <c r="E1596" s="3">
        <v>0</v>
      </c>
      <c r="F1596" s="3">
        <v>522.75</v>
      </c>
      <c r="G1596" s="3">
        <v>522.75</v>
      </c>
      <c r="H1596" s="3">
        <v>522.75</v>
      </c>
      <c r="I1596" s="3">
        <v>261.375</v>
      </c>
      <c r="J1596" s="3">
        <v>261.375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f>SUM(E1596:O1596)</f>
        <v>0</v>
      </c>
      <c r="Q1596" s="2" t="s">
        <v>1966</v>
      </c>
      <c r="R1596" s="2" t="s">
        <v>2305</v>
      </c>
      <c r="S1596" s="4">
        <f>P1596/D1596</f>
        <v>0</v>
      </c>
      <c r="T1596" s="2" t="s">
        <v>1013</v>
      </c>
      <c r="U1596" s="2" t="s">
        <v>234</v>
      </c>
      <c r="V1596" s="2" t="s">
        <v>1024</v>
      </c>
      <c r="W1596" s="2" t="s">
        <v>316</v>
      </c>
      <c r="X1596" s="2">
        <v>0</v>
      </c>
    </row>
    <row r="1597" spans="1:24">
      <c r="A1597" s="2" t="s">
        <v>2304</v>
      </c>
      <c r="B1597" s="2">
        <v>1606</v>
      </c>
      <c r="C1597" s="2" t="s">
        <v>1232</v>
      </c>
      <c r="D1597" s="3">
        <v>160693</v>
      </c>
      <c r="E1597" s="3">
        <v>70346.5</v>
      </c>
      <c r="F1597" s="3">
        <v>0</v>
      </c>
      <c r="G1597" s="3">
        <v>0</v>
      </c>
      <c r="H1597" s="3">
        <v>90346.5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f>SUM(E1597:O1597)</f>
        <v>0</v>
      </c>
      <c r="Q1597" s="2" t="s">
        <v>2256</v>
      </c>
      <c r="R1597" s="2" t="s">
        <v>2295</v>
      </c>
      <c r="S1597" s="4">
        <f>P1597/D1597</f>
        <v>0</v>
      </c>
      <c r="T1597" s="2" t="s">
        <v>1231</v>
      </c>
      <c r="U1597" s="2" t="s">
        <v>313</v>
      </c>
      <c r="V1597" s="2" t="s">
        <v>1139</v>
      </c>
      <c r="W1597" s="2" t="s">
        <v>312</v>
      </c>
      <c r="X1597" s="2">
        <v>0</v>
      </c>
    </row>
    <row r="1598" spans="1:24">
      <c r="A1598" s="2" t="s">
        <v>2304</v>
      </c>
      <c r="B1598" s="2">
        <v>1607</v>
      </c>
      <c r="C1598" s="2" t="s">
        <v>1233</v>
      </c>
      <c r="D1598" s="3">
        <v>9240</v>
      </c>
      <c r="E1598" s="3">
        <v>0</v>
      </c>
      <c r="F1598" s="3">
        <v>0</v>
      </c>
      <c r="G1598" s="3">
        <v>0</v>
      </c>
      <c r="H1598" s="3">
        <v>9240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f>SUM(E1598:O1598)</f>
        <v>0</v>
      </c>
      <c r="Q1598" s="2" t="s">
        <v>2256</v>
      </c>
      <c r="R1598" s="2" t="s">
        <v>2295</v>
      </c>
      <c r="S1598" s="4">
        <f>P1598/D1598</f>
        <v>0</v>
      </c>
      <c r="T1598" s="2" t="s">
        <v>1231</v>
      </c>
      <c r="U1598" s="2" t="s">
        <v>313</v>
      </c>
      <c r="V1598" s="2" t="s">
        <v>1139</v>
      </c>
      <c r="W1598" s="2" t="s">
        <v>312</v>
      </c>
      <c r="X1598" s="2">
        <v>0</v>
      </c>
    </row>
    <row r="1599" spans="1:24">
      <c r="A1599" s="2" t="s">
        <v>2306</v>
      </c>
      <c r="B1599" s="2">
        <v>1608</v>
      </c>
      <c r="C1599" s="2" t="s">
        <v>2307</v>
      </c>
      <c r="D1599" s="3">
        <v>14378</v>
      </c>
      <c r="E1599" s="3">
        <v>1437.8</v>
      </c>
      <c r="F1599" s="3">
        <v>0</v>
      </c>
      <c r="G1599" s="3">
        <v>0</v>
      </c>
      <c r="H1599" s="3">
        <v>0</v>
      </c>
      <c r="I1599" s="3">
        <v>6470.1</v>
      </c>
      <c r="J1599" s="3">
        <v>6470.1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f>SUM(E1599:O1599)</f>
        <v>0</v>
      </c>
      <c r="Q1599" s="2" t="s">
        <v>2256</v>
      </c>
      <c r="R1599" s="2" t="s">
        <v>2308</v>
      </c>
      <c r="S1599" s="4">
        <f>P1599/D1599</f>
        <v>0</v>
      </c>
      <c r="T1599" s="2" t="s">
        <v>1013</v>
      </c>
      <c r="U1599" s="2" t="s">
        <v>313</v>
      </c>
      <c r="V1599" s="2" t="s">
        <v>1139</v>
      </c>
      <c r="W1599" s="2" t="s">
        <v>312</v>
      </c>
      <c r="X1599" s="2">
        <v>0</v>
      </c>
    </row>
    <row r="1600" spans="1:24">
      <c r="A1600" s="2" t="s">
        <v>2309</v>
      </c>
      <c r="B1600" s="2">
        <v>1609</v>
      </c>
      <c r="C1600" s="2" t="s">
        <v>1088</v>
      </c>
      <c r="D1600" s="3">
        <v>35030</v>
      </c>
      <c r="E1600" s="3">
        <v>12000</v>
      </c>
      <c r="F1600" s="3">
        <v>5353.33</v>
      </c>
      <c r="G1600" s="3">
        <v>10000</v>
      </c>
      <c r="H1600" s="3">
        <v>7676.669999999998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f>SUM(E1600:O1600)</f>
        <v>0</v>
      </c>
      <c r="Q1600" s="2" t="s">
        <v>2256</v>
      </c>
      <c r="R1600" s="2" t="s">
        <v>2308</v>
      </c>
      <c r="S1600" s="4">
        <f>P1600/D1600</f>
        <v>0</v>
      </c>
      <c r="T1600" s="2" t="s">
        <v>1089</v>
      </c>
      <c r="U1600" s="2" t="s">
        <v>313</v>
      </c>
      <c r="V1600" s="2" t="s">
        <v>1139</v>
      </c>
      <c r="W1600" s="2" t="s">
        <v>312</v>
      </c>
      <c r="X1600" s="2">
        <v>0</v>
      </c>
    </row>
    <row r="1601" spans="1:24">
      <c r="A1601" s="2" t="s">
        <v>2310</v>
      </c>
      <c r="B1601" s="2">
        <v>1610</v>
      </c>
      <c r="C1601" s="2" t="s">
        <v>1240</v>
      </c>
      <c r="D1601" s="3">
        <v>102778</v>
      </c>
      <c r="E1601" s="3">
        <v>0</v>
      </c>
      <c r="F1601" s="3">
        <v>0</v>
      </c>
      <c r="G1601" s="3">
        <v>34259.33333333334</v>
      </c>
      <c r="H1601" s="3">
        <v>34259.33333333334</v>
      </c>
      <c r="I1601" s="3">
        <v>34259.33333333334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f>SUM(E1601:O1601)</f>
        <v>0</v>
      </c>
      <c r="Q1601" s="2" t="s">
        <v>2256</v>
      </c>
      <c r="R1601" s="2" t="s">
        <v>2308</v>
      </c>
      <c r="S1601" s="4">
        <f>P1601/D1601</f>
        <v>0</v>
      </c>
      <c r="T1601" s="2" t="s">
        <v>1222</v>
      </c>
      <c r="U1601" s="2" t="s">
        <v>313</v>
      </c>
      <c r="V1601" s="2" t="s">
        <v>1139</v>
      </c>
      <c r="W1601" s="2" t="s">
        <v>312</v>
      </c>
      <c r="X1601" s="2">
        <v>0</v>
      </c>
    </row>
    <row r="1602" spans="1:24">
      <c r="A1602" s="2" t="s">
        <v>2311</v>
      </c>
      <c r="B1602" s="2">
        <v>1611</v>
      </c>
      <c r="C1602" s="2" t="s">
        <v>2312</v>
      </c>
      <c r="D1602" s="3">
        <v>16000</v>
      </c>
      <c r="E1602" s="3">
        <v>0</v>
      </c>
      <c r="F1602" s="3">
        <v>0</v>
      </c>
      <c r="G1602" s="3">
        <v>0</v>
      </c>
      <c r="H1602" s="3">
        <v>8000</v>
      </c>
      <c r="I1602" s="3">
        <v>8000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f>SUM(E1602:O1602)</f>
        <v>0</v>
      </c>
      <c r="Q1602" s="2" t="s">
        <v>2256</v>
      </c>
      <c r="R1602" s="2" t="s">
        <v>2308</v>
      </c>
      <c r="S1602" s="4">
        <f>P1602/D1602</f>
        <v>0</v>
      </c>
      <c r="T1602" s="2" t="s">
        <v>2313</v>
      </c>
      <c r="U1602" s="2" t="s">
        <v>313</v>
      </c>
      <c r="V1602" s="2" t="s">
        <v>1139</v>
      </c>
      <c r="W1602" s="2" t="s">
        <v>312</v>
      </c>
      <c r="X1602" s="2">
        <v>0</v>
      </c>
    </row>
    <row r="1603" spans="1:24">
      <c r="A1603" s="2" t="s">
        <v>1090</v>
      </c>
      <c r="B1603" s="2">
        <v>1612</v>
      </c>
      <c r="C1603" s="2" t="s">
        <v>1091</v>
      </c>
      <c r="D1603" s="3">
        <v>37629</v>
      </c>
      <c r="E1603" s="3">
        <v>0</v>
      </c>
      <c r="F1603" s="3">
        <v>9407.25</v>
      </c>
      <c r="G1603" s="3">
        <v>9407.25</v>
      </c>
      <c r="H1603" s="3">
        <v>9407.25</v>
      </c>
      <c r="I1603" s="3">
        <v>4703.625</v>
      </c>
      <c r="J1603" s="3">
        <v>4703.625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f>SUM(E1603:O1603)</f>
        <v>0</v>
      </c>
      <c r="Q1603" s="2" t="s">
        <v>2256</v>
      </c>
      <c r="R1603" s="2" t="s">
        <v>2314</v>
      </c>
      <c r="S1603" s="4">
        <f>P1603/D1603</f>
        <v>0</v>
      </c>
      <c r="T1603" s="2" t="s">
        <v>1013</v>
      </c>
      <c r="U1603" s="2" t="s">
        <v>313</v>
      </c>
      <c r="V1603" s="2" t="s">
        <v>1024</v>
      </c>
      <c r="W1603" s="2" t="s">
        <v>312</v>
      </c>
      <c r="X1603" s="2">
        <v>0</v>
      </c>
    </row>
    <row r="1604" spans="1:24">
      <c r="A1604" s="2" t="s">
        <v>2291</v>
      </c>
      <c r="B1604" s="2">
        <v>1613</v>
      </c>
      <c r="C1604" s="2" t="s">
        <v>1242</v>
      </c>
      <c r="D1604" s="3">
        <v>87184</v>
      </c>
      <c r="E1604" s="3">
        <v>0</v>
      </c>
      <c r="F1604" s="3">
        <v>0</v>
      </c>
      <c r="G1604" s="3">
        <v>30000</v>
      </c>
      <c r="H1604" s="3">
        <v>30000</v>
      </c>
      <c r="I1604" s="3">
        <v>27184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f>SUM(E1604:O1604)</f>
        <v>0</v>
      </c>
      <c r="Q1604" s="2" t="s">
        <v>2256</v>
      </c>
      <c r="R1604" s="2" t="s">
        <v>2314</v>
      </c>
      <c r="S1604" s="4">
        <f>P1604/D1604</f>
        <v>0</v>
      </c>
      <c r="T1604" s="2" t="s">
        <v>1089</v>
      </c>
      <c r="U1604" s="2" t="s">
        <v>313</v>
      </c>
      <c r="V1604" s="2" t="s">
        <v>1139</v>
      </c>
      <c r="W1604" s="2" t="s">
        <v>312</v>
      </c>
      <c r="X1604" s="2">
        <v>0</v>
      </c>
    </row>
    <row r="1605" spans="1:24">
      <c r="A1605" s="2" t="s">
        <v>2309</v>
      </c>
      <c r="B1605" s="2">
        <v>1614</v>
      </c>
      <c r="C1605" s="2" t="s">
        <v>1099</v>
      </c>
      <c r="D1605" s="3">
        <v>41405</v>
      </c>
      <c r="E1605" s="3">
        <v>0</v>
      </c>
      <c r="F1605" s="3">
        <v>15000</v>
      </c>
      <c r="G1605" s="3">
        <v>15000</v>
      </c>
      <c r="H1605" s="3">
        <v>11405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f>SUM(E1605:O1605)</f>
        <v>0</v>
      </c>
      <c r="Q1605" s="2" t="s">
        <v>2256</v>
      </c>
      <c r="R1605" s="2" t="s">
        <v>2314</v>
      </c>
      <c r="S1605" s="4">
        <f>P1605/D1605</f>
        <v>0</v>
      </c>
      <c r="T1605" s="2" t="s">
        <v>1089</v>
      </c>
      <c r="U1605" s="2" t="s">
        <v>313</v>
      </c>
      <c r="V1605" s="2" t="s">
        <v>1139</v>
      </c>
      <c r="W1605" s="2" t="s">
        <v>312</v>
      </c>
      <c r="X1605" s="2">
        <v>0</v>
      </c>
    </row>
    <row r="1606" spans="1:24">
      <c r="A1606" s="2" t="s">
        <v>2315</v>
      </c>
      <c r="B1606" s="2">
        <v>1615</v>
      </c>
      <c r="C1606" s="2" t="s">
        <v>1244</v>
      </c>
      <c r="D1606" s="3">
        <v>1286</v>
      </c>
      <c r="E1606" s="3">
        <v>0</v>
      </c>
      <c r="F1606" s="3">
        <v>0</v>
      </c>
      <c r="G1606" s="3">
        <v>964.5</v>
      </c>
      <c r="H1606" s="3">
        <v>321.5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f>SUM(E1606:O1606)</f>
        <v>0</v>
      </c>
      <c r="Q1606" s="2" t="s">
        <v>2256</v>
      </c>
      <c r="R1606" s="2" t="s">
        <v>2314</v>
      </c>
      <c r="S1606" s="4">
        <f>P1606/D1606</f>
        <v>0</v>
      </c>
      <c r="T1606" s="2" t="s">
        <v>1089</v>
      </c>
      <c r="U1606" s="2" t="s">
        <v>313</v>
      </c>
      <c r="V1606" s="2" t="s">
        <v>1139</v>
      </c>
      <c r="W1606" s="2" t="s">
        <v>312</v>
      </c>
      <c r="X1606" s="2">
        <v>0</v>
      </c>
    </row>
    <row r="1607" spans="1:24">
      <c r="A1607" s="2" t="s">
        <v>2316</v>
      </c>
      <c r="B1607" s="2">
        <v>1616</v>
      </c>
      <c r="C1607" s="2" t="s">
        <v>1094</v>
      </c>
      <c r="D1607" s="3">
        <v>2315</v>
      </c>
      <c r="E1607" s="3">
        <v>0</v>
      </c>
      <c r="F1607" s="3">
        <v>771.6666666666666</v>
      </c>
      <c r="G1607" s="3">
        <v>771.6666666666666</v>
      </c>
      <c r="H1607" s="3">
        <v>771.6666666666666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f>SUM(E1607:O1607)</f>
        <v>0</v>
      </c>
      <c r="Q1607" s="2" t="s">
        <v>1966</v>
      </c>
      <c r="R1607" s="2" t="s">
        <v>2305</v>
      </c>
      <c r="S1607" s="4">
        <f>P1607/D1607</f>
        <v>0</v>
      </c>
      <c r="T1607" s="2" t="s">
        <v>1089</v>
      </c>
      <c r="U1607" s="2" t="s">
        <v>234</v>
      </c>
      <c r="V1607" s="2" t="s">
        <v>1024</v>
      </c>
      <c r="W1607" s="2" t="s">
        <v>316</v>
      </c>
      <c r="X1607" s="2">
        <v>0</v>
      </c>
    </row>
    <row r="1608" spans="1:24">
      <c r="A1608" s="2" t="s">
        <v>2315</v>
      </c>
      <c r="B1608" s="2">
        <v>1617</v>
      </c>
      <c r="C1608" s="2" t="s">
        <v>1245</v>
      </c>
      <c r="D1608" s="3">
        <v>3086</v>
      </c>
      <c r="E1608" s="3">
        <v>0</v>
      </c>
      <c r="F1608" s="3">
        <v>0</v>
      </c>
      <c r="G1608" s="3">
        <v>3086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f>SUM(E1608:O1608)</f>
        <v>0</v>
      </c>
      <c r="Q1608" s="2" t="s">
        <v>2256</v>
      </c>
      <c r="R1608" s="2" t="s">
        <v>2314</v>
      </c>
      <c r="S1608" s="4">
        <f>P1608/D1608</f>
        <v>0</v>
      </c>
      <c r="T1608" s="2" t="s">
        <v>1089</v>
      </c>
      <c r="U1608" s="2" t="s">
        <v>313</v>
      </c>
      <c r="V1608" s="2" t="s">
        <v>1139</v>
      </c>
      <c r="W1608" s="2" t="s">
        <v>312</v>
      </c>
      <c r="X1608" s="2">
        <v>0</v>
      </c>
    </row>
    <row r="1609" spans="1:24">
      <c r="A1609" s="2" t="s">
        <v>2317</v>
      </c>
      <c r="B1609" s="2">
        <v>1618</v>
      </c>
      <c r="C1609" s="2" t="s">
        <v>1247</v>
      </c>
      <c r="D1609" s="3">
        <v>26335</v>
      </c>
      <c r="E1609" s="3">
        <v>0</v>
      </c>
      <c r="F1609" s="3">
        <v>13167.5</v>
      </c>
      <c r="G1609" s="3">
        <v>13167.5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f>SUM(E1609:O1609)</f>
        <v>0</v>
      </c>
      <c r="Q1609" s="2" t="s">
        <v>2256</v>
      </c>
      <c r="R1609" s="2" t="s">
        <v>2314</v>
      </c>
      <c r="S1609" s="4">
        <f>P1609/D1609</f>
        <v>0</v>
      </c>
      <c r="T1609" s="2" t="s">
        <v>1089</v>
      </c>
      <c r="U1609" s="2" t="s">
        <v>313</v>
      </c>
      <c r="V1609" s="2" t="s">
        <v>1139</v>
      </c>
      <c r="W1609" s="2" t="s">
        <v>312</v>
      </c>
      <c r="X1609" s="2">
        <v>0</v>
      </c>
    </row>
    <row r="1610" spans="1:24">
      <c r="A1610" s="2" t="s">
        <v>2318</v>
      </c>
      <c r="B1610" s="2">
        <v>1619</v>
      </c>
      <c r="C1610" s="2" t="s">
        <v>2319</v>
      </c>
      <c r="D1610" s="3">
        <v>110000</v>
      </c>
      <c r="E1610" s="3">
        <v>0</v>
      </c>
      <c r="F1610" s="3">
        <v>0</v>
      </c>
      <c r="G1610" s="3">
        <v>0</v>
      </c>
      <c r="H1610" s="3">
        <v>0</v>
      </c>
      <c r="I1610" s="3">
        <v>110000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f>SUM(E1610:O1610)</f>
        <v>0</v>
      </c>
      <c r="Q1610" s="2" t="s">
        <v>2256</v>
      </c>
      <c r="R1610" s="2" t="s">
        <v>2314</v>
      </c>
      <c r="S1610" s="4">
        <f>P1610/D1610</f>
        <v>0</v>
      </c>
      <c r="T1610" s="2" t="s">
        <v>1250</v>
      </c>
      <c r="U1610" s="2" t="s">
        <v>313</v>
      </c>
      <c r="V1610" s="2" t="s">
        <v>1024</v>
      </c>
      <c r="W1610" s="2" t="s">
        <v>312</v>
      </c>
      <c r="X1610" s="2">
        <v>0</v>
      </c>
    </row>
    <row r="1611" spans="1:24">
      <c r="A1611" s="2" t="s">
        <v>2320</v>
      </c>
      <c r="B1611" s="2">
        <v>1620</v>
      </c>
      <c r="C1611" s="2" t="s">
        <v>2321</v>
      </c>
      <c r="D1611" s="3">
        <v>5124</v>
      </c>
      <c r="E1611" s="3">
        <v>0</v>
      </c>
      <c r="F1611" s="3">
        <v>0</v>
      </c>
      <c r="G1611" s="3">
        <v>2562</v>
      </c>
      <c r="H1611" s="3">
        <v>2562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f>SUM(E1611:O1611)</f>
        <v>0</v>
      </c>
      <c r="Q1611" s="2" t="s">
        <v>2256</v>
      </c>
      <c r="R1611" s="2" t="s">
        <v>2314</v>
      </c>
      <c r="S1611" s="4">
        <f>P1611/D1611</f>
        <v>0</v>
      </c>
      <c r="T1611" s="2" t="s">
        <v>1253</v>
      </c>
      <c r="U1611" s="2" t="s">
        <v>313</v>
      </c>
      <c r="V1611" s="2" t="s">
        <v>1024</v>
      </c>
      <c r="W1611" s="2" t="s">
        <v>312</v>
      </c>
      <c r="X1611" s="2">
        <v>0</v>
      </c>
    </row>
    <row r="1612" spans="1:24">
      <c r="A1612" s="2" t="s">
        <v>2306</v>
      </c>
      <c r="B1612" s="2">
        <v>1621</v>
      </c>
      <c r="C1612" s="2" t="s">
        <v>2322</v>
      </c>
      <c r="D1612" s="3">
        <v>1466</v>
      </c>
      <c r="E1612" s="3">
        <v>0</v>
      </c>
      <c r="F1612" s="3">
        <v>366.5</v>
      </c>
      <c r="G1612" s="3">
        <v>366.5</v>
      </c>
      <c r="H1612" s="3">
        <v>366.5</v>
      </c>
      <c r="I1612" s="3">
        <v>183.25</v>
      </c>
      <c r="J1612" s="3">
        <v>183.25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f>SUM(E1612:O1612)</f>
        <v>0</v>
      </c>
      <c r="Q1612" s="2" t="s">
        <v>2256</v>
      </c>
      <c r="R1612" s="2" t="s">
        <v>2323</v>
      </c>
      <c r="S1612" s="4">
        <f>P1612/D1612</f>
        <v>0</v>
      </c>
      <c r="T1612" s="2" t="s">
        <v>1013</v>
      </c>
      <c r="U1612" s="2" t="s">
        <v>313</v>
      </c>
      <c r="V1612" s="2" t="s">
        <v>1024</v>
      </c>
      <c r="W1612" s="2" t="s">
        <v>312</v>
      </c>
      <c r="X1612" s="2">
        <v>0</v>
      </c>
    </row>
    <row r="1613" spans="1:24">
      <c r="A1613" s="2" t="s">
        <v>2306</v>
      </c>
      <c r="B1613" s="2">
        <v>1622</v>
      </c>
      <c r="C1613" s="2" t="s">
        <v>2324</v>
      </c>
      <c r="D1613" s="3">
        <v>2830</v>
      </c>
      <c r="E1613" s="3">
        <v>0</v>
      </c>
      <c r="F1613" s="3">
        <v>707.5</v>
      </c>
      <c r="G1613" s="3">
        <v>707.5</v>
      </c>
      <c r="H1613" s="3">
        <v>707.5</v>
      </c>
      <c r="I1613" s="3">
        <v>353.75</v>
      </c>
      <c r="J1613" s="3">
        <v>353.75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f>SUM(E1613:O1613)</f>
        <v>0</v>
      </c>
      <c r="Q1613" s="2" t="s">
        <v>2256</v>
      </c>
      <c r="R1613" s="2" t="s">
        <v>2323</v>
      </c>
      <c r="S1613" s="4">
        <f>P1613/D1613</f>
        <v>0</v>
      </c>
      <c r="T1613" s="2" t="s">
        <v>1013</v>
      </c>
      <c r="U1613" s="2" t="s">
        <v>313</v>
      </c>
      <c r="V1613" s="2" t="s">
        <v>1024</v>
      </c>
      <c r="W1613" s="2" t="s">
        <v>312</v>
      </c>
      <c r="X1613" s="2">
        <v>0</v>
      </c>
    </row>
    <row r="1614" spans="1:24">
      <c r="A1614" s="2" t="s">
        <v>2325</v>
      </c>
      <c r="B1614" s="2">
        <v>1623</v>
      </c>
      <c r="C1614" s="2" t="s">
        <v>1259</v>
      </c>
      <c r="D1614" s="3">
        <v>2750</v>
      </c>
      <c r="E1614" s="3">
        <v>0</v>
      </c>
      <c r="F1614" s="3">
        <v>0</v>
      </c>
      <c r="G1614" s="3">
        <v>0</v>
      </c>
      <c r="H1614" s="3">
        <v>0</v>
      </c>
      <c r="I1614" s="3">
        <v>1375</v>
      </c>
      <c r="J1614" s="3">
        <v>1375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f>SUM(E1614:O1614)</f>
        <v>0</v>
      </c>
      <c r="Q1614" s="2" t="s">
        <v>2256</v>
      </c>
      <c r="R1614" s="2" t="s">
        <v>2323</v>
      </c>
      <c r="S1614" s="4">
        <f>P1614/D1614</f>
        <v>0</v>
      </c>
      <c r="T1614" s="2" t="s">
        <v>1013</v>
      </c>
      <c r="U1614" s="2" t="s">
        <v>313</v>
      </c>
      <c r="V1614" s="2" t="s">
        <v>1024</v>
      </c>
      <c r="W1614" s="2" t="s">
        <v>312</v>
      </c>
      <c r="X1614" s="2">
        <v>0</v>
      </c>
    </row>
    <row r="1615" spans="1:24">
      <c r="A1615" s="2" t="s">
        <v>2325</v>
      </c>
      <c r="B1615" s="2">
        <v>1624</v>
      </c>
      <c r="C1615" s="2" t="s">
        <v>1260</v>
      </c>
      <c r="D1615" s="3">
        <v>2750</v>
      </c>
      <c r="E1615" s="3">
        <v>0</v>
      </c>
      <c r="F1615" s="3">
        <v>0</v>
      </c>
      <c r="G1615" s="3">
        <v>0</v>
      </c>
      <c r="H1615" s="3">
        <v>0</v>
      </c>
      <c r="I1615" s="3">
        <v>1375</v>
      </c>
      <c r="J1615" s="3">
        <v>1375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f>SUM(E1615:O1615)</f>
        <v>0</v>
      </c>
      <c r="Q1615" s="2" t="s">
        <v>2256</v>
      </c>
      <c r="R1615" s="2" t="s">
        <v>2323</v>
      </c>
      <c r="S1615" s="4">
        <f>P1615/D1615</f>
        <v>0</v>
      </c>
      <c r="T1615" s="2" t="s">
        <v>1013</v>
      </c>
      <c r="U1615" s="2" t="s">
        <v>313</v>
      </c>
      <c r="V1615" s="2" t="s">
        <v>1024</v>
      </c>
      <c r="W1615" s="2" t="s">
        <v>312</v>
      </c>
      <c r="X1615" s="2">
        <v>0</v>
      </c>
    </row>
    <row r="1616" spans="1:24">
      <c r="A1616" s="2" t="s">
        <v>2325</v>
      </c>
      <c r="B1616" s="2">
        <v>1625</v>
      </c>
      <c r="C1616" s="2" t="s">
        <v>1261</v>
      </c>
      <c r="D1616" s="3">
        <v>4400</v>
      </c>
      <c r="E1616" s="3">
        <v>0</v>
      </c>
      <c r="F1616" s="3">
        <v>0</v>
      </c>
      <c r="G1616" s="3">
        <v>0</v>
      </c>
      <c r="H1616" s="3">
        <v>0</v>
      </c>
      <c r="I1616" s="3">
        <v>2200</v>
      </c>
      <c r="J1616" s="3">
        <v>2200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f>SUM(E1616:O1616)</f>
        <v>0</v>
      </c>
      <c r="Q1616" s="2" t="s">
        <v>2256</v>
      </c>
      <c r="R1616" s="2" t="s">
        <v>2323</v>
      </c>
      <c r="S1616" s="4">
        <f>P1616/D1616</f>
        <v>0</v>
      </c>
      <c r="T1616" s="2" t="s">
        <v>1013</v>
      </c>
      <c r="U1616" s="2" t="s">
        <v>313</v>
      </c>
      <c r="V1616" s="2" t="s">
        <v>1024</v>
      </c>
      <c r="W1616" s="2" t="s">
        <v>312</v>
      </c>
      <c r="X1616" s="2">
        <v>0</v>
      </c>
    </row>
    <row r="1617" spans="1:24">
      <c r="A1617" s="2" t="s">
        <v>2325</v>
      </c>
      <c r="B1617" s="2">
        <v>1626</v>
      </c>
      <c r="C1617" s="2" t="s">
        <v>1262</v>
      </c>
      <c r="D1617" s="3">
        <v>1650</v>
      </c>
      <c r="E1617" s="3">
        <v>0</v>
      </c>
      <c r="F1617" s="3">
        <v>0</v>
      </c>
      <c r="G1617" s="3">
        <v>0</v>
      </c>
      <c r="H1617" s="3">
        <v>0</v>
      </c>
      <c r="I1617" s="3">
        <v>825</v>
      </c>
      <c r="J1617" s="3">
        <v>825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f>SUM(E1617:O1617)</f>
        <v>0</v>
      </c>
      <c r="Q1617" s="2" t="s">
        <v>2256</v>
      </c>
      <c r="R1617" s="2" t="s">
        <v>2323</v>
      </c>
      <c r="S1617" s="4">
        <f>P1617/D1617</f>
        <v>0</v>
      </c>
      <c r="T1617" s="2" t="s">
        <v>1013</v>
      </c>
      <c r="U1617" s="2" t="s">
        <v>313</v>
      </c>
      <c r="V1617" s="2" t="s">
        <v>1024</v>
      </c>
      <c r="W1617" s="2" t="s">
        <v>312</v>
      </c>
      <c r="X1617" s="2">
        <v>0</v>
      </c>
    </row>
    <row r="1618" spans="1:24">
      <c r="A1618" s="2" t="s">
        <v>2316</v>
      </c>
      <c r="B1618" s="2">
        <v>1627</v>
      </c>
      <c r="C1618" s="2" t="s">
        <v>1095</v>
      </c>
      <c r="D1618" s="3">
        <v>3601</v>
      </c>
      <c r="E1618" s="3">
        <v>0</v>
      </c>
      <c r="F1618" s="3">
        <v>1200.333333333333</v>
      </c>
      <c r="G1618" s="3">
        <v>1200.333333333333</v>
      </c>
      <c r="H1618" s="3">
        <v>1200.333333333333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f>SUM(E1618:O1618)</f>
        <v>0</v>
      </c>
      <c r="Q1618" s="2" t="s">
        <v>1966</v>
      </c>
      <c r="R1618" s="2" t="s">
        <v>2305</v>
      </c>
      <c r="S1618" s="4">
        <f>P1618/D1618</f>
        <v>0</v>
      </c>
      <c r="T1618" s="2" t="s">
        <v>1089</v>
      </c>
      <c r="U1618" s="2" t="s">
        <v>234</v>
      </c>
      <c r="V1618" s="2" t="s">
        <v>1024</v>
      </c>
      <c r="W1618" s="2" t="s">
        <v>316</v>
      </c>
      <c r="X1618" s="2">
        <v>0</v>
      </c>
    </row>
    <row r="1619" spans="1:24">
      <c r="A1619" s="2" t="s">
        <v>2325</v>
      </c>
      <c r="B1619" s="2">
        <v>1628</v>
      </c>
      <c r="C1619" s="2" t="s">
        <v>1263</v>
      </c>
      <c r="D1619" s="3">
        <v>550</v>
      </c>
      <c r="E1619" s="3">
        <v>0</v>
      </c>
      <c r="F1619" s="3">
        <v>0</v>
      </c>
      <c r="G1619" s="3">
        <v>0</v>
      </c>
      <c r="H1619" s="3">
        <v>0</v>
      </c>
      <c r="I1619" s="3">
        <v>275</v>
      </c>
      <c r="J1619" s="3">
        <v>275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f>SUM(E1619:O1619)</f>
        <v>0</v>
      </c>
      <c r="Q1619" s="2" t="s">
        <v>2256</v>
      </c>
      <c r="R1619" s="2" t="s">
        <v>2323</v>
      </c>
      <c r="S1619" s="4">
        <f>P1619/D1619</f>
        <v>0</v>
      </c>
      <c r="T1619" s="2" t="s">
        <v>1013</v>
      </c>
      <c r="U1619" s="2" t="s">
        <v>313</v>
      </c>
      <c r="V1619" s="2" t="s">
        <v>1024</v>
      </c>
      <c r="W1619" s="2" t="s">
        <v>312</v>
      </c>
      <c r="X1619" s="2">
        <v>0</v>
      </c>
    </row>
    <row r="1620" spans="1:24">
      <c r="A1620" s="2" t="s">
        <v>2325</v>
      </c>
      <c r="B1620" s="2">
        <v>1629</v>
      </c>
      <c r="C1620" s="2" t="s">
        <v>1264</v>
      </c>
      <c r="D1620" s="3">
        <v>550</v>
      </c>
      <c r="E1620" s="3">
        <v>0</v>
      </c>
      <c r="F1620" s="3">
        <v>0</v>
      </c>
      <c r="G1620" s="3">
        <v>0</v>
      </c>
      <c r="H1620" s="3">
        <v>0</v>
      </c>
      <c r="I1620" s="3">
        <v>275</v>
      </c>
      <c r="J1620" s="3">
        <v>275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f>SUM(E1620:O1620)</f>
        <v>0</v>
      </c>
      <c r="Q1620" s="2" t="s">
        <v>2256</v>
      </c>
      <c r="R1620" s="2" t="s">
        <v>2323</v>
      </c>
      <c r="S1620" s="4">
        <f>P1620/D1620</f>
        <v>0</v>
      </c>
      <c r="T1620" s="2" t="s">
        <v>1013</v>
      </c>
      <c r="U1620" s="2" t="s">
        <v>313</v>
      </c>
      <c r="V1620" s="2" t="s">
        <v>1024</v>
      </c>
      <c r="W1620" s="2" t="s">
        <v>312</v>
      </c>
      <c r="X1620" s="2">
        <v>0</v>
      </c>
    </row>
    <row r="1621" spans="1:24">
      <c r="A1621" s="2" t="s">
        <v>2326</v>
      </c>
      <c r="B1621" s="2">
        <v>1630</v>
      </c>
      <c r="C1621" s="2" t="s">
        <v>1266</v>
      </c>
      <c r="D1621" s="3">
        <v>5176</v>
      </c>
      <c r="E1621" s="3">
        <v>4140.8</v>
      </c>
      <c r="F1621" s="3">
        <v>323.4999999999999</v>
      </c>
      <c r="G1621" s="3">
        <v>323.4999999999999</v>
      </c>
      <c r="H1621" s="3">
        <v>0</v>
      </c>
      <c r="I1621" s="3">
        <v>129.3999999999999</v>
      </c>
      <c r="J1621" s="3">
        <v>129.3999999999999</v>
      </c>
      <c r="K1621" s="3">
        <v>129.3999999999999</v>
      </c>
      <c r="L1621" s="3">
        <v>0</v>
      </c>
      <c r="M1621" s="3">
        <v>0</v>
      </c>
      <c r="N1621" s="3">
        <v>0</v>
      </c>
      <c r="O1621" s="3">
        <v>0</v>
      </c>
      <c r="P1621" s="3">
        <f>SUM(E1621:O1621)</f>
        <v>0</v>
      </c>
      <c r="Q1621" s="2" t="s">
        <v>2256</v>
      </c>
      <c r="R1621" s="2" t="s">
        <v>2327</v>
      </c>
      <c r="S1621" s="4">
        <f>P1621/D1621</f>
        <v>0</v>
      </c>
      <c r="T1621" s="2" t="s">
        <v>1268</v>
      </c>
      <c r="U1621" s="2" t="s">
        <v>313</v>
      </c>
      <c r="V1621" s="2" t="s">
        <v>1024</v>
      </c>
      <c r="W1621" s="2" t="s">
        <v>312</v>
      </c>
      <c r="X1621" s="2">
        <v>0</v>
      </c>
    </row>
    <row r="1622" spans="1:24">
      <c r="A1622" s="2" t="s">
        <v>2326</v>
      </c>
      <c r="B1622" s="2">
        <v>1631</v>
      </c>
      <c r="C1622" s="2" t="s">
        <v>1269</v>
      </c>
      <c r="D1622" s="3">
        <v>5280</v>
      </c>
      <c r="E1622" s="3">
        <v>5016</v>
      </c>
      <c r="F1622" s="3">
        <v>132</v>
      </c>
      <c r="G1622" s="3">
        <v>132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f>SUM(E1622:O1622)</f>
        <v>0</v>
      </c>
      <c r="Q1622" s="2" t="s">
        <v>2256</v>
      </c>
      <c r="R1622" s="2" t="s">
        <v>2327</v>
      </c>
      <c r="S1622" s="4">
        <f>P1622/D1622</f>
        <v>0</v>
      </c>
      <c r="T1622" s="2" t="s">
        <v>1268</v>
      </c>
      <c r="U1622" s="2" t="s">
        <v>313</v>
      </c>
      <c r="V1622" s="2" t="s">
        <v>1024</v>
      </c>
      <c r="W1622" s="2" t="s">
        <v>312</v>
      </c>
      <c r="X1622" s="2">
        <v>0</v>
      </c>
    </row>
    <row r="1623" spans="1:24">
      <c r="A1623" s="2" t="s">
        <v>2326</v>
      </c>
      <c r="B1623" s="2">
        <v>1632</v>
      </c>
      <c r="C1623" s="2" t="s">
        <v>1271</v>
      </c>
      <c r="D1623" s="3">
        <v>2200</v>
      </c>
      <c r="E1623" s="3">
        <v>2090</v>
      </c>
      <c r="F1623" s="3">
        <v>0</v>
      </c>
      <c r="G1623" s="3">
        <v>0</v>
      </c>
      <c r="H1623" s="3">
        <v>0</v>
      </c>
      <c r="I1623" s="3">
        <v>36.66666666666666</v>
      </c>
      <c r="J1623" s="3">
        <v>36.66666666666666</v>
      </c>
      <c r="K1623" s="3">
        <v>36.66666666666666</v>
      </c>
      <c r="L1623" s="3">
        <v>0</v>
      </c>
      <c r="M1623" s="3">
        <v>0</v>
      </c>
      <c r="N1623" s="3">
        <v>0</v>
      </c>
      <c r="O1623" s="3">
        <v>0</v>
      </c>
      <c r="P1623" s="3">
        <f>SUM(E1623:O1623)</f>
        <v>0</v>
      </c>
      <c r="Q1623" s="2" t="s">
        <v>2256</v>
      </c>
      <c r="R1623" s="2" t="s">
        <v>2327</v>
      </c>
      <c r="S1623" s="4">
        <f>P1623/D1623</f>
        <v>0</v>
      </c>
      <c r="T1623" s="2" t="s">
        <v>1268</v>
      </c>
      <c r="U1623" s="2" t="s">
        <v>313</v>
      </c>
      <c r="V1623" s="2" t="s">
        <v>1024</v>
      </c>
      <c r="W1623" s="2" t="s">
        <v>312</v>
      </c>
      <c r="X1623" s="2">
        <v>0</v>
      </c>
    </row>
    <row r="1624" spans="1:24">
      <c r="A1624" s="2" t="s">
        <v>2326</v>
      </c>
      <c r="B1624" s="2">
        <v>1633</v>
      </c>
      <c r="C1624" s="2" t="s">
        <v>1272</v>
      </c>
      <c r="D1624" s="3">
        <v>15180</v>
      </c>
      <c r="E1624" s="3">
        <v>14421</v>
      </c>
      <c r="F1624" s="3">
        <v>379.5</v>
      </c>
      <c r="G1624" s="3">
        <v>379.5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f>SUM(E1624:O1624)</f>
        <v>0</v>
      </c>
      <c r="Q1624" s="2" t="s">
        <v>2256</v>
      </c>
      <c r="R1624" s="2" t="s">
        <v>2327</v>
      </c>
      <c r="S1624" s="4">
        <f>P1624/D1624</f>
        <v>0</v>
      </c>
      <c r="T1624" s="2" t="s">
        <v>1268</v>
      </c>
      <c r="U1624" s="2" t="s">
        <v>313</v>
      </c>
      <c r="V1624" s="2" t="s">
        <v>1024</v>
      </c>
      <c r="W1624" s="2" t="s">
        <v>312</v>
      </c>
      <c r="X1624" s="2">
        <v>0</v>
      </c>
    </row>
    <row r="1625" spans="1:24">
      <c r="A1625" s="2" t="s">
        <v>2326</v>
      </c>
      <c r="B1625" s="2">
        <v>1634</v>
      </c>
      <c r="C1625" s="2" t="s">
        <v>1273</v>
      </c>
      <c r="D1625" s="3">
        <v>21784</v>
      </c>
      <c r="E1625" s="3">
        <v>20694.8</v>
      </c>
      <c r="F1625" s="3">
        <v>544.5999999999985</v>
      </c>
      <c r="G1625" s="3">
        <v>544.5999999999985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f>SUM(E1625:O1625)</f>
        <v>0</v>
      </c>
      <c r="Q1625" s="2" t="s">
        <v>2256</v>
      </c>
      <c r="R1625" s="2" t="s">
        <v>2327</v>
      </c>
      <c r="S1625" s="4">
        <f>P1625/D1625</f>
        <v>0</v>
      </c>
      <c r="T1625" s="2" t="s">
        <v>1268</v>
      </c>
      <c r="U1625" s="2" t="s">
        <v>313</v>
      </c>
      <c r="V1625" s="2" t="s">
        <v>1024</v>
      </c>
      <c r="W1625" s="2" t="s">
        <v>312</v>
      </c>
      <c r="X1625" s="2">
        <v>0</v>
      </c>
    </row>
    <row r="1626" spans="1:24">
      <c r="A1626" s="2" t="s">
        <v>2326</v>
      </c>
      <c r="B1626" s="2">
        <v>1635</v>
      </c>
      <c r="C1626" s="2" t="s">
        <v>1274</v>
      </c>
      <c r="D1626" s="3">
        <v>2739</v>
      </c>
      <c r="E1626" s="3">
        <v>0</v>
      </c>
      <c r="F1626" s="3">
        <v>913</v>
      </c>
      <c r="G1626" s="3">
        <v>913</v>
      </c>
      <c r="H1626" s="3">
        <v>913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f>SUM(E1626:O1626)</f>
        <v>0</v>
      </c>
      <c r="Q1626" s="2" t="s">
        <v>2256</v>
      </c>
      <c r="R1626" s="2" t="s">
        <v>2327</v>
      </c>
      <c r="S1626" s="4">
        <f>P1626/D1626</f>
        <v>0</v>
      </c>
      <c r="T1626" s="2" t="s">
        <v>1268</v>
      </c>
      <c r="U1626" s="2" t="s">
        <v>313</v>
      </c>
      <c r="V1626" s="2" t="s">
        <v>1024</v>
      </c>
      <c r="W1626" s="2" t="s">
        <v>312</v>
      </c>
      <c r="X1626" s="2">
        <v>0</v>
      </c>
    </row>
    <row r="1627" spans="1:24">
      <c r="A1627" s="2" t="s">
        <v>2326</v>
      </c>
      <c r="B1627" s="2">
        <v>1636</v>
      </c>
      <c r="C1627" s="2" t="s">
        <v>1275</v>
      </c>
      <c r="D1627" s="3">
        <v>207347</v>
      </c>
      <c r="E1627" s="3">
        <v>196979.65</v>
      </c>
      <c r="F1627" s="3">
        <v>6738.777499999997</v>
      </c>
      <c r="G1627" s="3">
        <v>0</v>
      </c>
      <c r="H1627" s="3">
        <v>0</v>
      </c>
      <c r="I1627" s="3">
        <v>1209.52416666666</v>
      </c>
      <c r="J1627" s="3">
        <v>1209.52416666666</v>
      </c>
      <c r="K1627" s="3">
        <v>1209.52416666666</v>
      </c>
      <c r="L1627" s="3">
        <v>0</v>
      </c>
      <c r="M1627" s="3">
        <v>0</v>
      </c>
      <c r="N1627" s="3">
        <v>0</v>
      </c>
      <c r="O1627" s="3">
        <v>0</v>
      </c>
      <c r="P1627" s="3">
        <f>SUM(E1627:O1627)</f>
        <v>0</v>
      </c>
      <c r="Q1627" s="2" t="s">
        <v>2256</v>
      </c>
      <c r="R1627" s="2" t="s">
        <v>2327</v>
      </c>
      <c r="S1627" s="4">
        <f>P1627/D1627</f>
        <v>0</v>
      </c>
      <c r="T1627" s="2" t="s">
        <v>1268</v>
      </c>
      <c r="U1627" s="2" t="s">
        <v>313</v>
      </c>
      <c r="V1627" s="2" t="s">
        <v>1024</v>
      </c>
      <c r="W1627" s="2" t="s">
        <v>312</v>
      </c>
      <c r="X1627" s="2">
        <v>0</v>
      </c>
    </row>
    <row r="1628" spans="1:24">
      <c r="A1628" s="2" t="s">
        <v>2326</v>
      </c>
      <c r="B1628" s="2">
        <v>1637</v>
      </c>
      <c r="C1628" s="2" t="s">
        <v>1276</v>
      </c>
      <c r="D1628" s="3">
        <v>14344</v>
      </c>
      <c r="E1628" s="3">
        <v>13913.68</v>
      </c>
      <c r="F1628" s="3">
        <v>215.1599999999999</v>
      </c>
      <c r="G1628" s="3">
        <v>215.1599999999999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f>SUM(E1628:O1628)</f>
        <v>0</v>
      </c>
      <c r="Q1628" s="2" t="s">
        <v>2256</v>
      </c>
      <c r="R1628" s="2" t="s">
        <v>2327</v>
      </c>
      <c r="S1628" s="4">
        <f>P1628/D1628</f>
        <v>0</v>
      </c>
      <c r="T1628" s="2" t="s">
        <v>1268</v>
      </c>
      <c r="U1628" s="2" t="s">
        <v>313</v>
      </c>
      <c r="V1628" s="2" t="s">
        <v>1024</v>
      </c>
      <c r="W1628" s="2" t="s">
        <v>312</v>
      </c>
      <c r="X1628" s="2">
        <v>0</v>
      </c>
    </row>
    <row r="1629" spans="1:24">
      <c r="A1629" s="2" t="s">
        <v>2316</v>
      </c>
      <c r="B1629" s="2">
        <v>1638</v>
      </c>
      <c r="C1629" s="2" t="s">
        <v>1096</v>
      </c>
      <c r="D1629" s="3">
        <v>3858</v>
      </c>
      <c r="E1629" s="3">
        <v>0</v>
      </c>
      <c r="F1629" s="3">
        <v>1286</v>
      </c>
      <c r="G1629" s="3">
        <v>1286</v>
      </c>
      <c r="H1629" s="3">
        <v>1286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f>SUM(E1629:O1629)</f>
        <v>0</v>
      </c>
      <c r="Q1629" s="2" t="s">
        <v>1966</v>
      </c>
      <c r="R1629" s="2" t="s">
        <v>2305</v>
      </c>
      <c r="S1629" s="4">
        <f>P1629/D1629</f>
        <v>0</v>
      </c>
      <c r="T1629" s="2" t="s">
        <v>1089</v>
      </c>
      <c r="U1629" s="2" t="s">
        <v>234</v>
      </c>
      <c r="V1629" s="2" t="s">
        <v>1024</v>
      </c>
      <c r="W1629" s="2" t="s">
        <v>316</v>
      </c>
      <c r="X1629" s="2">
        <v>0</v>
      </c>
    </row>
    <row r="1630" spans="1:24">
      <c r="A1630" s="2" t="s">
        <v>2326</v>
      </c>
      <c r="B1630" s="2">
        <v>1639</v>
      </c>
      <c r="C1630" s="2" t="s">
        <v>1278</v>
      </c>
      <c r="D1630" s="3">
        <v>146824</v>
      </c>
      <c r="E1630" s="3">
        <v>142419.28</v>
      </c>
      <c r="F1630" s="3">
        <v>2202.359999999986</v>
      </c>
      <c r="G1630" s="3">
        <v>2202.359999999986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f>SUM(E1630:O1630)</f>
        <v>0</v>
      </c>
      <c r="Q1630" s="2" t="s">
        <v>2256</v>
      </c>
      <c r="R1630" s="2" t="s">
        <v>2327</v>
      </c>
      <c r="S1630" s="4">
        <f>P1630/D1630</f>
        <v>0</v>
      </c>
      <c r="T1630" s="2" t="s">
        <v>1268</v>
      </c>
      <c r="U1630" s="2" t="s">
        <v>313</v>
      </c>
      <c r="V1630" s="2" t="s">
        <v>1024</v>
      </c>
      <c r="W1630" s="2" t="s">
        <v>312</v>
      </c>
      <c r="X1630" s="2">
        <v>0</v>
      </c>
    </row>
    <row r="1631" spans="1:24">
      <c r="A1631" s="2" t="s">
        <v>2326</v>
      </c>
      <c r="B1631" s="2">
        <v>1640</v>
      </c>
      <c r="C1631" s="2" t="s">
        <v>1279</v>
      </c>
      <c r="D1631" s="3">
        <v>29738</v>
      </c>
      <c r="E1631" s="3">
        <v>28251.1</v>
      </c>
      <c r="F1631" s="3">
        <v>495.6333333333326</v>
      </c>
      <c r="G1631" s="3">
        <v>495.6333333333326</v>
      </c>
      <c r="H1631" s="3">
        <v>495.6333333333326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f>SUM(E1631:O1631)</f>
        <v>0</v>
      </c>
      <c r="Q1631" s="2" t="s">
        <v>2256</v>
      </c>
      <c r="R1631" s="2" t="s">
        <v>2327</v>
      </c>
      <c r="S1631" s="4">
        <f>P1631/D1631</f>
        <v>0</v>
      </c>
      <c r="T1631" s="2" t="s">
        <v>1268</v>
      </c>
      <c r="U1631" s="2" t="s">
        <v>313</v>
      </c>
      <c r="V1631" s="2" t="s">
        <v>1024</v>
      </c>
      <c r="W1631" s="2" t="s">
        <v>312</v>
      </c>
      <c r="X1631" s="2">
        <v>0</v>
      </c>
    </row>
    <row r="1632" spans="1:24">
      <c r="A1632" s="2" t="s">
        <v>2326</v>
      </c>
      <c r="B1632" s="2">
        <v>1641</v>
      </c>
      <c r="C1632" s="2" t="s">
        <v>1280</v>
      </c>
      <c r="D1632" s="3">
        <v>73736</v>
      </c>
      <c r="E1632" s="3">
        <v>73736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f>SUM(E1632:O1632)</f>
        <v>0</v>
      </c>
      <c r="Q1632" s="2" t="s">
        <v>2256</v>
      </c>
      <c r="R1632" s="2" t="s">
        <v>2327</v>
      </c>
      <c r="S1632" s="4">
        <f>P1632/D1632</f>
        <v>0</v>
      </c>
      <c r="T1632" s="2" t="s">
        <v>1268</v>
      </c>
      <c r="U1632" s="2" t="s">
        <v>313</v>
      </c>
      <c r="V1632" s="2" t="s">
        <v>1024</v>
      </c>
      <c r="W1632" s="2" t="s">
        <v>312</v>
      </c>
      <c r="X1632" s="2">
        <v>0</v>
      </c>
    </row>
    <row r="1633" spans="1:24">
      <c r="A1633" s="2" t="s">
        <v>2328</v>
      </c>
      <c r="B1633" s="2">
        <v>1642</v>
      </c>
      <c r="C1633" s="2" t="s">
        <v>1283</v>
      </c>
      <c r="D1633" s="3">
        <v>16368</v>
      </c>
      <c r="E1633" s="3">
        <v>4910.4</v>
      </c>
      <c r="F1633" s="3">
        <v>3819.2</v>
      </c>
      <c r="G1633" s="3">
        <v>3819.2</v>
      </c>
      <c r="H1633" s="3">
        <v>3819.2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f>SUM(E1633:O1633)</f>
        <v>0</v>
      </c>
      <c r="Q1633" s="2" t="s">
        <v>2256</v>
      </c>
      <c r="R1633" s="2" t="s">
        <v>2327</v>
      </c>
      <c r="S1633" s="4">
        <f>P1633/D1633</f>
        <v>0</v>
      </c>
      <c r="T1633" s="2" t="s">
        <v>1268</v>
      </c>
      <c r="U1633" s="2" t="s">
        <v>313</v>
      </c>
      <c r="V1633" s="2" t="s">
        <v>1024</v>
      </c>
      <c r="W1633" s="2" t="s">
        <v>312</v>
      </c>
      <c r="X1633" s="2">
        <v>0</v>
      </c>
    </row>
    <row r="1634" spans="1:24">
      <c r="A1634" s="2" t="s">
        <v>2328</v>
      </c>
      <c r="B1634" s="2">
        <v>1643</v>
      </c>
      <c r="C1634" s="2" t="s">
        <v>1284</v>
      </c>
      <c r="D1634" s="3">
        <v>240768</v>
      </c>
      <c r="E1634" s="3">
        <v>228729.6</v>
      </c>
      <c r="F1634" s="3">
        <v>4012.799999999998</v>
      </c>
      <c r="G1634" s="3">
        <v>4012.799999999998</v>
      </c>
      <c r="H1634" s="3">
        <v>4012.799999999998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f>SUM(E1634:O1634)</f>
        <v>0</v>
      </c>
      <c r="Q1634" s="2" t="s">
        <v>2256</v>
      </c>
      <c r="R1634" s="2" t="s">
        <v>2327</v>
      </c>
      <c r="S1634" s="4">
        <f>P1634/D1634</f>
        <v>0</v>
      </c>
      <c r="T1634" s="2" t="s">
        <v>1268</v>
      </c>
      <c r="U1634" s="2" t="s">
        <v>313</v>
      </c>
      <c r="V1634" s="2" t="s">
        <v>1024</v>
      </c>
      <c r="W1634" s="2" t="s">
        <v>312</v>
      </c>
      <c r="X1634" s="2">
        <v>0</v>
      </c>
    </row>
    <row r="1635" spans="1:24">
      <c r="A1635" s="2" t="s">
        <v>2326</v>
      </c>
      <c r="B1635" s="2">
        <v>1644</v>
      </c>
      <c r="C1635" s="2" t="s">
        <v>1285</v>
      </c>
      <c r="D1635" s="3">
        <v>398429</v>
      </c>
      <c r="E1635" s="3">
        <v>358586.1</v>
      </c>
      <c r="F1635" s="3">
        <v>14941.08749999999</v>
      </c>
      <c r="G1635" s="3">
        <v>0</v>
      </c>
      <c r="H1635" s="3">
        <v>0</v>
      </c>
      <c r="I1635" s="3">
        <v>8300.604166666666</v>
      </c>
      <c r="J1635" s="3">
        <v>8300.604166666666</v>
      </c>
      <c r="K1635" s="3">
        <v>8300.604166666666</v>
      </c>
      <c r="L1635" s="3">
        <v>0</v>
      </c>
      <c r="M1635" s="3">
        <v>0</v>
      </c>
      <c r="N1635" s="3">
        <v>0</v>
      </c>
      <c r="O1635" s="3">
        <v>0</v>
      </c>
      <c r="P1635" s="3">
        <f>SUM(E1635:O1635)</f>
        <v>0</v>
      </c>
      <c r="Q1635" s="2" t="s">
        <v>2256</v>
      </c>
      <c r="R1635" s="2" t="s">
        <v>2327</v>
      </c>
      <c r="S1635" s="4">
        <f>P1635/D1635</f>
        <v>0</v>
      </c>
      <c r="T1635" s="2" t="s">
        <v>1268</v>
      </c>
      <c r="U1635" s="2" t="s">
        <v>313</v>
      </c>
      <c r="V1635" s="2" t="s">
        <v>1024</v>
      </c>
      <c r="W1635" s="2" t="s">
        <v>312</v>
      </c>
      <c r="X1635" s="2">
        <v>0</v>
      </c>
    </row>
    <row r="1636" spans="1:24">
      <c r="A1636" s="2" t="s">
        <v>2328</v>
      </c>
      <c r="B1636" s="2">
        <v>1645</v>
      </c>
      <c r="C1636" s="2" t="s">
        <v>1286</v>
      </c>
      <c r="D1636" s="3">
        <v>18392</v>
      </c>
      <c r="E1636" s="3">
        <v>0</v>
      </c>
      <c r="F1636" s="3">
        <v>6130.666666666667</v>
      </c>
      <c r="G1636" s="3">
        <v>6130.666666666667</v>
      </c>
      <c r="H1636" s="3">
        <v>6130.666666666667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f>SUM(E1636:O1636)</f>
        <v>0</v>
      </c>
      <c r="Q1636" s="2" t="s">
        <v>2256</v>
      </c>
      <c r="R1636" s="2" t="s">
        <v>2327</v>
      </c>
      <c r="S1636" s="4">
        <f>P1636/D1636</f>
        <v>0</v>
      </c>
      <c r="T1636" s="2" t="s">
        <v>1268</v>
      </c>
      <c r="U1636" s="2" t="s">
        <v>313</v>
      </c>
      <c r="V1636" s="2" t="s">
        <v>1024</v>
      </c>
      <c r="W1636" s="2" t="s">
        <v>312</v>
      </c>
      <c r="X1636" s="2">
        <v>0</v>
      </c>
    </row>
    <row r="1637" spans="1:24">
      <c r="A1637" s="2" t="s">
        <v>2328</v>
      </c>
      <c r="B1637" s="2">
        <v>1646</v>
      </c>
      <c r="C1637" s="2" t="s">
        <v>2329</v>
      </c>
      <c r="D1637" s="3">
        <v>5104</v>
      </c>
      <c r="E1637" s="3">
        <v>0</v>
      </c>
      <c r="F1637" s="3">
        <v>1701.333333333333</v>
      </c>
      <c r="G1637" s="3">
        <v>1701.333333333333</v>
      </c>
      <c r="H1637" s="3">
        <v>1701.333333333333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f>SUM(E1637:O1637)</f>
        <v>0</v>
      </c>
      <c r="Q1637" s="2" t="s">
        <v>2256</v>
      </c>
      <c r="R1637" s="2" t="s">
        <v>2327</v>
      </c>
      <c r="S1637" s="4">
        <f>P1637/D1637</f>
        <v>0</v>
      </c>
      <c r="T1637" s="2" t="s">
        <v>1268</v>
      </c>
      <c r="U1637" s="2" t="s">
        <v>313</v>
      </c>
      <c r="V1637" s="2" t="s">
        <v>1024</v>
      </c>
      <c r="W1637" s="2" t="s">
        <v>312</v>
      </c>
      <c r="X1637" s="2">
        <v>0</v>
      </c>
    </row>
    <row r="1638" spans="1:24">
      <c r="A1638" s="2" t="s">
        <v>2326</v>
      </c>
      <c r="B1638" s="2">
        <v>1647</v>
      </c>
      <c r="C1638" s="2" t="s">
        <v>1287</v>
      </c>
      <c r="D1638" s="3">
        <v>15101</v>
      </c>
      <c r="E1638" s="3">
        <v>15101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f>SUM(E1638:O1638)</f>
        <v>0</v>
      </c>
      <c r="Q1638" s="2" t="s">
        <v>2256</v>
      </c>
      <c r="R1638" s="2" t="s">
        <v>2327</v>
      </c>
      <c r="S1638" s="4">
        <f>P1638/D1638</f>
        <v>0</v>
      </c>
      <c r="T1638" s="2" t="s">
        <v>1268</v>
      </c>
      <c r="U1638" s="2" t="s">
        <v>313</v>
      </c>
      <c r="V1638" s="2" t="s">
        <v>1024</v>
      </c>
      <c r="W1638" s="2" t="s">
        <v>312</v>
      </c>
      <c r="X1638" s="2">
        <v>0</v>
      </c>
    </row>
    <row r="1639" spans="1:24">
      <c r="A1639" s="2" t="s">
        <v>2326</v>
      </c>
      <c r="B1639" s="2">
        <v>1648</v>
      </c>
      <c r="C1639" s="2" t="s">
        <v>1288</v>
      </c>
      <c r="D1639" s="3">
        <v>8895</v>
      </c>
      <c r="E1639" s="3">
        <v>0</v>
      </c>
      <c r="F1639" s="3">
        <v>0</v>
      </c>
      <c r="G1639" s="3">
        <v>0</v>
      </c>
      <c r="H1639" s="3">
        <v>4447.5</v>
      </c>
      <c r="I1639" s="3">
        <v>4447.5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f>SUM(E1639:O1639)</f>
        <v>0</v>
      </c>
      <c r="Q1639" s="2" t="s">
        <v>2256</v>
      </c>
      <c r="R1639" s="2" t="s">
        <v>2327</v>
      </c>
      <c r="S1639" s="4">
        <f>P1639/D1639</f>
        <v>0</v>
      </c>
      <c r="T1639" s="2" t="s">
        <v>1289</v>
      </c>
      <c r="U1639" s="2" t="s">
        <v>313</v>
      </c>
      <c r="V1639" s="2" t="s">
        <v>1024</v>
      </c>
      <c r="W1639" s="2" t="s">
        <v>312</v>
      </c>
      <c r="X1639" s="2">
        <v>0</v>
      </c>
    </row>
    <row r="1640" spans="1:24">
      <c r="A1640" s="2" t="s">
        <v>2316</v>
      </c>
      <c r="B1640" s="2">
        <v>1649</v>
      </c>
      <c r="C1640" s="2" t="s">
        <v>1097</v>
      </c>
      <c r="D1640" s="3">
        <v>5658</v>
      </c>
      <c r="E1640" s="3">
        <v>0</v>
      </c>
      <c r="F1640" s="3">
        <v>1886</v>
      </c>
      <c r="G1640" s="3">
        <v>1886</v>
      </c>
      <c r="H1640" s="3">
        <v>1886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f>SUM(E1640:O1640)</f>
        <v>0</v>
      </c>
      <c r="Q1640" s="2" t="s">
        <v>1966</v>
      </c>
      <c r="R1640" s="2" t="s">
        <v>2305</v>
      </c>
      <c r="S1640" s="4">
        <f>P1640/D1640</f>
        <v>0</v>
      </c>
      <c r="T1640" s="2" t="s">
        <v>1089</v>
      </c>
      <c r="U1640" s="2" t="s">
        <v>234</v>
      </c>
      <c r="V1640" s="2" t="s">
        <v>1024</v>
      </c>
      <c r="W1640" s="2" t="s">
        <v>316</v>
      </c>
      <c r="X1640" s="2">
        <v>0</v>
      </c>
    </row>
    <row r="1641" spans="1:24">
      <c r="A1641" s="2" t="s">
        <v>2330</v>
      </c>
      <c r="B1641" s="2">
        <v>1650</v>
      </c>
      <c r="C1641" s="2" t="s">
        <v>1291</v>
      </c>
      <c r="D1641" s="3">
        <v>5475</v>
      </c>
      <c r="E1641" s="3">
        <v>0</v>
      </c>
      <c r="F1641" s="3">
        <v>0</v>
      </c>
      <c r="G1641" s="3">
        <v>0</v>
      </c>
      <c r="H1641" s="3">
        <v>0</v>
      </c>
      <c r="I1641" s="3">
        <v>1825</v>
      </c>
      <c r="J1641" s="3">
        <v>1825</v>
      </c>
      <c r="K1641" s="3">
        <v>1825</v>
      </c>
      <c r="L1641" s="3">
        <v>0</v>
      </c>
      <c r="M1641" s="3">
        <v>0</v>
      </c>
      <c r="N1641" s="3">
        <v>0</v>
      </c>
      <c r="O1641" s="3">
        <v>0</v>
      </c>
      <c r="P1641" s="3">
        <f>SUM(E1641:O1641)</f>
        <v>0</v>
      </c>
      <c r="Q1641" s="2" t="s">
        <v>2256</v>
      </c>
      <c r="R1641" s="2" t="s">
        <v>2327</v>
      </c>
      <c r="S1641" s="4">
        <f>P1641/D1641</f>
        <v>0</v>
      </c>
      <c r="T1641" s="2" t="s">
        <v>1113</v>
      </c>
      <c r="U1641" s="2" t="s">
        <v>313</v>
      </c>
      <c r="V1641" s="2" t="s">
        <v>1024</v>
      </c>
      <c r="W1641" s="2" t="s">
        <v>312</v>
      </c>
      <c r="X1641" s="2">
        <v>0</v>
      </c>
    </row>
    <row r="1642" spans="1:24">
      <c r="A1642" s="2" t="s">
        <v>1991</v>
      </c>
      <c r="B1642" s="2">
        <v>1651</v>
      </c>
      <c r="C1642" s="2" t="s">
        <v>983</v>
      </c>
      <c r="D1642" s="3">
        <v>66000</v>
      </c>
      <c r="E1642" s="3">
        <v>66000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f>SUM(E1642:O1642)</f>
        <v>0</v>
      </c>
      <c r="Q1642" s="2" t="s">
        <v>2256</v>
      </c>
      <c r="R1642" s="2" t="s">
        <v>2331</v>
      </c>
      <c r="S1642" s="4">
        <f>P1642/D1642</f>
        <v>0</v>
      </c>
      <c r="T1642" s="2" t="s">
        <v>1294</v>
      </c>
      <c r="U1642" s="2" t="s">
        <v>313</v>
      </c>
      <c r="V1642" s="2" t="s">
        <v>1024</v>
      </c>
      <c r="W1642" s="2" t="s">
        <v>312</v>
      </c>
      <c r="X1642" s="2">
        <v>0</v>
      </c>
    </row>
    <row r="1643" spans="1:24">
      <c r="A1643" s="2" t="s">
        <v>1295</v>
      </c>
      <c r="B1643" s="2">
        <v>1652</v>
      </c>
      <c r="C1643" s="2" t="s">
        <v>1296</v>
      </c>
      <c r="D1643" s="3">
        <v>7920</v>
      </c>
      <c r="E1643" s="3">
        <v>7920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f>SUM(E1643:O1643)</f>
        <v>0</v>
      </c>
      <c r="Q1643" s="2" t="s">
        <v>2256</v>
      </c>
      <c r="R1643" s="2" t="s">
        <v>2331</v>
      </c>
      <c r="S1643" s="4">
        <f>P1643/D1643</f>
        <v>0</v>
      </c>
      <c r="T1643" s="2" t="s">
        <v>1294</v>
      </c>
      <c r="U1643" s="2" t="s">
        <v>313</v>
      </c>
      <c r="V1643" s="2" t="s">
        <v>1024</v>
      </c>
      <c r="W1643" s="2" t="s">
        <v>312</v>
      </c>
      <c r="X1643" s="2">
        <v>0</v>
      </c>
    </row>
    <row r="1644" spans="1:24">
      <c r="A1644" s="2" t="s">
        <v>2332</v>
      </c>
      <c r="B1644" s="2">
        <v>1653</v>
      </c>
      <c r="C1644" s="2" t="s">
        <v>1298</v>
      </c>
      <c r="D1644" s="3">
        <v>40040</v>
      </c>
      <c r="E1644" s="3">
        <v>40040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f>SUM(E1644:O1644)</f>
        <v>0</v>
      </c>
      <c r="Q1644" s="2" t="s">
        <v>2256</v>
      </c>
      <c r="R1644" s="2" t="s">
        <v>2331</v>
      </c>
      <c r="S1644" s="4">
        <f>P1644/D1644</f>
        <v>0</v>
      </c>
      <c r="T1644" s="2" t="s">
        <v>1294</v>
      </c>
      <c r="U1644" s="2" t="s">
        <v>313</v>
      </c>
      <c r="V1644" s="2" t="s">
        <v>1024</v>
      </c>
      <c r="W1644" s="2" t="s">
        <v>312</v>
      </c>
      <c r="X1644" s="2">
        <v>0</v>
      </c>
    </row>
    <row r="1645" spans="1:24">
      <c r="A1645" s="2" t="s">
        <v>1300</v>
      </c>
      <c r="B1645" s="2">
        <v>1654</v>
      </c>
      <c r="C1645" s="2" t="s">
        <v>1302</v>
      </c>
      <c r="D1645" s="3">
        <v>8800</v>
      </c>
      <c r="E1645" s="3">
        <v>8800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f>SUM(E1645:O1645)</f>
        <v>0</v>
      </c>
      <c r="Q1645" s="2" t="s">
        <v>2256</v>
      </c>
      <c r="R1645" s="2" t="s">
        <v>2331</v>
      </c>
      <c r="S1645" s="4">
        <f>P1645/D1645</f>
        <v>0</v>
      </c>
      <c r="T1645" s="2" t="s">
        <v>1294</v>
      </c>
      <c r="U1645" s="2" t="s">
        <v>313</v>
      </c>
      <c r="V1645" s="2" t="s">
        <v>1024</v>
      </c>
      <c r="W1645" s="2" t="s">
        <v>312</v>
      </c>
      <c r="X1645" s="2">
        <v>0</v>
      </c>
    </row>
    <row r="1646" spans="1:24">
      <c r="A1646" s="2" t="s">
        <v>2332</v>
      </c>
      <c r="B1646" s="2">
        <v>1655</v>
      </c>
      <c r="C1646" s="2" t="s">
        <v>1303</v>
      </c>
      <c r="D1646" s="3">
        <v>85250</v>
      </c>
      <c r="E1646" s="3">
        <v>42625</v>
      </c>
      <c r="F1646" s="3">
        <v>42625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f>SUM(E1646:O1646)</f>
        <v>0</v>
      </c>
      <c r="Q1646" s="2" t="s">
        <v>2256</v>
      </c>
      <c r="R1646" s="2" t="s">
        <v>2331</v>
      </c>
      <c r="S1646" s="4">
        <f>P1646/D1646</f>
        <v>0</v>
      </c>
      <c r="T1646" s="2" t="s">
        <v>1294</v>
      </c>
      <c r="U1646" s="2" t="s">
        <v>313</v>
      </c>
      <c r="V1646" s="2" t="s">
        <v>1024</v>
      </c>
      <c r="W1646" s="2" t="s">
        <v>312</v>
      </c>
      <c r="X1646" s="2">
        <v>0</v>
      </c>
    </row>
    <row r="1647" spans="1:24">
      <c r="A1647" s="2" t="s">
        <v>1300</v>
      </c>
      <c r="B1647" s="2">
        <v>1656</v>
      </c>
      <c r="C1647" s="2" t="s">
        <v>2333</v>
      </c>
      <c r="D1647" s="3">
        <v>5500</v>
      </c>
      <c r="E1647" s="3">
        <v>5500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f>SUM(E1647:O1647)</f>
        <v>0</v>
      </c>
      <c r="Q1647" s="2" t="s">
        <v>2256</v>
      </c>
      <c r="R1647" s="2" t="s">
        <v>2331</v>
      </c>
      <c r="S1647" s="4">
        <f>P1647/D1647</f>
        <v>0</v>
      </c>
      <c r="T1647" s="2" t="s">
        <v>1294</v>
      </c>
      <c r="U1647" s="2" t="s">
        <v>313</v>
      </c>
      <c r="V1647" s="2" t="s">
        <v>1024</v>
      </c>
      <c r="W1647" s="2" t="s">
        <v>312</v>
      </c>
      <c r="X1647" s="2">
        <v>0</v>
      </c>
    </row>
    <row r="1648" spans="1:24">
      <c r="A1648" s="2" t="s">
        <v>1300</v>
      </c>
      <c r="B1648" s="2">
        <v>1657</v>
      </c>
      <c r="C1648" s="2" t="s">
        <v>1306</v>
      </c>
      <c r="D1648" s="3">
        <v>15400</v>
      </c>
      <c r="E1648" s="3">
        <v>15400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f>SUM(E1648:O1648)</f>
        <v>0</v>
      </c>
      <c r="Q1648" s="2" t="s">
        <v>2256</v>
      </c>
      <c r="R1648" s="2" t="s">
        <v>2331</v>
      </c>
      <c r="S1648" s="4">
        <f>P1648/D1648</f>
        <v>0</v>
      </c>
      <c r="T1648" s="2" t="s">
        <v>1294</v>
      </c>
      <c r="U1648" s="2" t="s">
        <v>313</v>
      </c>
      <c r="V1648" s="2" t="s">
        <v>1024</v>
      </c>
      <c r="W1648" s="2" t="s">
        <v>312</v>
      </c>
      <c r="X1648" s="2">
        <v>0</v>
      </c>
    </row>
    <row r="1649" spans="1:24">
      <c r="A1649" s="2" t="s">
        <v>2332</v>
      </c>
      <c r="B1649" s="2">
        <v>1658</v>
      </c>
      <c r="C1649" s="2" t="s">
        <v>1307</v>
      </c>
      <c r="D1649" s="3">
        <v>58850</v>
      </c>
      <c r="E1649" s="3">
        <v>58850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f>SUM(E1649:O1649)</f>
        <v>0</v>
      </c>
      <c r="Q1649" s="2" t="s">
        <v>2256</v>
      </c>
      <c r="R1649" s="2" t="s">
        <v>2331</v>
      </c>
      <c r="S1649" s="4">
        <f>P1649/D1649</f>
        <v>0</v>
      </c>
      <c r="T1649" s="2" t="s">
        <v>1294</v>
      </c>
      <c r="U1649" s="2" t="s">
        <v>313</v>
      </c>
      <c r="V1649" s="2" t="s">
        <v>1024</v>
      </c>
      <c r="W1649" s="2" t="s">
        <v>312</v>
      </c>
      <c r="X1649" s="2">
        <v>0</v>
      </c>
    </row>
    <row r="1650" spans="1:24">
      <c r="A1650" s="2" t="s">
        <v>2332</v>
      </c>
      <c r="B1650" s="2">
        <v>1659</v>
      </c>
      <c r="C1650" s="2" t="s">
        <v>1304</v>
      </c>
      <c r="D1650" s="3">
        <v>7150</v>
      </c>
      <c r="E1650" s="3">
        <v>7150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f>SUM(E1650:O1650)</f>
        <v>0</v>
      </c>
      <c r="Q1650" s="2" t="s">
        <v>2256</v>
      </c>
      <c r="R1650" s="2" t="s">
        <v>2331</v>
      </c>
      <c r="S1650" s="4">
        <f>P1650/D1650</f>
        <v>0</v>
      </c>
      <c r="T1650" s="2" t="s">
        <v>1294</v>
      </c>
      <c r="U1650" s="2" t="s">
        <v>313</v>
      </c>
      <c r="V1650" s="2" t="s">
        <v>1024</v>
      </c>
      <c r="W1650" s="2" t="s">
        <v>312</v>
      </c>
      <c r="X1650" s="2">
        <v>0</v>
      </c>
    </row>
    <row r="1651" spans="1:24">
      <c r="A1651" s="2" t="s">
        <v>2299</v>
      </c>
      <c r="B1651" s="2">
        <v>1660</v>
      </c>
      <c r="C1651" s="2" t="s">
        <v>1098</v>
      </c>
      <c r="D1651" s="3">
        <v>5401</v>
      </c>
      <c r="E1651" s="3">
        <v>0</v>
      </c>
      <c r="F1651" s="3">
        <v>1800.333333333333</v>
      </c>
      <c r="G1651" s="3">
        <v>1800.333333333333</v>
      </c>
      <c r="H1651" s="3">
        <v>1800.333333333333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f>SUM(E1651:O1651)</f>
        <v>0</v>
      </c>
      <c r="Q1651" s="2" t="s">
        <v>1966</v>
      </c>
      <c r="R1651" s="2" t="s">
        <v>2305</v>
      </c>
      <c r="S1651" s="4">
        <f>P1651/D1651</f>
        <v>0</v>
      </c>
      <c r="T1651" s="2" t="s">
        <v>1089</v>
      </c>
      <c r="U1651" s="2" t="s">
        <v>234</v>
      </c>
      <c r="V1651" s="2" t="s">
        <v>1024</v>
      </c>
      <c r="W1651" s="2" t="s">
        <v>316</v>
      </c>
      <c r="X1651" s="2">
        <v>0</v>
      </c>
    </row>
    <row r="1652" spans="1:24">
      <c r="A1652" s="2" t="s">
        <v>2332</v>
      </c>
      <c r="B1652" s="2">
        <v>1661</v>
      </c>
      <c r="C1652" s="2" t="s">
        <v>1305</v>
      </c>
      <c r="D1652" s="3">
        <v>46750</v>
      </c>
      <c r="E1652" s="3">
        <v>0</v>
      </c>
      <c r="F1652" s="3">
        <v>23375</v>
      </c>
      <c r="G1652" s="3">
        <v>23375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f>SUM(E1652:O1652)</f>
        <v>0</v>
      </c>
      <c r="Q1652" s="2" t="s">
        <v>2256</v>
      </c>
      <c r="R1652" s="2" t="s">
        <v>2331</v>
      </c>
      <c r="S1652" s="4">
        <f>P1652/D1652</f>
        <v>0</v>
      </c>
      <c r="T1652" s="2" t="s">
        <v>1294</v>
      </c>
      <c r="U1652" s="2" t="s">
        <v>313</v>
      </c>
      <c r="V1652" s="2" t="s">
        <v>1024</v>
      </c>
      <c r="W1652" s="2" t="s">
        <v>312</v>
      </c>
      <c r="X1652" s="2">
        <v>0</v>
      </c>
    </row>
    <row r="1653" spans="1:24">
      <c r="A1653" s="2" t="s">
        <v>2332</v>
      </c>
      <c r="B1653" s="2">
        <v>1662</v>
      </c>
      <c r="C1653" s="2" t="s">
        <v>1308</v>
      </c>
      <c r="D1653" s="3">
        <v>3960</v>
      </c>
      <c r="E1653" s="3">
        <v>3960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f>SUM(E1653:O1653)</f>
        <v>0</v>
      </c>
      <c r="Q1653" s="2" t="s">
        <v>2256</v>
      </c>
      <c r="R1653" s="2" t="s">
        <v>2331</v>
      </c>
      <c r="S1653" s="4">
        <f>P1653/D1653</f>
        <v>0</v>
      </c>
      <c r="T1653" s="2" t="s">
        <v>1294</v>
      </c>
      <c r="U1653" s="2" t="s">
        <v>313</v>
      </c>
      <c r="V1653" s="2" t="s">
        <v>1024</v>
      </c>
      <c r="W1653" s="2" t="s">
        <v>312</v>
      </c>
      <c r="X1653" s="2">
        <v>0</v>
      </c>
    </row>
    <row r="1654" spans="1:24">
      <c r="A1654" s="2" t="s">
        <v>2332</v>
      </c>
      <c r="B1654" s="2">
        <v>1663</v>
      </c>
      <c r="C1654" s="2" t="s">
        <v>1309</v>
      </c>
      <c r="D1654" s="3">
        <v>50600</v>
      </c>
      <c r="E1654" s="3">
        <v>50600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f>SUM(E1654:O1654)</f>
        <v>0</v>
      </c>
      <c r="Q1654" s="2" t="s">
        <v>2256</v>
      </c>
      <c r="R1654" s="2" t="s">
        <v>2331</v>
      </c>
      <c r="S1654" s="4">
        <f>P1654/D1654</f>
        <v>0</v>
      </c>
      <c r="T1654" s="2" t="s">
        <v>1294</v>
      </c>
      <c r="U1654" s="2" t="s">
        <v>313</v>
      </c>
      <c r="V1654" s="2" t="s">
        <v>1024</v>
      </c>
      <c r="W1654" s="2" t="s">
        <v>312</v>
      </c>
      <c r="X1654" s="2">
        <v>0</v>
      </c>
    </row>
    <row r="1655" spans="1:24">
      <c r="A1655" s="2" t="s">
        <v>2332</v>
      </c>
      <c r="B1655" s="2">
        <v>1664</v>
      </c>
      <c r="C1655" s="2" t="s">
        <v>2334</v>
      </c>
      <c r="D1655" s="3">
        <v>52800</v>
      </c>
      <c r="E1655" s="3">
        <v>52800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f>SUM(E1655:O1655)</f>
        <v>0</v>
      </c>
      <c r="Q1655" s="2" t="s">
        <v>2256</v>
      </c>
      <c r="R1655" s="2" t="s">
        <v>2331</v>
      </c>
      <c r="S1655" s="4">
        <f>P1655/D1655</f>
        <v>0</v>
      </c>
      <c r="T1655" s="2" t="s">
        <v>1294</v>
      </c>
      <c r="U1655" s="2" t="s">
        <v>313</v>
      </c>
      <c r="V1655" s="2" t="s">
        <v>1024</v>
      </c>
      <c r="W1655" s="2" t="s">
        <v>312</v>
      </c>
      <c r="X1655" s="2">
        <v>0</v>
      </c>
    </row>
    <row r="1656" spans="1:24">
      <c r="A1656" s="2" t="s">
        <v>2332</v>
      </c>
      <c r="B1656" s="2">
        <v>1665</v>
      </c>
      <c r="C1656" s="2" t="s">
        <v>2335</v>
      </c>
      <c r="D1656" s="3">
        <v>384450</v>
      </c>
      <c r="E1656" s="3">
        <v>384450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f>SUM(E1656:O1656)</f>
        <v>0</v>
      </c>
      <c r="Q1656" s="2" t="s">
        <v>2256</v>
      </c>
      <c r="R1656" s="2" t="s">
        <v>2331</v>
      </c>
      <c r="S1656" s="4">
        <f>P1656/D1656</f>
        <v>0</v>
      </c>
      <c r="T1656" s="2" t="s">
        <v>1294</v>
      </c>
      <c r="U1656" s="2" t="s">
        <v>313</v>
      </c>
      <c r="V1656" s="2" t="s">
        <v>1024</v>
      </c>
      <c r="W1656" s="2" t="s">
        <v>312</v>
      </c>
      <c r="X1656" s="2">
        <v>0</v>
      </c>
    </row>
    <row r="1657" spans="1:24">
      <c r="A1657" s="2" t="s">
        <v>2336</v>
      </c>
      <c r="B1657" s="2">
        <v>1666</v>
      </c>
      <c r="C1657" s="2" t="s">
        <v>2337</v>
      </c>
      <c r="D1657" s="3">
        <v>208450</v>
      </c>
      <c r="E1657" s="3">
        <v>208450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f>SUM(E1657:O1657)</f>
        <v>0</v>
      </c>
      <c r="Q1657" s="2" t="s">
        <v>2256</v>
      </c>
      <c r="R1657" s="2" t="s">
        <v>2331</v>
      </c>
      <c r="S1657" s="4">
        <f>P1657/D1657</f>
        <v>0</v>
      </c>
      <c r="T1657" s="2" t="s">
        <v>1294</v>
      </c>
      <c r="U1657" s="2" t="s">
        <v>313</v>
      </c>
      <c r="V1657" s="2" t="s">
        <v>1024</v>
      </c>
      <c r="W1657" s="2" t="s">
        <v>312</v>
      </c>
      <c r="X1657" s="2">
        <v>0</v>
      </c>
    </row>
    <row r="1658" spans="1:24">
      <c r="A1658" s="2" t="s">
        <v>2332</v>
      </c>
      <c r="B1658" s="2">
        <v>1667</v>
      </c>
      <c r="C1658" s="2" t="s">
        <v>2338</v>
      </c>
      <c r="D1658" s="3">
        <v>82500</v>
      </c>
      <c r="E1658" s="3">
        <v>82500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f>SUM(E1658:O1658)</f>
        <v>0</v>
      </c>
      <c r="Q1658" s="2" t="s">
        <v>2256</v>
      </c>
      <c r="R1658" s="2" t="s">
        <v>2331</v>
      </c>
      <c r="S1658" s="4">
        <f>P1658/D1658</f>
        <v>0</v>
      </c>
      <c r="T1658" s="2" t="s">
        <v>1294</v>
      </c>
      <c r="U1658" s="2" t="s">
        <v>313</v>
      </c>
      <c r="V1658" s="2" t="s">
        <v>1024</v>
      </c>
      <c r="W1658" s="2" t="s">
        <v>312</v>
      </c>
      <c r="X1658" s="2">
        <v>0</v>
      </c>
    </row>
    <row r="1659" spans="1:24">
      <c r="A1659" s="2" t="s">
        <v>2339</v>
      </c>
      <c r="B1659" s="2">
        <v>1668</v>
      </c>
      <c r="C1659" s="2" t="s">
        <v>2340</v>
      </c>
      <c r="D1659" s="3">
        <v>54450</v>
      </c>
      <c r="E1659" s="3">
        <v>54450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f>SUM(E1659:O1659)</f>
        <v>0</v>
      </c>
      <c r="Q1659" s="2" t="s">
        <v>2256</v>
      </c>
      <c r="R1659" s="2" t="s">
        <v>2331</v>
      </c>
      <c r="S1659" s="4">
        <f>P1659/D1659</f>
        <v>0</v>
      </c>
      <c r="T1659" s="2" t="s">
        <v>1294</v>
      </c>
      <c r="U1659" s="2" t="s">
        <v>313</v>
      </c>
      <c r="V1659" s="2" t="s">
        <v>1024</v>
      </c>
      <c r="W1659" s="2" t="s">
        <v>312</v>
      </c>
      <c r="X1659" s="2">
        <v>0</v>
      </c>
    </row>
    <row r="1660" spans="1:24">
      <c r="A1660" s="2" t="s">
        <v>2332</v>
      </c>
      <c r="B1660" s="2">
        <v>1669</v>
      </c>
      <c r="C1660" s="2" t="s">
        <v>2341</v>
      </c>
      <c r="D1660" s="3">
        <v>77000</v>
      </c>
      <c r="E1660" s="3">
        <v>77000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f>SUM(E1660:O1660)</f>
        <v>0</v>
      </c>
      <c r="Q1660" s="2" t="s">
        <v>2256</v>
      </c>
      <c r="R1660" s="2" t="s">
        <v>2331</v>
      </c>
      <c r="S1660" s="4">
        <f>P1660/D1660</f>
        <v>0</v>
      </c>
      <c r="T1660" s="2" t="s">
        <v>1294</v>
      </c>
      <c r="U1660" s="2" t="s">
        <v>313</v>
      </c>
      <c r="V1660" s="2" t="s">
        <v>1024</v>
      </c>
      <c r="W1660" s="2" t="s">
        <v>312</v>
      </c>
      <c r="X1660" s="2">
        <v>0</v>
      </c>
    </row>
    <row r="1661" spans="1:24">
      <c r="A1661" s="2" t="s">
        <v>2332</v>
      </c>
      <c r="B1661" s="2">
        <v>1670</v>
      </c>
      <c r="C1661" s="2" t="s">
        <v>2342</v>
      </c>
      <c r="D1661" s="3">
        <v>54450</v>
      </c>
      <c r="E1661" s="3">
        <v>54450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f>SUM(E1661:O1661)</f>
        <v>0</v>
      </c>
      <c r="Q1661" s="2" t="s">
        <v>2256</v>
      </c>
      <c r="R1661" s="2" t="s">
        <v>2331</v>
      </c>
      <c r="S1661" s="4">
        <f>P1661/D1661</f>
        <v>0</v>
      </c>
      <c r="T1661" s="2" t="s">
        <v>1294</v>
      </c>
      <c r="U1661" s="2" t="s">
        <v>313</v>
      </c>
      <c r="V1661" s="2" t="s">
        <v>1024</v>
      </c>
      <c r="W1661" s="2" t="s">
        <v>312</v>
      </c>
      <c r="X1661" s="2">
        <v>0</v>
      </c>
    </row>
    <row r="1662" spans="1:24">
      <c r="A1662" s="2" t="s">
        <v>2299</v>
      </c>
      <c r="B1662" s="2">
        <v>1671</v>
      </c>
      <c r="C1662" s="2" t="s">
        <v>1099</v>
      </c>
      <c r="D1662" s="3">
        <v>4629</v>
      </c>
      <c r="E1662" s="3">
        <v>0</v>
      </c>
      <c r="F1662" s="3">
        <v>1543</v>
      </c>
      <c r="G1662" s="3">
        <v>1543</v>
      </c>
      <c r="H1662" s="3">
        <v>1543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f>SUM(E1662:O1662)</f>
        <v>0</v>
      </c>
      <c r="Q1662" s="2" t="s">
        <v>1966</v>
      </c>
      <c r="R1662" s="2" t="s">
        <v>2305</v>
      </c>
      <c r="S1662" s="4">
        <f>P1662/D1662</f>
        <v>0</v>
      </c>
      <c r="T1662" s="2" t="s">
        <v>1089</v>
      </c>
      <c r="U1662" s="2" t="s">
        <v>234</v>
      </c>
      <c r="V1662" s="2" t="s">
        <v>1024</v>
      </c>
      <c r="W1662" s="2" t="s">
        <v>316</v>
      </c>
      <c r="X1662" s="2">
        <v>0</v>
      </c>
    </row>
    <row r="1663" spans="1:24">
      <c r="A1663" s="2" t="s">
        <v>2332</v>
      </c>
      <c r="B1663" s="2">
        <v>1672</v>
      </c>
      <c r="C1663" s="2" t="s">
        <v>2343</v>
      </c>
      <c r="D1663" s="3">
        <v>71500</v>
      </c>
      <c r="E1663" s="3">
        <v>71500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f>SUM(E1663:O1663)</f>
        <v>0</v>
      </c>
      <c r="Q1663" s="2" t="s">
        <v>2256</v>
      </c>
      <c r="R1663" s="2" t="s">
        <v>2331</v>
      </c>
      <c r="S1663" s="4">
        <f>P1663/D1663</f>
        <v>0</v>
      </c>
      <c r="T1663" s="2" t="s">
        <v>1294</v>
      </c>
      <c r="U1663" s="2" t="s">
        <v>313</v>
      </c>
      <c r="V1663" s="2" t="s">
        <v>1024</v>
      </c>
      <c r="W1663" s="2" t="s">
        <v>312</v>
      </c>
      <c r="X1663" s="2">
        <v>0</v>
      </c>
    </row>
    <row r="1664" spans="1:24">
      <c r="A1664" s="2" t="s">
        <v>2344</v>
      </c>
      <c r="B1664" s="2">
        <v>1673</v>
      </c>
      <c r="C1664" s="2" t="s">
        <v>2345</v>
      </c>
      <c r="D1664" s="3">
        <v>65450</v>
      </c>
      <c r="E1664" s="3">
        <v>65450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f>SUM(E1664:O1664)</f>
        <v>0</v>
      </c>
      <c r="Q1664" s="2" t="s">
        <v>2256</v>
      </c>
      <c r="R1664" s="2" t="s">
        <v>2331</v>
      </c>
      <c r="S1664" s="4">
        <f>P1664/D1664</f>
        <v>0</v>
      </c>
      <c r="T1664" s="2" t="s">
        <v>1294</v>
      </c>
      <c r="U1664" s="2" t="s">
        <v>313</v>
      </c>
      <c r="V1664" s="2" t="s">
        <v>1024</v>
      </c>
      <c r="W1664" s="2" t="s">
        <v>312</v>
      </c>
      <c r="X1664" s="2">
        <v>0</v>
      </c>
    </row>
    <row r="1665" spans="1:24">
      <c r="A1665" s="2" t="s">
        <v>2344</v>
      </c>
      <c r="B1665" s="2">
        <v>1674</v>
      </c>
      <c r="C1665" s="2" t="s">
        <v>2346</v>
      </c>
      <c r="D1665" s="3">
        <v>285450</v>
      </c>
      <c r="E1665" s="3">
        <v>285450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f>SUM(E1665:O1665)</f>
        <v>0</v>
      </c>
      <c r="Q1665" s="2" t="s">
        <v>2256</v>
      </c>
      <c r="R1665" s="2" t="s">
        <v>2331</v>
      </c>
      <c r="S1665" s="4">
        <f>P1665/D1665</f>
        <v>0</v>
      </c>
      <c r="T1665" s="2" t="s">
        <v>1294</v>
      </c>
      <c r="U1665" s="2" t="s">
        <v>313</v>
      </c>
      <c r="V1665" s="2" t="s">
        <v>1024</v>
      </c>
      <c r="W1665" s="2" t="s">
        <v>312</v>
      </c>
      <c r="X1665" s="2">
        <v>0</v>
      </c>
    </row>
    <row r="1666" spans="1:24">
      <c r="A1666" s="2" t="s">
        <v>2347</v>
      </c>
      <c r="B1666" s="2">
        <v>1675</v>
      </c>
      <c r="C1666" s="2" t="s">
        <v>1311</v>
      </c>
      <c r="D1666" s="3">
        <v>719400</v>
      </c>
      <c r="E1666" s="3">
        <v>719400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f>SUM(E1666:O1666)</f>
        <v>0</v>
      </c>
      <c r="Q1666" s="2" t="s">
        <v>2256</v>
      </c>
      <c r="R1666" s="2" t="s">
        <v>2331</v>
      </c>
      <c r="S1666" s="4">
        <f>P1666/D1666</f>
        <v>0</v>
      </c>
      <c r="T1666" s="2" t="s">
        <v>1294</v>
      </c>
      <c r="U1666" s="2" t="s">
        <v>313</v>
      </c>
      <c r="V1666" s="2" t="s">
        <v>1024</v>
      </c>
      <c r="W1666" s="2" t="s">
        <v>312</v>
      </c>
      <c r="X1666" s="2">
        <v>0</v>
      </c>
    </row>
    <row r="1667" spans="1:24">
      <c r="A1667" s="2" t="s">
        <v>1310</v>
      </c>
      <c r="B1667" s="2">
        <v>1676</v>
      </c>
      <c r="C1667" s="2" t="s">
        <v>1313</v>
      </c>
      <c r="D1667" s="3">
        <v>949300</v>
      </c>
      <c r="E1667" s="3">
        <v>949300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f>SUM(E1667:O1667)</f>
        <v>0</v>
      </c>
      <c r="Q1667" s="2" t="s">
        <v>2256</v>
      </c>
      <c r="R1667" s="2" t="s">
        <v>2331</v>
      </c>
      <c r="S1667" s="4">
        <f>P1667/D1667</f>
        <v>0</v>
      </c>
      <c r="T1667" s="2" t="s">
        <v>1294</v>
      </c>
      <c r="U1667" s="2" t="s">
        <v>313</v>
      </c>
      <c r="V1667" s="2" t="s">
        <v>1024</v>
      </c>
      <c r="W1667" s="2" t="s">
        <v>312</v>
      </c>
      <c r="X1667" s="2">
        <v>0</v>
      </c>
    </row>
    <row r="1668" spans="1:24">
      <c r="A1668" s="2" t="s">
        <v>1310</v>
      </c>
      <c r="B1668" s="2">
        <v>1677</v>
      </c>
      <c r="C1668" s="2" t="s">
        <v>1314</v>
      </c>
      <c r="D1668" s="3">
        <v>379500</v>
      </c>
      <c r="E1668" s="3">
        <v>371910</v>
      </c>
      <c r="F1668" s="3">
        <v>7590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f>SUM(E1668:O1668)</f>
        <v>0</v>
      </c>
      <c r="Q1668" s="2" t="s">
        <v>2256</v>
      </c>
      <c r="R1668" s="2" t="s">
        <v>2331</v>
      </c>
      <c r="S1668" s="4">
        <f>P1668/D1668</f>
        <v>0</v>
      </c>
      <c r="T1668" s="2" t="s">
        <v>1294</v>
      </c>
      <c r="U1668" s="2" t="s">
        <v>313</v>
      </c>
      <c r="V1668" s="2" t="s">
        <v>1024</v>
      </c>
      <c r="W1668" s="2" t="s">
        <v>312</v>
      </c>
      <c r="X1668" s="2">
        <v>0</v>
      </c>
    </row>
    <row r="1669" spans="1:24">
      <c r="A1669" s="2" t="s">
        <v>2339</v>
      </c>
      <c r="B1669" s="2">
        <v>1678</v>
      </c>
      <c r="C1669" s="2" t="s">
        <v>2348</v>
      </c>
      <c r="D1669" s="3">
        <v>385000</v>
      </c>
      <c r="E1669" s="3">
        <v>385000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f>SUM(E1669:O1669)</f>
        <v>0</v>
      </c>
      <c r="Q1669" s="2" t="s">
        <v>2256</v>
      </c>
      <c r="R1669" s="2" t="s">
        <v>2331</v>
      </c>
      <c r="S1669" s="4">
        <f>P1669/D1669</f>
        <v>0</v>
      </c>
      <c r="T1669" s="2" t="s">
        <v>1294</v>
      </c>
      <c r="U1669" s="2" t="s">
        <v>313</v>
      </c>
      <c r="V1669" s="2" t="s">
        <v>1024</v>
      </c>
      <c r="W1669" s="2" t="s">
        <v>312</v>
      </c>
      <c r="X1669" s="2">
        <v>0</v>
      </c>
    </row>
    <row r="1670" spans="1:24">
      <c r="A1670" s="2" t="s">
        <v>2349</v>
      </c>
      <c r="B1670" s="2">
        <v>1679</v>
      </c>
      <c r="C1670" s="2" t="s">
        <v>1316</v>
      </c>
      <c r="D1670" s="3">
        <v>12100</v>
      </c>
      <c r="E1670" s="3">
        <v>10285</v>
      </c>
      <c r="F1670" s="3">
        <v>1815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f>SUM(E1670:O1670)</f>
        <v>0</v>
      </c>
      <c r="Q1670" s="2" t="s">
        <v>2256</v>
      </c>
      <c r="R1670" s="2" t="s">
        <v>2331</v>
      </c>
      <c r="S1670" s="4">
        <f>P1670/D1670</f>
        <v>0</v>
      </c>
      <c r="T1670" s="2" t="s">
        <v>1294</v>
      </c>
      <c r="U1670" s="2" t="s">
        <v>313</v>
      </c>
      <c r="V1670" s="2" t="s">
        <v>1024</v>
      </c>
      <c r="W1670" s="2" t="s">
        <v>312</v>
      </c>
      <c r="X1670" s="2">
        <v>0</v>
      </c>
    </row>
    <row r="1671" spans="1:24">
      <c r="A1671" s="2" t="s">
        <v>1310</v>
      </c>
      <c r="B1671" s="2">
        <v>1680</v>
      </c>
      <c r="C1671" s="2" t="s">
        <v>1318</v>
      </c>
      <c r="D1671" s="3">
        <v>99000</v>
      </c>
      <c r="E1671" s="3">
        <v>89100</v>
      </c>
      <c r="F1671" s="3">
        <v>2475</v>
      </c>
      <c r="G1671" s="3">
        <v>2475</v>
      </c>
      <c r="H1671" s="3">
        <v>2475</v>
      </c>
      <c r="I1671" s="3">
        <v>2475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f>SUM(E1671:O1671)</f>
        <v>0</v>
      </c>
      <c r="Q1671" s="2" t="s">
        <v>2256</v>
      </c>
      <c r="R1671" s="2" t="s">
        <v>2331</v>
      </c>
      <c r="S1671" s="4">
        <f>P1671/D1671</f>
        <v>0</v>
      </c>
      <c r="T1671" s="2" t="s">
        <v>1294</v>
      </c>
      <c r="U1671" s="2" t="s">
        <v>313</v>
      </c>
      <c r="V1671" s="2" t="s">
        <v>1024</v>
      </c>
      <c r="W1671" s="2" t="s">
        <v>312</v>
      </c>
      <c r="X1671" s="2">
        <v>0</v>
      </c>
    </row>
    <row r="1672" spans="1:24">
      <c r="A1672" s="2" t="s">
        <v>1317</v>
      </c>
      <c r="B1672" s="2">
        <v>1681</v>
      </c>
      <c r="C1672" s="2" t="s">
        <v>1319</v>
      </c>
      <c r="D1672" s="3">
        <v>192500</v>
      </c>
      <c r="E1672" s="3">
        <v>173250</v>
      </c>
      <c r="F1672" s="3">
        <v>4812.5</v>
      </c>
      <c r="G1672" s="3">
        <v>4812.5</v>
      </c>
      <c r="H1672" s="3">
        <v>4812.5</v>
      </c>
      <c r="I1672" s="3">
        <v>4812.5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f>SUM(E1672:O1672)</f>
        <v>0</v>
      </c>
      <c r="Q1672" s="2" t="s">
        <v>2256</v>
      </c>
      <c r="R1672" s="2" t="s">
        <v>2331</v>
      </c>
      <c r="S1672" s="4">
        <f>P1672/D1672</f>
        <v>0</v>
      </c>
      <c r="T1672" s="2" t="s">
        <v>1294</v>
      </c>
      <c r="U1672" s="2" t="s">
        <v>313</v>
      </c>
      <c r="V1672" s="2" t="s">
        <v>1024</v>
      </c>
      <c r="W1672" s="2" t="s">
        <v>312</v>
      </c>
      <c r="X1672" s="2">
        <v>0</v>
      </c>
    </row>
    <row r="1673" spans="1:24">
      <c r="A1673" s="2" t="s">
        <v>2350</v>
      </c>
      <c r="B1673" s="2">
        <v>1682</v>
      </c>
      <c r="C1673" s="2" t="s">
        <v>1101</v>
      </c>
      <c r="D1673" s="3">
        <v>10183</v>
      </c>
      <c r="E1673" s="3">
        <v>0</v>
      </c>
      <c r="F1673" s="3">
        <v>5091.5</v>
      </c>
      <c r="G1673" s="3">
        <v>5091.5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f>SUM(E1673:O1673)</f>
        <v>0</v>
      </c>
      <c r="Q1673" s="2" t="s">
        <v>1966</v>
      </c>
      <c r="R1673" s="2" t="s">
        <v>2305</v>
      </c>
      <c r="S1673" s="4">
        <f>P1673/D1673</f>
        <v>0</v>
      </c>
      <c r="T1673" s="2" t="s">
        <v>1089</v>
      </c>
      <c r="U1673" s="2" t="s">
        <v>234</v>
      </c>
      <c r="V1673" s="2" t="s">
        <v>1024</v>
      </c>
      <c r="W1673" s="2" t="s">
        <v>316</v>
      </c>
      <c r="X1673" s="2">
        <v>0</v>
      </c>
    </row>
    <row r="1674" spans="1:24">
      <c r="A1674" s="2" t="s">
        <v>2351</v>
      </c>
      <c r="B1674" s="2">
        <v>1683</v>
      </c>
      <c r="C1674" s="2" t="s">
        <v>1321</v>
      </c>
      <c r="D1674" s="3">
        <v>11000</v>
      </c>
      <c r="E1674" s="3">
        <v>0</v>
      </c>
      <c r="F1674" s="3">
        <v>530</v>
      </c>
      <c r="G1674" s="3">
        <v>0</v>
      </c>
      <c r="H1674" s="3">
        <v>0</v>
      </c>
      <c r="I1674" s="3">
        <v>3490</v>
      </c>
      <c r="J1674" s="3">
        <v>3490</v>
      </c>
      <c r="K1674" s="3">
        <v>3490</v>
      </c>
      <c r="L1674" s="3">
        <v>0</v>
      </c>
      <c r="M1674" s="3">
        <v>0</v>
      </c>
      <c r="N1674" s="3">
        <v>0</v>
      </c>
      <c r="O1674" s="3">
        <v>0</v>
      </c>
      <c r="P1674" s="3">
        <f>SUM(E1674:O1674)</f>
        <v>0</v>
      </c>
      <c r="Q1674" s="2" t="s">
        <v>2256</v>
      </c>
      <c r="R1674" s="2" t="s">
        <v>2331</v>
      </c>
      <c r="S1674" s="4">
        <f>P1674/D1674</f>
        <v>0</v>
      </c>
      <c r="T1674" s="2" t="s">
        <v>1294</v>
      </c>
      <c r="U1674" s="2" t="s">
        <v>313</v>
      </c>
      <c r="V1674" s="2" t="s">
        <v>1024</v>
      </c>
      <c r="W1674" s="2" t="s">
        <v>312</v>
      </c>
      <c r="X1674" s="2">
        <v>0</v>
      </c>
    </row>
    <row r="1675" spans="1:24">
      <c r="A1675" s="2" t="s">
        <v>1322</v>
      </c>
      <c r="B1675" s="2">
        <v>1684</v>
      </c>
      <c r="C1675" s="2" t="s">
        <v>1323</v>
      </c>
      <c r="D1675" s="3">
        <v>275000</v>
      </c>
      <c r="E1675" s="3">
        <v>137500</v>
      </c>
      <c r="F1675" s="3">
        <v>45833.33333333334</v>
      </c>
      <c r="G1675" s="3">
        <v>45833.33333333334</v>
      </c>
      <c r="H1675" s="3">
        <v>45833.33333333334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f>SUM(E1675:O1675)</f>
        <v>0</v>
      </c>
      <c r="Q1675" s="2" t="s">
        <v>2256</v>
      </c>
      <c r="R1675" s="2" t="s">
        <v>2331</v>
      </c>
      <c r="S1675" s="4">
        <f>P1675/D1675</f>
        <v>0</v>
      </c>
      <c r="T1675" s="2" t="s">
        <v>1294</v>
      </c>
      <c r="U1675" s="2" t="s">
        <v>313</v>
      </c>
      <c r="V1675" s="2" t="s">
        <v>1024</v>
      </c>
      <c r="W1675" s="2" t="s">
        <v>312</v>
      </c>
      <c r="X1675" s="2">
        <v>0</v>
      </c>
    </row>
    <row r="1676" spans="1:24">
      <c r="A1676" s="2" t="s">
        <v>1322</v>
      </c>
      <c r="B1676" s="2">
        <v>1685</v>
      </c>
      <c r="C1676" s="2" t="s">
        <v>1324</v>
      </c>
      <c r="D1676" s="3">
        <v>121000</v>
      </c>
      <c r="E1676" s="3">
        <v>90750</v>
      </c>
      <c r="F1676" s="3">
        <v>15125</v>
      </c>
      <c r="G1676" s="3">
        <v>15125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f>SUM(E1676:O1676)</f>
        <v>0</v>
      </c>
      <c r="Q1676" s="2" t="s">
        <v>2256</v>
      </c>
      <c r="R1676" s="2" t="s">
        <v>2331</v>
      </c>
      <c r="S1676" s="4">
        <f>P1676/D1676</f>
        <v>0</v>
      </c>
      <c r="T1676" s="2" t="s">
        <v>1294</v>
      </c>
      <c r="U1676" s="2" t="s">
        <v>313</v>
      </c>
      <c r="V1676" s="2" t="s">
        <v>1024</v>
      </c>
      <c r="W1676" s="2" t="s">
        <v>312</v>
      </c>
      <c r="X1676" s="2">
        <v>0</v>
      </c>
    </row>
    <row r="1677" spans="1:24">
      <c r="A1677" s="2" t="s">
        <v>1322</v>
      </c>
      <c r="B1677" s="2">
        <v>1686</v>
      </c>
      <c r="C1677" s="2" t="s">
        <v>1325</v>
      </c>
      <c r="D1677" s="3">
        <v>33000</v>
      </c>
      <c r="E1677" s="3">
        <v>0</v>
      </c>
      <c r="F1677" s="3">
        <v>11000</v>
      </c>
      <c r="G1677" s="3">
        <v>11000</v>
      </c>
      <c r="H1677" s="3">
        <v>11000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f>SUM(E1677:O1677)</f>
        <v>0</v>
      </c>
      <c r="Q1677" s="2" t="s">
        <v>2256</v>
      </c>
      <c r="R1677" s="2" t="s">
        <v>2331</v>
      </c>
      <c r="S1677" s="4">
        <f>P1677/D1677</f>
        <v>0</v>
      </c>
      <c r="T1677" s="2" t="s">
        <v>1294</v>
      </c>
      <c r="U1677" s="2" t="s">
        <v>313</v>
      </c>
      <c r="V1677" s="2" t="s">
        <v>1024</v>
      </c>
      <c r="W1677" s="2" t="s">
        <v>312</v>
      </c>
      <c r="X1677" s="2">
        <v>0</v>
      </c>
    </row>
    <row r="1678" spans="1:24">
      <c r="A1678" s="2" t="s">
        <v>1322</v>
      </c>
      <c r="B1678" s="2">
        <v>1687</v>
      </c>
      <c r="C1678" s="2" t="s">
        <v>1326</v>
      </c>
      <c r="D1678" s="3">
        <v>22000</v>
      </c>
      <c r="E1678" s="3">
        <v>0</v>
      </c>
      <c r="F1678" s="3">
        <v>7333.333333333333</v>
      </c>
      <c r="G1678" s="3">
        <v>7333.333333333333</v>
      </c>
      <c r="H1678" s="3">
        <v>7333.333333333333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f>SUM(E1678:O1678)</f>
        <v>0</v>
      </c>
      <c r="Q1678" s="2" t="s">
        <v>2256</v>
      </c>
      <c r="R1678" s="2" t="s">
        <v>2331</v>
      </c>
      <c r="S1678" s="4">
        <f>P1678/D1678</f>
        <v>0</v>
      </c>
      <c r="T1678" s="2" t="s">
        <v>1294</v>
      </c>
      <c r="U1678" s="2" t="s">
        <v>313</v>
      </c>
      <c r="V1678" s="2" t="s">
        <v>1024</v>
      </c>
      <c r="W1678" s="2" t="s">
        <v>312</v>
      </c>
      <c r="X1678" s="2">
        <v>0</v>
      </c>
    </row>
    <row r="1679" spans="1:24">
      <c r="A1679" s="2" t="s">
        <v>2349</v>
      </c>
      <c r="B1679" s="2">
        <v>1688</v>
      </c>
      <c r="C1679" s="2" t="s">
        <v>1329</v>
      </c>
      <c r="D1679" s="3">
        <v>19030</v>
      </c>
      <c r="E1679" s="3">
        <v>0</v>
      </c>
      <c r="F1679" s="3">
        <v>6343.333333333333</v>
      </c>
      <c r="G1679" s="3">
        <v>6343.333333333333</v>
      </c>
      <c r="H1679" s="3">
        <v>6343.333333333333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f>SUM(E1679:O1679)</f>
        <v>0</v>
      </c>
      <c r="Q1679" s="2" t="s">
        <v>2256</v>
      </c>
      <c r="R1679" s="2" t="s">
        <v>2331</v>
      </c>
      <c r="S1679" s="4">
        <f>P1679/D1679</f>
        <v>0</v>
      </c>
      <c r="T1679" s="2" t="s">
        <v>1294</v>
      </c>
      <c r="U1679" s="2" t="s">
        <v>313</v>
      </c>
      <c r="V1679" s="2" t="s">
        <v>1024</v>
      </c>
      <c r="W1679" s="2" t="s">
        <v>312</v>
      </c>
      <c r="X1679" s="2">
        <v>0</v>
      </c>
    </row>
    <row r="1680" spans="1:24">
      <c r="A1680" s="2" t="s">
        <v>1330</v>
      </c>
      <c r="B1680" s="2">
        <v>1689</v>
      </c>
      <c r="C1680" s="2" t="s">
        <v>1331</v>
      </c>
      <c r="D1680" s="3">
        <v>60500</v>
      </c>
      <c r="E1680" s="3">
        <v>0</v>
      </c>
      <c r="F1680" s="3">
        <v>30250</v>
      </c>
      <c r="G1680" s="3">
        <v>30250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f>SUM(E1680:O1680)</f>
        <v>0</v>
      </c>
      <c r="Q1680" s="2" t="s">
        <v>2256</v>
      </c>
      <c r="R1680" s="2" t="s">
        <v>2331</v>
      </c>
      <c r="S1680" s="4">
        <f>P1680/D1680</f>
        <v>0</v>
      </c>
      <c r="T1680" s="2" t="s">
        <v>1294</v>
      </c>
      <c r="U1680" s="2" t="s">
        <v>313</v>
      </c>
      <c r="V1680" s="2" t="s">
        <v>1024</v>
      </c>
      <c r="W1680" s="2" t="s">
        <v>312</v>
      </c>
      <c r="X1680" s="2">
        <v>0</v>
      </c>
    </row>
    <row r="1681" spans="1:24">
      <c r="A1681" s="2" t="s">
        <v>1330</v>
      </c>
      <c r="B1681" s="2">
        <v>1690</v>
      </c>
      <c r="C1681" s="2" t="s">
        <v>1332</v>
      </c>
      <c r="D1681" s="3">
        <v>126500</v>
      </c>
      <c r="E1681" s="3">
        <v>25300</v>
      </c>
      <c r="F1681" s="3">
        <v>37668.88888888888</v>
      </c>
      <c r="G1681" s="3">
        <v>63531.11111111112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f>SUM(E1681:O1681)</f>
        <v>0</v>
      </c>
      <c r="Q1681" s="2" t="s">
        <v>2256</v>
      </c>
      <c r="R1681" s="2" t="s">
        <v>2331</v>
      </c>
      <c r="S1681" s="4">
        <f>P1681/D1681</f>
        <v>0</v>
      </c>
      <c r="T1681" s="2" t="s">
        <v>1294</v>
      </c>
      <c r="U1681" s="2" t="s">
        <v>313</v>
      </c>
      <c r="V1681" s="2" t="s">
        <v>1024</v>
      </c>
      <c r="W1681" s="2" t="s">
        <v>312</v>
      </c>
      <c r="X1681" s="2">
        <v>0</v>
      </c>
    </row>
    <row r="1682" spans="1:24">
      <c r="A1682" s="2" t="s">
        <v>1330</v>
      </c>
      <c r="B1682" s="2">
        <v>1691</v>
      </c>
      <c r="C1682" s="2" t="s">
        <v>1333</v>
      </c>
      <c r="D1682" s="3">
        <v>60500</v>
      </c>
      <c r="E1682" s="3">
        <v>0</v>
      </c>
      <c r="F1682" s="3">
        <v>30250</v>
      </c>
      <c r="G1682" s="3">
        <v>30250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f>SUM(E1682:O1682)</f>
        <v>0</v>
      </c>
      <c r="Q1682" s="2" t="s">
        <v>2256</v>
      </c>
      <c r="R1682" s="2" t="s">
        <v>2331</v>
      </c>
      <c r="S1682" s="4">
        <f>P1682/D1682</f>
        <v>0</v>
      </c>
      <c r="T1682" s="2" t="s">
        <v>1294</v>
      </c>
      <c r="U1682" s="2" t="s">
        <v>313</v>
      </c>
      <c r="V1682" s="2" t="s">
        <v>1024</v>
      </c>
      <c r="W1682" s="2" t="s">
        <v>312</v>
      </c>
      <c r="X1682" s="2">
        <v>0</v>
      </c>
    </row>
    <row r="1683" spans="1:24">
      <c r="A1683" s="2" t="s">
        <v>2339</v>
      </c>
      <c r="B1683" s="2">
        <v>1692</v>
      </c>
      <c r="C1683" s="2" t="s">
        <v>2352</v>
      </c>
      <c r="D1683" s="3">
        <v>10230</v>
      </c>
      <c r="E1683" s="3">
        <v>5115</v>
      </c>
      <c r="F1683" s="3">
        <v>1705</v>
      </c>
      <c r="G1683" s="3">
        <v>1705</v>
      </c>
      <c r="H1683" s="3">
        <v>1705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f>SUM(E1683:O1683)</f>
        <v>0</v>
      </c>
      <c r="Q1683" s="2" t="s">
        <v>2256</v>
      </c>
      <c r="R1683" s="2" t="s">
        <v>2331</v>
      </c>
      <c r="S1683" s="4">
        <f>P1683/D1683</f>
        <v>0</v>
      </c>
      <c r="T1683" s="2" t="s">
        <v>1294</v>
      </c>
      <c r="U1683" s="2" t="s">
        <v>313</v>
      </c>
      <c r="V1683" s="2" t="s">
        <v>1024</v>
      </c>
      <c r="W1683" s="2" t="s">
        <v>312</v>
      </c>
      <c r="X1683" s="2">
        <v>0</v>
      </c>
    </row>
    <row r="1684" spans="1:24">
      <c r="A1684" s="2" t="s">
        <v>2218</v>
      </c>
      <c r="B1684" s="2">
        <v>1693</v>
      </c>
      <c r="C1684" s="2" t="s">
        <v>2353</v>
      </c>
      <c r="D1684" s="3">
        <v>43236</v>
      </c>
      <c r="E1684" s="3">
        <v>21618</v>
      </c>
      <c r="F1684" s="3">
        <v>5404.5</v>
      </c>
      <c r="G1684" s="3">
        <v>0</v>
      </c>
      <c r="H1684" s="3">
        <v>5404.5</v>
      </c>
      <c r="I1684" s="3">
        <v>5404.5</v>
      </c>
      <c r="J1684" s="3">
        <v>5404.5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f>SUM(E1684:O1684)</f>
        <v>0</v>
      </c>
      <c r="Q1684" s="2" t="s">
        <v>1966</v>
      </c>
      <c r="R1684" s="2" t="s">
        <v>2354</v>
      </c>
      <c r="S1684" s="4">
        <f>P1684/D1684</f>
        <v>0</v>
      </c>
      <c r="T1684" s="2" t="s">
        <v>1013</v>
      </c>
      <c r="U1684" s="2" t="s">
        <v>234</v>
      </c>
      <c r="V1684" s="2" t="s">
        <v>1033</v>
      </c>
      <c r="W1684" s="2" t="s">
        <v>316</v>
      </c>
      <c r="X1684" s="2">
        <v>0</v>
      </c>
    </row>
    <row r="1685" spans="1:24">
      <c r="A1685" s="2" t="s">
        <v>2339</v>
      </c>
      <c r="B1685" s="2">
        <v>1694</v>
      </c>
      <c r="C1685" s="2" t="s">
        <v>2355</v>
      </c>
      <c r="D1685" s="3">
        <v>8250</v>
      </c>
      <c r="E1685" s="3">
        <v>0</v>
      </c>
      <c r="F1685" s="3">
        <v>2750</v>
      </c>
      <c r="G1685" s="3">
        <v>2750</v>
      </c>
      <c r="H1685" s="3">
        <v>2750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f>SUM(E1685:O1685)</f>
        <v>0</v>
      </c>
      <c r="Q1685" s="2" t="s">
        <v>2256</v>
      </c>
      <c r="R1685" s="2" t="s">
        <v>2331</v>
      </c>
      <c r="S1685" s="4">
        <f>P1685/D1685</f>
        <v>0</v>
      </c>
      <c r="T1685" s="2" t="s">
        <v>1294</v>
      </c>
      <c r="U1685" s="2" t="s">
        <v>313</v>
      </c>
      <c r="V1685" s="2" t="s">
        <v>1024</v>
      </c>
      <c r="W1685" s="2" t="s">
        <v>312</v>
      </c>
      <c r="X1685" s="2">
        <v>0</v>
      </c>
    </row>
    <row r="1686" spans="1:24">
      <c r="A1686" s="2" t="s">
        <v>2356</v>
      </c>
      <c r="B1686" s="2">
        <v>1695</v>
      </c>
      <c r="C1686" s="2" t="s">
        <v>1335</v>
      </c>
      <c r="D1686" s="3">
        <v>16425</v>
      </c>
      <c r="E1686" s="3">
        <v>0</v>
      </c>
      <c r="F1686" s="3">
        <v>0</v>
      </c>
      <c r="G1686" s="3">
        <v>0</v>
      </c>
      <c r="H1686" s="3">
        <v>0</v>
      </c>
      <c r="I1686" s="3">
        <v>5475</v>
      </c>
      <c r="J1686" s="3">
        <v>5475</v>
      </c>
      <c r="K1686" s="3">
        <v>5475</v>
      </c>
      <c r="L1686" s="3">
        <v>0</v>
      </c>
      <c r="M1686" s="3">
        <v>0</v>
      </c>
      <c r="N1686" s="3">
        <v>0</v>
      </c>
      <c r="O1686" s="3">
        <v>0</v>
      </c>
      <c r="P1686" s="3">
        <f>SUM(E1686:O1686)</f>
        <v>0</v>
      </c>
      <c r="Q1686" s="2" t="s">
        <v>2256</v>
      </c>
      <c r="R1686" s="2" t="s">
        <v>2357</v>
      </c>
      <c r="S1686" s="4">
        <f>P1686/D1686</f>
        <v>0</v>
      </c>
      <c r="T1686" s="2" t="s">
        <v>1113</v>
      </c>
      <c r="U1686" s="2" t="s">
        <v>313</v>
      </c>
      <c r="V1686" s="2" t="s">
        <v>1024</v>
      </c>
      <c r="W1686" s="2" t="s">
        <v>312</v>
      </c>
      <c r="X1686" s="2">
        <v>0</v>
      </c>
    </row>
    <row r="1687" spans="1:24">
      <c r="A1687" s="2" t="s">
        <v>2356</v>
      </c>
      <c r="B1687" s="2">
        <v>1696</v>
      </c>
      <c r="C1687" s="2" t="s">
        <v>1337</v>
      </c>
      <c r="D1687" s="3">
        <v>229950</v>
      </c>
      <c r="E1687" s="3">
        <v>206955</v>
      </c>
      <c r="F1687" s="3">
        <v>0</v>
      </c>
      <c r="G1687" s="3">
        <v>0</v>
      </c>
      <c r="H1687" s="3">
        <v>0</v>
      </c>
      <c r="I1687" s="3">
        <v>7665</v>
      </c>
      <c r="J1687" s="3">
        <v>7665</v>
      </c>
      <c r="K1687" s="3">
        <v>7665</v>
      </c>
      <c r="L1687" s="3">
        <v>0</v>
      </c>
      <c r="M1687" s="3">
        <v>0</v>
      </c>
      <c r="N1687" s="3">
        <v>0</v>
      </c>
      <c r="O1687" s="3">
        <v>0</v>
      </c>
      <c r="P1687" s="3">
        <f>SUM(E1687:O1687)</f>
        <v>0</v>
      </c>
      <c r="Q1687" s="2" t="s">
        <v>2256</v>
      </c>
      <c r="R1687" s="2" t="s">
        <v>2357</v>
      </c>
      <c r="S1687" s="4">
        <f>P1687/D1687</f>
        <v>0</v>
      </c>
      <c r="T1687" s="2" t="s">
        <v>1113</v>
      </c>
      <c r="U1687" s="2" t="s">
        <v>313</v>
      </c>
      <c r="V1687" s="2" t="s">
        <v>1024</v>
      </c>
      <c r="W1687" s="2" t="s">
        <v>312</v>
      </c>
      <c r="X1687" s="2">
        <v>0</v>
      </c>
    </row>
    <row r="1688" spans="1:24">
      <c r="A1688" s="2" t="s">
        <v>2356</v>
      </c>
      <c r="B1688" s="2">
        <v>1697</v>
      </c>
      <c r="C1688" s="2" t="s">
        <v>1338</v>
      </c>
      <c r="D1688" s="3">
        <v>16425</v>
      </c>
      <c r="E1688" s="3">
        <v>0</v>
      </c>
      <c r="F1688" s="3">
        <v>0</v>
      </c>
      <c r="G1688" s="3">
        <v>0</v>
      </c>
      <c r="H1688" s="3">
        <v>0</v>
      </c>
      <c r="I1688" s="3">
        <v>5475</v>
      </c>
      <c r="J1688" s="3">
        <v>5475</v>
      </c>
      <c r="K1688" s="3">
        <v>5475</v>
      </c>
      <c r="L1688" s="3">
        <v>0</v>
      </c>
      <c r="M1688" s="3">
        <v>0</v>
      </c>
      <c r="N1688" s="3">
        <v>0</v>
      </c>
      <c r="O1688" s="3">
        <v>0</v>
      </c>
      <c r="P1688" s="3">
        <f>SUM(E1688:O1688)</f>
        <v>0</v>
      </c>
      <c r="Q1688" s="2" t="s">
        <v>2256</v>
      </c>
      <c r="R1688" s="2" t="s">
        <v>2357</v>
      </c>
      <c r="S1688" s="4">
        <f>P1688/D1688</f>
        <v>0</v>
      </c>
      <c r="T1688" s="2" t="s">
        <v>1113</v>
      </c>
      <c r="U1688" s="2" t="s">
        <v>313</v>
      </c>
      <c r="V1688" s="2" t="s">
        <v>1024</v>
      </c>
      <c r="W1688" s="2" t="s">
        <v>312</v>
      </c>
      <c r="X1688" s="2">
        <v>0</v>
      </c>
    </row>
    <row r="1689" spans="1:24">
      <c r="A1689" s="2" t="s">
        <v>2356</v>
      </c>
      <c r="B1689" s="2">
        <v>1698</v>
      </c>
      <c r="C1689" s="2" t="s">
        <v>1339</v>
      </c>
      <c r="D1689" s="3">
        <v>16425</v>
      </c>
      <c r="E1689" s="3">
        <v>0</v>
      </c>
      <c r="F1689" s="3">
        <v>0</v>
      </c>
      <c r="G1689" s="3">
        <v>0</v>
      </c>
      <c r="H1689" s="3">
        <v>0</v>
      </c>
      <c r="I1689" s="3">
        <v>5475</v>
      </c>
      <c r="J1689" s="3">
        <v>5475</v>
      </c>
      <c r="K1689" s="3">
        <v>5475</v>
      </c>
      <c r="L1689" s="3">
        <v>0</v>
      </c>
      <c r="M1689" s="3">
        <v>0</v>
      </c>
      <c r="N1689" s="3">
        <v>0</v>
      </c>
      <c r="O1689" s="3">
        <v>0</v>
      </c>
      <c r="P1689" s="3">
        <f>SUM(E1689:O1689)</f>
        <v>0</v>
      </c>
      <c r="Q1689" s="2" t="s">
        <v>2256</v>
      </c>
      <c r="R1689" s="2" t="s">
        <v>2357</v>
      </c>
      <c r="S1689" s="4">
        <f>P1689/D1689</f>
        <v>0</v>
      </c>
      <c r="T1689" s="2" t="s">
        <v>1113</v>
      </c>
      <c r="U1689" s="2" t="s">
        <v>313</v>
      </c>
      <c r="V1689" s="2" t="s">
        <v>1024</v>
      </c>
      <c r="W1689" s="2" t="s">
        <v>312</v>
      </c>
      <c r="X1689" s="2">
        <v>0</v>
      </c>
    </row>
    <row r="1690" spans="1:24">
      <c r="A1690" s="2" t="s">
        <v>2358</v>
      </c>
      <c r="B1690" s="2">
        <v>1699</v>
      </c>
      <c r="C1690" s="2" t="s">
        <v>1341</v>
      </c>
      <c r="D1690" s="3">
        <v>219000</v>
      </c>
      <c r="E1690" s="3">
        <v>109500</v>
      </c>
      <c r="F1690" s="3">
        <v>0</v>
      </c>
      <c r="G1690" s="3">
        <v>0</v>
      </c>
      <c r="H1690" s="3">
        <v>0</v>
      </c>
      <c r="I1690" s="3">
        <v>36500</v>
      </c>
      <c r="J1690" s="3">
        <v>36500</v>
      </c>
      <c r="K1690" s="3">
        <v>36500</v>
      </c>
      <c r="L1690" s="3">
        <v>0</v>
      </c>
      <c r="M1690" s="3">
        <v>0</v>
      </c>
      <c r="N1690" s="3">
        <v>0</v>
      </c>
      <c r="O1690" s="3">
        <v>0</v>
      </c>
      <c r="P1690" s="3">
        <f>SUM(E1690:O1690)</f>
        <v>0</v>
      </c>
      <c r="Q1690" s="2" t="s">
        <v>2256</v>
      </c>
      <c r="R1690" s="2" t="s">
        <v>2357</v>
      </c>
      <c r="S1690" s="4">
        <f>P1690/D1690</f>
        <v>0</v>
      </c>
      <c r="T1690" s="2" t="s">
        <v>1113</v>
      </c>
      <c r="U1690" s="2" t="s">
        <v>313</v>
      </c>
      <c r="V1690" s="2" t="s">
        <v>1024</v>
      </c>
      <c r="W1690" s="2" t="s">
        <v>312</v>
      </c>
      <c r="X1690" s="2">
        <v>0</v>
      </c>
    </row>
    <row r="1691" spans="1:24">
      <c r="A1691" s="2" t="s">
        <v>2359</v>
      </c>
      <c r="B1691" s="2">
        <v>1700</v>
      </c>
      <c r="C1691" s="2" t="s">
        <v>1343</v>
      </c>
      <c r="D1691" s="3">
        <v>492750</v>
      </c>
      <c r="E1691" s="3">
        <v>0</v>
      </c>
      <c r="F1691" s="3">
        <v>0</v>
      </c>
      <c r="G1691" s="3">
        <v>470352.2727272728</v>
      </c>
      <c r="H1691" s="3">
        <v>22397.72727272724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f>SUM(E1691:O1691)</f>
        <v>0</v>
      </c>
      <c r="Q1691" s="2" t="s">
        <v>2256</v>
      </c>
      <c r="R1691" s="2" t="s">
        <v>2357</v>
      </c>
      <c r="S1691" s="4">
        <f>P1691/D1691</f>
        <v>0</v>
      </c>
      <c r="T1691" s="2" t="s">
        <v>1113</v>
      </c>
      <c r="U1691" s="2" t="s">
        <v>313</v>
      </c>
      <c r="V1691" s="2" t="s">
        <v>1024</v>
      </c>
      <c r="W1691" s="2" t="s">
        <v>312</v>
      </c>
      <c r="X1691" s="2">
        <v>0</v>
      </c>
    </row>
    <row r="1692" spans="1:24">
      <c r="A1692" s="2" t="s">
        <v>2360</v>
      </c>
      <c r="B1692" s="2">
        <v>1701</v>
      </c>
      <c r="C1692" s="2" t="s">
        <v>1346</v>
      </c>
      <c r="D1692" s="3">
        <v>164250</v>
      </c>
      <c r="E1692" s="3">
        <v>139612.5</v>
      </c>
      <c r="F1692" s="3">
        <v>0</v>
      </c>
      <c r="G1692" s="3">
        <v>0</v>
      </c>
      <c r="H1692" s="3">
        <v>0</v>
      </c>
      <c r="I1692" s="3">
        <v>8212.5</v>
      </c>
      <c r="J1692" s="3">
        <v>8212.5</v>
      </c>
      <c r="K1692" s="3">
        <v>8212.5</v>
      </c>
      <c r="L1692" s="3">
        <v>0</v>
      </c>
      <c r="M1692" s="3">
        <v>0</v>
      </c>
      <c r="N1692" s="3">
        <v>0</v>
      </c>
      <c r="O1692" s="3">
        <v>0</v>
      </c>
      <c r="P1692" s="3">
        <f>SUM(E1692:O1692)</f>
        <v>0</v>
      </c>
      <c r="Q1692" s="2" t="s">
        <v>2256</v>
      </c>
      <c r="R1692" s="2" t="s">
        <v>2357</v>
      </c>
      <c r="S1692" s="4">
        <f>P1692/D1692</f>
        <v>0</v>
      </c>
      <c r="T1692" s="2" t="s">
        <v>1113</v>
      </c>
      <c r="U1692" s="2" t="s">
        <v>313</v>
      </c>
      <c r="V1692" s="2" t="s">
        <v>1024</v>
      </c>
      <c r="W1692" s="2" t="s">
        <v>312</v>
      </c>
      <c r="X1692" s="2">
        <v>0</v>
      </c>
    </row>
    <row r="1693" spans="1:24">
      <c r="A1693" s="2" t="s">
        <v>2361</v>
      </c>
      <c r="B1693" s="2">
        <v>1702</v>
      </c>
      <c r="C1693" s="2" t="s">
        <v>1348</v>
      </c>
      <c r="D1693" s="3">
        <v>216810</v>
      </c>
      <c r="E1693" s="3">
        <v>216810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f>SUM(E1693:O1693)</f>
        <v>0</v>
      </c>
      <c r="Q1693" s="2" t="s">
        <v>2256</v>
      </c>
      <c r="R1693" s="2" t="s">
        <v>2357</v>
      </c>
      <c r="S1693" s="4">
        <f>P1693/D1693</f>
        <v>0</v>
      </c>
      <c r="T1693" s="2" t="s">
        <v>1113</v>
      </c>
      <c r="U1693" s="2" t="s">
        <v>313</v>
      </c>
      <c r="V1693" s="2" t="s">
        <v>1024</v>
      </c>
      <c r="W1693" s="2" t="s">
        <v>312</v>
      </c>
      <c r="X1693" s="2">
        <v>0</v>
      </c>
    </row>
    <row r="1694" spans="1:24">
      <c r="A1694" s="2" t="s">
        <v>2362</v>
      </c>
      <c r="B1694" s="2">
        <v>1703</v>
      </c>
      <c r="C1694" s="2" t="s">
        <v>1350</v>
      </c>
      <c r="D1694" s="3">
        <v>443475</v>
      </c>
      <c r="E1694" s="3">
        <v>421301.25</v>
      </c>
      <c r="F1694" s="3">
        <v>0</v>
      </c>
      <c r="G1694" s="3">
        <v>0</v>
      </c>
      <c r="H1694" s="3">
        <v>0</v>
      </c>
      <c r="I1694" s="3">
        <v>7391.25</v>
      </c>
      <c r="J1694" s="3">
        <v>7391.25</v>
      </c>
      <c r="K1694" s="3">
        <v>7391.25</v>
      </c>
      <c r="L1694" s="3">
        <v>0</v>
      </c>
      <c r="M1694" s="3">
        <v>0</v>
      </c>
      <c r="N1694" s="3">
        <v>0</v>
      </c>
      <c r="O1694" s="3">
        <v>0</v>
      </c>
      <c r="P1694" s="3">
        <f>SUM(E1694:O1694)</f>
        <v>0</v>
      </c>
      <c r="Q1694" s="2" t="s">
        <v>2256</v>
      </c>
      <c r="R1694" s="2" t="s">
        <v>2357</v>
      </c>
      <c r="S1694" s="4">
        <f>P1694/D1694</f>
        <v>0</v>
      </c>
      <c r="T1694" s="2" t="s">
        <v>1113</v>
      </c>
      <c r="U1694" s="2" t="s">
        <v>313</v>
      </c>
      <c r="V1694" s="2" t="s">
        <v>1024</v>
      </c>
      <c r="W1694" s="2" t="s">
        <v>312</v>
      </c>
      <c r="X1694" s="2">
        <v>0</v>
      </c>
    </row>
    <row r="1695" spans="1:24">
      <c r="A1695" s="2" t="s">
        <v>2218</v>
      </c>
      <c r="B1695" s="2">
        <v>1704</v>
      </c>
      <c r="C1695" s="2" t="s">
        <v>2363</v>
      </c>
      <c r="D1695" s="3">
        <v>31714</v>
      </c>
      <c r="E1695" s="3">
        <v>0</v>
      </c>
      <c r="F1695" s="3">
        <v>7928.5</v>
      </c>
      <c r="G1695" s="3">
        <v>0</v>
      </c>
      <c r="H1695" s="3">
        <v>7928.5</v>
      </c>
      <c r="I1695" s="3">
        <v>7928.5</v>
      </c>
      <c r="J1695" s="3">
        <v>7928.5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f>SUM(E1695:O1695)</f>
        <v>0</v>
      </c>
      <c r="Q1695" s="2" t="s">
        <v>1966</v>
      </c>
      <c r="R1695" s="2" t="s">
        <v>2354</v>
      </c>
      <c r="S1695" s="4">
        <f>P1695/D1695</f>
        <v>0</v>
      </c>
      <c r="T1695" s="2" t="s">
        <v>1013</v>
      </c>
      <c r="U1695" s="2" t="s">
        <v>234</v>
      </c>
      <c r="V1695" s="2" t="s">
        <v>1033</v>
      </c>
      <c r="W1695" s="2" t="s">
        <v>316</v>
      </c>
      <c r="X1695" s="2">
        <v>0</v>
      </c>
    </row>
    <row r="1696" spans="1:24">
      <c r="A1696" s="2" t="s">
        <v>2296</v>
      </c>
      <c r="B1696" s="2">
        <v>1705</v>
      </c>
      <c r="C1696" s="2" t="s">
        <v>1351</v>
      </c>
      <c r="D1696" s="3">
        <v>5250</v>
      </c>
      <c r="E1696" s="3">
        <v>3150</v>
      </c>
      <c r="F1696" s="3">
        <v>0</v>
      </c>
      <c r="G1696" s="3">
        <v>1050</v>
      </c>
      <c r="H1696" s="3">
        <v>525</v>
      </c>
      <c r="I1696" s="3">
        <v>175</v>
      </c>
      <c r="J1696" s="3">
        <v>175</v>
      </c>
      <c r="K1696" s="3">
        <v>175</v>
      </c>
      <c r="L1696" s="3">
        <v>0</v>
      </c>
      <c r="M1696" s="3">
        <v>0</v>
      </c>
      <c r="N1696" s="3">
        <v>0</v>
      </c>
      <c r="O1696" s="3">
        <v>0</v>
      </c>
      <c r="P1696" s="3">
        <f>SUM(E1696:O1696)</f>
        <v>0</v>
      </c>
      <c r="Q1696" s="2" t="s">
        <v>2256</v>
      </c>
      <c r="R1696" s="2" t="s">
        <v>2357</v>
      </c>
      <c r="S1696" s="4">
        <f>P1696/D1696</f>
        <v>0</v>
      </c>
      <c r="T1696" s="2" t="s">
        <v>1113</v>
      </c>
      <c r="U1696" s="2" t="s">
        <v>313</v>
      </c>
      <c r="V1696" s="2" t="s">
        <v>1024</v>
      </c>
      <c r="W1696" s="2" t="s">
        <v>312</v>
      </c>
      <c r="X1696" s="2">
        <v>0</v>
      </c>
    </row>
    <row r="1697" spans="1:24">
      <c r="A1697" s="2" t="s">
        <v>2364</v>
      </c>
      <c r="B1697" s="2">
        <v>1706</v>
      </c>
      <c r="C1697" s="2" t="s">
        <v>1354</v>
      </c>
      <c r="D1697" s="3">
        <v>78750</v>
      </c>
      <c r="E1697" s="3">
        <v>0</v>
      </c>
      <c r="F1697" s="3">
        <v>39375</v>
      </c>
      <c r="G1697" s="3">
        <v>0</v>
      </c>
      <c r="H1697" s="3">
        <v>0</v>
      </c>
      <c r="I1697" s="3">
        <v>13125</v>
      </c>
      <c r="J1697" s="3">
        <v>13125</v>
      </c>
      <c r="K1697" s="3">
        <v>13125</v>
      </c>
      <c r="L1697" s="3">
        <v>0</v>
      </c>
      <c r="M1697" s="3">
        <v>0</v>
      </c>
      <c r="N1697" s="3">
        <v>0</v>
      </c>
      <c r="O1697" s="3">
        <v>0</v>
      </c>
      <c r="P1697" s="3">
        <f>SUM(E1697:O1697)</f>
        <v>0</v>
      </c>
      <c r="Q1697" s="2" t="s">
        <v>2256</v>
      </c>
      <c r="R1697" s="2" t="s">
        <v>2357</v>
      </c>
      <c r="S1697" s="4">
        <f>P1697/D1697</f>
        <v>0</v>
      </c>
      <c r="T1697" s="2" t="s">
        <v>1113</v>
      </c>
      <c r="U1697" s="2" t="s">
        <v>313</v>
      </c>
      <c r="V1697" s="2" t="s">
        <v>1024</v>
      </c>
      <c r="W1697" s="2" t="s">
        <v>312</v>
      </c>
      <c r="X1697" s="2">
        <v>0</v>
      </c>
    </row>
    <row r="1698" spans="1:24">
      <c r="A1698" s="2" t="s">
        <v>2365</v>
      </c>
      <c r="B1698" s="2">
        <v>1707</v>
      </c>
      <c r="C1698" s="2" t="s">
        <v>1356</v>
      </c>
      <c r="D1698" s="3">
        <v>472500</v>
      </c>
      <c r="E1698" s="3">
        <v>472500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f>SUM(E1698:O1698)</f>
        <v>0</v>
      </c>
      <c r="Q1698" s="2" t="s">
        <v>2256</v>
      </c>
      <c r="R1698" s="2" t="s">
        <v>2357</v>
      </c>
      <c r="S1698" s="4">
        <f>P1698/D1698</f>
        <v>0</v>
      </c>
      <c r="T1698" s="2" t="s">
        <v>1113</v>
      </c>
      <c r="U1698" s="2" t="s">
        <v>313</v>
      </c>
      <c r="V1698" s="2" t="s">
        <v>1024</v>
      </c>
      <c r="W1698" s="2" t="s">
        <v>312</v>
      </c>
      <c r="X1698" s="2">
        <v>0</v>
      </c>
    </row>
    <row r="1699" spans="1:24">
      <c r="A1699" s="2" t="s">
        <v>2366</v>
      </c>
      <c r="B1699" s="2">
        <v>1708</v>
      </c>
      <c r="C1699" s="2" t="s">
        <v>1358</v>
      </c>
      <c r="D1699" s="3">
        <v>78750</v>
      </c>
      <c r="E1699" s="3">
        <v>0</v>
      </c>
      <c r="F1699" s="3">
        <v>0</v>
      </c>
      <c r="G1699" s="3">
        <v>0</v>
      </c>
      <c r="H1699" s="3">
        <v>73125</v>
      </c>
      <c r="I1699" s="3">
        <v>1875</v>
      </c>
      <c r="J1699" s="3">
        <v>1875</v>
      </c>
      <c r="K1699" s="3">
        <v>1875</v>
      </c>
      <c r="L1699" s="3">
        <v>0</v>
      </c>
      <c r="M1699" s="3">
        <v>0</v>
      </c>
      <c r="N1699" s="3">
        <v>0</v>
      </c>
      <c r="O1699" s="3">
        <v>0</v>
      </c>
      <c r="P1699" s="3">
        <f>SUM(E1699:O1699)</f>
        <v>0</v>
      </c>
      <c r="Q1699" s="2" t="s">
        <v>2256</v>
      </c>
      <c r="R1699" s="2" t="s">
        <v>2357</v>
      </c>
      <c r="S1699" s="4">
        <f>P1699/D1699</f>
        <v>0</v>
      </c>
      <c r="T1699" s="2" t="s">
        <v>1113</v>
      </c>
      <c r="U1699" s="2" t="s">
        <v>313</v>
      </c>
      <c r="V1699" s="2" t="s">
        <v>1024</v>
      </c>
      <c r="W1699" s="2" t="s">
        <v>312</v>
      </c>
      <c r="X1699" s="2">
        <v>0</v>
      </c>
    </row>
    <row r="1700" spans="1:24">
      <c r="A1700" s="2" t="s">
        <v>2367</v>
      </c>
      <c r="B1700" s="2">
        <v>1709</v>
      </c>
      <c r="C1700" s="2" t="s">
        <v>1360</v>
      </c>
      <c r="D1700" s="3">
        <v>78750</v>
      </c>
      <c r="E1700" s="3">
        <v>39375</v>
      </c>
      <c r="F1700" s="3">
        <v>0</v>
      </c>
      <c r="G1700" s="3">
        <v>0</v>
      </c>
      <c r="H1700" s="3">
        <v>0</v>
      </c>
      <c r="I1700" s="3">
        <v>13125</v>
      </c>
      <c r="J1700" s="3">
        <v>13125</v>
      </c>
      <c r="K1700" s="3">
        <v>13125</v>
      </c>
      <c r="L1700" s="3">
        <v>0</v>
      </c>
      <c r="M1700" s="3">
        <v>0</v>
      </c>
      <c r="N1700" s="3">
        <v>0</v>
      </c>
      <c r="O1700" s="3">
        <v>0</v>
      </c>
      <c r="P1700" s="3">
        <f>SUM(E1700:O1700)</f>
        <v>0</v>
      </c>
      <c r="Q1700" s="2" t="s">
        <v>2256</v>
      </c>
      <c r="R1700" s="2" t="s">
        <v>2357</v>
      </c>
      <c r="S1700" s="4">
        <f>P1700/D1700</f>
        <v>0</v>
      </c>
      <c r="T1700" s="2" t="s">
        <v>1113</v>
      </c>
      <c r="U1700" s="2" t="s">
        <v>313</v>
      </c>
      <c r="V1700" s="2" t="s">
        <v>1024</v>
      </c>
      <c r="W1700" s="2" t="s">
        <v>312</v>
      </c>
      <c r="X1700" s="2">
        <v>0</v>
      </c>
    </row>
    <row r="1701" spans="1:24">
      <c r="A1701" s="2" t="s">
        <v>2368</v>
      </c>
      <c r="B1701" s="2">
        <v>1710</v>
      </c>
      <c r="C1701" s="2" t="s">
        <v>1362</v>
      </c>
      <c r="D1701" s="3">
        <v>14700</v>
      </c>
      <c r="E1701" s="3">
        <v>7350</v>
      </c>
      <c r="F1701" s="3">
        <v>0</v>
      </c>
      <c r="G1701" s="3">
        <v>0</v>
      </c>
      <c r="H1701" s="3">
        <v>0</v>
      </c>
      <c r="I1701" s="3">
        <v>2450</v>
      </c>
      <c r="J1701" s="3">
        <v>2450</v>
      </c>
      <c r="K1701" s="3">
        <v>2450</v>
      </c>
      <c r="L1701" s="3">
        <v>0</v>
      </c>
      <c r="M1701" s="3">
        <v>0</v>
      </c>
      <c r="N1701" s="3">
        <v>0</v>
      </c>
      <c r="O1701" s="3">
        <v>0</v>
      </c>
      <c r="P1701" s="3">
        <f>SUM(E1701:O1701)</f>
        <v>0</v>
      </c>
      <c r="Q1701" s="2" t="s">
        <v>2256</v>
      </c>
      <c r="R1701" s="2" t="s">
        <v>2357</v>
      </c>
      <c r="S1701" s="4">
        <f>P1701/D1701</f>
        <v>0</v>
      </c>
      <c r="T1701" s="2" t="s">
        <v>1113</v>
      </c>
      <c r="U1701" s="2" t="s">
        <v>313</v>
      </c>
      <c r="V1701" s="2" t="s">
        <v>1024</v>
      </c>
      <c r="W1701" s="2" t="s">
        <v>312</v>
      </c>
      <c r="X1701" s="2">
        <v>0</v>
      </c>
    </row>
    <row r="1702" spans="1:24">
      <c r="A1702" s="2" t="s">
        <v>2369</v>
      </c>
      <c r="B1702" s="2">
        <v>1711</v>
      </c>
      <c r="C1702" s="2" t="s">
        <v>1365</v>
      </c>
      <c r="D1702" s="3">
        <v>144900</v>
      </c>
      <c r="E1702" s="3">
        <v>130410</v>
      </c>
      <c r="F1702" s="3">
        <v>7308.552631578947</v>
      </c>
      <c r="G1702" s="3">
        <v>0</v>
      </c>
      <c r="H1702" s="3">
        <v>0</v>
      </c>
      <c r="I1702" s="3">
        <v>2393.815789473689</v>
      </c>
      <c r="J1702" s="3">
        <v>2393.815789473689</v>
      </c>
      <c r="K1702" s="3">
        <v>2393.815789473689</v>
      </c>
      <c r="L1702" s="3">
        <v>0</v>
      </c>
      <c r="M1702" s="3">
        <v>0</v>
      </c>
      <c r="N1702" s="3">
        <v>0</v>
      </c>
      <c r="O1702" s="3">
        <v>0</v>
      </c>
      <c r="P1702" s="3">
        <f>SUM(E1702:O1702)</f>
        <v>0</v>
      </c>
      <c r="Q1702" s="2" t="s">
        <v>2256</v>
      </c>
      <c r="R1702" s="2" t="s">
        <v>2357</v>
      </c>
      <c r="S1702" s="4">
        <f>P1702/D1702</f>
        <v>0</v>
      </c>
      <c r="T1702" s="2" t="s">
        <v>1113</v>
      </c>
      <c r="U1702" s="2" t="s">
        <v>313</v>
      </c>
      <c r="V1702" s="2" t="s">
        <v>1024</v>
      </c>
      <c r="W1702" s="2" t="s">
        <v>312</v>
      </c>
      <c r="X1702" s="2">
        <v>0</v>
      </c>
    </row>
    <row r="1703" spans="1:24">
      <c r="A1703" s="2" t="s">
        <v>2369</v>
      </c>
      <c r="B1703" s="2">
        <v>1712</v>
      </c>
      <c r="C1703" s="2" t="s">
        <v>1366</v>
      </c>
      <c r="D1703" s="3">
        <v>151110</v>
      </c>
      <c r="E1703" s="3">
        <v>143554.5</v>
      </c>
      <c r="F1703" s="3">
        <v>3048.710526315789</v>
      </c>
      <c r="G1703" s="3">
        <v>0</v>
      </c>
      <c r="H1703" s="3">
        <v>0</v>
      </c>
      <c r="I1703" s="3">
        <v>1502.263157894738</v>
      </c>
      <c r="J1703" s="3">
        <v>1502.263157894738</v>
      </c>
      <c r="K1703" s="3">
        <v>1502.263157894738</v>
      </c>
      <c r="L1703" s="3">
        <v>0</v>
      </c>
      <c r="M1703" s="3">
        <v>0</v>
      </c>
      <c r="N1703" s="3">
        <v>0</v>
      </c>
      <c r="O1703" s="3">
        <v>0</v>
      </c>
      <c r="P1703" s="3">
        <f>SUM(E1703:O1703)</f>
        <v>0</v>
      </c>
      <c r="Q1703" s="2" t="s">
        <v>2256</v>
      </c>
      <c r="R1703" s="2" t="s">
        <v>2357</v>
      </c>
      <c r="S1703" s="4">
        <f>P1703/D1703</f>
        <v>0</v>
      </c>
      <c r="T1703" s="2" t="s">
        <v>1113</v>
      </c>
      <c r="U1703" s="2" t="s">
        <v>313</v>
      </c>
      <c r="V1703" s="2" t="s">
        <v>1024</v>
      </c>
      <c r="W1703" s="2" t="s">
        <v>312</v>
      </c>
      <c r="X1703" s="2">
        <v>0</v>
      </c>
    </row>
    <row r="1704" spans="1:24">
      <c r="A1704" s="2" t="s">
        <v>2369</v>
      </c>
      <c r="B1704" s="2">
        <v>1713</v>
      </c>
      <c r="C1704" s="2" t="s">
        <v>1367</v>
      </c>
      <c r="D1704" s="3">
        <v>5475</v>
      </c>
      <c r="E1704" s="3">
        <v>0</v>
      </c>
      <c r="F1704" s="3">
        <v>1104.605263157895</v>
      </c>
      <c r="G1704" s="3">
        <v>0</v>
      </c>
      <c r="H1704" s="3">
        <v>0</v>
      </c>
      <c r="I1704" s="3">
        <v>1456.798245614035</v>
      </c>
      <c r="J1704" s="3">
        <v>1456.798245614035</v>
      </c>
      <c r="K1704" s="3">
        <v>1456.798245614035</v>
      </c>
      <c r="L1704" s="3">
        <v>0</v>
      </c>
      <c r="M1704" s="3">
        <v>0</v>
      </c>
      <c r="N1704" s="3">
        <v>0</v>
      </c>
      <c r="O1704" s="3">
        <v>0</v>
      </c>
      <c r="P1704" s="3">
        <f>SUM(E1704:O1704)</f>
        <v>0</v>
      </c>
      <c r="Q1704" s="2" t="s">
        <v>2256</v>
      </c>
      <c r="R1704" s="2" t="s">
        <v>2357</v>
      </c>
      <c r="S1704" s="4">
        <f>P1704/D1704</f>
        <v>0</v>
      </c>
      <c r="T1704" s="2" t="s">
        <v>1113</v>
      </c>
      <c r="U1704" s="2" t="s">
        <v>313</v>
      </c>
      <c r="V1704" s="2" t="s">
        <v>1024</v>
      </c>
      <c r="W1704" s="2" t="s">
        <v>312</v>
      </c>
      <c r="X1704" s="2">
        <v>0</v>
      </c>
    </row>
    <row r="1705" spans="1:24">
      <c r="A1705" s="2" t="s">
        <v>2370</v>
      </c>
      <c r="B1705" s="2">
        <v>1714</v>
      </c>
      <c r="C1705" s="2" t="s">
        <v>1369</v>
      </c>
      <c r="D1705" s="3">
        <v>21900</v>
      </c>
      <c r="E1705" s="3">
        <v>10950</v>
      </c>
      <c r="F1705" s="3">
        <v>0</v>
      </c>
      <c r="G1705" s="3">
        <v>0</v>
      </c>
      <c r="H1705" s="3">
        <v>9385.714285714284</v>
      </c>
      <c r="I1705" s="3">
        <v>521.4285714285725</v>
      </c>
      <c r="J1705" s="3">
        <v>521.4285714285725</v>
      </c>
      <c r="K1705" s="3">
        <v>521.4285714285725</v>
      </c>
      <c r="L1705" s="3">
        <v>0</v>
      </c>
      <c r="M1705" s="3">
        <v>0</v>
      </c>
      <c r="N1705" s="3">
        <v>0</v>
      </c>
      <c r="O1705" s="3">
        <v>0</v>
      </c>
      <c r="P1705" s="3">
        <f>SUM(E1705:O1705)</f>
        <v>0</v>
      </c>
      <c r="Q1705" s="2" t="s">
        <v>2256</v>
      </c>
      <c r="R1705" s="2" t="s">
        <v>2357</v>
      </c>
      <c r="S1705" s="4">
        <f>P1705/D1705</f>
        <v>0</v>
      </c>
      <c r="T1705" s="2" t="s">
        <v>1113</v>
      </c>
      <c r="U1705" s="2" t="s">
        <v>313</v>
      </c>
      <c r="V1705" s="2" t="s">
        <v>1024</v>
      </c>
      <c r="W1705" s="2" t="s">
        <v>312</v>
      </c>
      <c r="X1705" s="2">
        <v>0</v>
      </c>
    </row>
    <row r="1706" spans="1:24">
      <c r="A1706" s="2" t="s">
        <v>2218</v>
      </c>
      <c r="B1706" s="2">
        <v>1715</v>
      </c>
      <c r="C1706" s="2" t="s">
        <v>2371</v>
      </c>
      <c r="D1706" s="3">
        <v>80599</v>
      </c>
      <c r="E1706" s="3">
        <v>0</v>
      </c>
      <c r="F1706" s="3">
        <v>20149.75</v>
      </c>
      <c r="G1706" s="3">
        <v>0</v>
      </c>
      <c r="H1706" s="3">
        <v>20149.75</v>
      </c>
      <c r="I1706" s="3">
        <v>20149.75</v>
      </c>
      <c r="J1706" s="3">
        <v>20149.75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f>SUM(E1706:O1706)</f>
        <v>0</v>
      </c>
      <c r="Q1706" s="2" t="s">
        <v>1966</v>
      </c>
      <c r="R1706" s="2" t="s">
        <v>2354</v>
      </c>
      <c r="S1706" s="4">
        <f>P1706/D1706</f>
        <v>0</v>
      </c>
      <c r="T1706" s="2" t="s">
        <v>1013</v>
      </c>
      <c r="U1706" s="2" t="s">
        <v>234</v>
      </c>
      <c r="V1706" s="2" t="s">
        <v>1033</v>
      </c>
      <c r="W1706" s="2" t="s">
        <v>316</v>
      </c>
      <c r="X1706" s="2">
        <v>0</v>
      </c>
    </row>
    <row r="1707" spans="1:24">
      <c r="A1707" s="2" t="s">
        <v>2372</v>
      </c>
      <c r="B1707" s="2">
        <v>1716</v>
      </c>
      <c r="C1707" s="2" t="s">
        <v>1371</v>
      </c>
      <c r="D1707" s="3">
        <v>164250</v>
      </c>
      <c r="E1707" s="3">
        <v>0</v>
      </c>
      <c r="F1707" s="3">
        <v>0</v>
      </c>
      <c r="G1707" s="3">
        <v>0</v>
      </c>
      <c r="H1707" s="3">
        <v>0</v>
      </c>
      <c r="I1707" s="3">
        <v>54750</v>
      </c>
      <c r="J1707" s="3">
        <v>54750</v>
      </c>
      <c r="K1707" s="3">
        <v>54750</v>
      </c>
      <c r="L1707" s="3">
        <v>0</v>
      </c>
      <c r="M1707" s="3">
        <v>0</v>
      </c>
      <c r="N1707" s="3">
        <v>0</v>
      </c>
      <c r="O1707" s="3">
        <v>0</v>
      </c>
      <c r="P1707" s="3">
        <f>SUM(E1707:O1707)</f>
        <v>0</v>
      </c>
      <c r="Q1707" s="2" t="s">
        <v>2256</v>
      </c>
      <c r="R1707" s="2" t="s">
        <v>2357</v>
      </c>
      <c r="S1707" s="4">
        <f>P1707/D1707</f>
        <v>0</v>
      </c>
      <c r="T1707" s="2" t="s">
        <v>1113</v>
      </c>
      <c r="U1707" s="2" t="s">
        <v>313</v>
      </c>
      <c r="V1707" s="2" t="s">
        <v>1024</v>
      </c>
      <c r="W1707" s="2" t="s">
        <v>312</v>
      </c>
      <c r="X1707" s="2">
        <v>0</v>
      </c>
    </row>
    <row r="1708" spans="1:24">
      <c r="A1708" s="2" t="s">
        <v>2008</v>
      </c>
      <c r="B1708" s="2">
        <v>1717</v>
      </c>
      <c r="C1708" s="2" t="s">
        <v>983</v>
      </c>
      <c r="D1708" s="3">
        <v>54750</v>
      </c>
      <c r="E1708" s="3">
        <v>54750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f>SUM(E1708:O1708)</f>
        <v>0</v>
      </c>
      <c r="Q1708" s="2" t="s">
        <v>2256</v>
      </c>
      <c r="R1708" s="2" t="s">
        <v>2357</v>
      </c>
      <c r="S1708" s="4">
        <f>P1708/D1708</f>
        <v>0</v>
      </c>
      <c r="T1708" s="2" t="s">
        <v>1113</v>
      </c>
      <c r="U1708" s="2" t="s">
        <v>313</v>
      </c>
      <c r="V1708" s="2" t="s">
        <v>1024</v>
      </c>
      <c r="W1708" s="2" t="s">
        <v>312</v>
      </c>
      <c r="X1708" s="2">
        <v>0</v>
      </c>
    </row>
    <row r="1709" spans="1:24">
      <c r="A1709" s="2" t="s">
        <v>2373</v>
      </c>
      <c r="B1709" s="2">
        <v>1718</v>
      </c>
      <c r="C1709" s="2" t="s">
        <v>1110</v>
      </c>
      <c r="D1709" s="3">
        <v>21900</v>
      </c>
      <c r="E1709" s="3">
        <v>5475</v>
      </c>
      <c r="F1709" s="3">
        <v>0</v>
      </c>
      <c r="G1709" s="3">
        <v>0</v>
      </c>
      <c r="H1709" s="3">
        <v>0</v>
      </c>
      <c r="I1709" s="3">
        <v>5475</v>
      </c>
      <c r="J1709" s="3">
        <v>5475</v>
      </c>
      <c r="K1709" s="3">
        <v>5475</v>
      </c>
      <c r="L1709" s="3">
        <v>0</v>
      </c>
      <c r="M1709" s="3">
        <v>0</v>
      </c>
      <c r="N1709" s="3">
        <v>0</v>
      </c>
      <c r="O1709" s="3">
        <v>0</v>
      </c>
      <c r="P1709" s="3">
        <f>SUM(E1709:O1709)</f>
        <v>0</v>
      </c>
      <c r="Q1709" s="2" t="s">
        <v>2256</v>
      </c>
      <c r="R1709" s="2" t="s">
        <v>2357</v>
      </c>
      <c r="S1709" s="4">
        <f>P1709/D1709</f>
        <v>0</v>
      </c>
      <c r="T1709" s="2" t="s">
        <v>1113</v>
      </c>
      <c r="U1709" s="2" t="s">
        <v>313</v>
      </c>
      <c r="V1709" s="2" t="s">
        <v>1024</v>
      </c>
      <c r="W1709" s="2" t="s">
        <v>312</v>
      </c>
      <c r="X1709" s="2">
        <v>0</v>
      </c>
    </row>
    <row r="1710" spans="1:24">
      <c r="A1710" s="2" t="s">
        <v>2374</v>
      </c>
      <c r="B1710" s="2">
        <v>1719</v>
      </c>
      <c r="C1710" s="2" t="s">
        <v>1115</v>
      </c>
      <c r="D1710" s="3">
        <v>24638</v>
      </c>
      <c r="E1710" s="3">
        <v>0</v>
      </c>
      <c r="F1710" s="3">
        <v>0</v>
      </c>
      <c r="G1710" s="3">
        <v>0</v>
      </c>
      <c r="H1710" s="3">
        <v>0</v>
      </c>
      <c r="I1710" s="3">
        <v>8212.666666666666</v>
      </c>
      <c r="J1710" s="3">
        <v>8212.666666666666</v>
      </c>
      <c r="K1710" s="3">
        <v>8212.666666666666</v>
      </c>
      <c r="L1710" s="3">
        <v>0</v>
      </c>
      <c r="M1710" s="3">
        <v>0</v>
      </c>
      <c r="N1710" s="3">
        <v>0</v>
      </c>
      <c r="O1710" s="3">
        <v>0</v>
      </c>
      <c r="P1710" s="3">
        <f>SUM(E1710:O1710)</f>
        <v>0</v>
      </c>
      <c r="Q1710" s="2" t="s">
        <v>2256</v>
      </c>
      <c r="R1710" s="2" t="s">
        <v>2357</v>
      </c>
      <c r="S1710" s="4">
        <f>P1710/D1710</f>
        <v>0</v>
      </c>
      <c r="T1710" s="2" t="s">
        <v>1113</v>
      </c>
      <c r="U1710" s="2" t="s">
        <v>313</v>
      </c>
      <c r="V1710" s="2" t="s">
        <v>1024</v>
      </c>
      <c r="W1710" s="2" t="s">
        <v>312</v>
      </c>
      <c r="X1710" s="2">
        <v>0</v>
      </c>
    </row>
    <row r="1711" spans="1:24">
      <c r="A1711" s="2" t="s">
        <v>2375</v>
      </c>
      <c r="B1711" s="2">
        <v>1720</v>
      </c>
      <c r="C1711" s="2" t="s">
        <v>1117</v>
      </c>
      <c r="D1711" s="3">
        <v>295650</v>
      </c>
      <c r="E1711" s="3">
        <v>221737.5</v>
      </c>
      <c r="F1711" s="3">
        <v>10558.92857142857</v>
      </c>
      <c r="G1711" s="3">
        <v>10558.92857142857</v>
      </c>
      <c r="H1711" s="3">
        <v>10558.92857142857</v>
      </c>
      <c r="I1711" s="3">
        <v>14078.57142857142</v>
      </c>
      <c r="J1711" s="3">
        <v>14078.57142857142</v>
      </c>
      <c r="K1711" s="3">
        <v>14078.57142857142</v>
      </c>
      <c r="L1711" s="3">
        <v>0</v>
      </c>
      <c r="M1711" s="3">
        <v>0</v>
      </c>
      <c r="N1711" s="3">
        <v>0</v>
      </c>
      <c r="O1711" s="3">
        <v>0</v>
      </c>
      <c r="P1711" s="3">
        <f>SUM(E1711:O1711)</f>
        <v>0</v>
      </c>
      <c r="Q1711" s="2" t="s">
        <v>2256</v>
      </c>
      <c r="R1711" s="2" t="s">
        <v>2357</v>
      </c>
      <c r="S1711" s="4">
        <f>P1711/D1711</f>
        <v>0</v>
      </c>
      <c r="T1711" s="2" t="s">
        <v>1113</v>
      </c>
      <c r="U1711" s="2" t="s">
        <v>313</v>
      </c>
      <c r="V1711" s="2" t="s">
        <v>1024</v>
      </c>
      <c r="W1711" s="2" t="s">
        <v>312</v>
      </c>
      <c r="X1711" s="2">
        <v>0</v>
      </c>
    </row>
    <row r="1712" spans="1:24">
      <c r="A1712" s="2" t="s">
        <v>2375</v>
      </c>
      <c r="B1712" s="2">
        <v>1721</v>
      </c>
      <c r="C1712" s="2" t="s">
        <v>1118</v>
      </c>
      <c r="D1712" s="3">
        <v>24638</v>
      </c>
      <c r="E1712" s="3">
        <v>0</v>
      </c>
      <c r="F1712" s="3">
        <v>12319</v>
      </c>
      <c r="G1712" s="3">
        <v>0</v>
      </c>
      <c r="H1712" s="3">
        <v>0</v>
      </c>
      <c r="I1712" s="3">
        <v>4106.333333333333</v>
      </c>
      <c r="J1712" s="3">
        <v>4106.333333333333</v>
      </c>
      <c r="K1712" s="3">
        <v>4106.333333333333</v>
      </c>
      <c r="L1712" s="3">
        <v>0</v>
      </c>
      <c r="M1712" s="3">
        <v>0</v>
      </c>
      <c r="N1712" s="3">
        <v>0</v>
      </c>
      <c r="O1712" s="3">
        <v>0</v>
      </c>
      <c r="P1712" s="3">
        <f>SUM(E1712:O1712)</f>
        <v>0</v>
      </c>
      <c r="Q1712" s="2" t="s">
        <v>2256</v>
      </c>
      <c r="R1712" s="2" t="s">
        <v>2357</v>
      </c>
      <c r="S1712" s="4">
        <f>P1712/D1712</f>
        <v>0</v>
      </c>
      <c r="T1712" s="2" t="s">
        <v>1113</v>
      </c>
      <c r="U1712" s="2" t="s">
        <v>313</v>
      </c>
      <c r="V1712" s="2" t="s">
        <v>1024</v>
      </c>
      <c r="W1712" s="2" t="s">
        <v>312</v>
      </c>
      <c r="X1712" s="2">
        <v>0</v>
      </c>
    </row>
    <row r="1713" spans="1:24">
      <c r="A1713" s="2" t="s">
        <v>2376</v>
      </c>
      <c r="B1713" s="2">
        <v>1722</v>
      </c>
      <c r="C1713" s="2" t="s">
        <v>1120</v>
      </c>
      <c r="D1713" s="3">
        <v>24638</v>
      </c>
      <c r="E1713" s="3">
        <v>0</v>
      </c>
      <c r="F1713" s="3">
        <v>0</v>
      </c>
      <c r="G1713" s="3">
        <v>0</v>
      </c>
      <c r="H1713" s="3">
        <v>0</v>
      </c>
      <c r="I1713" s="3">
        <v>8212.666666666666</v>
      </c>
      <c r="J1713" s="3">
        <v>8212.666666666666</v>
      </c>
      <c r="K1713" s="3">
        <v>8212.666666666666</v>
      </c>
      <c r="L1713" s="3">
        <v>0</v>
      </c>
      <c r="M1713" s="3">
        <v>0</v>
      </c>
      <c r="N1713" s="3">
        <v>0</v>
      </c>
      <c r="O1713" s="3">
        <v>0</v>
      </c>
      <c r="P1713" s="3">
        <f>SUM(E1713:O1713)</f>
        <v>0</v>
      </c>
      <c r="Q1713" s="2" t="s">
        <v>2256</v>
      </c>
      <c r="R1713" s="2" t="s">
        <v>2357</v>
      </c>
      <c r="S1713" s="4">
        <f>P1713/D1713</f>
        <v>0</v>
      </c>
      <c r="T1713" s="2" t="s">
        <v>1113</v>
      </c>
      <c r="U1713" s="2" t="s">
        <v>313</v>
      </c>
      <c r="V1713" s="2" t="s">
        <v>1024</v>
      </c>
      <c r="W1713" s="2" t="s">
        <v>312</v>
      </c>
      <c r="X1713" s="2">
        <v>0</v>
      </c>
    </row>
    <row r="1714" spans="1:24">
      <c r="A1714" s="2" t="s">
        <v>2377</v>
      </c>
      <c r="B1714" s="2">
        <v>1723</v>
      </c>
      <c r="C1714" s="2" t="s">
        <v>1122</v>
      </c>
      <c r="D1714" s="3">
        <v>54750</v>
      </c>
      <c r="E1714" s="3">
        <v>52012.5</v>
      </c>
      <c r="F1714" s="3">
        <v>0</v>
      </c>
      <c r="G1714" s="3">
        <v>0</v>
      </c>
      <c r="H1714" s="3">
        <v>0</v>
      </c>
      <c r="I1714" s="3">
        <v>912.5</v>
      </c>
      <c r="J1714" s="3">
        <v>912.5</v>
      </c>
      <c r="K1714" s="3">
        <v>912.5</v>
      </c>
      <c r="L1714" s="3">
        <v>0</v>
      </c>
      <c r="M1714" s="3">
        <v>0</v>
      </c>
      <c r="N1714" s="3">
        <v>0</v>
      </c>
      <c r="O1714" s="3">
        <v>0</v>
      </c>
      <c r="P1714" s="3">
        <f>SUM(E1714:O1714)</f>
        <v>0</v>
      </c>
      <c r="Q1714" s="2" t="s">
        <v>2256</v>
      </c>
      <c r="R1714" s="2" t="s">
        <v>2357</v>
      </c>
      <c r="S1714" s="4">
        <f>P1714/D1714</f>
        <v>0</v>
      </c>
      <c r="T1714" s="2" t="s">
        <v>1113</v>
      </c>
      <c r="U1714" s="2" t="s">
        <v>313</v>
      </c>
      <c r="V1714" s="2" t="s">
        <v>1024</v>
      </c>
      <c r="W1714" s="2" t="s">
        <v>312</v>
      </c>
      <c r="X1714" s="2">
        <v>0</v>
      </c>
    </row>
    <row r="1715" spans="1:24">
      <c r="A1715" s="2" t="s">
        <v>2360</v>
      </c>
      <c r="B1715" s="2">
        <v>1724</v>
      </c>
      <c r="C1715" s="2" t="s">
        <v>1124</v>
      </c>
      <c r="D1715" s="3">
        <v>68438</v>
      </c>
      <c r="E1715" s="3">
        <v>58172.3</v>
      </c>
      <c r="F1715" s="3">
        <v>0</v>
      </c>
      <c r="G1715" s="3">
        <v>0</v>
      </c>
      <c r="H1715" s="3">
        <v>0</v>
      </c>
      <c r="I1715" s="3">
        <v>3421.900000000001</v>
      </c>
      <c r="J1715" s="3">
        <v>3421.900000000001</v>
      </c>
      <c r="K1715" s="3">
        <v>3421.900000000001</v>
      </c>
      <c r="L1715" s="3">
        <v>0</v>
      </c>
      <c r="M1715" s="3">
        <v>0</v>
      </c>
      <c r="N1715" s="3">
        <v>0</v>
      </c>
      <c r="O1715" s="3">
        <v>0</v>
      </c>
      <c r="P1715" s="3">
        <f>SUM(E1715:O1715)</f>
        <v>0</v>
      </c>
      <c r="Q1715" s="2" t="s">
        <v>2256</v>
      </c>
      <c r="R1715" s="2" t="s">
        <v>2378</v>
      </c>
      <c r="S1715" s="4">
        <f>P1715/D1715</f>
        <v>0</v>
      </c>
      <c r="T1715" s="2" t="s">
        <v>1113</v>
      </c>
      <c r="U1715" s="2" t="s">
        <v>313</v>
      </c>
      <c r="V1715" s="2" t="s">
        <v>1024</v>
      </c>
      <c r="W1715" s="2" t="s">
        <v>312</v>
      </c>
      <c r="X1715" s="2">
        <v>0</v>
      </c>
    </row>
    <row r="1716" spans="1:24">
      <c r="A1716" s="2" t="s">
        <v>2379</v>
      </c>
      <c r="B1716" s="2">
        <v>1725</v>
      </c>
      <c r="C1716" s="2" t="s">
        <v>1127</v>
      </c>
      <c r="D1716" s="3">
        <v>65700</v>
      </c>
      <c r="E1716" s="3">
        <v>32850</v>
      </c>
      <c r="F1716" s="3">
        <v>0</v>
      </c>
      <c r="G1716" s="3">
        <v>0</v>
      </c>
      <c r="H1716" s="3">
        <v>0</v>
      </c>
      <c r="I1716" s="3">
        <v>10950</v>
      </c>
      <c r="J1716" s="3">
        <v>10950</v>
      </c>
      <c r="K1716" s="3">
        <v>10950</v>
      </c>
      <c r="L1716" s="3">
        <v>0</v>
      </c>
      <c r="M1716" s="3">
        <v>0</v>
      </c>
      <c r="N1716" s="3">
        <v>0</v>
      </c>
      <c r="O1716" s="3">
        <v>0</v>
      </c>
      <c r="P1716" s="3">
        <f>SUM(E1716:O1716)</f>
        <v>0</v>
      </c>
      <c r="Q1716" s="2" t="s">
        <v>2256</v>
      </c>
      <c r="R1716" s="2" t="s">
        <v>2378</v>
      </c>
      <c r="S1716" s="4">
        <f>P1716/D1716</f>
        <v>0</v>
      </c>
      <c r="T1716" s="2" t="s">
        <v>1113</v>
      </c>
      <c r="U1716" s="2" t="s">
        <v>313</v>
      </c>
      <c r="V1716" s="2" t="s">
        <v>1024</v>
      </c>
      <c r="W1716" s="2" t="s">
        <v>312</v>
      </c>
      <c r="X1716" s="2">
        <v>0</v>
      </c>
    </row>
    <row r="1717" spans="1:24">
      <c r="A1717" s="2" t="s">
        <v>2380</v>
      </c>
      <c r="B1717" s="2">
        <v>1726</v>
      </c>
      <c r="C1717" s="2" t="s">
        <v>1107</v>
      </c>
      <c r="D1717" s="3">
        <v>1320</v>
      </c>
      <c r="E1717" s="3">
        <v>0</v>
      </c>
      <c r="F1717" s="3">
        <v>880</v>
      </c>
      <c r="G1717" s="3">
        <v>0</v>
      </c>
      <c r="H1717" s="3">
        <v>0</v>
      </c>
      <c r="I1717" s="3">
        <v>220</v>
      </c>
      <c r="J1717" s="3">
        <v>220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f>SUM(E1717:O1717)</f>
        <v>0</v>
      </c>
      <c r="Q1717" s="2" t="s">
        <v>1966</v>
      </c>
      <c r="R1717" s="2" t="s">
        <v>2354</v>
      </c>
      <c r="S1717" s="4">
        <f>P1717/D1717</f>
        <v>0</v>
      </c>
      <c r="T1717" s="2" t="s">
        <v>1013</v>
      </c>
      <c r="U1717" s="2" t="s">
        <v>234</v>
      </c>
      <c r="V1717" s="2" t="s">
        <v>1033</v>
      </c>
      <c r="W1717" s="2" t="s">
        <v>316</v>
      </c>
      <c r="X1717" s="2">
        <v>0</v>
      </c>
    </row>
    <row r="1718" spans="1:24">
      <c r="A1718" s="2" t="s">
        <v>2379</v>
      </c>
      <c r="B1718" s="2">
        <v>1727</v>
      </c>
      <c r="C1718" s="2" t="s">
        <v>1128</v>
      </c>
      <c r="D1718" s="3">
        <v>140160</v>
      </c>
      <c r="E1718" s="3">
        <v>119136</v>
      </c>
      <c r="F1718" s="3">
        <v>0</v>
      </c>
      <c r="G1718" s="3">
        <v>0</v>
      </c>
      <c r="H1718" s="3">
        <v>0</v>
      </c>
      <c r="I1718" s="3">
        <v>7008</v>
      </c>
      <c r="J1718" s="3">
        <v>7008</v>
      </c>
      <c r="K1718" s="3">
        <v>7008</v>
      </c>
      <c r="L1718" s="3">
        <v>0</v>
      </c>
      <c r="M1718" s="3">
        <v>0</v>
      </c>
      <c r="N1718" s="3">
        <v>0</v>
      </c>
      <c r="O1718" s="3">
        <v>0</v>
      </c>
      <c r="P1718" s="3">
        <f>SUM(E1718:O1718)</f>
        <v>0</v>
      </c>
      <c r="Q1718" s="2" t="s">
        <v>2256</v>
      </c>
      <c r="R1718" s="2" t="s">
        <v>2378</v>
      </c>
      <c r="S1718" s="4">
        <f>P1718/D1718</f>
        <v>0</v>
      </c>
      <c r="T1718" s="2" t="s">
        <v>1113</v>
      </c>
      <c r="U1718" s="2" t="s">
        <v>313</v>
      </c>
      <c r="V1718" s="2" t="s">
        <v>1024</v>
      </c>
      <c r="W1718" s="2" t="s">
        <v>312</v>
      </c>
      <c r="X1718" s="2">
        <v>0</v>
      </c>
    </row>
    <row r="1719" spans="1:24">
      <c r="A1719" s="2" t="s">
        <v>2379</v>
      </c>
      <c r="B1719" s="2">
        <v>1728</v>
      </c>
      <c r="C1719" s="2" t="s">
        <v>1129</v>
      </c>
      <c r="D1719" s="3">
        <v>2750</v>
      </c>
      <c r="E1719" s="3">
        <v>0</v>
      </c>
      <c r="F1719" s="3">
        <v>0</v>
      </c>
      <c r="G1719" s="3">
        <v>0</v>
      </c>
      <c r="H1719" s="3">
        <v>0</v>
      </c>
      <c r="I1719" s="3">
        <v>916.6666666666666</v>
      </c>
      <c r="J1719" s="3">
        <v>916.6666666666666</v>
      </c>
      <c r="K1719" s="3">
        <v>916.6666666666666</v>
      </c>
      <c r="L1719" s="3">
        <v>0</v>
      </c>
      <c r="M1719" s="3">
        <v>0</v>
      </c>
      <c r="N1719" s="3">
        <v>0</v>
      </c>
      <c r="O1719" s="3">
        <v>0</v>
      </c>
      <c r="P1719" s="3">
        <f>SUM(E1719:O1719)</f>
        <v>0</v>
      </c>
      <c r="Q1719" s="2" t="s">
        <v>2256</v>
      </c>
      <c r="R1719" s="2" t="s">
        <v>2378</v>
      </c>
      <c r="S1719" s="4">
        <f>P1719/D1719</f>
        <v>0</v>
      </c>
      <c r="T1719" s="2" t="s">
        <v>1113</v>
      </c>
      <c r="U1719" s="2" t="s">
        <v>313</v>
      </c>
      <c r="V1719" s="2" t="s">
        <v>1024</v>
      </c>
      <c r="W1719" s="2" t="s">
        <v>312</v>
      </c>
      <c r="X1719" s="2">
        <v>0</v>
      </c>
    </row>
    <row r="1720" spans="1:24">
      <c r="A1720" s="2" t="s">
        <v>2381</v>
      </c>
      <c r="B1720" s="2">
        <v>1729</v>
      </c>
      <c r="C1720" s="2" t="s">
        <v>1135</v>
      </c>
      <c r="D1720" s="3">
        <v>2738</v>
      </c>
      <c r="E1720" s="3">
        <v>0</v>
      </c>
      <c r="F1720" s="3">
        <v>0</v>
      </c>
      <c r="G1720" s="3">
        <v>0</v>
      </c>
      <c r="H1720" s="3">
        <v>0</v>
      </c>
      <c r="I1720" s="3">
        <v>912.6666666666666</v>
      </c>
      <c r="J1720" s="3">
        <v>912.6666666666666</v>
      </c>
      <c r="K1720" s="3">
        <v>912.6666666666666</v>
      </c>
      <c r="L1720" s="3">
        <v>0</v>
      </c>
      <c r="M1720" s="3">
        <v>0</v>
      </c>
      <c r="N1720" s="3">
        <v>0</v>
      </c>
      <c r="O1720" s="3">
        <v>0</v>
      </c>
      <c r="P1720" s="3">
        <f>SUM(E1720:O1720)</f>
        <v>0</v>
      </c>
      <c r="Q1720" s="2" t="s">
        <v>2256</v>
      </c>
      <c r="R1720" s="2" t="s">
        <v>2378</v>
      </c>
      <c r="S1720" s="4">
        <f>P1720/D1720</f>
        <v>0</v>
      </c>
      <c r="T1720" s="2" t="s">
        <v>1113</v>
      </c>
      <c r="U1720" s="2" t="s">
        <v>313</v>
      </c>
      <c r="V1720" s="2" t="s">
        <v>1024</v>
      </c>
      <c r="W1720" s="2" t="s">
        <v>312</v>
      </c>
      <c r="X1720" s="2">
        <v>0</v>
      </c>
    </row>
    <row r="1721" spans="1:24">
      <c r="A1721" s="2" t="s">
        <v>2382</v>
      </c>
      <c r="B1721" s="2">
        <v>1730</v>
      </c>
      <c r="C1721" s="2" t="s">
        <v>2383</v>
      </c>
      <c r="D1721" s="3">
        <v>86240</v>
      </c>
      <c r="E1721" s="3">
        <v>86240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f>SUM(E1721:O1721)</f>
        <v>0</v>
      </c>
      <c r="Q1721" s="2" t="s">
        <v>2256</v>
      </c>
      <c r="R1721" s="2" t="s">
        <v>2384</v>
      </c>
      <c r="S1721" s="4">
        <f>P1721/D1721</f>
        <v>0</v>
      </c>
      <c r="T1721" s="2" t="s">
        <v>1013</v>
      </c>
      <c r="U1721" s="2" t="s">
        <v>313</v>
      </c>
      <c r="V1721" s="2" t="s">
        <v>1139</v>
      </c>
      <c r="W1721" s="2" t="s">
        <v>312</v>
      </c>
      <c r="X1721" s="2">
        <v>0</v>
      </c>
    </row>
    <row r="1722" spans="1:24">
      <c r="A1722" s="2" t="s">
        <v>2385</v>
      </c>
      <c r="B1722" s="2">
        <v>1731</v>
      </c>
      <c r="C1722" s="2" t="s">
        <v>2386</v>
      </c>
      <c r="D1722" s="3">
        <v>36868</v>
      </c>
      <c r="E1722" s="3">
        <v>36868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f>SUM(E1722:O1722)</f>
        <v>0</v>
      </c>
      <c r="Q1722" s="2" t="s">
        <v>2256</v>
      </c>
      <c r="R1722" s="2" t="s">
        <v>2384</v>
      </c>
      <c r="S1722" s="4">
        <f>P1722/D1722</f>
        <v>0</v>
      </c>
      <c r="T1722" s="2" t="s">
        <v>1013</v>
      </c>
      <c r="U1722" s="2" t="s">
        <v>313</v>
      </c>
      <c r="V1722" s="2" t="s">
        <v>1139</v>
      </c>
      <c r="W1722" s="2" t="s">
        <v>312</v>
      </c>
      <c r="X1722" s="2">
        <v>0</v>
      </c>
    </row>
    <row r="1723" spans="1:24">
      <c r="A1723" s="2" t="s">
        <v>2382</v>
      </c>
      <c r="B1723" s="2">
        <v>1732</v>
      </c>
      <c r="C1723" s="2" t="s">
        <v>2387</v>
      </c>
      <c r="D1723" s="3">
        <v>42088</v>
      </c>
      <c r="E1723" s="3">
        <v>42088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f>SUM(E1723:O1723)</f>
        <v>0</v>
      </c>
      <c r="Q1723" s="2" t="s">
        <v>2256</v>
      </c>
      <c r="R1723" s="2" t="s">
        <v>2384</v>
      </c>
      <c r="S1723" s="4">
        <f>P1723/D1723</f>
        <v>0</v>
      </c>
      <c r="T1723" s="2" t="s">
        <v>1013</v>
      </c>
      <c r="U1723" s="2" t="s">
        <v>313</v>
      </c>
      <c r="V1723" s="2" t="s">
        <v>1139</v>
      </c>
      <c r="W1723" s="2" t="s">
        <v>312</v>
      </c>
      <c r="X1723" s="2">
        <v>0</v>
      </c>
    </row>
    <row r="1724" spans="1:24">
      <c r="A1724" s="2" t="s">
        <v>2382</v>
      </c>
      <c r="B1724" s="2">
        <v>1733</v>
      </c>
      <c r="C1724" s="2" t="s">
        <v>2388</v>
      </c>
      <c r="D1724" s="3">
        <v>27148</v>
      </c>
      <c r="E1724" s="3">
        <v>27148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f>SUM(E1724:O1724)</f>
        <v>0</v>
      </c>
      <c r="Q1724" s="2" t="s">
        <v>2256</v>
      </c>
      <c r="R1724" s="2" t="s">
        <v>2384</v>
      </c>
      <c r="S1724" s="4">
        <f>P1724/D1724</f>
        <v>0</v>
      </c>
      <c r="T1724" s="2" t="s">
        <v>1013</v>
      </c>
      <c r="U1724" s="2" t="s">
        <v>313</v>
      </c>
      <c r="V1724" s="2" t="s">
        <v>1139</v>
      </c>
      <c r="W1724" s="2" t="s">
        <v>312</v>
      </c>
      <c r="X1724" s="2">
        <v>0</v>
      </c>
    </row>
    <row r="1725" spans="1:24">
      <c r="A1725" s="2" t="s">
        <v>2382</v>
      </c>
      <c r="B1725" s="2">
        <v>1734</v>
      </c>
      <c r="C1725" s="2" t="s">
        <v>2389</v>
      </c>
      <c r="D1725" s="3">
        <v>68282</v>
      </c>
      <c r="E1725" s="3">
        <v>68282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f>SUM(E1725:O1725)</f>
        <v>0</v>
      </c>
      <c r="Q1725" s="2" t="s">
        <v>2256</v>
      </c>
      <c r="R1725" s="2" t="s">
        <v>2384</v>
      </c>
      <c r="S1725" s="4">
        <f>P1725/D1725</f>
        <v>0</v>
      </c>
      <c r="T1725" s="2" t="s">
        <v>1013</v>
      </c>
      <c r="U1725" s="2" t="s">
        <v>313</v>
      </c>
      <c r="V1725" s="2" t="s">
        <v>1139</v>
      </c>
      <c r="W1725" s="2" t="s">
        <v>312</v>
      </c>
      <c r="X1725" s="2">
        <v>0</v>
      </c>
    </row>
    <row r="1726" spans="1:24">
      <c r="A1726" s="2" t="s">
        <v>2382</v>
      </c>
      <c r="B1726" s="2">
        <v>1735</v>
      </c>
      <c r="C1726" s="2" t="s">
        <v>2390</v>
      </c>
      <c r="D1726" s="3">
        <v>7221</v>
      </c>
      <c r="E1726" s="3">
        <v>7221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f>SUM(E1726:O1726)</f>
        <v>0</v>
      </c>
      <c r="Q1726" s="2" t="s">
        <v>2256</v>
      </c>
      <c r="R1726" s="2" t="s">
        <v>2384</v>
      </c>
      <c r="S1726" s="4">
        <f>P1726/D1726</f>
        <v>0</v>
      </c>
      <c r="T1726" s="2" t="s">
        <v>1013</v>
      </c>
      <c r="U1726" s="2" t="s">
        <v>313</v>
      </c>
      <c r="V1726" s="2" t="s">
        <v>1139</v>
      </c>
      <c r="W1726" s="2" t="s">
        <v>312</v>
      </c>
      <c r="X1726" s="2">
        <v>0</v>
      </c>
    </row>
    <row r="1727" spans="1:24">
      <c r="A1727" s="2" t="s">
        <v>2391</v>
      </c>
      <c r="B1727" s="2">
        <v>1736</v>
      </c>
      <c r="C1727" s="2" t="s">
        <v>2392</v>
      </c>
      <c r="D1727" s="3">
        <v>215221</v>
      </c>
      <c r="E1727" s="3">
        <v>215221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f>SUM(E1727:O1727)</f>
        <v>0</v>
      </c>
      <c r="Q1727" s="2" t="s">
        <v>2393</v>
      </c>
      <c r="R1727" s="2" t="s">
        <v>2394</v>
      </c>
      <c r="S1727" s="4">
        <f>P1727/D1727</f>
        <v>0</v>
      </c>
      <c r="T1727" s="2" t="s">
        <v>1013</v>
      </c>
      <c r="U1727" s="2" t="s">
        <v>313</v>
      </c>
      <c r="V1727" s="2" t="s">
        <v>1139</v>
      </c>
      <c r="W1727" s="2" t="s">
        <v>312</v>
      </c>
      <c r="X1727" s="2">
        <v>0</v>
      </c>
    </row>
    <row r="1728" spans="1:24">
      <c r="A1728" s="2" t="s">
        <v>2380</v>
      </c>
      <c r="B1728" s="2">
        <v>1737</v>
      </c>
      <c r="C1728" s="2" t="s">
        <v>1108</v>
      </c>
      <c r="D1728" s="3">
        <v>4950</v>
      </c>
      <c r="E1728" s="3">
        <v>0</v>
      </c>
      <c r="F1728" s="3">
        <v>3300</v>
      </c>
      <c r="G1728" s="3">
        <v>0</v>
      </c>
      <c r="H1728" s="3">
        <v>0</v>
      </c>
      <c r="I1728" s="3">
        <v>825</v>
      </c>
      <c r="J1728" s="3">
        <v>825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f>SUM(E1728:O1728)</f>
        <v>0</v>
      </c>
      <c r="Q1728" s="2" t="s">
        <v>1966</v>
      </c>
      <c r="R1728" s="2" t="s">
        <v>2354</v>
      </c>
      <c r="S1728" s="4">
        <f>P1728/D1728</f>
        <v>0</v>
      </c>
      <c r="T1728" s="2" t="s">
        <v>1013</v>
      </c>
      <c r="U1728" s="2" t="s">
        <v>234</v>
      </c>
      <c r="V1728" s="2" t="s">
        <v>1033</v>
      </c>
      <c r="W1728" s="2" t="s">
        <v>316</v>
      </c>
      <c r="X1728" s="2">
        <v>0</v>
      </c>
    </row>
    <row r="1729" spans="1:24">
      <c r="A1729" s="2" t="s">
        <v>2395</v>
      </c>
      <c r="B1729" s="2">
        <v>1738</v>
      </c>
      <c r="C1729" s="2" t="s">
        <v>2396</v>
      </c>
      <c r="D1729" s="3">
        <v>5411</v>
      </c>
      <c r="E1729" s="3">
        <v>5411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f>SUM(E1729:O1729)</f>
        <v>0</v>
      </c>
      <c r="Q1729" s="2" t="s">
        <v>2393</v>
      </c>
      <c r="R1729" s="2" t="s">
        <v>2394</v>
      </c>
      <c r="S1729" s="4">
        <f>P1729/D1729</f>
        <v>0</v>
      </c>
      <c r="T1729" s="2" t="s">
        <v>1013</v>
      </c>
      <c r="U1729" s="2" t="s">
        <v>313</v>
      </c>
      <c r="V1729" s="2" t="s">
        <v>1139</v>
      </c>
      <c r="W1729" s="2" t="s">
        <v>312</v>
      </c>
      <c r="X1729" s="2">
        <v>0</v>
      </c>
    </row>
    <row r="1730" spans="1:24">
      <c r="A1730" s="2" t="s">
        <v>2397</v>
      </c>
      <c r="B1730" s="2">
        <v>1739</v>
      </c>
      <c r="C1730" s="2" t="s">
        <v>2398</v>
      </c>
      <c r="D1730" s="3">
        <v>102272</v>
      </c>
      <c r="E1730" s="3">
        <v>102272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f>SUM(E1730:O1730)</f>
        <v>0</v>
      </c>
      <c r="Q1730" s="2" t="s">
        <v>2393</v>
      </c>
      <c r="R1730" s="2" t="s">
        <v>2394</v>
      </c>
      <c r="S1730" s="4">
        <f>P1730/D1730</f>
        <v>0</v>
      </c>
      <c r="T1730" s="2" t="s">
        <v>1013</v>
      </c>
      <c r="U1730" s="2" t="s">
        <v>313</v>
      </c>
      <c r="V1730" s="2" t="s">
        <v>1139</v>
      </c>
      <c r="W1730" s="2" t="s">
        <v>312</v>
      </c>
      <c r="X1730" s="2">
        <v>0</v>
      </c>
    </row>
    <row r="1731" spans="1:24">
      <c r="A1731" s="2" t="s">
        <v>2399</v>
      </c>
      <c r="B1731" s="2">
        <v>1740</v>
      </c>
      <c r="C1731" s="2" t="s">
        <v>2400</v>
      </c>
      <c r="D1731" s="3">
        <v>10493</v>
      </c>
      <c r="E1731" s="3">
        <v>10493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f>SUM(E1731:O1731)</f>
        <v>0</v>
      </c>
      <c r="Q1731" s="2" t="s">
        <v>2393</v>
      </c>
      <c r="R1731" s="2" t="s">
        <v>2394</v>
      </c>
      <c r="S1731" s="4">
        <f>P1731/D1731</f>
        <v>0</v>
      </c>
      <c r="T1731" s="2" t="s">
        <v>1013</v>
      </c>
      <c r="U1731" s="2" t="s">
        <v>313</v>
      </c>
      <c r="V1731" s="2" t="s">
        <v>1139</v>
      </c>
      <c r="W1731" s="2" t="s">
        <v>312</v>
      </c>
      <c r="X1731" s="2">
        <v>0</v>
      </c>
    </row>
    <row r="1732" spans="1:24">
      <c r="A1732" s="2" t="s">
        <v>2401</v>
      </c>
      <c r="B1732" s="2">
        <v>1741</v>
      </c>
      <c r="C1732" s="2" t="s">
        <v>1042</v>
      </c>
      <c r="D1732" s="3">
        <v>38922</v>
      </c>
      <c r="E1732" s="3">
        <v>38922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f>SUM(E1732:O1732)</f>
        <v>0</v>
      </c>
      <c r="Q1732" s="2" t="s">
        <v>2393</v>
      </c>
      <c r="R1732" s="2" t="s">
        <v>2394</v>
      </c>
      <c r="S1732" s="4">
        <f>P1732/D1732</f>
        <v>0</v>
      </c>
      <c r="T1732" s="2" t="s">
        <v>1043</v>
      </c>
      <c r="U1732" s="2" t="s">
        <v>313</v>
      </c>
      <c r="V1732" s="2" t="s">
        <v>1139</v>
      </c>
      <c r="W1732" s="2" t="s">
        <v>312</v>
      </c>
      <c r="X1732" s="2">
        <v>0</v>
      </c>
    </row>
    <row r="1733" spans="1:24">
      <c r="A1733" s="2" t="s">
        <v>2401</v>
      </c>
      <c r="B1733" s="2">
        <v>1742</v>
      </c>
      <c r="C1733" s="2" t="s">
        <v>2265</v>
      </c>
      <c r="D1733" s="3">
        <v>11369</v>
      </c>
      <c r="E1733" s="3">
        <v>11369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f>SUM(E1733:O1733)</f>
        <v>0</v>
      </c>
      <c r="Q1733" s="2" t="s">
        <v>2393</v>
      </c>
      <c r="R1733" s="2" t="s">
        <v>2394</v>
      </c>
      <c r="S1733" s="4">
        <f>P1733/D1733</f>
        <v>0</v>
      </c>
      <c r="T1733" s="2" t="s">
        <v>1043</v>
      </c>
      <c r="U1733" s="2" t="s">
        <v>313</v>
      </c>
      <c r="V1733" s="2" t="s">
        <v>1139</v>
      </c>
      <c r="W1733" s="2" t="s">
        <v>312</v>
      </c>
      <c r="X1733" s="2">
        <v>0</v>
      </c>
    </row>
    <row r="1734" spans="1:24">
      <c r="A1734" s="2" t="s">
        <v>2402</v>
      </c>
      <c r="B1734" s="2">
        <v>1743</v>
      </c>
      <c r="C1734" s="2" t="s">
        <v>1158</v>
      </c>
      <c r="D1734" s="3">
        <v>15984</v>
      </c>
      <c r="E1734" s="3">
        <v>15984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f>SUM(E1734:O1734)</f>
        <v>0</v>
      </c>
      <c r="Q1734" s="2" t="s">
        <v>2393</v>
      </c>
      <c r="R1734" s="2" t="s">
        <v>2394</v>
      </c>
      <c r="S1734" s="4">
        <f>P1734/D1734</f>
        <v>0</v>
      </c>
      <c r="T1734" s="2" t="s">
        <v>1043</v>
      </c>
      <c r="U1734" s="2" t="s">
        <v>313</v>
      </c>
      <c r="V1734" s="2" t="s">
        <v>1139</v>
      </c>
      <c r="W1734" s="2" t="s">
        <v>312</v>
      </c>
      <c r="X1734" s="2">
        <v>0</v>
      </c>
    </row>
    <row r="1735" spans="1:24">
      <c r="A1735" s="2" t="s">
        <v>2403</v>
      </c>
      <c r="B1735" s="2">
        <v>1744</v>
      </c>
      <c r="C1735" s="2" t="s">
        <v>2268</v>
      </c>
      <c r="D1735" s="3">
        <v>106</v>
      </c>
      <c r="E1735" s="3">
        <v>106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f>SUM(E1735:O1735)</f>
        <v>0</v>
      </c>
      <c r="Q1735" s="2" t="s">
        <v>2393</v>
      </c>
      <c r="R1735" s="2" t="s">
        <v>2394</v>
      </c>
      <c r="S1735" s="4">
        <f>P1735/D1735</f>
        <v>0</v>
      </c>
      <c r="T1735" s="2" t="s">
        <v>1043</v>
      </c>
      <c r="U1735" s="2" t="s">
        <v>313</v>
      </c>
      <c r="V1735" s="2" t="s">
        <v>1139</v>
      </c>
      <c r="W1735" s="2" t="s">
        <v>312</v>
      </c>
      <c r="X1735" s="2">
        <v>0</v>
      </c>
    </row>
    <row r="1736" spans="1:24">
      <c r="A1736" s="2" t="s">
        <v>2404</v>
      </c>
      <c r="B1736" s="2">
        <v>1745</v>
      </c>
      <c r="C1736" s="2" t="s">
        <v>2405</v>
      </c>
      <c r="D1736" s="3">
        <v>528</v>
      </c>
      <c r="E1736" s="3">
        <v>528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f>SUM(E1736:O1736)</f>
        <v>0</v>
      </c>
      <c r="Q1736" s="2" t="s">
        <v>2393</v>
      </c>
      <c r="R1736" s="2" t="s">
        <v>2394</v>
      </c>
      <c r="S1736" s="4">
        <f>P1736/D1736</f>
        <v>0</v>
      </c>
      <c r="T1736" s="2" t="s">
        <v>1043</v>
      </c>
      <c r="U1736" s="2" t="s">
        <v>313</v>
      </c>
      <c r="V1736" s="2" t="s">
        <v>1139</v>
      </c>
      <c r="W1736" s="2" t="s">
        <v>312</v>
      </c>
      <c r="X1736" s="2">
        <v>0</v>
      </c>
    </row>
    <row r="1737" spans="1:24">
      <c r="A1737" s="2" t="s">
        <v>2404</v>
      </c>
      <c r="B1737" s="2">
        <v>1746</v>
      </c>
      <c r="C1737" s="2" t="s">
        <v>2406</v>
      </c>
      <c r="D1737" s="3">
        <v>23767</v>
      </c>
      <c r="E1737" s="3">
        <v>23767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f>SUM(E1737:O1737)</f>
        <v>0</v>
      </c>
      <c r="Q1737" s="2" t="s">
        <v>2393</v>
      </c>
      <c r="R1737" s="2" t="s">
        <v>2394</v>
      </c>
      <c r="S1737" s="4">
        <f>P1737/D1737</f>
        <v>0</v>
      </c>
      <c r="T1737" s="2" t="s">
        <v>1013</v>
      </c>
      <c r="U1737" s="2" t="s">
        <v>313</v>
      </c>
      <c r="V1737" s="2" t="s">
        <v>1139</v>
      </c>
      <c r="W1737" s="2" t="s">
        <v>312</v>
      </c>
      <c r="X1737" s="2">
        <v>0</v>
      </c>
    </row>
    <row r="1738" spans="1:24">
      <c r="A1738" s="2" t="s">
        <v>2407</v>
      </c>
      <c r="B1738" s="2">
        <v>1747</v>
      </c>
      <c r="C1738" s="2" t="s">
        <v>1167</v>
      </c>
      <c r="D1738" s="3">
        <v>5262</v>
      </c>
      <c r="E1738" s="3">
        <v>5262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f>SUM(E1738:O1738)</f>
        <v>0</v>
      </c>
      <c r="Q1738" s="2" t="s">
        <v>2393</v>
      </c>
      <c r="R1738" s="2" t="s">
        <v>2394</v>
      </c>
      <c r="S1738" s="4">
        <f>P1738/D1738</f>
        <v>0</v>
      </c>
      <c r="T1738" s="2" t="s">
        <v>1043</v>
      </c>
      <c r="U1738" s="2" t="s">
        <v>313</v>
      </c>
      <c r="V1738" s="2" t="s">
        <v>1139</v>
      </c>
      <c r="W1738" s="2" t="s">
        <v>312</v>
      </c>
      <c r="X1738" s="2">
        <v>0</v>
      </c>
    </row>
    <row r="1739" spans="1:24">
      <c r="A1739" s="2" t="s">
        <v>2408</v>
      </c>
      <c r="B1739" s="2">
        <v>1748</v>
      </c>
      <c r="C1739" s="2" t="s">
        <v>1131</v>
      </c>
      <c r="D1739" s="3">
        <v>4000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f>SUM(E1739:O1739)</f>
        <v>0</v>
      </c>
      <c r="Q1739" s="2" t="s">
        <v>1966</v>
      </c>
      <c r="R1739" s="2" t="s">
        <v>2409</v>
      </c>
      <c r="S1739" s="4">
        <f>P1739/D1739</f>
        <v>0</v>
      </c>
      <c r="T1739" s="2" t="s">
        <v>1133</v>
      </c>
      <c r="U1739" s="2" t="s">
        <v>234</v>
      </c>
      <c r="V1739" s="2" t="s">
        <v>1024</v>
      </c>
      <c r="W1739" s="2" t="s">
        <v>316</v>
      </c>
      <c r="X1739" s="2">
        <v>0</v>
      </c>
    </row>
    <row r="1740" spans="1:24">
      <c r="A1740" s="2" t="s">
        <v>2410</v>
      </c>
      <c r="B1740" s="2">
        <v>1749</v>
      </c>
      <c r="C1740" s="2" t="s">
        <v>1169</v>
      </c>
      <c r="D1740" s="3">
        <v>101420</v>
      </c>
      <c r="E1740" s="3">
        <v>101420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 s="3">
        <f>SUM(E1740:O1740)</f>
        <v>0</v>
      </c>
      <c r="Q1740" s="2" t="s">
        <v>2393</v>
      </c>
      <c r="R1740" s="2" t="s">
        <v>2411</v>
      </c>
      <c r="S1740" s="4">
        <f>P1740/D1740</f>
        <v>0</v>
      </c>
      <c r="T1740" s="2" t="s">
        <v>1054</v>
      </c>
      <c r="U1740" s="2" t="s">
        <v>313</v>
      </c>
      <c r="V1740" s="2" t="s">
        <v>1139</v>
      </c>
      <c r="W1740" s="2" t="s">
        <v>312</v>
      </c>
      <c r="X1740" s="2">
        <v>0</v>
      </c>
    </row>
    <row r="1741" spans="1:24">
      <c r="A1741" s="2" t="s">
        <v>2412</v>
      </c>
      <c r="B1741" s="2">
        <v>1750</v>
      </c>
      <c r="C1741" s="2" t="s">
        <v>1172</v>
      </c>
      <c r="D1741" s="3">
        <v>13860</v>
      </c>
      <c r="E1741" s="3">
        <v>13860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f>SUM(E1741:O1741)</f>
        <v>0</v>
      </c>
      <c r="Q1741" s="2" t="s">
        <v>2393</v>
      </c>
      <c r="R1741" s="2" t="s">
        <v>2411</v>
      </c>
      <c r="S1741" s="4">
        <f>P1741/D1741</f>
        <v>0</v>
      </c>
      <c r="T1741" s="2" t="s">
        <v>1054</v>
      </c>
      <c r="U1741" s="2" t="s">
        <v>313</v>
      </c>
      <c r="V1741" s="2" t="s">
        <v>1139</v>
      </c>
      <c r="W1741" s="2" t="s">
        <v>312</v>
      </c>
      <c r="X1741" s="2">
        <v>0</v>
      </c>
    </row>
    <row r="1742" spans="1:24">
      <c r="A1742" s="2" t="s">
        <v>2410</v>
      </c>
      <c r="B1742" s="2">
        <v>1751</v>
      </c>
      <c r="C1742" s="2" t="s">
        <v>1174</v>
      </c>
      <c r="D1742" s="3">
        <v>51414</v>
      </c>
      <c r="E1742" s="3">
        <v>51414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f>SUM(E1742:O1742)</f>
        <v>0</v>
      </c>
      <c r="Q1742" s="2" t="s">
        <v>2393</v>
      </c>
      <c r="R1742" s="2" t="s">
        <v>2411</v>
      </c>
      <c r="S1742" s="4">
        <f>P1742/D1742</f>
        <v>0</v>
      </c>
      <c r="T1742" s="2" t="s">
        <v>1054</v>
      </c>
      <c r="U1742" s="2" t="s">
        <v>313</v>
      </c>
      <c r="V1742" s="2" t="s">
        <v>1139</v>
      </c>
      <c r="W1742" s="2" t="s">
        <v>312</v>
      </c>
      <c r="X1742" s="2">
        <v>0</v>
      </c>
    </row>
    <row r="1743" spans="1:24">
      <c r="A1743" s="2" t="s">
        <v>2412</v>
      </c>
      <c r="B1743" s="2">
        <v>1752</v>
      </c>
      <c r="C1743" s="2" t="s">
        <v>1175</v>
      </c>
      <c r="D1743" s="3">
        <v>99578</v>
      </c>
      <c r="E1743" s="3">
        <v>99577.99999999999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f>SUM(E1743:O1743)</f>
        <v>0</v>
      </c>
      <c r="Q1743" s="2" t="s">
        <v>2393</v>
      </c>
      <c r="R1743" s="2" t="s">
        <v>2411</v>
      </c>
      <c r="S1743" s="4">
        <f>P1743/D1743</f>
        <v>0</v>
      </c>
      <c r="T1743" s="2" t="s">
        <v>1054</v>
      </c>
      <c r="U1743" s="2" t="s">
        <v>313</v>
      </c>
      <c r="V1743" s="2" t="s">
        <v>1139</v>
      </c>
      <c r="W1743" s="2" t="s">
        <v>312</v>
      </c>
      <c r="X1743" s="2">
        <v>0</v>
      </c>
    </row>
    <row r="1744" spans="1:24">
      <c r="A1744" s="2" t="s">
        <v>2412</v>
      </c>
      <c r="B1744" s="2">
        <v>1753</v>
      </c>
      <c r="C1744" s="2" t="s">
        <v>1176</v>
      </c>
      <c r="D1744" s="3">
        <v>8415</v>
      </c>
      <c r="E1744" s="3">
        <v>8415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f>SUM(E1744:O1744)</f>
        <v>0</v>
      </c>
      <c r="Q1744" s="2" t="s">
        <v>2393</v>
      </c>
      <c r="R1744" s="2" t="s">
        <v>2411</v>
      </c>
      <c r="S1744" s="4">
        <f>P1744/D1744</f>
        <v>0</v>
      </c>
      <c r="T1744" s="2" t="s">
        <v>1054</v>
      </c>
      <c r="U1744" s="2" t="s">
        <v>313</v>
      </c>
      <c r="V1744" s="2" t="s">
        <v>1139</v>
      </c>
      <c r="W1744" s="2" t="s">
        <v>312</v>
      </c>
      <c r="X1744" s="2">
        <v>0</v>
      </c>
    </row>
    <row r="1745" spans="1:24">
      <c r="A1745" s="2" t="s">
        <v>2413</v>
      </c>
      <c r="B1745" s="2">
        <v>1754</v>
      </c>
      <c r="C1745" s="2" t="s">
        <v>1178</v>
      </c>
      <c r="D1745" s="3">
        <v>142454</v>
      </c>
      <c r="E1745" s="3">
        <v>110000</v>
      </c>
      <c r="F1745" s="3">
        <v>27817.71428571428</v>
      </c>
      <c r="G1745" s="3">
        <v>4636.28571428571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f>SUM(E1745:O1745)</f>
        <v>0</v>
      </c>
      <c r="Q1745" s="2" t="s">
        <v>2393</v>
      </c>
      <c r="R1745" s="2" t="s">
        <v>2411</v>
      </c>
      <c r="S1745" s="4">
        <f>P1745/D1745</f>
        <v>0</v>
      </c>
      <c r="T1745" s="2" t="s">
        <v>1179</v>
      </c>
      <c r="U1745" s="2" t="s">
        <v>313</v>
      </c>
      <c r="V1745" s="2" t="s">
        <v>1139</v>
      </c>
      <c r="W1745" s="2" t="s">
        <v>312</v>
      </c>
      <c r="X1745" s="2">
        <v>0</v>
      </c>
    </row>
    <row r="1746" spans="1:24">
      <c r="A1746" s="2" t="s">
        <v>2410</v>
      </c>
      <c r="B1746" s="2">
        <v>1755</v>
      </c>
      <c r="C1746" s="2" t="s">
        <v>1180</v>
      </c>
      <c r="D1746" s="3">
        <v>24020</v>
      </c>
      <c r="E1746" s="3">
        <v>24020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f>SUM(E1746:O1746)</f>
        <v>0</v>
      </c>
      <c r="Q1746" s="2" t="s">
        <v>2393</v>
      </c>
      <c r="R1746" s="2" t="s">
        <v>2414</v>
      </c>
      <c r="S1746" s="4">
        <f>P1746/D1746</f>
        <v>0</v>
      </c>
      <c r="T1746" s="2" t="s">
        <v>1013</v>
      </c>
      <c r="U1746" s="2" t="s">
        <v>313</v>
      </c>
      <c r="V1746" s="2" t="s">
        <v>1139</v>
      </c>
      <c r="W1746" s="2" t="s">
        <v>312</v>
      </c>
      <c r="X1746" s="2">
        <v>0</v>
      </c>
    </row>
    <row r="1747" spans="1:24">
      <c r="A1747" s="2" t="s">
        <v>2410</v>
      </c>
      <c r="B1747" s="2">
        <v>1756</v>
      </c>
      <c r="C1747" s="2" t="s">
        <v>1182</v>
      </c>
      <c r="D1747" s="3">
        <v>11330</v>
      </c>
      <c r="E1747" s="3">
        <v>11330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f>SUM(E1747:O1747)</f>
        <v>0</v>
      </c>
      <c r="Q1747" s="2" t="s">
        <v>2393</v>
      </c>
      <c r="R1747" s="2" t="s">
        <v>2414</v>
      </c>
      <c r="S1747" s="4">
        <f>P1747/D1747</f>
        <v>0</v>
      </c>
      <c r="T1747" s="2" t="s">
        <v>1054</v>
      </c>
      <c r="U1747" s="2" t="s">
        <v>313</v>
      </c>
      <c r="V1747" s="2" t="s">
        <v>1139</v>
      </c>
      <c r="W1747" s="2" t="s">
        <v>312</v>
      </c>
      <c r="X1747" s="2">
        <v>0</v>
      </c>
    </row>
    <row r="1748" spans="1:24">
      <c r="A1748" s="2" t="s">
        <v>2415</v>
      </c>
      <c r="B1748" s="2">
        <v>1757</v>
      </c>
      <c r="C1748" s="2" t="s">
        <v>1184</v>
      </c>
      <c r="D1748" s="3">
        <v>101945</v>
      </c>
      <c r="E1748" s="3">
        <v>101945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f>SUM(E1748:O1748)</f>
        <v>0</v>
      </c>
      <c r="Q1748" s="2" t="s">
        <v>2393</v>
      </c>
      <c r="R1748" s="2" t="s">
        <v>2414</v>
      </c>
      <c r="S1748" s="4">
        <f>P1748/D1748</f>
        <v>0</v>
      </c>
      <c r="T1748" s="2" t="s">
        <v>1067</v>
      </c>
      <c r="U1748" s="2" t="s">
        <v>313</v>
      </c>
      <c r="V1748" s="2" t="s">
        <v>1139</v>
      </c>
      <c r="W1748" s="2" t="s">
        <v>312</v>
      </c>
      <c r="X1748" s="2">
        <v>0</v>
      </c>
    </row>
    <row r="1749" spans="1:24">
      <c r="A1749" s="2" t="s">
        <v>2415</v>
      </c>
      <c r="B1749" s="2">
        <v>1758</v>
      </c>
      <c r="C1749" s="2" t="s">
        <v>1185</v>
      </c>
      <c r="D1749" s="3">
        <v>173771</v>
      </c>
      <c r="E1749" s="3">
        <v>173771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f>SUM(E1749:O1749)</f>
        <v>0</v>
      </c>
      <c r="Q1749" s="2" t="s">
        <v>2393</v>
      </c>
      <c r="R1749" s="2" t="s">
        <v>2414</v>
      </c>
      <c r="S1749" s="4">
        <f>P1749/D1749</f>
        <v>0</v>
      </c>
      <c r="T1749" s="2" t="s">
        <v>1067</v>
      </c>
      <c r="U1749" s="2" t="s">
        <v>313</v>
      </c>
      <c r="V1749" s="2" t="s">
        <v>1139</v>
      </c>
      <c r="W1749" s="2" t="s">
        <v>312</v>
      </c>
      <c r="X1749" s="2">
        <v>0</v>
      </c>
    </row>
    <row r="1750" spans="1:24">
      <c r="A1750" s="2" t="s">
        <v>2408</v>
      </c>
      <c r="B1750" s="2">
        <v>1759</v>
      </c>
      <c r="C1750" s="2" t="s">
        <v>1155</v>
      </c>
      <c r="D1750" s="3">
        <v>5000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f>SUM(E1750:O1750)</f>
        <v>0</v>
      </c>
      <c r="Q1750" s="2" t="s">
        <v>1966</v>
      </c>
      <c r="R1750" s="2" t="s">
        <v>2409</v>
      </c>
      <c r="S1750" s="4">
        <f>P1750/D1750</f>
        <v>0</v>
      </c>
      <c r="T1750" s="2" t="s">
        <v>1133</v>
      </c>
      <c r="U1750" s="2" t="s">
        <v>234</v>
      </c>
      <c r="V1750" s="2" t="s">
        <v>1024</v>
      </c>
      <c r="W1750" s="2" t="s">
        <v>316</v>
      </c>
      <c r="X1750" s="2">
        <v>0</v>
      </c>
    </row>
    <row r="1751" spans="1:24">
      <c r="A1751" s="2" t="s">
        <v>2415</v>
      </c>
      <c r="B1751" s="2">
        <v>1760</v>
      </c>
      <c r="C1751" s="2" t="s">
        <v>1186</v>
      </c>
      <c r="D1751" s="3">
        <v>7531</v>
      </c>
      <c r="E1751" s="3">
        <v>7531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f>SUM(E1751:O1751)</f>
        <v>0</v>
      </c>
      <c r="Q1751" s="2" t="s">
        <v>2393</v>
      </c>
      <c r="R1751" s="2" t="s">
        <v>2414</v>
      </c>
      <c r="S1751" s="4">
        <f>P1751/D1751</f>
        <v>0</v>
      </c>
      <c r="T1751" s="2" t="s">
        <v>1067</v>
      </c>
      <c r="U1751" s="2" t="s">
        <v>313</v>
      </c>
      <c r="V1751" s="2" t="s">
        <v>1139</v>
      </c>
      <c r="W1751" s="2" t="s">
        <v>312</v>
      </c>
      <c r="X1751" s="2">
        <v>0</v>
      </c>
    </row>
    <row r="1752" spans="1:24">
      <c r="A1752" s="2" t="s">
        <v>2415</v>
      </c>
      <c r="B1752" s="2">
        <v>1761</v>
      </c>
      <c r="C1752" s="2" t="s">
        <v>1187</v>
      </c>
      <c r="D1752" s="3">
        <v>6951</v>
      </c>
      <c r="E1752" s="3">
        <v>6951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f>SUM(E1752:O1752)</f>
        <v>0</v>
      </c>
      <c r="Q1752" s="2" t="s">
        <v>2393</v>
      </c>
      <c r="R1752" s="2" t="s">
        <v>2414</v>
      </c>
      <c r="S1752" s="4">
        <f>P1752/D1752</f>
        <v>0</v>
      </c>
      <c r="T1752" s="2" t="s">
        <v>1067</v>
      </c>
      <c r="U1752" s="2" t="s">
        <v>313</v>
      </c>
      <c r="V1752" s="2" t="s">
        <v>1139</v>
      </c>
      <c r="W1752" s="2" t="s">
        <v>312</v>
      </c>
      <c r="X1752" s="2">
        <v>0</v>
      </c>
    </row>
    <row r="1753" spans="1:24">
      <c r="A1753" s="2" t="s">
        <v>2415</v>
      </c>
      <c r="B1753" s="2">
        <v>1762</v>
      </c>
      <c r="C1753" s="2" t="s">
        <v>1189</v>
      </c>
      <c r="D1753" s="3">
        <v>9848</v>
      </c>
      <c r="E1753" s="3">
        <v>9848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f>SUM(E1753:O1753)</f>
        <v>0</v>
      </c>
      <c r="Q1753" s="2" t="s">
        <v>2393</v>
      </c>
      <c r="R1753" s="2" t="s">
        <v>2414</v>
      </c>
      <c r="S1753" s="4">
        <f>P1753/D1753</f>
        <v>0</v>
      </c>
      <c r="T1753" s="2" t="s">
        <v>1067</v>
      </c>
      <c r="U1753" s="2" t="s">
        <v>313</v>
      </c>
      <c r="V1753" s="2" t="s">
        <v>1139</v>
      </c>
      <c r="W1753" s="2" t="s">
        <v>312</v>
      </c>
      <c r="X1753" s="2">
        <v>0</v>
      </c>
    </row>
    <row r="1754" spans="1:24">
      <c r="A1754" s="2" t="s">
        <v>2415</v>
      </c>
      <c r="B1754" s="2">
        <v>1763</v>
      </c>
      <c r="C1754" s="2" t="s">
        <v>1190</v>
      </c>
      <c r="D1754" s="3">
        <v>347540</v>
      </c>
      <c r="E1754" s="3">
        <v>347540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f>SUM(E1754:O1754)</f>
        <v>0</v>
      </c>
      <c r="Q1754" s="2" t="s">
        <v>2393</v>
      </c>
      <c r="R1754" s="2" t="s">
        <v>2414</v>
      </c>
      <c r="S1754" s="4">
        <f>P1754/D1754</f>
        <v>0</v>
      </c>
      <c r="T1754" s="2" t="s">
        <v>1067</v>
      </c>
      <c r="U1754" s="2" t="s">
        <v>313</v>
      </c>
      <c r="V1754" s="2" t="s">
        <v>1139</v>
      </c>
      <c r="W1754" s="2" t="s">
        <v>312</v>
      </c>
      <c r="X1754" s="2">
        <v>0</v>
      </c>
    </row>
    <row r="1755" spans="1:24">
      <c r="A1755" s="2" t="s">
        <v>2415</v>
      </c>
      <c r="B1755" s="2">
        <v>1764</v>
      </c>
      <c r="C1755" s="2" t="s">
        <v>1191</v>
      </c>
      <c r="D1755" s="3">
        <v>6951</v>
      </c>
      <c r="E1755" s="3">
        <v>6951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f>SUM(E1755:O1755)</f>
        <v>0</v>
      </c>
      <c r="Q1755" s="2" t="s">
        <v>2393</v>
      </c>
      <c r="R1755" s="2" t="s">
        <v>2414</v>
      </c>
      <c r="S1755" s="4">
        <f>P1755/D1755</f>
        <v>0</v>
      </c>
      <c r="T1755" s="2" t="s">
        <v>1067</v>
      </c>
      <c r="U1755" s="2" t="s">
        <v>313</v>
      </c>
      <c r="V1755" s="2" t="s">
        <v>1139</v>
      </c>
      <c r="W1755" s="2" t="s">
        <v>312</v>
      </c>
      <c r="X1755" s="2">
        <v>0</v>
      </c>
    </row>
    <row r="1756" spans="1:24">
      <c r="A1756" s="2" t="s">
        <v>2415</v>
      </c>
      <c r="B1756" s="2">
        <v>1765</v>
      </c>
      <c r="C1756" s="2" t="s">
        <v>1192</v>
      </c>
      <c r="D1756" s="3">
        <v>5793</v>
      </c>
      <c r="E1756" s="3">
        <v>5793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f>SUM(E1756:O1756)</f>
        <v>0</v>
      </c>
      <c r="Q1756" s="2" t="s">
        <v>2393</v>
      </c>
      <c r="R1756" s="2" t="s">
        <v>2414</v>
      </c>
      <c r="S1756" s="4">
        <f>P1756/D1756</f>
        <v>0</v>
      </c>
      <c r="T1756" s="2" t="s">
        <v>1067</v>
      </c>
      <c r="U1756" s="2" t="s">
        <v>313</v>
      </c>
      <c r="V1756" s="2" t="s">
        <v>1139</v>
      </c>
      <c r="W1756" s="2" t="s">
        <v>312</v>
      </c>
      <c r="X1756" s="2">
        <v>0</v>
      </c>
    </row>
    <row r="1757" spans="1:24">
      <c r="A1757" s="2" t="s">
        <v>2416</v>
      </c>
      <c r="B1757" s="2">
        <v>1766</v>
      </c>
      <c r="C1757" s="2" t="s">
        <v>2417</v>
      </c>
      <c r="D1757" s="3">
        <v>23588</v>
      </c>
      <c r="E1757" s="3">
        <v>23588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f>SUM(E1757:O1757)</f>
        <v>0</v>
      </c>
      <c r="Q1757" s="2" t="s">
        <v>2393</v>
      </c>
      <c r="R1757" s="2" t="s">
        <v>2414</v>
      </c>
      <c r="S1757" s="4">
        <f>P1757/D1757</f>
        <v>0</v>
      </c>
      <c r="T1757" s="2" t="s">
        <v>1072</v>
      </c>
      <c r="U1757" s="2" t="s">
        <v>313</v>
      </c>
      <c r="V1757" s="2" t="s">
        <v>1139</v>
      </c>
      <c r="W1757" s="2" t="s">
        <v>312</v>
      </c>
      <c r="X1757" s="2">
        <v>0</v>
      </c>
    </row>
    <row r="1758" spans="1:24">
      <c r="A1758" s="2" t="s">
        <v>2418</v>
      </c>
      <c r="B1758" s="2">
        <v>1767</v>
      </c>
      <c r="C1758" s="2" t="s">
        <v>2419</v>
      </c>
      <c r="D1758" s="3">
        <v>11768</v>
      </c>
      <c r="E1758" s="3">
        <v>11768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f>SUM(E1758:O1758)</f>
        <v>0</v>
      </c>
      <c r="Q1758" s="2" t="s">
        <v>2393</v>
      </c>
      <c r="R1758" s="2" t="s">
        <v>2414</v>
      </c>
      <c r="S1758" s="4">
        <f>P1758/D1758</f>
        <v>0</v>
      </c>
      <c r="T1758" s="2" t="s">
        <v>1072</v>
      </c>
      <c r="U1758" s="2" t="s">
        <v>313</v>
      </c>
      <c r="V1758" s="2" t="s">
        <v>1139</v>
      </c>
      <c r="W1758" s="2" t="s">
        <v>312</v>
      </c>
      <c r="X1758" s="2">
        <v>0</v>
      </c>
    </row>
    <row r="1759" spans="1:24">
      <c r="A1759" s="2" t="s">
        <v>2416</v>
      </c>
      <c r="B1759" s="2">
        <v>1768</v>
      </c>
      <c r="C1759" s="2" t="s">
        <v>2420</v>
      </c>
      <c r="D1759" s="3">
        <v>17380</v>
      </c>
      <c r="E1759" s="3">
        <v>17380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f>SUM(E1759:O1759)</f>
        <v>0</v>
      </c>
      <c r="Q1759" s="2" t="s">
        <v>2393</v>
      </c>
      <c r="R1759" s="2" t="s">
        <v>2414</v>
      </c>
      <c r="S1759" s="4">
        <f>P1759/D1759</f>
        <v>0</v>
      </c>
      <c r="T1759" s="2" t="s">
        <v>1072</v>
      </c>
      <c r="U1759" s="2" t="s">
        <v>313</v>
      </c>
      <c r="V1759" s="2" t="s">
        <v>1139</v>
      </c>
      <c r="W1759" s="2" t="s">
        <v>312</v>
      </c>
      <c r="X1759" s="2">
        <v>0</v>
      </c>
    </row>
    <row r="1760" spans="1:24">
      <c r="A1760" s="2" t="s">
        <v>2418</v>
      </c>
      <c r="B1760" s="2">
        <v>1769</v>
      </c>
      <c r="C1760" s="2" t="s">
        <v>1198</v>
      </c>
      <c r="D1760" s="3">
        <v>141827</v>
      </c>
      <c r="E1760" s="3">
        <v>141827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f>SUM(E1760:O1760)</f>
        <v>0</v>
      </c>
      <c r="Q1760" s="2" t="s">
        <v>2393</v>
      </c>
      <c r="R1760" s="2" t="s">
        <v>2414</v>
      </c>
      <c r="S1760" s="4">
        <f>P1760/D1760</f>
        <v>0</v>
      </c>
      <c r="T1760" s="2" t="s">
        <v>1072</v>
      </c>
      <c r="U1760" s="2" t="s">
        <v>313</v>
      </c>
      <c r="V1760" s="2" t="s">
        <v>1139</v>
      </c>
      <c r="W1760" s="2" t="s">
        <v>312</v>
      </c>
      <c r="X1760" s="2">
        <v>0</v>
      </c>
    </row>
    <row r="1761" spans="1:24">
      <c r="A1761" s="2" t="s">
        <v>2408</v>
      </c>
      <c r="B1761" s="2">
        <v>1770</v>
      </c>
      <c r="C1761" s="2" t="s">
        <v>1173</v>
      </c>
      <c r="D1761" s="3">
        <v>2000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f>SUM(E1761:O1761)</f>
        <v>0</v>
      </c>
      <c r="Q1761" s="2" t="s">
        <v>1966</v>
      </c>
      <c r="R1761" s="2" t="s">
        <v>2409</v>
      </c>
      <c r="S1761" s="4">
        <f>P1761/D1761</f>
        <v>0</v>
      </c>
      <c r="T1761" s="2" t="s">
        <v>1133</v>
      </c>
      <c r="U1761" s="2" t="s">
        <v>234</v>
      </c>
      <c r="V1761" s="2" t="s">
        <v>1024</v>
      </c>
      <c r="W1761" s="2" t="s">
        <v>316</v>
      </c>
      <c r="X1761" s="2">
        <v>0</v>
      </c>
    </row>
    <row r="1762" spans="1:24">
      <c r="A1762" s="2" t="s">
        <v>2421</v>
      </c>
      <c r="B1762" s="2">
        <v>1771</v>
      </c>
      <c r="C1762" s="2" t="s">
        <v>2422</v>
      </c>
      <c r="D1762" s="3">
        <v>25036</v>
      </c>
      <c r="E1762" s="3">
        <v>25036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f>SUM(E1762:O1762)</f>
        <v>0</v>
      </c>
      <c r="Q1762" s="2" t="s">
        <v>2393</v>
      </c>
      <c r="R1762" s="2" t="s">
        <v>2414</v>
      </c>
      <c r="S1762" s="4">
        <f>P1762/D1762</f>
        <v>0</v>
      </c>
      <c r="T1762" s="2" t="s">
        <v>1072</v>
      </c>
      <c r="U1762" s="2" t="s">
        <v>313</v>
      </c>
      <c r="V1762" s="2" t="s">
        <v>1139</v>
      </c>
      <c r="W1762" s="2" t="s">
        <v>312</v>
      </c>
      <c r="X1762" s="2">
        <v>0</v>
      </c>
    </row>
    <row r="1763" spans="1:24">
      <c r="A1763" s="2" t="s">
        <v>2421</v>
      </c>
      <c r="B1763" s="2">
        <v>1772</v>
      </c>
      <c r="C1763" s="2" t="s">
        <v>2423</v>
      </c>
      <c r="D1763" s="3">
        <v>7035</v>
      </c>
      <c r="E1763" s="3">
        <v>7035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f>SUM(E1763:O1763)</f>
        <v>0</v>
      </c>
      <c r="Q1763" s="2" t="s">
        <v>2393</v>
      </c>
      <c r="R1763" s="2" t="s">
        <v>2414</v>
      </c>
      <c r="S1763" s="4">
        <f>P1763/D1763</f>
        <v>0</v>
      </c>
      <c r="T1763" s="2" t="s">
        <v>1072</v>
      </c>
      <c r="U1763" s="2" t="s">
        <v>313</v>
      </c>
      <c r="V1763" s="2" t="s">
        <v>1139</v>
      </c>
      <c r="W1763" s="2" t="s">
        <v>312</v>
      </c>
      <c r="X1763" s="2">
        <v>0</v>
      </c>
    </row>
    <row r="1764" spans="1:24">
      <c r="A1764" s="2" t="s">
        <v>2424</v>
      </c>
      <c r="B1764" s="2">
        <v>1773</v>
      </c>
      <c r="C1764" s="2" t="s">
        <v>1094</v>
      </c>
      <c r="D1764" s="3">
        <v>3065</v>
      </c>
      <c r="E1764" s="3">
        <v>3065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f>SUM(E1764:O1764)</f>
        <v>0</v>
      </c>
      <c r="Q1764" s="2" t="s">
        <v>2393</v>
      </c>
      <c r="R1764" s="2" t="s">
        <v>2425</v>
      </c>
      <c r="S1764" s="4">
        <f>P1764/D1764</f>
        <v>0</v>
      </c>
      <c r="T1764" s="2" t="s">
        <v>1089</v>
      </c>
      <c r="U1764" s="2" t="s">
        <v>313</v>
      </c>
      <c r="V1764" s="2" t="s">
        <v>1139</v>
      </c>
      <c r="W1764" s="2" t="s">
        <v>312</v>
      </c>
      <c r="X1764" s="2">
        <v>0</v>
      </c>
    </row>
    <row r="1765" spans="1:24">
      <c r="A1765" s="2" t="s">
        <v>2424</v>
      </c>
      <c r="B1765" s="2">
        <v>1774</v>
      </c>
      <c r="C1765" s="2" t="s">
        <v>1095</v>
      </c>
      <c r="D1765" s="3">
        <v>10218</v>
      </c>
      <c r="E1765" s="3">
        <v>10218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f>SUM(E1765:O1765)</f>
        <v>0</v>
      </c>
      <c r="Q1765" s="2" t="s">
        <v>2393</v>
      </c>
      <c r="R1765" s="2" t="s">
        <v>2425</v>
      </c>
      <c r="S1765" s="4">
        <f>P1765/D1765</f>
        <v>0</v>
      </c>
      <c r="T1765" s="2" t="s">
        <v>1089</v>
      </c>
      <c r="U1765" s="2" t="s">
        <v>313</v>
      </c>
      <c r="V1765" s="2" t="s">
        <v>1139</v>
      </c>
      <c r="W1765" s="2" t="s">
        <v>312</v>
      </c>
      <c r="X1765" s="2">
        <v>0</v>
      </c>
    </row>
    <row r="1766" spans="1:24">
      <c r="A1766" s="2" t="s">
        <v>2424</v>
      </c>
      <c r="B1766" s="2">
        <v>1775</v>
      </c>
      <c r="C1766" s="2" t="s">
        <v>1205</v>
      </c>
      <c r="D1766" s="3">
        <v>37221</v>
      </c>
      <c r="E1766" s="3">
        <v>37221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f>SUM(E1766:O1766)</f>
        <v>0</v>
      </c>
      <c r="Q1766" s="2" t="s">
        <v>2393</v>
      </c>
      <c r="R1766" s="2" t="s">
        <v>2425</v>
      </c>
      <c r="S1766" s="4">
        <f>P1766/D1766</f>
        <v>0</v>
      </c>
      <c r="T1766" s="2" t="s">
        <v>1089</v>
      </c>
      <c r="U1766" s="2" t="s">
        <v>313</v>
      </c>
      <c r="V1766" s="2" t="s">
        <v>1139</v>
      </c>
      <c r="W1766" s="2" t="s">
        <v>312</v>
      </c>
      <c r="X1766" s="2">
        <v>0</v>
      </c>
    </row>
    <row r="1767" spans="1:24">
      <c r="A1767" s="2" t="s">
        <v>2424</v>
      </c>
      <c r="B1767" s="2">
        <v>1776</v>
      </c>
      <c r="C1767" s="2" t="s">
        <v>1206</v>
      </c>
      <c r="D1767" s="3">
        <v>56196</v>
      </c>
      <c r="E1767" s="3">
        <v>56196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f>SUM(E1767:O1767)</f>
        <v>0</v>
      </c>
      <c r="Q1767" s="2" t="s">
        <v>2393</v>
      </c>
      <c r="R1767" s="2" t="s">
        <v>2425</v>
      </c>
      <c r="S1767" s="4">
        <f>P1767/D1767</f>
        <v>0</v>
      </c>
      <c r="T1767" s="2" t="s">
        <v>1089</v>
      </c>
      <c r="U1767" s="2" t="s">
        <v>313</v>
      </c>
      <c r="V1767" s="2" t="s">
        <v>1139</v>
      </c>
      <c r="W1767" s="2" t="s">
        <v>312</v>
      </c>
      <c r="X1767" s="2">
        <v>0</v>
      </c>
    </row>
    <row r="1768" spans="1:24">
      <c r="A1768" s="2" t="s">
        <v>2426</v>
      </c>
      <c r="B1768" s="2">
        <v>1777</v>
      </c>
      <c r="C1768" s="2" t="s">
        <v>2427</v>
      </c>
      <c r="D1768" s="3">
        <v>10055</v>
      </c>
      <c r="E1768" s="3">
        <v>10055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f>SUM(E1768:O1768)</f>
        <v>0</v>
      </c>
      <c r="Q1768" s="2" t="s">
        <v>2393</v>
      </c>
      <c r="R1768" s="2" t="s">
        <v>2428</v>
      </c>
      <c r="S1768" s="4">
        <f>P1768/D1768</f>
        <v>0</v>
      </c>
      <c r="T1768" s="2" t="s">
        <v>1013</v>
      </c>
      <c r="U1768" s="2" t="s">
        <v>313</v>
      </c>
      <c r="V1768" s="2" t="s">
        <v>1139</v>
      </c>
      <c r="W1768" s="2" t="s">
        <v>312</v>
      </c>
      <c r="X1768" s="2">
        <v>0</v>
      </c>
    </row>
    <row r="1769" spans="1:24">
      <c r="A1769" s="2" t="s">
        <v>2429</v>
      </c>
      <c r="B1769" s="2">
        <v>1778</v>
      </c>
      <c r="C1769" s="2" t="s">
        <v>2430</v>
      </c>
      <c r="D1769" s="3">
        <v>11505</v>
      </c>
      <c r="E1769" s="3">
        <v>0</v>
      </c>
      <c r="F1769" s="3">
        <v>2876.25</v>
      </c>
      <c r="G1769" s="3">
        <v>2876.25</v>
      </c>
      <c r="H1769" s="3">
        <v>2876.25</v>
      </c>
      <c r="I1769" s="3">
        <v>1438.125</v>
      </c>
      <c r="J1769" s="3">
        <v>1438.125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f>SUM(E1769:O1769)</f>
        <v>0</v>
      </c>
      <c r="Q1769" s="2" t="s">
        <v>2393</v>
      </c>
      <c r="R1769" s="2" t="s">
        <v>2428</v>
      </c>
      <c r="S1769" s="4">
        <f>P1769/D1769</f>
        <v>0</v>
      </c>
      <c r="T1769" s="2" t="s">
        <v>1013</v>
      </c>
      <c r="U1769" s="2" t="s">
        <v>313</v>
      </c>
      <c r="V1769" s="2" t="s">
        <v>1024</v>
      </c>
      <c r="W1769" s="2" t="s">
        <v>312</v>
      </c>
      <c r="X1769" s="2">
        <v>0</v>
      </c>
    </row>
    <row r="1770" spans="1:24">
      <c r="A1770" s="2" t="s">
        <v>1946</v>
      </c>
      <c r="B1770" s="2">
        <v>1779</v>
      </c>
      <c r="C1770" s="2" t="s">
        <v>2431</v>
      </c>
      <c r="D1770" s="3">
        <v>11505</v>
      </c>
      <c r="E1770" s="3">
        <v>0</v>
      </c>
      <c r="F1770" s="3">
        <v>2876.25</v>
      </c>
      <c r="G1770" s="3">
        <v>2876.25</v>
      </c>
      <c r="H1770" s="3">
        <v>2876.25</v>
      </c>
      <c r="I1770" s="3">
        <v>1438.125</v>
      </c>
      <c r="J1770" s="3">
        <v>1438.125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f>SUM(E1770:O1770)</f>
        <v>0</v>
      </c>
      <c r="Q1770" s="2" t="s">
        <v>2393</v>
      </c>
      <c r="R1770" s="2" t="s">
        <v>2428</v>
      </c>
      <c r="S1770" s="4">
        <f>P1770/D1770</f>
        <v>0</v>
      </c>
      <c r="T1770" s="2" t="s">
        <v>1013</v>
      </c>
      <c r="U1770" s="2" t="s">
        <v>313</v>
      </c>
      <c r="V1770" s="2" t="s">
        <v>1024</v>
      </c>
      <c r="W1770" s="2" t="s">
        <v>312</v>
      </c>
      <c r="X1770" s="2">
        <v>0</v>
      </c>
    </row>
    <row r="1771" spans="1:24">
      <c r="A1771" s="2" t="s">
        <v>2410</v>
      </c>
      <c r="B1771" s="2">
        <v>1780</v>
      </c>
      <c r="C1771" s="2" t="s">
        <v>1214</v>
      </c>
      <c r="D1771" s="3">
        <v>8415</v>
      </c>
      <c r="E1771" s="3">
        <v>8415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f>SUM(E1771:O1771)</f>
        <v>0</v>
      </c>
      <c r="Q1771" s="2" t="s">
        <v>2393</v>
      </c>
      <c r="R1771" s="2" t="s">
        <v>2428</v>
      </c>
      <c r="S1771" s="4">
        <f>P1771/D1771</f>
        <v>0</v>
      </c>
      <c r="T1771" s="2" t="s">
        <v>1054</v>
      </c>
      <c r="U1771" s="2" t="s">
        <v>313</v>
      </c>
      <c r="V1771" s="2" t="s">
        <v>1139</v>
      </c>
      <c r="W1771" s="2" t="s">
        <v>312</v>
      </c>
      <c r="X1771" s="2">
        <v>0</v>
      </c>
    </row>
    <row r="1772" spans="1:24">
      <c r="A1772" s="2" t="s">
        <v>2408</v>
      </c>
      <c r="B1772" s="2">
        <v>1781</v>
      </c>
      <c r="C1772" s="2" t="s">
        <v>1188</v>
      </c>
      <c r="D1772" s="3">
        <v>5000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f>SUM(E1772:O1772)</f>
        <v>0</v>
      </c>
      <c r="Q1772" s="2" t="s">
        <v>1966</v>
      </c>
      <c r="R1772" s="2" t="s">
        <v>2409</v>
      </c>
      <c r="S1772" s="4">
        <f>P1772/D1772</f>
        <v>0</v>
      </c>
      <c r="T1772" s="2" t="s">
        <v>1133</v>
      </c>
      <c r="U1772" s="2" t="s">
        <v>234</v>
      </c>
      <c r="V1772" s="2" t="s">
        <v>1024</v>
      </c>
      <c r="W1772" s="2" t="s">
        <v>316</v>
      </c>
      <c r="X1772" s="2">
        <v>0</v>
      </c>
    </row>
    <row r="1773" spans="1:24">
      <c r="A1773" s="2" t="s">
        <v>2424</v>
      </c>
      <c r="B1773" s="2">
        <v>1782</v>
      </c>
      <c r="C1773" s="2" t="s">
        <v>1215</v>
      </c>
      <c r="D1773" s="3">
        <v>2906</v>
      </c>
      <c r="E1773" s="3">
        <v>2906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f>SUM(E1773:O1773)</f>
        <v>0</v>
      </c>
      <c r="Q1773" s="2" t="s">
        <v>2393</v>
      </c>
      <c r="R1773" s="2" t="s">
        <v>2428</v>
      </c>
      <c r="S1773" s="4">
        <f>P1773/D1773</f>
        <v>0</v>
      </c>
      <c r="T1773" s="2" t="s">
        <v>1089</v>
      </c>
      <c r="U1773" s="2" t="s">
        <v>313</v>
      </c>
      <c r="V1773" s="2" t="s">
        <v>1139</v>
      </c>
      <c r="W1773" s="2" t="s">
        <v>312</v>
      </c>
      <c r="X1773" s="2">
        <v>0</v>
      </c>
    </row>
    <row r="1774" spans="1:24">
      <c r="A1774" s="2" t="s">
        <v>2432</v>
      </c>
      <c r="B1774" s="2">
        <v>1783</v>
      </c>
      <c r="C1774" s="2" t="s">
        <v>1217</v>
      </c>
      <c r="D1774" s="3">
        <v>3738</v>
      </c>
      <c r="E1774" s="3">
        <v>3738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f>SUM(E1774:O1774)</f>
        <v>0</v>
      </c>
      <c r="Q1774" s="2" t="s">
        <v>2393</v>
      </c>
      <c r="R1774" s="2" t="s">
        <v>2428</v>
      </c>
      <c r="S1774" s="4">
        <f>P1774/D1774</f>
        <v>0</v>
      </c>
      <c r="T1774" s="2" t="s">
        <v>1082</v>
      </c>
      <c r="U1774" s="2" t="s">
        <v>313</v>
      </c>
      <c r="V1774" s="2" t="s">
        <v>1139</v>
      </c>
      <c r="W1774" s="2" t="s">
        <v>312</v>
      </c>
      <c r="X1774" s="2">
        <v>0</v>
      </c>
    </row>
    <row r="1775" spans="1:24">
      <c r="A1775" s="2" t="s">
        <v>2433</v>
      </c>
      <c r="B1775" s="2">
        <v>1784</v>
      </c>
      <c r="C1775" s="2" t="s">
        <v>1220</v>
      </c>
      <c r="D1775" s="3">
        <v>43413</v>
      </c>
      <c r="E1775" s="3">
        <v>43413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f>SUM(E1775:O1775)</f>
        <v>0</v>
      </c>
      <c r="Q1775" s="2" t="s">
        <v>2393</v>
      </c>
      <c r="R1775" s="2" t="s">
        <v>2428</v>
      </c>
      <c r="S1775" s="4">
        <f>P1775/D1775</f>
        <v>0</v>
      </c>
      <c r="T1775" s="2" t="s">
        <v>1082</v>
      </c>
      <c r="U1775" s="2" t="s">
        <v>313</v>
      </c>
      <c r="V1775" s="2" t="s">
        <v>1139</v>
      </c>
      <c r="W1775" s="2" t="s">
        <v>312</v>
      </c>
      <c r="X1775" s="2">
        <v>0</v>
      </c>
    </row>
    <row r="1776" spans="1:24">
      <c r="A1776" s="2" t="s">
        <v>2434</v>
      </c>
      <c r="B1776" s="2">
        <v>1785</v>
      </c>
      <c r="C1776" s="2" t="s">
        <v>1094</v>
      </c>
      <c r="D1776" s="3">
        <v>55016</v>
      </c>
      <c r="E1776" s="3">
        <v>55016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f>SUM(E1776:O1776)</f>
        <v>0</v>
      </c>
      <c r="Q1776" s="2" t="s">
        <v>2393</v>
      </c>
      <c r="R1776" s="2" t="s">
        <v>2428</v>
      </c>
      <c r="S1776" s="4">
        <f>P1776/D1776</f>
        <v>0</v>
      </c>
      <c r="T1776" s="2" t="s">
        <v>1222</v>
      </c>
      <c r="U1776" s="2" t="s">
        <v>313</v>
      </c>
      <c r="V1776" s="2" t="s">
        <v>1139</v>
      </c>
      <c r="W1776" s="2" t="s">
        <v>312</v>
      </c>
      <c r="X1776" s="2">
        <v>0</v>
      </c>
    </row>
    <row r="1777" spans="1:24">
      <c r="A1777" s="2" t="s">
        <v>2434</v>
      </c>
      <c r="B1777" s="2">
        <v>1786</v>
      </c>
      <c r="C1777" s="2" t="s">
        <v>1223</v>
      </c>
      <c r="D1777" s="3">
        <v>114716</v>
      </c>
      <c r="E1777" s="3">
        <v>114716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f>SUM(E1777:O1777)</f>
        <v>0</v>
      </c>
      <c r="Q1777" s="2" t="s">
        <v>2393</v>
      </c>
      <c r="R1777" s="2" t="s">
        <v>2428</v>
      </c>
      <c r="S1777" s="4">
        <f>P1777/D1777</f>
        <v>0</v>
      </c>
      <c r="T1777" s="2" t="s">
        <v>1222</v>
      </c>
      <c r="U1777" s="2" t="s">
        <v>313</v>
      </c>
      <c r="V1777" s="2" t="s">
        <v>1139</v>
      </c>
      <c r="W1777" s="2" t="s">
        <v>312</v>
      </c>
      <c r="X1777" s="2">
        <v>0</v>
      </c>
    </row>
    <row r="1778" spans="1:24">
      <c r="A1778" s="2" t="s">
        <v>2434</v>
      </c>
      <c r="B1778" s="2">
        <v>1787</v>
      </c>
      <c r="C1778" s="2" t="s">
        <v>1224</v>
      </c>
      <c r="D1778" s="3">
        <v>20546</v>
      </c>
      <c r="E1778" s="3">
        <v>20546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f>SUM(E1778:O1778)</f>
        <v>0</v>
      </c>
      <c r="Q1778" s="2" t="s">
        <v>2393</v>
      </c>
      <c r="R1778" s="2" t="s">
        <v>2428</v>
      </c>
      <c r="S1778" s="4">
        <f>P1778/D1778</f>
        <v>0</v>
      </c>
      <c r="T1778" s="2" t="s">
        <v>1222</v>
      </c>
      <c r="U1778" s="2" t="s">
        <v>313</v>
      </c>
      <c r="V1778" s="2" t="s">
        <v>1139</v>
      </c>
      <c r="W1778" s="2" t="s">
        <v>312</v>
      </c>
      <c r="X1778" s="2">
        <v>0</v>
      </c>
    </row>
    <row r="1779" spans="1:24">
      <c r="A1779" s="2" t="s">
        <v>2434</v>
      </c>
      <c r="B1779" s="2">
        <v>1788</v>
      </c>
      <c r="C1779" s="2" t="s">
        <v>1225</v>
      </c>
      <c r="D1779" s="3">
        <v>143823</v>
      </c>
      <c r="E1779" s="3">
        <v>107867.25</v>
      </c>
      <c r="F1779" s="3">
        <v>0</v>
      </c>
      <c r="G1779" s="3">
        <v>8988.9375</v>
      </c>
      <c r="H1779" s="3">
        <v>8988.9375</v>
      </c>
      <c r="I1779" s="3">
        <v>8988.9375</v>
      </c>
      <c r="J1779" s="3">
        <v>8988.9375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f>SUM(E1779:O1779)</f>
        <v>0</v>
      </c>
      <c r="Q1779" s="2" t="s">
        <v>2393</v>
      </c>
      <c r="R1779" s="2" t="s">
        <v>2428</v>
      </c>
      <c r="S1779" s="4">
        <f>P1779/D1779</f>
        <v>0</v>
      </c>
      <c r="T1779" s="2" t="s">
        <v>1222</v>
      </c>
      <c r="U1779" s="2" t="s">
        <v>313</v>
      </c>
      <c r="V1779" s="2" t="s">
        <v>1139</v>
      </c>
      <c r="W1779" s="2" t="s">
        <v>312</v>
      </c>
      <c r="X1779" s="2">
        <v>0</v>
      </c>
    </row>
    <row r="1780" spans="1:24">
      <c r="A1780" s="2" t="s">
        <v>2435</v>
      </c>
      <c r="B1780" s="2">
        <v>1789</v>
      </c>
      <c r="C1780" s="2" t="s">
        <v>1227</v>
      </c>
      <c r="D1780" s="3">
        <v>29700</v>
      </c>
      <c r="E1780" s="3">
        <v>29700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f>SUM(E1780:O1780)</f>
        <v>0</v>
      </c>
      <c r="Q1780" s="2" t="s">
        <v>2393</v>
      </c>
      <c r="R1780" s="2" t="s">
        <v>2428</v>
      </c>
      <c r="S1780" s="4">
        <f>P1780/D1780</f>
        <v>0</v>
      </c>
      <c r="T1780" s="2" t="s">
        <v>1228</v>
      </c>
      <c r="U1780" s="2" t="s">
        <v>313</v>
      </c>
      <c r="V1780" s="2" t="s">
        <v>1139</v>
      </c>
      <c r="W1780" s="2" t="s">
        <v>312</v>
      </c>
      <c r="X1780" s="2">
        <v>0</v>
      </c>
    </row>
    <row r="1781" spans="1:24">
      <c r="A1781" s="2" t="s">
        <v>2436</v>
      </c>
      <c r="B1781" s="2">
        <v>1790</v>
      </c>
      <c r="C1781" s="2" t="s">
        <v>1230</v>
      </c>
      <c r="D1781" s="3">
        <v>54257</v>
      </c>
      <c r="E1781" s="3">
        <v>54257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f>SUM(E1781:O1781)</f>
        <v>0</v>
      </c>
      <c r="Q1781" s="2" t="s">
        <v>2393</v>
      </c>
      <c r="R1781" s="2" t="s">
        <v>2428</v>
      </c>
      <c r="S1781" s="4">
        <f>P1781/D1781</f>
        <v>0</v>
      </c>
      <c r="T1781" s="2" t="s">
        <v>1231</v>
      </c>
      <c r="U1781" s="2" t="s">
        <v>313</v>
      </c>
      <c r="V1781" s="2" t="s">
        <v>1139</v>
      </c>
      <c r="W1781" s="2" t="s">
        <v>312</v>
      </c>
      <c r="X1781" s="2">
        <v>0</v>
      </c>
    </row>
    <row r="1782" spans="1:24">
      <c r="A1782" s="2" t="s">
        <v>2436</v>
      </c>
      <c r="B1782" s="2">
        <v>1791</v>
      </c>
      <c r="C1782" s="2" t="s">
        <v>1232</v>
      </c>
      <c r="D1782" s="3">
        <v>69054</v>
      </c>
      <c r="E1782" s="3">
        <v>69054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f>SUM(E1782:O1782)</f>
        <v>0</v>
      </c>
      <c r="Q1782" s="2" t="s">
        <v>2393</v>
      </c>
      <c r="R1782" s="2" t="s">
        <v>2428</v>
      </c>
      <c r="S1782" s="4">
        <f>P1782/D1782</f>
        <v>0</v>
      </c>
      <c r="T1782" s="2" t="s">
        <v>1231</v>
      </c>
      <c r="U1782" s="2" t="s">
        <v>313</v>
      </c>
      <c r="V1782" s="2" t="s">
        <v>1139</v>
      </c>
      <c r="W1782" s="2" t="s">
        <v>312</v>
      </c>
      <c r="X1782" s="2">
        <v>0</v>
      </c>
    </row>
    <row r="1783" spans="1:24">
      <c r="A1783" s="2" t="s">
        <v>2408</v>
      </c>
      <c r="B1783" s="2">
        <v>1792</v>
      </c>
      <c r="C1783" s="2" t="s">
        <v>1202</v>
      </c>
      <c r="D1783" s="3">
        <v>10000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f>SUM(E1783:O1783)</f>
        <v>0</v>
      </c>
      <c r="Q1783" s="2" t="s">
        <v>1966</v>
      </c>
      <c r="R1783" s="2" t="s">
        <v>2409</v>
      </c>
      <c r="S1783" s="4">
        <f>P1783/D1783</f>
        <v>0</v>
      </c>
      <c r="T1783" s="2" t="s">
        <v>1133</v>
      </c>
      <c r="U1783" s="2" t="s">
        <v>234</v>
      </c>
      <c r="V1783" s="2" t="s">
        <v>1024</v>
      </c>
      <c r="W1783" s="2" t="s">
        <v>316</v>
      </c>
      <c r="X1783" s="2">
        <v>0</v>
      </c>
    </row>
    <row r="1784" spans="1:24">
      <c r="A1784" s="2" t="s">
        <v>2436</v>
      </c>
      <c r="B1784" s="2">
        <v>1793</v>
      </c>
      <c r="C1784" s="2" t="s">
        <v>1233</v>
      </c>
      <c r="D1784" s="3">
        <v>6592</v>
      </c>
      <c r="E1784" s="3">
        <v>0</v>
      </c>
      <c r="F1784" s="3">
        <v>0</v>
      </c>
      <c r="G1784" s="3">
        <v>6592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f>SUM(E1784:O1784)</f>
        <v>0</v>
      </c>
      <c r="Q1784" s="2" t="s">
        <v>2393</v>
      </c>
      <c r="R1784" s="2" t="s">
        <v>2428</v>
      </c>
      <c r="S1784" s="4">
        <f>P1784/D1784</f>
        <v>0</v>
      </c>
      <c r="T1784" s="2" t="s">
        <v>1231</v>
      </c>
      <c r="U1784" s="2" t="s">
        <v>313</v>
      </c>
      <c r="V1784" s="2" t="s">
        <v>1139</v>
      </c>
      <c r="W1784" s="2" t="s">
        <v>312</v>
      </c>
      <c r="X1784" s="2">
        <v>0</v>
      </c>
    </row>
    <row r="1785" spans="1:24">
      <c r="A1785" s="2" t="s">
        <v>2437</v>
      </c>
      <c r="B1785" s="2">
        <v>1794</v>
      </c>
      <c r="C1785" s="2" t="s">
        <v>2438</v>
      </c>
      <c r="D1785" s="3">
        <v>12324</v>
      </c>
      <c r="E1785" s="3">
        <v>12324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f>SUM(E1785:O1785)</f>
        <v>0</v>
      </c>
      <c r="Q1785" s="2" t="s">
        <v>2393</v>
      </c>
      <c r="R1785" s="2" t="s">
        <v>2439</v>
      </c>
      <c r="S1785" s="4">
        <f>P1785/D1785</f>
        <v>0</v>
      </c>
      <c r="T1785" s="2" t="s">
        <v>1013</v>
      </c>
      <c r="U1785" s="2" t="s">
        <v>313</v>
      </c>
      <c r="V1785" s="2" t="s">
        <v>1139</v>
      </c>
      <c r="W1785" s="2" t="s">
        <v>312</v>
      </c>
      <c r="X1785" s="2">
        <v>0</v>
      </c>
    </row>
    <row r="1786" spans="1:24">
      <c r="A1786" s="2" t="s">
        <v>2440</v>
      </c>
      <c r="B1786" s="2">
        <v>1795</v>
      </c>
      <c r="C1786" s="2" t="s">
        <v>1088</v>
      </c>
      <c r="D1786" s="3">
        <v>17514</v>
      </c>
      <c r="E1786" s="3">
        <v>15514</v>
      </c>
      <c r="F1786" s="3">
        <v>1333.333333333333</v>
      </c>
      <c r="G1786" s="3">
        <v>666.6666666666679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f>SUM(E1786:O1786)</f>
        <v>0</v>
      </c>
      <c r="Q1786" s="2" t="s">
        <v>2393</v>
      </c>
      <c r="R1786" s="2" t="s">
        <v>2439</v>
      </c>
      <c r="S1786" s="4">
        <f>P1786/D1786</f>
        <v>0</v>
      </c>
      <c r="T1786" s="2" t="s">
        <v>1089</v>
      </c>
      <c r="U1786" s="2" t="s">
        <v>313</v>
      </c>
      <c r="V1786" s="2" t="s">
        <v>1139</v>
      </c>
      <c r="W1786" s="2" t="s">
        <v>312</v>
      </c>
      <c r="X1786" s="2">
        <v>0</v>
      </c>
    </row>
    <row r="1787" spans="1:24">
      <c r="A1787" s="2" t="s">
        <v>2441</v>
      </c>
      <c r="B1787" s="2">
        <v>1796</v>
      </c>
      <c r="C1787" s="2" t="s">
        <v>1240</v>
      </c>
      <c r="D1787" s="3">
        <v>35874</v>
      </c>
      <c r="E1787" s="3">
        <v>0</v>
      </c>
      <c r="F1787" s="3">
        <v>0</v>
      </c>
      <c r="G1787" s="3">
        <v>8968.5</v>
      </c>
      <c r="H1787" s="3">
        <v>8968.5</v>
      </c>
      <c r="I1787" s="3">
        <v>8968.5</v>
      </c>
      <c r="J1787" s="3">
        <v>8968.5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f>SUM(E1787:O1787)</f>
        <v>0</v>
      </c>
      <c r="Q1787" s="2" t="s">
        <v>2393</v>
      </c>
      <c r="R1787" s="2" t="s">
        <v>2439</v>
      </c>
      <c r="S1787" s="4">
        <f>P1787/D1787</f>
        <v>0</v>
      </c>
      <c r="T1787" s="2" t="s">
        <v>1222</v>
      </c>
      <c r="U1787" s="2" t="s">
        <v>313</v>
      </c>
      <c r="V1787" s="2" t="s">
        <v>1139</v>
      </c>
      <c r="W1787" s="2" t="s">
        <v>312</v>
      </c>
      <c r="X1787" s="2">
        <v>0</v>
      </c>
    </row>
    <row r="1788" spans="1:24">
      <c r="A1788" s="2" t="s">
        <v>1090</v>
      </c>
      <c r="B1788" s="2">
        <v>1797</v>
      </c>
      <c r="C1788" s="2" t="s">
        <v>1091</v>
      </c>
      <c r="D1788" s="3">
        <v>22996</v>
      </c>
      <c r="E1788" s="3">
        <v>11000</v>
      </c>
      <c r="F1788" s="3">
        <v>0</v>
      </c>
      <c r="G1788" s="3">
        <v>0</v>
      </c>
      <c r="H1788" s="3">
        <v>0</v>
      </c>
      <c r="I1788" s="3">
        <v>5998</v>
      </c>
      <c r="J1788" s="3">
        <v>5998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f>SUM(E1788:O1788)</f>
        <v>0</v>
      </c>
      <c r="Q1788" s="2" t="s">
        <v>2393</v>
      </c>
      <c r="R1788" s="2" t="s">
        <v>2442</v>
      </c>
      <c r="S1788" s="4">
        <f>P1788/D1788</f>
        <v>0</v>
      </c>
      <c r="T1788" s="2" t="s">
        <v>1013</v>
      </c>
      <c r="U1788" s="2" t="s">
        <v>313</v>
      </c>
      <c r="V1788" s="2" t="s">
        <v>1024</v>
      </c>
      <c r="W1788" s="2" t="s">
        <v>312</v>
      </c>
      <c r="X1788" s="2">
        <v>0</v>
      </c>
    </row>
    <row r="1789" spans="1:24">
      <c r="A1789" s="2" t="s">
        <v>2424</v>
      </c>
      <c r="B1789" s="2">
        <v>1798</v>
      </c>
      <c r="C1789" s="2" t="s">
        <v>1242</v>
      </c>
      <c r="D1789" s="3">
        <v>18774</v>
      </c>
      <c r="E1789" s="3">
        <v>15774</v>
      </c>
      <c r="F1789" s="3">
        <v>1500</v>
      </c>
      <c r="G1789" s="3">
        <v>1500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f>SUM(E1789:O1789)</f>
        <v>0</v>
      </c>
      <c r="Q1789" s="2" t="s">
        <v>2393</v>
      </c>
      <c r="R1789" s="2" t="s">
        <v>2442</v>
      </c>
      <c r="S1789" s="4">
        <f>P1789/D1789</f>
        <v>0</v>
      </c>
      <c r="T1789" s="2" t="s">
        <v>1089</v>
      </c>
      <c r="U1789" s="2" t="s">
        <v>313</v>
      </c>
      <c r="V1789" s="2" t="s">
        <v>1139</v>
      </c>
      <c r="W1789" s="2" t="s">
        <v>312</v>
      </c>
      <c r="X1789" s="2">
        <v>0</v>
      </c>
    </row>
    <row r="1790" spans="1:24">
      <c r="A1790" s="2" t="s">
        <v>2440</v>
      </c>
      <c r="B1790" s="2">
        <v>1799</v>
      </c>
      <c r="C1790" s="2" t="s">
        <v>1099</v>
      </c>
      <c r="D1790" s="3">
        <v>9258</v>
      </c>
      <c r="E1790" s="3">
        <v>8332.200000000001</v>
      </c>
      <c r="F1790" s="3">
        <v>925.7999999999993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f>SUM(E1790:O1790)</f>
        <v>0</v>
      </c>
      <c r="Q1790" s="2" t="s">
        <v>2393</v>
      </c>
      <c r="R1790" s="2" t="s">
        <v>2442</v>
      </c>
      <c r="S1790" s="4">
        <f>P1790/D1790</f>
        <v>0</v>
      </c>
      <c r="T1790" s="2" t="s">
        <v>1089</v>
      </c>
      <c r="U1790" s="2" t="s">
        <v>313</v>
      </c>
      <c r="V1790" s="2" t="s">
        <v>1139</v>
      </c>
      <c r="W1790" s="2" t="s">
        <v>312</v>
      </c>
      <c r="X1790" s="2">
        <v>0</v>
      </c>
    </row>
    <row r="1791" spans="1:24">
      <c r="A1791" s="2" t="s">
        <v>2443</v>
      </c>
      <c r="B1791" s="2">
        <v>1800</v>
      </c>
      <c r="C1791" s="2" t="s">
        <v>1244</v>
      </c>
      <c r="D1791" s="3">
        <v>2058</v>
      </c>
      <c r="E1791" s="3">
        <v>0</v>
      </c>
      <c r="F1791" s="3">
        <v>0</v>
      </c>
      <c r="G1791" s="3">
        <v>2058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f>SUM(E1791:O1791)</f>
        <v>0</v>
      </c>
      <c r="Q1791" s="2" t="s">
        <v>2393</v>
      </c>
      <c r="R1791" s="2" t="s">
        <v>2442</v>
      </c>
      <c r="S1791" s="4">
        <f>P1791/D1791</f>
        <v>0</v>
      </c>
      <c r="T1791" s="2" t="s">
        <v>1089</v>
      </c>
      <c r="U1791" s="2" t="s">
        <v>313</v>
      </c>
      <c r="V1791" s="2" t="s">
        <v>1139</v>
      </c>
      <c r="W1791" s="2" t="s">
        <v>312</v>
      </c>
      <c r="X1791" s="2">
        <v>0</v>
      </c>
    </row>
    <row r="1792" spans="1:24">
      <c r="A1792" s="2" t="s">
        <v>2443</v>
      </c>
      <c r="B1792" s="2">
        <v>1801</v>
      </c>
      <c r="C1792" s="2" t="s">
        <v>1245</v>
      </c>
      <c r="D1792" s="3">
        <v>4372</v>
      </c>
      <c r="E1792" s="3">
        <v>0</v>
      </c>
      <c r="F1792" s="3">
        <v>0</v>
      </c>
      <c r="G1792" s="3">
        <v>4372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f>SUM(E1792:O1792)</f>
        <v>0</v>
      </c>
      <c r="Q1792" s="2" t="s">
        <v>2393</v>
      </c>
      <c r="R1792" s="2" t="s">
        <v>2442</v>
      </c>
      <c r="S1792" s="4">
        <f>P1792/D1792</f>
        <v>0</v>
      </c>
      <c r="T1792" s="2" t="s">
        <v>1089</v>
      </c>
      <c r="U1792" s="2" t="s">
        <v>313</v>
      </c>
      <c r="V1792" s="2" t="s">
        <v>1139</v>
      </c>
      <c r="W1792" s="2" t="s">
        <v>312</v>
      </c>
      <c r="X1792" s="2">
        <v>0</v>
      </c>
    </row>
    <row r="1793" spans="1:24">
      <c r="A1793" s="2" t="s">
        <v>2444</v>
      </c>
      <c r="B1793" s="2">
        <v>1802</v>
      </c>
      <c r="C1793" s="2" t="s">
        <v>1247</v>
      </c>
      <c r="D1793" s="3">
        <v>13167</v>
      </c>
      <c r="E1793" s="3">
        <v>0</v>
      </c>
      <c r="F1793" s="3">
        <v>0</v>
      </c>
      <c r="G1793" s="3">
        <v>13167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f>SUM(E1793:O1793)</f>
        <v>0</v>
      </c>
      <c r="Q1793" s="2" t="s">
        <v>2393</v>
      </c>
      <c r="R1793" s="2" t="s">
        <v>2442</v>
      </c>
      <c r="S1793" s="4">
        <f>P1793/D1793</f>
        <v>0</v>
      </c>
      <c r="T1793" s="2" t="s">
        <v>1089</v>
      </c>
      <c r="U1793" s="2" t="s">
        <v>313</v>
      </c>
      <c r="V1793" s="2" t="s">
        <v>1139</v>
      </c>
      <c r="W1793" s="2" t="s">
        <v>312</v>
      </c>
      <c r="X1793" s="2">
        <v>0</v>
      </c>
    </row>
    <row r="1794" spans="1:24">
      <c r="A1794" s="2" t="s">
        <v>2408</v>
      </c>
      <c r="B1794" s="2">
        <v>1803</v>
      </c>
      <c r="C1794" s="2" t="s">
        <v>1218</v>
      </c>
      <c r="D1794" s="3">
        <v>2000</v>
      </c>
      <c r="E1794" s="3">
        <v>0</v>
      </c>
      <c r="F1794" s="3">
        <v>0</v>
      </c>
      <c r="G1794" s="3">
        <v>0</v>
      </c>
      <c r="H1794" s="3">
        <v>0</v>
      </c>
      <c r="I1794" s="3">
        <v>0</v>
      </c>
      <c r="J1794" s="3">
        <v>0</v>
      </c>
      <c r="K1794" s="3">
        <v>0</v>
      </c>
      <c r="L1794" s="3">
        <v>0</v>
      </c>
      <c r="M1794" s="3">
        <v>0</v>
      </c>
      <c r="N1794" s="3">
        <v>0</v>
      </c>
      <c r="O1794" s="3">
        <v>0</v>
      </c>
      <c r="P1794" s="3">
        <f>SUM(E1794:O1794)</f>
        <v>0</v>
      </c>
      <c r="Q1794" s="2" t="s">
        <v>1966</v>
      </c>
      <c r="R1794" s="2" t="s">
        <v>2409</v>
      </c>
      <c r="S1794" s="4">
        <f>P1794/D1794</f>
        <v>0</v>
      </c>
      <c r="T1794" s="2" t="s">
        <v>1133</v>
      </c>
      <c r="U1794" s="2" t="s">
        <v>234</v>
      </c>
      <c r="V1794" s="2" t="s">
        <v>1024</v>
      </c>
      <c r="W1794" s="2" t="s">
        <v>316</v>
      </c>
      <c r="X1794" s="2">
        <v>0</v>
      </c>
    </row>
    <row r="1795" spans="1:24">
      <c r="A1795" s="2" t="s">
        <v>2445</v>
      </c>
      <c r="B1795" s="2">
        <v>1804</v>
      </c>
      <c r="C1795" s="2" t="s">
        <v>2446</v>
      </c>
      <c r="D1795" s="3">
        <v>110000</v>
      </c>
      <c r="E1795" s="3">
        <v>0</v>
      </c>
      <c r="F1795" s="3">
        <v>0</v>
      </c>
      <c r="G1795" s="3">
        <v>0</v>
      </c>
      <c r="H1795" s="3">
        <v>47142.85714285714</v>
      </c>
      <c r="I1795" s="3">
        <v>62857.14285714286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0</v>
      </c>
      <c r="P1795" s="3">
        <f>SUM(E1795:O1795)</f>
        <v>0</v>
      </c>
      <c r="Q1795" s="2" t="s">
        <v>2393</v>
      </c>
      <c r="R1795" s="2" t="s">
        <v>2442</v>
      </c>
      <c r="S1795" s="4">
        <f>P1795/D1795</f>
        <v>0</v>
      </c>
      <c r="T1795" s="2" t="s">
        <v>1250</v>
      </c>
      <c r="U1795" s="2" t="s">
        <v>313</v>
      </c>
      <c r="V1795" s="2" t="s">
        <v>1024</v>
      </c>
      <c r="W1795" s="2" t="s">
        <v>312</v>
      </c>
      <c r="X1795" s="2">
        <v>0</v>
      </c>
    </row>
    <row r="1796" spans="1:24">
      <c r="A1796" s="2" t="s">
        <v>2447</v>
      </c>
      <c r="B1796" s="2">
        <v>1805</v>
      </c>
      <c r="C1796" s="2" t="s">
        <v>2448</v>
      </c>
      <c r="D1796" s="3">
        <v>7198</v>
      </c>
      <c r="E1796" s="3">
        <v>0</v>
      </c>
      <c r="F1796" s="3">
        <v>0</v>
      </c>
      <c r="G1796" s="3">
        <v>3599</v>
      </c>
      <c r="H1796" s="3">
        <v>3599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f>SUM(E1796:O1796)</f>
        <v>0</v>
      </c>
      <c r="Q1796" s="2" t="s">
        <v>2393</v>
      </c>
      <c r="R1796" s="2" t="s">
        <v>2442</v>
      </c>
      <c r="S1796" s="4">
        <f>P1796/D1796</f>
        <v>0</v>
      </c>
      <c r="T1796" s="2" t="s">
        <v>1253</v>
      </c>
      <c r="U1796" s="2" t="s">
        <v>313</v>
      </c>
      <c r="V1796" s="2" t="s">
        <v>1024</v>
      </c>
      <c r="W1796" s="2" t="s">
        <v>312</v>
      </c>
      <c r="X1796" s="2">
        <v>0</v>
      </c>
    </row>
    <row r="1797" spans="1:24">
      <c r="A1797" s="2" t="s">
        <v>2437</v>
      </c>
      <c r="B1797" s="2">
        <v>1806</v>
      </c>
      <c r="C1797" s="2" t="s">
        <v>2449</v>
      </c>
      <c r="D1797" s="3">
        <v>2830</v>
      </c>
      <c r="E1797" s="3">
        <v>0</v>
      </c>
      <c r="F1797" s="3">
        <v>707.5</v>
      </c>
      <c r="G1797" s="3">
        <v>707.5</v>
      </c>
      <c r="H1797" s="3">
        <v>707.5</v>
      </c>
      <c r="I1797" s="3">
        <v>353.75</v>
      </c>
      <c r="J1797" s="3">
        <v>353.75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f>SUM(E1797:O1797)</f>
        <v>0</v>
      </c>
      <c r="Q1797" s="2" t="s">
        <v>2393</v>
      </c>
      <c r="R1797" s="2" t="s">
        <v>2450</v>
      </c>
      <c r="S1797" s="4">
        <f>P1797/D1797</f>
        <v>0</v>
      </c>
      <c r="T1797" s="2" t="s">
        <v>1013</v>
      </c>
      <c r="U1797" s="2" t="s">
        <v>313</v>
      </c>
      <c r="V1797" s="2" t="s">
        <v>1024</v>
      </c>
      <c r="W1797" s="2" t="s">
        <v>312</v>
      </c>
      <c r="X1797" s="2">
        <v>0</v>
      </c>
    </row>
    <row r="1798" spans="1:24">
      <c r="A1798" s="2" t="s">
        <v>2451</v>
      </c>
      <c r="B1798" s="2">
        <v>1807</v>
      </c>
      <c r="C1798" s="2" t="s">
        <v>1259</v>
      </c>
      <c r="D1798" s="3">
        <v>2750</v>
      </c>
      <c r="E1798" s="3">
        <v>0</v>
      </c>
      <c r="F1798" s="3">
        <v>0</v>
      </c>
      <c r="G1798" s="3">
        <v>0</v>
      </c>
      <c r="H1798" s="3">
        <v>0</v>
      </c>
      <c r="I1798" s="3">
        <v>1375</v>
      </c>
      <c r="J1798" s="3">
        <v>1375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f>SUM(E1798:O1798)</f>
        <v>0</v>
      </c>
      <c r="Q1798" s="2" t="s">
        <v>2393</v>
      </c>
      <c r="R1798" s="2" t="s">
        <v>2450</v>
      </c>
      <c r="S1798" s="4">
        <f>P1798/D1798</f>
        <v>0</v>
      </c>
      <c r="T1798" s="2" t="s">
        <v>1013</v>
      </c>
      <c r="U1798" s="2" t="s">
        <v>313</v>
      </c>
      <c r="V1798" s="2" t="s">
        <v>1024</v>
      </c>
      <c r="W1798" s="2" t="s">
        <v>312</v>
      </c>
      <c r="X1798" s="2">
        <v>0</v>
      </c>
    </row>
    <row r="1799" spans="1:24">
      <c r="A1799" s="2" t="s">
        <v>2451</v>
      </c>
      <c r="B1799" s="2">
        <v>1808</v>
      </c>
      <c r="C1799" s="2" t="s">
        <v>1260</v>
      </c>
      <c r="D1799" s="3">
        <v>2750</v>
      </c>
      <c r="E1799" s="3">
        <v>0</v>
      </c>
      <c r="F1799" s="3">
        <v>0</v>
      </c>
      <c r="G1799" s="3">
        <v>0</v>
      </c>
      <c r="H1799" s="3">
        <v>0</v>
      </c>
      <c r="I1799" s="3">
        <v>1375</v>
      </c>
      <c r="J1799" s="3">
        <v>1375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f>SUM(E1799:O1799)</f>
        <v>0</v>
      </c>
      <c r="Q1799" s="2" t="s">
        <v>2393</v>
      </c>
      <c r="R1799" s="2" t="s">
        <v>2450</v>
      </c>
      <c r="S1799" s="4">
        <f>P1799/D1799</f>
        <v>0</v>
      </c>
      <c r="T1799" s="2" t="s">
        <v>1013</v>
      </c>
      <c r="U1799" s="2" t="s">
        <v>313</v>
      </c>
      <c r="V1799" s="2" t="s">
        <v>1024</v>
      </c>
      <c r="W1799" s="2" t="s">
        <v>312</v>
      </c>
      <c r="X1799" s="2">
        <v>0</v>
      </c>
    </row>
    <row r="1800" spans="1:24">
      <c r="A1800" s="2" t="s">
        <v>2451</v>
      </c>
      <c r="B1800" s="2">
        <v>1809</v>
      </c>
      <c r="C1800" s="2" t="s">
        <v>1261</v>
      </c>
      <c r="D1800" s="3">
        <v>1650</v>
      </c>
      <c r="E1800" s="3">
        <v>0</v>
      </c>
      <c r="F1800" s="3">
        <v>0</v>
      </c>
      <c r="G1800" s="3">
        <v>0</v>
      </c>
      <c r="H1800" s="3">
        <v>0</v>
      </c>
      <c r="I1800" s="3">
        <v>825</v>
      </c>
      <c r="J1800" s="3">
        <v>825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f>SUM(E1800:O1800)</f>
        <v>0</v>
      </c>
      <c r="Q1800" s="2" t="s">
        <v>2393</v>
      </c>
      <c r="R1800" s="2" t="s">
        <v>2450</v>
      </c>
      <c r="S1800" s="4">
        <f>P1800/D1800</f>
        <v>0</v>
      </c>
      <c r="T1800" s="2" t="s">
        <v>1013</v>
      </c>
      <c r="U1800" s="2" t="s">
        <v>313</v>
      </c>
      <c r="V1800" s="2" t="s">
        <v>1024</v>
      </c>
      <c r="W1800" s="2" t="s">
        <v>312</v>
      </c>
      <c r="X1800" s="2">
        <v>0</v>
      </c>
    </row>
    <row r="1801" spans="1:24">
      <c r="A1801" s="2" t="s">
        <v>2451</v>
      </c>
      <c r="B1801" s="2">
        <v>1810</v>
      </c>
      <c r="C1801" s="2" t="s">
        <v>1262</v>
      </c>
      <c r="D1801" s="3">
        <v>550</v>
      </c>
      <c r="E1801" s="3">
        <v>0</v>
      </c>
      <c r="F1801" s="3">
        <v>0</v>
      </c>
      <c r="G1801" s="3">
        <v>0</v>
      </c>
      <c r="H1801" s="3">
        <v>0</v>
      </c>
      <c r="I1801" s="3">
        <v>275</v>
      </c>
      <c r="J1801" s="3">
        <v>275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f>SUM(E1801:O1801)</f>
        <v>0</v>
      </c>
      <c r="Q1801" s="2" t="s">
        <v>2393</v>
      </c>
      <c r="R1801" s="2" t="s">
        <v>2450</v>
      </c>
      <c r="S1801" s="4">
        <f>P1801/D1801</f>
        <v>0</v>
      </c>
      <c r="T1801" s="2" t="s">
        <v>1013</v>
      </c>
      <c r="U1801" s="2" t="s">
        <v>313</v>
      </c>
      <c r="V1801" s="2" t="s">
        <v>1024</v>
      </c>
      <c r="W1801" s="2" t="s">
        <v>312</v>
      </c>
      <c r="X1801" s="2">
        <v>0</v>
      </c>
    </row>
    <row r="1802" spans="1:24">
      <c r="A1802" s="2" t="s">
        <v>2451</v>
      </c>
      <c r="B1802" s="2">
        <v>1811</v>
      </c>
      <c r="C1802" s="2" t="s">
        <v>1263</v>
      </c>
      <c r="D1802" s="3">
        <v>550</v>
      </c>
      <c r="E1802" s="3">
        <v>0</v>
      </c>
      <c r="F1802" s="3">
        <v>0</v>
      </c>
      <c r="G1802" s="3">
        <v>0</v>
      </c>
      <c r="H1802" s="3">
        <v>0</v>
      </c>
      <c r="I1802" s="3">
        <v>275</v>
      </c>
      <c r="J1802" s="3">
        <v>275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f>SUM(E1802:O1802)</f>
        <v>0</v>
      </c>
      <c r="Q1802" s="2" t="s">
        <v>2393</v>
      </c>
      <c r="R1802" s="2" t="s">
        <v>2450</v>
      </c>
      <c r="S1802" s="4">
        <f>P1802/D1802</f>
        <v>0</v>
      </c>
      <c r="T1802" s="2" t="s">
        <v>1013</v>
      </c>
      <c r="U1802" s="2" t="s">
        <v>313</v>
      </c>
      <c r="V1802" s="2" t="s">
        <v>1024</v>
      </c>
      <c r="W1802" s="2" t="s">
        <v>312</v>
      </c>
      <c r="X1802" s="2">
        <v>0</v>
      </c>
    </row>
    <row r="1803" spans="1:24">
      <c r="A1803" s="2" t="s">
        <v>2452</v>
      </c>
      <c r="B1803" s="2">
        <v>1812</v>
      </c>
      <c r="C1803" s="2" t="s">
        <v>1266</v>
      </c>
      <c r="D1803" s="3">
        <v>5176</v>
      </c>
      <c r="E1803" s="3">
        <v>4917.200000000001</v>
      </c>
      <c r="F1803" s="3">
        <v>129.3999999999999</v>
      </c>
      <c r="G1803" s="3">
        <v>129.3999999999999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f>SUM(E1803:O1803)</f>
        <v>0</v>
      </c>
      <c r="Q1803" s="2" t="s">
        <v>2393</v>
      </c>
      <c r="R1803" s="2" t="s">
        <v>2453</v>
      </c>
      <c r="S1803" s="4">
        <f>P1803/D1803</f>
        <v>0</v>
      </c>
      <c r="T1803" s="2" t="s">
        <v>1268</v>
      </c>
      <c r="U1803" s="2" t="s">
        <v>313</v>
      </c>
      <c r="V1803" s="2" t="s">
        <v>1024</v>
      </c>
      <c r="W1803" s="2" t="s">
        <v>312</v>
      </c>
      <c r="X1803" s="2">
        <v>0</v>
      </c>
    </row>
    <row r="1804" spans="1:24">
      <c r="A1804" s="2" t="s">
        <v>2452</v>
      </c>
      <c r="B1804" s="2">
        <v>1813</v>
      </c>
      <c r="C1804" s="2" t="s">
        <v>1269</v>
      </c>
      <c r="D1804" s="3">
        <v>5280</v>
      </c>
      <c r="E1804" s="3">
        <v>5121.6</v>
      </c>
      <c r="F1804" s="3">
        <v>52.79999999999988</v>
      </c>
      <c r="G1804" s="3">
        <v>52.79999999999988</v>
      </c>
      <c r="H1804" s="3">
        <v>52.79999999999988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f>SUM(E1804:O1804)</f>
        <v>0</v>
      </c>
      <c r="Q1804" s="2" t="s">
        <v>2393</v>
      </c>
      <c r="R1804" s="2" t="s">
        <v>2453</v>
      </c>
      <c r="S1804" s="4">
        <f>P1804/D1804</f>
        <v>0</v>
      </c>
      <c r="T1804" s="2" t="s">
        <v>1268</v>
      </c>
      <c r="U1804" s="2" t="s">
        <v>313</v>
      </c>
      <c r="V1804" s="2" t="s">
        <v>1024</v>
      </c>
      <c r="W1804" s="2" t="s">
        <v>312</v>
      </c>
      <c r="X1804" s="2">
        <v>0</v>
      </c>
    </row>
    <row r="1805" spans="1:24">
      <c r="A1805" s="2" t="s">
        <v>2408</v>
      </c>
      <c r="B1805" s="2">
        <v>1814</v>
      </c>
      <c r="C1805" s="2" t="s">
        <v>1237</v>
      </c>
      <c r="D1805" s="3">
        <v>2000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f>SUM(E1805:O1805)</f>
        <v>0</v>
      </c>
      <c r="Q1805" s="2" t="s">
        <v>1966</v>
      </c>
      <c r="R1805" s="2" t="s">
        <v>2409</v>
      </c>
      <c r="S1805" s="4">
        <f>P1805/D1805</f>
        <v>0</v>
      </c>
      <c r="T1805" s="2" t="s">
        <v>1133</v>
      </c>
      <c r="U1805" s="2" t="s">
        <v>234</v>
      </c>
      <c r="V1805" s="2" t="s">
        <v>1024</v>
      </c>
      <c r="W1805" s="2" t="s">
        <v>316</v>
      </c>
      <c r="X1805" s="2">
        <v>0</v>
      </c>
    </row>
    <row r="1806" spans="1:24">
      <c r="A1806" s="2" t="s">
        <v>2452</v>
      </c>
      <c r="B1806" s="2">
        <v>1815</v>
      </c>
      <c r="C1806" s="2" t="s">
        <v>1271</v>
      </c>
      <c r="D1806" s="3">
        <v>2200</v>
      </c>
      <c r="E1806" s="3">
        <v>2200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f>SUM(E1806:O1806)</f>
        <v>0</v>
      </c>
      <c r="Q1806" s="2" t="s">
        <v>2393</v>
      </c>
      <c r="R1806" s="2" t="s">
        <v>2453</v>
      </c>
      <c r="S1806" s="4">
        <f>P1806/D1806</f>
        <v>0</v>
      </c>
      <c r="T1806" s="2" t="s">
        <v>1268</v>
      </c>
      <c r="U1806" s="2" t="s">
        <v>313</v>
      </c>
      <c r="V1806" s="2" t="s">
        <v>1024</v>
      </c>
      <c r="W1806" s="2" t="s">
        <v>312</v>
      </c>
      <c r="X1806" s="2">
        <v>0</v>
      </c>
    </row>
    <row r="1807" spans="1:24">
      <c r="A1807" s="2" t="s">
        <v>2452</v>
      </c>
      <c r="B1807" s="2">
        <v>1816</v>
      </c>
      <c r="C1807" s="2" t="s">
        <v>1272</v>
      </c>
      <c r="D1807" s="3">
        <v>14740</v>
      </c>
      <c r="E1807" s="3">
        <v>14297.8</v>
      </c>
      <c r="F1807" s="3">
        <v>147.4000000000002</v>
      </c>
      <c r="G1807" s="3">
        <v>147.4000000000002</v>
      </c>
      <c r="H1807" s="3">
        <v>147.4000000000002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f>SUM(E1807:O1807)</f>
        <v>0</v>
      </c>
      <c r="Q1807" s="2" t="s">
        <v>2393</v>
      </c>
      <c r="R1807" s="2" t="s">
        <v>2453</v>
      </c>
      <c r="S1807" s="4">
        <f>P1807/D1807</f>
        <v>0</v>
      </c>
      <c r="T1807" s="2" t="s">
        <v>1268</v>
      </c>
      <c r="U1807" s="2" t="s">
        <v>313</v>
      </c>
      <c r="V1807" s="2" t="s">
        <v>1024</v>
      </c>
      <c r="W1807" s="2" t="s">
        <v>312</v>
      </c>
      <c r="X1807" s="2">
        <v>0</v>
      </c>
    </row>
    <row r="1808" spans="1:24">
      <c r="A1808" s="2" t="s">
        <v>2452</v>
      </c>
      <c r="B1808" s="2">
        <v>1817</v>
      </c>
      <c r="C1808" s="2" t="s">
        <v>1273</v>
      </c>
      <c r="D1808" s="3">
        <v>21930</v>
      </c>
      <c r="E1808" s="3">
        <v>21272.1</v>
      </c>
      <c r="F1808" s="3">
        <v>219.3000000000005</v>
      </c>
      <c r="G1808" s="3">
        <v>219.3000000000005</v>
      </c>
      <c r="H1808" s="3">
        <v>219.3000000000005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f>SUM(E1808:O1808)</f>
        <v>0</v>
      </c>
      <c r="Q1808" s="2" t="s">
        <v>2393</v>
      </c>
      <c r="R1808" s="2" t="s">
        <v>2453</v>
      </c>
      <c r="S1808" s="4">
        <f>P1808/D1808</f>
        <v>0</v>
      </c>
      <c r="T1808" s="2" t="s">
        <v>1268</v>
      </c>
      <c r="U1808" s="2" t="s">
        <v>313</v>
      </c>
      <c r="V1808" s="2" t="s">
        <v>1024</v>
      </c>
      <c r="W1808" s="2" t="s">
        <v>312</v>
      </c>
      <c r="X1808" s="2">
        <v>0</v>
      </c>
    </row>
    <row r="1809" spans="1:24">
      <c r="A1809" s="2" t="s">
        <v>2452</v>
      </c>
      <c r="B1809" s="2">
        <v>1818</v>
      </c>
      <c r="C1809" s="2" t="s">
        <v>1274</v>
      </c>
      <c r="D1809" s="3">
        <v>2739</v>
      </c>
      <c r="E1809" s="3">
        <v>0</v>
      </c>
      <c r="F1809" s="3">
        <v>913</v>
      </c>
      <c r="G1809" s="3">
        <v>913</v>
      </c>
      <c r="H1809" s="3">
        <v>913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f>SUM(E1809:O1809)</f>
        <v>0</v>
      </c>
      <c r="Q1809" s="2" t="s">
        <v>2393</v>
      </c>
      <c r="R1809" s="2" t="s">
        <v>2453</v>
      </c>
      <c r="S1809" s="4">
        <f>P1809/D1809</f>
        <v>0</v>
      </c>
      <c r="T1809" s="2" t="s">
        <v>1268</v>
      </c>
      <c r="U1809" s="2" t="s">
        <v>313</v>
      </c>
      <c r="V1809" s="2" t="s">
        <v>1024</v>
      </c>
      <c r="W1809" s="2" t="s">
        <v>312</v>
      </c>
      <c r="X1809" s="2">
        <v>0</v>
      </c>
    </row>
    <row r="1810" spans="1:24">
      <c r="A1810" s="2" t="s">
        <v>2452</v>
      </c>
      <c r="B1810" s="2">
        <v>1819</v>
      </c>
      <c r="C1810" s="2" t="s">
        <v>1275</v>
      </c>
      <c r="D1810" s="3">
        <v>169254</v>
      </c>
      <c r="E1810" s="3">
        <v>160791.3</v>
      </c>
      <c r="F1810" s="3">
        <v>2820.900000000004</v>
      </c>
      <c r="G1810" s="3">
        <v>2820.900000000004</v>
      </c>
      <c r="H1810" s="3">
        <v>2820.900000000004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f>SUM(E1810:O1810)</f>
        <v>0</v>
      </c>
      <c r="Q1810" s="2" t="s">
        <v>2393</v>
      </c>
      <c r="R1810" s="2" t="s">
        <v>2453</v>
      </c>
      <c r="S1810" s="4">
        <f>P1810/D1810</f>
        <v>0</v>
      </c>
      <c r="T1810" s="2" t="s">
        <v>1268</v>
      </c>
      <c r="U1810" s="2" t="s">
        <v>313</v>
      </c>
      <c r="V1810" s="2" t="s">
        <v>1024</v>
      </c>
      <c r="W1810" s="2" t="s">
        <v>312</v>
      </c>
      <c r="X1810" s="2">
        <v>0</v>
      </c>
    </row>
    <row r="1811" spans="1:24">
      <c r="A1811" s="2" t="s">
        <v>2452</v>
      </c>
      <c r="B1811" s="2">
        <v>1820</v>
      </c>
      <c r="C1811" s="2" t="s">
        <v>1276</v>
      </c>
      <c r="D1811" s="3">
        <v>3432</v>
      </c>
      <c r="E1811" s="3">
        <v>3329.04</v>
      </c>
      <c r="F1811" s="3">
        <v>34.32000000000001</v>
      </c>
      <c r="G1811" s="3">
        <v>34.32000000000001</v>
      </c>
      <c r="H1811" s="3">
        <v>34.32000000000001</v>
      </c>
      <c r="I1811" s="3">
        <v>0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  <c r="P1811" s="3">
        <f>SUM(E1811:O1811)</f>
        <v>0</v>
      </c>
      <c r="Q1811" s="2" t="s">
        <v>2393</v>
      </c>
      <c r="R1811" s="2" t="s">
        <v>2453</v>
      </c>
      <c r="S1811" s="4">
        <f>P1811/D1811</f>
        <v>0</v>
      </c>
      <c r="T1811" s="2" t="s">
        <v>1268</v>
      </c>
      <c r="U1811" s="2" t="s">
        <v>313</v>
      </c>
      <c r="V1811" s="2" t="s">
        <v>1024</v>
      </c>
      <c r="W1811" s="2" t="s">
        <v>312</v>
      </c>
      <c r="X1811" s="2">
        <v>0</v>
      </c>
    </row>
    <row r="1812" spans="1:24">
      <c r="A1812" s="2" t="s">
        <v>2452</v>
      </c>
      <c r="B1812" s="2">
        <v>1821</v>
      </c>
      <c r="C1812" s="2" t="s">
        <v>1278</v>
      </c>
      <c r="D1812" s="3">
        <v>128128</v>
      </c>
      <c r="E1812" s="3">
        <v>124284.16</v>
      </c>
      <c r="F1812" s="3">
        <v>1601.600000000002</v>
      </c>
      <c r="G1812" s="3">
        <v>1601.600000000002</v>
      </c>
      <c r="H1812" s="3">
        <v>640.6399999999994</v>
      </c>
      <c r="I1812" s="3">
        <v>0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3">
        <v>0</v>
      </c>
      <c r="P1812" s="3">
        <f>SUM(E1812:O1812)</f>
        <v>0</v>
      </c>
      <c r="Q1812" s="2" t="s">
        <v>2393</v>
      </c>
      <c r="R1812" s="2" t="s">
        <v>2453</v>
      </c>
      <c r="S1812" s="4">
        <f>P1812/D1812</f>
        <v>0</v>
      </c>
      <c r="T1812" s="2" t="s">
        <v>1268</v>
      </c>
      <c r="U1812" s="2" t="s">
        <v>313</v>
      </c>
      <c r="V1812" s="2" t="s">
        <v>1024</v>
      </c>
      <c r="W1812" s="2" t="s">
        <v>312</v>
      </c>
      <c r="X1812" s="2">
        <v>0</v>
      </c>
    </row>
    <row r="1813" spans="1:24">
      <c r="A1813" s="2" t="s">
        <v>2452</v>
      </c>
      <c r="B1813" s="2">
        <v>1822</v>
      </c>
      <c r="C1813" s="2" t="s">
        <v>1279</v>
      </c>
      <c r="D1813" s="3">
        <v>19050</v>
      </c>
      <c r="E1813" s="3">
        <v>19050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f>SUM(E1813:O1813)</f>
        <v>0</v>
      </c>
      <c r="Q1813" s="2" t="s">
        <v>2393</v>
      </c>
      <c r="R1813" s="2" t="s">
        <v>2453</v>
      </c>
      <c r="S1813" s="4">
        <f>P1813/D1813</f>
        <v>0</v>
      </c>
      <c r="T1813" s="2" t="s">
        <v>1268</v>
      </c>
      <c r="U1813" s="2" t="s">
        <v>313</v>
      </c>
      <c r="V1813" s="2" t="s">
        <v>1024</v>
      </c>
      <c r="W1813" s="2" t="s">
        <v>312</v>
      </c>
      <c r="X1813" s="2">
        <v>0</v>
      </c>
    </row>
    <row r="1814" spans="1:24">
      <c r="A1814" s="2" t="s">
        <v>2452</v>
      </c>
      <c r="B1814" s="2">
        <v>1823</v>
      </c>
      <c r="C1814" s="2" t="s">
        <v>1280</v>
      </c>
      <c r="D1814" s="3">
        <v>41052</v>
      </c>
      <c r="E1814" s="3">
        <v>41052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f>SUM(E1814:O1814)</f>
        <v>0</v>
      </c>
      <c r="Q1814" s="2" t="s">
        <v>2393</v>
      </c>
      <c r="R1814" s="2" t="s">
        <v>2453</v>
      </c>
      <c r="S1814" s="4">
        <f>P1814/D1814</f>
        <v>0</v>
      </c>
      <c r="T1814" s="2" t="s">
        <v>1268</v>
      </c>
      <c r="U1814" s="2" t="s">
        <v>313</v>
      </c>
      <c r="V1814" s="2" t="s">
        <v>1024</v>
      </c>
      <c r="W1814" s="2" t="s">
        <v>312</v>
      </c>
      <c r="X1814" s="2">
        <v>0</v>
      </c>
    </row>
    <row r="1815" spans="1:24">
      <c r="A1815" s="2" t="s">
        <v>2454</v>
      </c>
      <c r="B1815" s="2">
        <v>1824</v>
      </c>
      <c r="C1815" s="2" t="s">
        <v>1283</v>
      </c>
      <c r="D1815" s="3">
        <v>10120</v>
      </c>
      <c r="E1815" s="3">
        <v>5060</v>
      </c>
      <c r="F1815" s="3">
        <v>2530</v>
      </c>
      <c r="G1815" s="3">
        <v>2530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f>SUM(E1815:O1815)</f>
        <v>0</v>
      </c>
      <c r="Q1815" s="2" t="s">
        <v>2393</v>
      </c>
      <c r="R1815" s="2" t="s">
        <v>2453</v>
      </c>
      <c r="S1815" s="4">
        <f>P1815/D1815</f>
        <v>0</v>
      </c>
      <c r="T1815" s="2" t="s">
        <v>1268</v>
      </c>
      <c r="U1815" s="2" t="s">
        <v>313</v>
      </c>
      <c r="V1815" s="2" t="s">
        <v>1024</v>
      </c>
      <c r="W1815" s="2" t="s">
        <v>312</v>
      </c>
      <c r="X1815" s="2">
        <v>0</v>
      </c>
    </row>
    <row r="1816" spans="1:24">
      <c r="A1816" s="2" t="s">
        <v>2408</v>
      </c>
      <c r="B1816" s="2">
        <v>1825</v>
      </c>
      <c r="C1816" s="2" t="s">
        <v>1254</v>
      </c>
      <c r="D1816" s="3">
        <v>10000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f>SUM(E1816:O1816)</f>
        <v>0</v>
      </c>
      <c r="Q1816" s="2" t="s">
        <v>1966</v>
      </c>
      <c r="R1816" s="2" t="s">
        <v>2409</v>
      </c>
      <c r="S1816" s="4">
        <f>P1816/D1816</f>
        <v>0</v>
      </c>
      <c r="T1816" s="2" t="s">
        <v>1133</v>
      </c>
      <c r="U1816" s="2" t="s">
        <v>234</v>
      </c>
      <c r="V1816" s="2" t="s">
        <v>1024</v>
      </c>
      <c r="W1816" s="2" t="s">
        <v>316</v>
      </c>
      <c r="X1816" s="2">
        <v>0</v>
      </c>
    </row>
    <row r="1817" spans="1:24">
      <c r="A1817" s="2" t="s">
        <v>2454</v>
      </c>
      <c r="B1817" s="2">
        <v>1826</v>
      </c>
      <c r="C1817" s="2" t="s">
        <v>1284</v>
      </c>
      <c r="D1817" s="3">
        <v>240768</v>
      </c>
      <c r="E1817" s="3">
        <v>228729.6</v>
      </c>
      <c r="F1817" s="3">
        <v>4012.800000000008</v>
      </c>
      <c r="G1817" s="3">
        <v>4012.800000000008</v>
      </c>
      <c r="H1817" s="3">
        <v>4012.800000000008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f>SUM(E1817:O1817)</f>
        <v>0</v>
      </c>
      <c r="Q1817" s="2" t="s">
        <v>2393</v>
      </c>
      <c r="R1817" s="2" t="s">
        <v>2453</v>
      </c>
      <c r="S1817" s="4">
        <f>P1817/D1817</f>
        <v>0</v>
      </c>
      <c r="T1817" s="2" t="s">
        <v>1268</v>
      </c>
      <c r="U1817" s="2" t="s">
        <v>313</v>
      </c>
      <c r="V1817" s="2" t="s">
        <v>1024</v>
      </c>
      <c r="W1817" s="2" t="s">
        <v>312</v>
      </c>
      <c r="X1817" s="2">
        <v>0</v>
      </c>
    </row>
    <row r="1818" spans="1:24">
      <c r="A1818" s="2" t="s">
        <v>2452</v>
      </c>
      <c r="B1818" s="2">
        <v>1827</v>
      </c>
      <c r="C1818" s="2" t="s">
        <v>1285</v>
      </c>
      <c r="D1818" s="3">
        <v>224774</v>
      </c>
      <c r="E1818" s="3">
        <v>213535.3</v>
      </c>
      <c r="F1818" s="3">
        <v>3746.233333333337</v>
      </c>
      <c r="G1818" s="3">
        <v>3746.233333333337</v>
      </c>
      <c r="H1818" s="3">
        <v>3746.233333333337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f>SUM(E1818:O1818)</f>
        <v>0</v>
      </c>
      <c r="Q1818" s="2" t="s">
        <v>2393</v>
      </c>
      <c r="R1818" s="2" t="s">
        <v>2453</v>
      </c>
      <c r="S1818" s="4">
        <f>P1818/D1818</f>
        <v>0</v>
      </c>
      <c r="T1818" s="2" t="s">
        <v>1268</v>
      </c>
      <c r="U1818" s="2" t="s">
        <v>313</v>
      </c>
      <c r="V1818" s="2" t="s">
        <v>1024</v>
      </c>
      <c r="W1818" s="2" t="s">
        <v>312</v>
      </c>
      <c r="X1818" s="2">
        <v>0</v>
      </c>
    </row>
    <row r="1819" spans="1:24">
      <c r="A1819" s="2" t="s">
        <v>2454</v>
      </c>
      <c r="B1819" s="2">
        <v>1828</v>
      </c>
      <c r="C1819" s="2" t="s">
        <v>1286</v>
      </c>
      <c r="D1819" s="3">
        <v>14167</v>
      </c>
      <c r="E1819" s="3">
        <v>1416.7</v>
      </c>
      <c r="F1819" s="3">
        <v>4250.099999999999</v>
      </c>
      <c r="G1819" s="3">
        <v>4250.099999999999</v>
      </c>
      <c r="H1819" s="3">
        <v>4250.099999999999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f>SUM(E1819:O1819)</f>
        <v>0</v>
      </c>
      <c r="Q1819" s="2" t="s">
        <v>2393</v>
      </c>
      <c r="R1819" s="2" t="s">
        <v>2453</v>
      </c>
      <c r="S1819" s="4">
        <f>P1819/D1819</f>
        <v>0</v>
      </c>
      <c r="T1819" s="2" t="s">
        <v>1268</v>
      </c>
      <c r="U1819" s="2" t="s">
        <v>313</v>
      </c>
      <c r="V1819" s="2" t="s">
        <v>1024</v>
      </c>
      <c r="W1819" s="2" t="s">
        <v>312</v>
      </c>
      <c r="X1819" s="2">
        <v>0</v>
      </c>
    </row>
    <row r="1820" spans="1:24">
      <c r="A1820" s="2" t="s">
        <v>2452</v>
      </c>
      <c r="B1820" s="2">
        <v>1829</v>
      </c>
      <c r="C1820" s="2" t="s">
        <v>1287</v>
      </c>
      <c r="D1820" s="3">
        <v>38500</v>
      </c>
      <c r="E1820" s="3">
        <v>38500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f>SUM(E1820:O1820)</f>
        <v>0</v>
      </c>
      <c r="Q1820" s="2" t="s">
        <v>2393</v>
      </c>
      <c r="R1820" s="2" t="s">
        <v>2453</v>
      </c>
      <c r="S1820" s="4">
        <f>P1820/D1820</f>
        <v>0</v>
      </c>
      <c r="T1820" s="2" t="s">
        <v>1268</v>
      </c>
      <c r="U1820" s="2" t="s">
        <v>313</v>
      </c>
      <c r="V1820" s="2" t="s">
        <v>1024</v>
      </c>
      <c r="W1820" s="2" t="s">
        <v>312</v>
      </c>
      <c r="X1820" s="2">
        <v>0</v>
      </c>
    </row>
    <row r="1821" spans="1:24">
      <c r="A1821" s="2" t="s">
        <v>2452</v>
      </c>
      <c r="B1821" s="2">
        <v>1830</v>
      </c>
      <c r="C1821" s="2" t="s">
        <v>1288</v>
      </c>
      <c r="D1821" s="3">
        <v>3175</v>
      </c>
      <c r="E1821" s="3">
        <v>0</v>
      </c>
      <c r="F1821" s="3">
        <v>0</v>
      </c>
      <c r="G1821" s="3">
        <v>0</v>
      </c>
      <c r="H1821" s="3">
        <v>1587.5</v>
      </c>
      <c r="I1821" s="3">
        <v>1587.5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f>SUM(E1821:O1821)</f>
        <v>0</v>
      </c>
      <c r="Q1821" s="2" t="s">
        <v>2393</v>
      </c>
      <c r="R1821" s="2" t="s">
        <v>2453</v>
      </c>
      <c r="S1821" s="4">
        <f>P1821/D1821</f>
        <v>0</v>
      </c>
      <c r="T1821" s="2" t="s">
        <v>1289</v>
      </c>
      <c r="U1821" s="2" t="s">
        <v>313</v>
      </c>
      <c r="V1821" s="2" t="s">
        <v>1024</v>
      </c>
      <c r="W1821" s="2" t="s">
        <v>312</v>
      </c>
      <c r="X1821" s="2">
        <v>0</v>
      </c>
    </row>
    <row r="1822" spans="1:24">
      <c r="A1822" s="2" t="s">
        <v>2455</v>
      </c>
      <c r="B1822" s="2">
        <v>1831</v>
      </c>
      <c r="C1822" s="2" t="s">
        <v>1291</v>
      </c>
      <c r="D1822" s="3">
        <v>5475</v>
      </c>
      <c r="E1822" s="3">
        <v>0</v>
      </c>
      <c r="F1822" s="3">
        <v>0</v>
      </c>
      <c r="G1822" s="3">
        <v>0</v>
      </c>
      <c r="H1822" s="3">
        <v>0</v>
      </c>
      <c r="I1822" s="3">
        <v>1825</v>
      </c>
      <c r="J1822" s="3">
        <v>1825</v>
      </c>
      <c r="K1822" s="3">
        <v>1825</v>
      </c>
      <c r="L1822" s="3">
        <v>0</v>
      </c>
      <c r="M1822" s="3">
        <v>0</v>
      </c>
      <c r="N1822" s="3">
        <v>0</v>
      </c>
      <c r="O1822" s="3">
        <v>0</v>
      </c>
      <c r="P1822" s="3">
        <f>SUM(E1822:O1822)</f>
        <v>0</v>
      </c>
      <c r="Q1822" s="2" t="s">
        <v>2393</v>
      </c>
      <c r="R1822" s="2" t="s">
        <v>2453</v>
      </c>
      <c r="S1822" s="4">
        <f>P1822/D1822</f>
        <v>0</v>
      </c>
      <c r="T1822" s="2" t="s">
        <v>1113</v>
      </c>
      <c r="U1822" s="2" t="s">
        <v>313</v>
      </c>
      <c r="V1822" s="2" t="s">
        <v>1024</v>
      </c>
      <c r="W1822" s="2" t="s">
        <v>312</v>
      </c>
      <c r="X1822" s="2">
        <v>0</v>
      </c>
    </row>
    <row r="1823" spans="1:24">
      <c r="A1823" s="2" t="s">
        <v>1785</v>
      </c>
      <c r="B1823" s="2">
        <v>1832</v>
      </c>
      <c r="C1823" s="2" t="s">
        <v>983</v>
      </c>
      <c r="D1823" s="3">
        <v>66000</v>
      </c>
      <c r="E1823" s="3">
        <v>66000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3">
        <f>SUM(E1823:O1823)</f>
        <v>0</v>
      </c>
      <c r="Q1823" s="2" t="s">
        <v>2393</v>
      </c>
      <c r="R1823" s="2" t="s">
        <v>2456</v>
      </c>
      <c r="S1823" s="4">
        <f>P1823/D1823</f>
        <v>0</v>
      </c>
      <c r="T1823" s="2" t="s">
        <v>1294</v>
      </c>
      <c r="U1823" s="2" t="s">
        <v>313</v>
      </c>
      <c r="V1823" s="2" t="s">
        <v>1024</v>
      </c>
      <c r="W1823" s="2" t="s">
        <v>312</v>
      </c>
      <c r="X1823" s="2">
        <v>0</v>
      </c>
    </row>
    <row r="1824" spans="1:24">
      <c r="A1824" s="2" t="s">
        <v>1295</v>
      </c>
      <c r="B1824" s="2">
        <v>1833</v>
      </c>
      <c r="C1824" s="2" t="s">
        <v>1296</v>
      </c>
      <c r="D1824" s="3">
        <v>6600</v>
      </c>
      <c r="E1824" s="3">
        <v>6600</v>
      </c>
      <c r="F1824" s="3">
        <v>0</v>
      </c>
      <c r="G1824" s="3">
        <v>0</v>
      </c>
      <c r="H1824" s="3">
        <v>0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f>SUM(E1824:O1824)</f>
        <v>0</v>
      </c>
      <c r="Q1824" s="2" t="s">
        <v>2393</v>
      </c>
      <c r="R1824" s="2" t="s">
        <v>2456</v>
      </c>
      <c r="S1824" s="4">
        <f>P1824/D1824</f>
        <v>0</v>
      </c>
      <c r="T1824" s="2" t="s">
        <v>1294</v>
      </c>
      <c r="U1824" s="2" t="s">
        <v>313</v>
      </c>
      <c r="V1824" s="2" t="s">
        <v>1024</v>
      </c>
      <c r="W1824" s="2" t="s">
        <v>312</v>
      </c>
      <c r="X1824" s="2">
        <v>0</v>
      </c>
    </row>
    <row r="1825" spans="1:24">
      <c r="A1825" s="2" t="s">
        <v>2457</v>
      </c>
      <c r="B1825" s="2">
        <v>1834</v>
      </c>
      <c r="C1825" s="2" t="s">
        <v>1298</v>
      </c>
      <c r="D1825" s="3">
        <v>21725</v>
      </c>
      <c r="E1825" s="3">
        <v>21725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f>SUM(E1825:O1825)</f>
        <v>0</v>
      </c>
      <c r="Q1825" s="2" t="s">
        <v>2393</v>
      </c>
      <c r="R1825" s="2" t="s">
        <v>2456</v>
      </c>
      <c r="S1825" s="4">
        <f>P1825/D1825</f>
        <v>0</v>
      </c>
      <c r="T1825" s="2" t="s">
        <v>1294</v>
      </c>
      <c r="U1825" s="2" t="s">
        <v>313</v>
      </c>
      <c r="V1825" s="2" t="s">
        <v>1024</v>
      </c>
      <c r="W1825" s="2" t="s">
        <v>312</v>
      </c>
      <c r="X1825" s="2">
        <v>0</v>
      </c>
    </row>
    <row r="1826" spans="1:24">
      <c r="A1826" s="2" t="s">
        <v>1300</v>
      </c>
      <c r="B1826" s="2">
        <v>1835</v>
      </c>
      <c r="C1826" s="2" t="s">
        <v>1301</v>
      </c>
      <c r="D1826" s="3">
        <v>2750</v>
      </c>
      <c r="E1826" s="3">
        <v>2750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 s="3">
        <f>SUM(E1826:O1826)</f>
        <v>0</v>
      </c>
      <c r="Q1826" s="2" t="s">
        <v>2393</v>
      </c>
      <c r="R1826" s="2" t="s">
        <v>2456</v>
      </c>
      <c r="S1826" s="4">
        <f>P1826/D1826</f>
        <v>0</v>
      </c>
      <c r="T1826" s="2" t="s">
        <v>1294</v>
      </c>
      <c r="U1826" s="2" t="s">
        <v>313</v>
      </c>
      <c r="V1826" s="2" t="s">
        <v>1024</v>
      </c>
      <c r="W1826" s="2" t="s">
        <v>312</v>
      </c>
      <c r="X1826" s="2">
        <v>0</v>
      </c>
    </row>
    <row r="1827" spans="1:24">
      <c r="A1827" s="2" t="s">
        <v>2408</v>
      </c>
      <c r="B1827" s="2">
        <v>1836</v>
      </c>
      <c r="C1827" s="2" t="s">
        <v>1270</v>
      </c>
      <c r="D1827" s="3">
        <v>6000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0</v>
      </c>
      <c r="P1827" s="3">
        <f>SUM(E1827:O1827)</f>
        <v>0</v>
      </c>
      <c r="Q1827" s="2" t="s">
        <v>1966</v>
      </c>
      <c r="R1827" s="2" t="s">
        <v>2409</v>
      </c>
      <c r="S1827" s="4">
        <f>P1827/D1827</f>
        <v>0</v>
      </c>
      <c r="T1827" s="2" t="s">
        <v>1133</v>
      </c>
      <c r="U1827" s="2" t="s">
        <v>234</v>
      </c>
      <c r="V1827" s="2" t="s">
        <v>1024</v>
      </c>
      <c r="W1827" s="2" t="s">
        <v>316</v>
      </c>
      <c r="X1827" s="2">
        <v>0</v>
      </c>
    </row>
    <row r="1828" spans="1:24">
      <c r="A1828" s="2" t="s">
        <v>1300</v>
      </c>
      <c r="B1828" s="2">
        <v>1837</v>
      </c>
      <c r="C1828" s="2" t="s">
        <v>2458</v>
      </c>
      <c r="D1828" s="3">
        <v>5500</v>
      </c>
      <c r="E1828" s="3">
        <v>5500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f>SUM(E1828:O1828)</f>
        <v>0</v>
      </c>
      <c r="Q1828" s="2" t="s">
        <v>2393</v>
      </c>
      <c r="R1828" s="2" t="s">
        <v>2456</v>
      </c>
      <c r="S1828" s="4">
        <f>P1828/D1828</f>
        <v>0</v>
      </c>
      <c r="T1828" s="2" t="s">
        <v>1294</v>
      </c>
      <c r="U1828" s="2" t="s">
        <v>313</v>
      </c>
      <c r="V1828" s="2" t="s">
        <v>1024</v>
      </c>
      <c r="W1828" s="2" t="s">
        <v>312</v>
      </c>
      <c r="X1828" s="2">
        <v>0</v>
      </c>
    </row>
    <row r="1829" spans="1:24">
      <c r="A1829" s="2" t="s">
        <v>2457</v>
      </c>
      <c r="B1829" s="2">
        <v>1838</v>
      </c>
      <c r="C1829" s="2" t="s">
        <v>2459</v>
      </c>
      <c r="D1829" s="3">
        <v>48400</v>
      </c>
      <c r="E1829" s="3">
        <v>48400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f>SUM(E1829:O1829)</f>
        <v>0</v>
      </c>
      <c r="Q1829" s="2" t="s">
        <v>2393</v>
      </c>
      <c r="R1829" s="2" t="s">
        <v>2456</v>
      </c>
      <c r="S1829" s="4">
        <f>P1829/D1829</f>
        <v>0</v>
      </c>
      <c r="T1829" s="2" t="s">
        <v>1294</v>
      </c>
      <c r="U1829" s="2" t="s">
        <v>313</v>
      </c>
      <c r="V1829" s="2" t="s">
        <v>1024</v>
      </c>
      <c r="W1829" s="2" t="s">
        <v>312</v>
      </c>
      <c r="X1829" s="2">
        <v>0</v>
      </c>
    </row>
    <row r="1830" spans="1:24">
      <c r="A1830" s="2" t="s">
        <v>1300</v>
      </c>
      <c r="B1830" s="2">
        <v>1839</v>
      </c>
      <c r="C1830" s="2" t="s">
        <v>1306</v>
      </c>
      <c r="D1830" s="3">
        <v>7700</v>
      </c>
      <c r="E1830" s="3">
        <v>7700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f>SUM(E1830:O1830)</f>
        <v>0</v>
      </c>
      <c r="Q1830" s="2" t="s">
        <v>2393</v>
      </c>
      <c r="R1830" s="2" t="s">
        <v>2456</v>
      </c>
      <c r="S1830" s="4">
        <f>P1830/D1830</f>
        <v>0</v>
      </c>
      <c r="T1830" s="2" t="s">
        <v>1294</v>
      </c>
      <c r="U1830" s="2" t="s">
        <v>313</v>
      </c>
      <c r="V1830" s="2" t="s">
        <v>1024</v>
      </c>
      <c r="W1830" s="2" t="s">
        <v>312</v>
      </c>
      <c r="X1830" s="2">
        <v>0</v>
      </c>
    </row>
    <row r="1831" spans="1:24">
      <c r="A1831" s="2" t="s">
        <v>2457</v>
      </c>
      <c r="B1831" s="2">
        <v>1840</v>
      </c>
      <c r="C1831" s="2" t="s">
        <v>1307</v>
      </c>
      <c r="D1831" s="3">
        <v>28600</v>
      </c>
      <c r="E1831" s="3">
        <v>28600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s="3">
        <f>SUM(E1831:O1831)</f>
        <v>0</v>
      </c>
      <c r="Q1831" s="2" t="s">
        <v>2393</v>
      </c>
      <c r="R1831" s="2" t="s">
        <v>2456</v>
      </c>
      <c r="S1831" s="4">
        <f>P1831/D1831</f>
        <v>0</v>
      </c>
      <c r="T1831" s="2" t="s">
        <v>1294</v>
      </c>
      <c r="U1831" s="2" t="s">
        <v>313</v>
      </c>
      <c r="V1831" s="2" t="s">
        <v>1024</v>
      </c>
      <c r="W1831" s="2" t="s">
        <v>312</v>
      </c>
      <c r="X1831" s="2">
        <v>0</v>
      </c>
    </row>
    <row r="1832" spans="1:24">
      <c r="A1832" s="2" t="s">
        <v>2457</v>
      </c>
      <c r="B1832" s="2">
        <v>1841</v>
      </c>
      <c r="C1832" s="2" t="s">
        <v>1308</v>
      </c>
      <c r="D1832" s="3">
        <v>660</v>
      </c>
      <c r="E1832" s="3">
        <v>660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s="3">
        <f>SUM(E1832:O1832)</f>
        <v>0</v>
      </c>
      <c r="Q1832" s="2" t="s">
        <v>2393</v>
      </c>
      <c r="R1832" s="2" t="s">
        <v>2456</v>
      </c>
      <c r="S1832" s="4">
        <f>P1832/D1832</f>
        <v>0</v>
      </c>
      <c r="T1832" s="2" t="s">
        <v>1294</v>
      </c>
      <c r="U1832" s="2" t="s">
        <v>313</v>
      </c>
      <c r="V1832" s="2" t="s">
        <v>1024</v>
      </c>
      <c r="W1832" s="2" t="s">
        <v>312</v>
      </c>
      <c r="X1832" s="2">
        <v>0</v>
      </c>
    </row>
    <row r="1833" spans="1:24">
      <c r="A1833" s="2" t="s">
        <v>2457</v>
      </c>
      <c r="B1833" s="2">
        <v>1842</v>
      </c>
      <c r="C1833" s="2" t="s">
        <v>1309</v>
      </c>
      <c r="D1833" s="3">
        <v>11000</v>
      </c>
      <c r="E1833" s="3">
        <v>11000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f>SUM(E1833:O1833)</f>
        <v>0</v>
      </c>
      <c r="Q1833" s="2" t="s">
        <v>2393</v>
      </c>
      <c r="R1833" s="2" t="s">
        <v>2456</v>
      </c>
      <c r="S1833" s="4">
        <f>P1833/D1833</f>
        <v>0</v>
      </c>
      <c r="T1833" s="2" t="s">
        <v>1294</v>
      </c>
      <c r="U1833" s="2" t="s">
        <v>313</v>
      </c>
      <c r="V1833" s="2" t="s">
        <v>1024</v>
      </c>
      <c r="W1833" s="2" t="s">
        <v>312</v>
      </c>
      <c r="X1833" s="2">
        <v>0</v>
      </c>
    </row>
    <row r="1834" spans="1:24">
      <c r="A1834" s="2" t="s">
        <v>2460</v>
      </c>
      <c r="B1834" s="2">
        <v>1843</v>
      </c>
      <c r="C1834" s="2" t="s">
        <v>1311</v>
      </c>
      <c r="D1834" s="3">
        <v>181775</v>
      </c>
      <c r="E1834" s="3">
        <v>181775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 s="3">
        <f>SUM(E1834:O1834)</f>
        <v>0</v>
      </c>
      <c r="Q1834" s="2" t="s">
        <v>2393</v>
      </c>
      <c r="R1834" s="2" t="s">
        <v>2456</v>
      </c>
      <c r="S1834" s="4">
        <f>P1834/D1834</f>
        <v>0</v>
      </c>
      <c r="T1834" s="2" t="s">
        <v>1294</v>
      </c>
      <c r="U1834" s="2" t="s">
        <v>313</v>
      </c>
      <c r="V1834" s="2" t="s">
        <v>1024</v>
      </c>
      <c r="W1834" s="2" t="s">
        <v>312</v>
      </c>
      <c r="X1834" s="2">
        <v>0</v>
      </c>
    </row>
    <row r="1835" spans="1:24">
      <c r="A1835" s="2" t="s">
        <v>2460</v>
      </c>
      <c r="B1835" s="2">
        <v>1844</v>
      </c>
      <c r="C1835" s="2" t="s">
        <v>1313</v>
      </c>
      <c r="D1835" s="3">
        <v>212850</v>
      </c>
      <c r="E1835" s="3">
        <v>212850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>
        <v>0</v>
      </c>
      <c r="N1835" s="3">
        <v>0</v>
      </c>
      <c r="O1835" s="3">
        <v>0</v>
      </c>
      <c r="P1835" s="3">
        <f>SUM(E1835:O1835)</f>
        <v>0</v>
      </c>
      <c r="Q1835" s="2" t="s">
        <v>2393</v>
      </c>
      <c r="R1835" s="2" t="s">
        <v>2456</v>
      </c>
      <c r="S1835" s="4">
        <f>P1835/D1835</f>
        <v>0</v>
      </c>
      <c r="T1835" s="2" t="s">
        <v>1294</v>
      </c>
      <c r="U1835" s="2" t="s">
        <v>313</v>
      </c>
      <c r="V1835" s="2" t="s">
        <v>1024</v>
      </c>
      <c r="W1835" s="2" t="s">
        <v>312</v>
      </c>
      <c r="X1835" s="2">
        <v>0</v>
      </c>
    </row>
    <row r="1836" spans="1:24">
      <c r="A1836" s="2" t="s">
        <v>1310</v>
      </c>
      <c r="B1836" s="2">
        <v>1845</v>
      </c>
      <c r="C1836" s="2" t="s">
        <v>1314</v>
      </c>
      <c r="D1836" s="3">
        <v>100650</v>
      </c>
      <c r="E1836" s="3">
        <v>100650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f>SUM(E1836:O1836)</f>
        <v>0</v>
      </c>
      <c r="Q1836" s="2" t="s">
        <v>2393</v>
      </c>
      <c r="R1836" s="2" t="s">
        <v>2456</v>
      </c>
      <c r="S1836" s="4">
        <f>P1836/D1836</f>
        <v>0</v>
      </c>
      <c r="T1836" s="2" t="s">
        <v>1294</v>
      </c>
      <c r="U1836" s="2" t="s">
        <v>313</v>
      </c>
      <c r="V1836" s="2" t="s">
        <v>1024</v>
      </c>
      <c r="W1836" s="2" t="s">
        <v>312</v>
      </c>
      <c r="X1836" s="2">
        <v>0</v>
      </c>
    </row>
    <row r="1837" spans="1:24">
      <c r="A1837" s="2" t="s">
        <v>2461</v>
      </c>
      <c r="B1837" s="2">
        <v>1846</v>
      </c>
      <c r="C1837" s="2" t="s">
        <v>1316</v>
      </c>
      <c r="D1837" s="3">
        <v>3025</v>
      </c>
      <c r="E1837" s="3">
        <v>3025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f>SUM(E1837:O1837)</f>
        <v>0</v>
      </c>
      <c r="Q1837" s="2" t="s">
        <v>2393</v>
      </c>
      <c r="R1837" s="2" t="s">
        <v>2456</v>
      </c>
      <c r="S1837" s="4">
        <f>P1837/D1837</f>
        <v>0</v>
      </c>
      <c r="T1837" s="2" t="s">
        <v>1294</v>
      </c>
      <c r="U1837" s="2" t="s">
        <v>313</v>
      </c>
      <c r="V1837" s="2" t="s">
        <v>1024</v>
      </c>
      <c r="W1837" s="2" t="s">
        <v>312</v>
      </c>
      <c r="X1837" s="2">
        <v>0</v>
      </c>
    </row>
    <row r="1838" spans="1:24">
      <c r="A1838" s="2" t="s">
        <v>2408</v>
      </c>
      <c r="B1838" s="2">
        <v>1847</v>
      </c>
      <c r="C1838" s="2" t="s">
        <v>1281</v>
      </c>
      <c r="D1838" s="3">
        <v>10000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f>SUM(E1838:O1838)</f>
        <v>0</v>
      </c>
      <c r="Q1838" s="2" t="s">
        <v>1966</v>
      </c>
      <c r="R1838" s="2" t="s">
        <v>2409</v>
      </c>
      <c r="S1838" s="4">
        <f>P1838/D1838</f>
        <v>0</v>
      </c>
      <c r="T1838" s="2" t="s">
        <v>1133</v>
      </c>
      <c r="U1838" s="2" t="s">
        <v>234</v>
      </c>
      <c r="V1838" s="2" t="s">
        <v>1024</v>
      </c>
      <c r="W1838" s="2" t="s">
        <v>316</v>
      </c>
      <c r="X1838" s="2">
        <v>0</v>
      </c>
    </row>
    <row r="1839" spans="1:24">
      <c r="A1839" s="2" t="s">
        <v>2460</v>
      </c>
      <c r="B1839" s="2">
        <v>1848</v>
      </c>
      <c r="C1839" s="2" t="s">
        <v>1318</v>
      </c>
      <c r="D1839" s="3">
        <v>18975</v>
      </c>
      <c r="E1839" s="3">
        <v>18975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f>SUM(E1839:O1839)</f>
        <v>0</v>
      </c>
      <c r="Q1839" s="2" t="s">
        <v>2393</v>
      </c>
      <c r="R1839" s="2" t="s">
        <v>2456</v>
      </c>
      <c r="S1839" s="4">
        <f>P1839/D1839</f>
        <v>0</v>
      </c>
      <c r="T1839" s="2" t="s">
        <v>1294</v>
      </c>
      <c r="U1839" s="2" t="s">
        <v>313</v>
      </c>
      <c r="V1839" s="2" t="s">
        <v>1024</v>
      </c>
      <c r="W1839" s="2" t="s">
        <v>312</v>
      </c>
      <c r="X1839" s="2">
        <v>0</v>
      </c>
    </row>
    <row r="1840" spans="1:24">
      <c r="A1840" s="2" t="s">
        <v>1317</v>
      </c>
      <c r="B1840" s="2">
        <v>1849</v>
      </c>
      <c r="C1840" s="2" t="s">
        <v>1319</v>
      </c>
      <c r="D1840" s="3">
        <v>38500</v>
      </c>
      <c r="E1840" s="3">
        <v>38500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f>SUM(E1840:O1840)</f>
        <v>0</v>
      </c>
      <c r="Q1840" s="2" t="s">
        <v>2393</v>
      </c>
      <c r="R1840" s="2" t="s">
        <v>2456</v>
      </c>
      <c r="S1840" s="4">
        <f>P1840/D1840</f>
        <v>0</v>
      </c>
      <c r="T1840" s="2" t="s">
        <v>1294</v>
      </c>
      <c r="U1840" s="2" t="s">
        <v>313</v>
      </c>
      <c r="V1840" s="2" t="s">
        <v>1024</v>
      </c>
      <c r="W1840" s="2" t="s">
        <v>312</v>
      </c>
      <c r="X1840" s="2">
        <v>0</v>
      </c>
    </row>
    <row r="1841" spans="1:24">
      <c r="A1841" s="2" t="s">
        <v>2462</v>
      </c>
      <c r="B1841" s="2">
        <v>1850</v>
      </c>
      <c r="C1841" s="2" t="s">
        <v>1321</v>
      </c>
      <c r="D1841" s="3">
        <v>2200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2200</v>
      </c>
      <c r="M1841" s="3">
        <v>0</v>
      </c>
      <c r="N1841" s="3">
        <v>0</v>
      </c>
      <c r="O1841" s="3">
        <v>0</v>
      </c>
      <c r="P1841" s="3">
        <f>SUM(E1841:O1841)</f>
        <v>0</v>
      </c>
      <c r="Q1841" s="2" t="s">
        <v>2393</v>
      </c>
      <c r="R1841" s="2" t="s">
        <v>2456</v>
      </c>
      <c r="S1841" s="4">
        <f>P1841/D1841</f>
        <v>0</v>
      </c>
      <c r="T1841" s="2" t="s">
        <v>1294</v>
      </c>
      <c r="U1841" s="2" t="s">
        <v>313</v>
      </c>
      <c r="V1841" s="2" t="s">
        <v>1024</v>
      </c>
      <c r="W1841" s="2" t="s">
        <v>312</v>
      </c>
      <c r="X1841" s="2">
        <v>0</v>
      </c>
    </row>
    <row r="1842" spans="1:24">
      <c r="A1842" s="2" t="s">
        <v>1322</v>
      </c>
      <c r="B1842" s="2">
        <v>1851</v>
      </c>
      <c r="C1842" s="2" t="s">
        <v>1323</v>
      </c>
      <c r="D1842" s="3">
        <v>99000</v>
      </c>
      <c r="E1842" s="3">
        <v>31680</v>
      </c>
      <c r="F1842" s="3">
        <v>0</v>
      </c>
      <c r="G1842" s="3">
        <v>0</v>
      </c>
      <c r="H1842" s="3">
        <v>49767.56756756757</v>
      </c>
      <c r="I1842" s="3">
        <v>14247.97297297297</v>
      </c>
      <c r="J1842" s="3">
        <v>3304.459459459453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f>SUM(E1842:O1842)</f>
        <v>0</v>
      </c>
      <c r="Q1842" s="2" t="s">
        <v>2393</v>
      </c>
      <c r="R1842" s="2" t="s">
        <v>2456</v>
      </c>
      <c r="S1842" s="4">
        <f>P1842/D1842</f>
        <v>0</v>
      </c>
      <c r="T1842" s="2" t="s">
        <v>1294</v>
      </c>
      <c r="U1842" s="2" t="s">
        <v>313</v>
      </c>
      <c r="V1842" s="2" t="s">
        <v>1024</v>
      </c>
      <c r="W1842" s="2" t="s">
        <v>312</v>
      </c>
      <c r="X1842" s="2">
        <v>0</v>
      </c>
    </row>
    <row r="1843" spans="1:24">
      <c r="A1843" s="2" t="s">
        <v>1322</v>
      </c>
      <c r="B1843" s="2">
        <v>1852</v>
      </c>
      <c r="C1843" s="2" t="s">
        <v>1324</v>
      </c>
      <c r="D1843" s="3">
        <v>38500</v>
      </c>
      <c r="E1843" s="3">
        <v>19250</v>
      </c>
      <c r="F1843" s="3">
        <v>0</v>
      </c>
      <c r="G1843" s="3">
        <v>0</v>
      </c>
      <c r="H1843" s="3">
        <v>19250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f>SUM(E1843:O1843)</f>
        <v>0</v>
      </c>
      <c r="Q1843" s="2" t="s">
        <v>2393</v>
      </c>
      <c r="R1843" s="2" t="s">
        <v>2456</v>
      </c>
      <c r="S1843" s="4">
        <f>P1843/D1843</f>
        <v>0</v>
      </c>
      <c r="T1843" s="2" t="s">
        <v>1294</v>
      </c>
      <c r="U1843" s="2" t="s">
        <v>313</v>
      </c>
      <c r="V1843" s="2" t="s">
        <v>1024</v>
      </c>
      <c r="W1843" s="2" t="s">
        <v>312</v>
      </c>
      <c r="X1843" s="2">
        <v>0</v>
      </c>
    </row>
    <row r="1844" spans="1:24">
      <c r="A1844" s="2" t="s">
        <v>1322</v>
      </c>
      <c r="B1844" s="2">
        <v>1853</v>
      </c>
      <c r="C1844" s="2" t="s">
        <v>1325</v>
      </c>
      <c r="D1844" s="3">
        <v>11000</v>
      </c>
      <c r="E1844" s="3">
        <v>0</v>
      </c>
      <c r="F1844" s="3">
        <v>0</v>
      </c>
      <c r="G1844" s="3">
        <v>0</v>
      </c>
      <c r="H1844" s="3">
        <v>5529.729729729729</v>
      </c>
      <c r="I1844" s="3">
        <v>1583.108108108108</v>
      </c>
      <c r="J1844" s="3">
        <v>3887.162162162163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f>SUM(E1844:O1844)</f>
        <v>0</v>
      </c>
      <c r="Q1844" s="2" t="s">
        <v>2393</v>
      </c>
      <c r="R1844" s="2" t="s">
        <v>2456</v>
      </c>
      <c r="S1844" s="4">
        <f>P1844/D1844</f>
        <v>0</v>
      </c>
      <c r="T1844" s="2" t="s">
        <v>1294</v>
      </c>
      <c r="U1844" s="2" t="s">
        <v>313</v>
      </c>
      <c r="V1844" s="2" t="s">
        <v>1024</v>
      </c>
      <c r="W1844" s="2" t="s">
        <v>312</v>
      </c>
      <c r="X1844" s="2">
        <v>0</v>
      </c>
    </row>
    <row r="1845" spans="1:24">
      <c r="A1845" s="2" t="s">
        <v>1322</v>
      </c>
      <c r="B1845" s="2">
        <v>1854</v>
      </c>
      <c r="C1845" s="2" t="s">
        <v>1326</v>
      </c>
      <c r="D1845" s="3">
        <v>7700</v>
      </c>
      <c r="E1845" s="3">
        <v>0</v>
      </c>
      <c r="F1845" s="3">
        <v>0</v>
      </c>
      <c r="G1845" s="3">
        <v>0</v>
      </c>
      <c r="H1845" s="3">
        <v>3870.81081081081</v>
      </c>
      <c r="I1845" s="3">
        <v>1108.175675675676</v>
      </c>
      <c r="J1845" s="3">
        <v>2721.013513513514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f>SUM(E1845:O1845)</f>
        <v>0</v>
      </c>
      <c r="Q1845" s="2" t="s">
        <v>2393</v>
      </c>
      <c r="R1845" s="2" t="s">
        <v>2456</v>
      </c>
      <c r="S1845" s="4">
        <f>P1845/D1845</f>
        <v>0</v>
      </c>
      <c r="T1845" s="2" t="s">
        <v>1294</v>
      </c>
      <c r="U1845" s="2" t="s">
        <v>313</v>
      </c>
      <c r="V1845" s="2" t="s">
        <v>1024</v>
      </c>
      <c r="W1845" s="2" t="s">
        <v>312</v>
      </c>
      <c r="X1845" s="2">
        <v>0</v>
      </c>
    </row>
    <row r="1846" spans="1:24">
      <c r="A1846" s="2" t="s">
        <v>2461</v>
      </c>
      <c r="B1846" s="2">
        <v>1855</v>
      </c>
      <c r="C1846" s="2" t="s">
        <v>1329</v>
      </c>
      <c r="D1846" s="3">
        <v>6600</v>
      </c>
      <c r="E1846" s="3">
        <v>0</v>
      </c>
      <c r="F1846" s="3">
        <v>0</v>
      </c>
      <c r="G1846" s="3">
        <v>0</v>
      </c>
      <c r="H1846" s="3">
        <v>3317.837837837837</v>
      </c>
      <c r="I1846" s="3">
        <v>949.8648648648649</v>
      </c>
      <c r="J1846" s="3">
        <v>2332.297297297298</v>
      </c>
      <c r="K1846" s="3">
        <v>0</v>
      </c>
      <c r="L1846" s="3">
        <v>0</v>
      </c>
      <c r="M1846" s="3">
        <v>0</v>
      </c>
      <c r="N1846" s="3">
        <v>0</v>
      </c>
      <c r="O1846" s="3">
        <v>0</v>
      </c>
      <c r="P1846" s="3">
        <f>SUM(E1846:O1846)</f>
        <v>0</v>
      </c>
      <c r="Q1846" s="2" t="s">
        <v>2393</v>
      </c>
      <c r="R1846" s="2" t="s">
        <v>2456</v>
      </c>
      <c r="S1846" s="4">
        <f>P1846/D1846</f>
        <v>0</v>
      </c>
      <c r="T1846" s="2" t="s">
        <v>1294</v>
      </c>
      <c r="U1846" s="2" t="s">
        <v>313</v>
      </c>
      <c r="V1846" s="2" t="s">
        <v>1024</v>
      </c>
      <c r="W1846" s="2" t="s">
        <v>312</v>
      </c>
      <c r="X1846" s="2">
        <v>0</v>
      </c>
    </row>
    <row r="1847" spans="1:24">
      <c r="A1847" s="2" t="s">
        <v>1330</v>
      </c>
      <c r="B1847" s="2">
        <v>1856</v>
      </c>
      <c r="C1847" s="2" t="s">
        <v>1331</v>
      </c>
      <c r="D1847" s="3">
        <v>12100</v>
      </c>
      <c r="E1847" s="3">
        <v>0</v>
      </c>
      <c r="F1847" s="3">
        <v>0</v>
      </c>
      <c r="G1847" s="3">
        <v>0</v>
      </c>
      <c r="H1847" s="3">
        <v>6050</v>
      </c>
      <c r="I1847" s="3">
        <v>6050</v>
      </c>
      <c r="J1847" s="3">
        <v>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f>SUM(E1847:O1847)</f>
        <v>0</v>
      </c>
      <c r="Q1847" s="2" t="s">
        <v>2393</v>
      </c>
      <c r="R1847" s="2" t="s">
        <v>2456</v>
      </c>
      <c r="S1847" s="4">
        <f>P1847/D1847</f>
        <v>0</v>
      </c>
      <c r="T1847" s="2" t="s">
        <v>1294</v>
      </c>
      <c r="U1847" s="2" t="s">
        <v>313</v>
      </c>
      <c r="V1847" s="2" t="s">
        <v>1024</v>
      </c>
      <c r="W1847" s="2" t="s">
        <v>312</v>
      </c>
      <c r="X1847" s="2">
        <v>0</v>
      </c>
    </row>
    <row r="1848" spans="1:24">
      <c r="A1848" s="2" t="s">
        <v>1330</v>
      </c>
      <c r="B1848" s="2">
        <v>1857</v>
      </c>
      <c r="C1848" s="2" t="s">
        <v>1332</v>
      </c>
      <c r="D1848" s="3">
        <v>25300</v>
      </c>
      <c r="E1848" s="3">
        <v>0</v>
      </c>
      <c r="F1848" s="3">
        <v>0</v>
      </c>
      <c r="G1848" s="3">
        <v>0</v>
      </c>
      <c r="H1848" s="3">
        <v>12650</v>
      </c>
      <c r="I1848" s="3">
        <v>12650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f>SUM(E1848:O1848)</f>
        <v>0</v>
      </c>
      <c r="Q1848" s="2" t="s">
        <v>2393</v>
      </c>
      <c r="R1848" s="2" t="s">
        <v>2456</v>
      </c>
      <c r="S1848" s="4">
        <f>P1848/D1848</f>
        <v>0</v>
      </c>
      <c r="T1848" s="2" t="s">
        <v>1294</v>
      </c>
      <c r="U1848" s="2" t="s">
        <v>313</v>
      </c>
      <c r="V1848" s="2" t="s">
        <v>1024</v>
      </c>
      <c r="W1848" s="2" t="s">
        <v>312</v>
      </c>
      <c r="X1848" s="2">
        <v>0</v>
      </c>
    </row>
    <row r="1849" spans="1:24">
      <c r="A1849" s="2" t="s">
        <v>2408</v>
      </c>
      <c r="B1849" s="2">
        <v>1858</v>
      </c>
      <c r="C1849" s="2" t="s">
        <v>1299</v>
      </c>
      <c r="D1849" s="3">
        <v>2000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f>SUM(E1849:O1849)</f>
        <v>0</v>
      </c>
      <c r="Q1849" s="2" t="s">
        <v>1966</v>
      </c>
      <c r="R1849" s="2" t="s">
        <v>2409</v>
      </c>
      <c r="S1849" s="4">
        <f>P1849/D1849</f>
        <v>0</v>
      </c>
      <c r="T1849" s="2" t="s">
        <v>1133</v>
      </c>
      <c r="U1849" s="2" t="s">
        <v>234</v>
      </c>
      <c r="V1849" s="2" t="s">
        <v>1024</v>
      </c>
      <c r="W1849" s="2" t="s">
        <v>316</v>
      </c>
      <c r="X1849" s="2">
        <v>0</v>
      </c>
    </row>
    <row r="1850" spans="1:24">
      <c r="A1850" s="2" t="s">
        <v>1330</v>
      </c>
      <c r="B1850" s="2">
        <v>1859</v>
      </c>
      <c r="C1850" s="2" t="s">
        <v>1333</v>
      </c>
      <c r="D1850" s="3">
        <v>12100</v>
      </c>
      <c r="E1850" s="3">
        <v>0</v>
      </c>
      <c r="F1850" s="3">
        <v>0</v>
      </c>
      <c r="G1850" s="3">
        <v>0</v>
      </c>
      <c r="H1850" s="3">
        <v>6050</v>
      </c>
      <c r="I1850" s="3">
        <v>6050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f>SUM(E1850:O1850)</f>
        <v>0</v>
      </c>
      <c r="Q1850" s="2" t="s">
        <v>2393</v>
      </c>
      <c r="R1850" s="2" t="s">
        <v>2456</v>
      </c>
      <c r="S1850" s="4">
        <f>P1850/D1850</f>
        <v>0</v>
      </c>
      <c r="T1850" s="2" t="s">
        <v>1294</v>
      </c>
      <c r="U1850" s="2" t="s">
        <v>313</v>
      </c>
      <c r="V1850" s="2" t="s">
        <v>1024</v>
      </c>
      <c r="W1850" s="2" t="s">
        <v>312</v>
      </c>
      <c r="X1850" s="2">
        <v>0</v>
      </c>
    </row>
    <row r="1851" spans="1:24">
      <c r="A1851" s="2" t="s">
        <v>2463</v>
      </c>
      <c r="B1851" s="2">
        <v>1860</v>
      </c>
      <c r="C1851" s="2" t="s">
        <v>1335</v>
      </c>
      <c r="D1851" s="3">
        <v>10950</v>
      </c>
      <c r="E1851" s="3">
        <v>0</v>
      </c>
      <c r="F1851" s="3">
        <v>0</v>
      </c>
      <c r="G1851" s="3">
        <v>0</v>
      </c>
      <c r="H1851" s="3">
        <v>0</v>
      </c>
      <c r="I1851" s="3">
        <v>3650</v>
      </c>
      <c r="J1851" s="3">
        <v>3650</v>
      </c>
      <c r="K1851" s="3">
        <v>3650</v>
      </c>
      <c r="L1851" s="3">
        <v>0</v>
      </c>
      <c r="M1851" s="3">
        <v>0</v>
      </c>
      <c r="N1851" s="3">
        <v>0</v>
      </c>
      <c r="O1851" s="3">
        <v>0</v>
      </c>
      <c r="P1851" s="3">
        <f>SUM(E1851:O1851)</f>
        <v>0</v>
      </c>
      <c r="Q1851" s="2" t="s">
        <v>2393</v>
      </c>
      <c r="R1851" s="2" t="s">
        <v>2464</v>
      </c>
      <c r="S1851" s="4">
        <f>P1851/D1851</f>
        <v>0</v>
      </c>
      <c r="T1851" s="2" t="s">
        <v>1113</v>
      </c>
      <c r="U1851" s="2" t="s">
        <v>313</v>
      </c>
      <c r="V1851" s="2" t="s">
        <v>1024</v>
      </c>
      <c r="W1851" s="2" t="s">
        <v>312</v>
      </c>
      <c r="X1851" s="2">
        <v>0</v>
      </c>
    </row>
    <row r="1852" spans="1:24">
      <c r="A1852" s="2" t="s">
        <v>2463</v>
      </c>
      <c r="B1852" s="2">
        <v>1861</v>
      </c>
      <c r="C1852" s="2" t="s">
        <v>1337</v>
      </c>
      <c r="D1852" s="3">
        <v>153300</v>
      </c>
      <c r="E1852" s="3">
        <v>145635</v>
      </c>
      <c r="F1852" s="3">
        <v>0</v>
      </c>
      <c r="G1852" s="3">
        <v>0</v>
      </c>
      <c r="H1852" s="3">
        <v>0</v>
      </c>
      <c r="I1852" s="3">
        <v>7665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f>SUM(E1852:O1852)</f>
        <v>0</v>
      </c>
      <c r="Q1852" s="2" t="s">
        <v>2393</v>
      </c>
      <c r="R1852" s="2" t="s">
        <v>2464</v>
      </c>
      <c r="S1852" s="4">
        <f>P1852/D1852</f>
        <v>0</v>
      </c>
      <c r="T1852" s="2" t="s">
        <v>1113</v>
      </c>
      <c r="U1852" s="2" t="s">
        <v>313</v>
      </c>
      <c r="V1852" s="2" t="s">
        <v>1024</v>
      </c>
      <c r="W1852" s="2" t="s">
        <v>312</v>
      </c>
      <c r="X1852" s="2">
        <v>0</v>
      </c>
    </row>
    <row r="1853" spans="1:24">
      <c r="A1853" s="2" t="s">
        <v>2463</v>
      </c>
      <c r="B1853" s="2">
        <v>1862</v>
      </c>
      <c r="C1853" s="2" t="s">
        <v>1338</v>
      </c>
      <c r="D1853" s="3">
        <v>10950</v>
      </c>
      <c r="E1853" s="3">
        <v>0</v>
      </c>
      <c r="F1853" s="3">
        <v>0</v>
      </c>
      <c r="G1853" s="3">
        <v>0</v>
      </c>
      <c r="H1853" s="3">
        <v>0</v>
      </c>
      <c r="I1853" s="3">
        <v>3650</v>
      </c>
      <c r="J1853" s="3">
        <v>3650</v>
      </c>
      <c r="K1853" s="3">
        <v>3650</v>
      </c>
      <c r="L1853" s="3">
        <v>0</v>
      </c>
      <c r="M1853" s="3">
        <v>0</v>
      </c>
      <c r="N1853" s="3">
        <v>0</v>
      </c>
      <c r="O1853" s="3">
        <v>0</v>
      </c>
      <c r="P1853" s="3">
        <f>SUM(E1853:O1853)</f>
        <v>0</v>
      </c>
      <c r="Q1853" s="2" t="s">
        <v>2393</v>
      </c>
      <c r="R1853" s="2" t="s">
        <v>2464</v>
      </c>
      <c r="S1853" s="4">
        <f>P1853/D1853</f>
        <v>0</v>
      </c>
      <c r="T1853" s="2" t="s">
        <v>1113</v>
      </c>
      <c r="U1853" s="2" t="s">
        <v>313</v>
      </c>
      <c r="V1853" s="2" t="s">
        <v>1024</v>
      </c>
      <c r="W1853" s="2" t="s">
        <v>312</v>
      </c>
      <c r="X1853" s="2">
        <v>0</v>
      </c>
    </row>
    <row r="1854" spans="1:24">
      <c r="A1854" s="2" t="s">
        <v>2463</v>
      </c>
      <c r="B1854" s="2">
        <v>1863</v>
      </c>
      <c r="C1854" s="2" t="s">
        <v>1339</v>
      </c>
      <c r="D1854" s="3">
        <v>10950</v>
      </c>
      <c r="E1854" s="3">
        <v>0</v>
      </c>
      <c r="F1854" s="3">
        <v>0</v>
      </c>
      <c r="G1854" s="3">
        <v>0</v>
      </c>
      <c r="H1854" s="3">
        <v>0</v>
      </c>
      <c r="I1854" s="3">
        <v>3650</v>
      </c>
      <c r="J1854" s="3">
        <v>3650</v>
      </c>
      <c r="K1854" s="3">
        <v>3650</v>
      </c>
      <c r="L1854" s="3">
        <v>0</v>
      </c>
      <c r="M1854" s="3">
        <v>0</v>
      </c>
      <c r="N1854" s="3">
        <v>0</v>
      </c>
      <c r="O1854" s="3">
        <v>0</v>
      </c>
      <c r="P1854" s="3">
        <f>SUM(E1854:O1854)</f>
        <v>0</v>
      </c>
      <c r="Q1854" s="2" t="s">
        <v>2393</v>
      </c>
      <c r="R1854" s="2" t="s">
        <v>2464</v>
      </c>
      <c r="S1854" s="4">
        <f>P1854/D1854</f>
        <v>0</v>
      </c>
      <c r="T1854" s="2" t="s">
        <v>1113</v>
      </c>
      <c r="U1854" s="2" t="s">
        <v>313</v>
      </c>
      <c r="V1854" s="2" t="s">
        <v>1024</v>
      </c>
      <c r="W1854" s="2" t="s">
        <v>312</v>
      </c>
      <c r="X1854" s="2">
        <v>0</v>
      </c>
    </row>
    <row r="1855" spans="1:24">
      <c r="A1855" s="2" t="s">
        <v>2465</v>
      </c>
      <c r="B1855" s="2">
        <v>1864</v>
      </c>
      <c r="C1855" s="2" t="s">
        <v>1341</v>
      </c>
      <c r="D1855" s="3">
        <v>75000</v>
      </c>
      <c r="E1855" s="3">
        <v>30000</v>
      </c>
      <c r="F1855" s="3">
        <v>0</v>
      </c>
      <c r="G1855" s="3">
        <v>0</v>
      </c>
      <c r="H1855" s="3">
        <v>0</v>
      </c>
      <c r="I1855" s="3">
        <v>15000</v>
      </c>
      <c r="J1855" s="3">
        <v>15000</v>
      </c>
      <c r="K1855" s="3">
        <v>15000</v>
      </c>
      <c r="L1855" s="3">
        <v>0</v>
      </c>
      <c r="M1855" s="3">
        <v>0</v>
      </c>
      <c r="N1855" s="3">
        <v>0</v>
      </c>
      <c r="O1855" s="3">
        <v>0</v>
      </c>
      <c r="P1855" s="3">
        <f>SUM(E1855:O1855)</f>
        <v>0</v>
      </c>
      <c r="Q1855" s="2" t="s">
        <v>2393</v>
      </c>
      <c r="R1855" s="2" t="s">
        <v>2464</v>
      </c>
      <c r="S1855" s="4">
        <f>P1855/D1855</f>
        <v>0</v>
      </c>
      <c r="T1855" s="2" t="s">
        <v>1113</v>
      </c>
      <c r="U1855" s="2" t="s">
        <v>313</v>
      </c>
      <c r="V1855" s="2" t="s">
        <v>1024</v>
      </c>
      <c r="W1855" s="2" t="s">
        <v>312</v>
      </c>
      <c r="X1855" s="2">
        <v>0</v>
      </c>
    </row>
    <row r="1856" spans="1:24">
      <c r="A1856" s="2" t="s">
        <v>2466</v>
      </c>
      <c r="B1856" s="2">
        <v>1865</v>
      </c>
      <c r="C1856" s="2" t="s">
        <v>1343</v>
      </c>
      <c r="D1856" s="3">
        <v>354780</v>
      </c>
      <c r="E1856" s="3">
        <v>0</v>
      </c>
      <c r="F1856" s="3">
        <v>50682.85714285714</v>
      </c>
      <c r="G1856" s="3">
        <v>50682.85714285714</v>
      </c>
      <c r="H1856" s="3">
        <v>50682.85714285714</v>
      </c>
      <c r="I1856" s="3">
        <v>67577.14285714286</v>
      </c>
      <c r="J1856" s="3">
        <v>67577.14285714286</v>
      </c>
      <c r="K1856" s="3">
        <v>67577.14285714286</v>
      </c>
      <c r="L1856" s="3">
        <v>0</v>
      </c>
      <c r="M1856" s="3">
        <v>0</v>
      </c>
      <c r="N1856" s="3">
        <v>0</v>
      </c>
      <c r="O1856" s="3">
        <v>0</v>
      </c>
      <c r="P1856" s="3">
        <f>SUM(E1856:O1856)</f>
        <v>0</v>
      </c>
      <c r="Q1856" s="2" t="s">
        <v>2393</v>
      </c>
      <c r="R1856" s="2" t="s">
        <v>2464</v>
      </c>
      <c r="S1856" s="4">
        <f>P1856/D1856</f>
        <v>0</v>
      </c>
      <c r="T1856" s="2" t="s">
        <v>1113</v>
      </c>
      <c r="U1856" s="2" t="s">
        <v>313</v>
      </c>
      <c r="V1856" s="2" t="s">
        <v>1024</v>
      </c>
      <c r="W1856" s="2" t="s">
        <v>312</v>
      </c>
      <c r="X1856" s="2">
        <v>0</v>
      </c>
    </row>
    <row r="1857" spans="1:24">
      <c r="A1857" s="2" t="s">
        <v>2467</v>
      </c>
      <c r="B1857" s="2">
        <v>1866</v>
      </c>
      <c r="C1857" s="2" t="s">
        <v>1346</v>
      </c>
      <c r="D1857" s="3">
        <v>83250</v>
      </c>
      <c r="E1857" s="3">
        <v>70762.5</v>
      </c>
      <c r="F1857" s="3">
        <v>0</v>
      </c>
      <c r="G1857" s="3">
        <v>0</v>
      </c>
      <c r="H1857" s="3">
        <v>0</v>
      </c>
      <c r="I1857" s="3">
        <v>4162.5</v>
      </c>
      <c r="J1857" s="3">
        <v>4162.5</v>
      </c>
      <c r="K1857" s="3">
        <v>4162.5</v>
      </c>
      <c r="L1857" s="3">
        <v>0</v>
      </c>
      <c r="M1857" s="3">
        <v>0</v>
      </c>
      <c r="N1857" s="3">
        <v>0</v>
      </c>
      <c r="O1857" s="3">
        <v>0</v>
      </c>
      <c r="P1857" s="3">
        <f>SUM(E1857:O1857)</f>
        <v>0</v>
      </c>
      <c r="Q1857" s="2" t="s">
        <v>2393</v>
      </c>
      <c r="R1857" s="2" t="s">
        <v>2464</v>
      </c>
      <c r="S1857" s="4">
        <f>P1857/D1857</f>
        <v>0</v>
      </c>
      <c r="T1857" s="2" t="s">
        <v>1113</v>
      </c>
      <c r="U1857" s="2" t="s">
        <v>313</v>
      </c>
      <c r="V1857" s="2" t="s">
        <v>1024</v>
      </c>
      <c r="W1857" s="2" t="s">
        <v>312</v>
      </c>
      <c r="X1857" s="2">
        <v>0</v>
      </c>
    </row>
    <row r="1858" spans="1:24">
      <c r="A1858" s="2" t="s">
        <v>2468</v>
      </c>
      <c r="B1858" s="2">
        <v>1867</v>
      </c>
      <c r="C1858" s="2" t="s">
        <v>1348</v>
      </c>
      <c r="D1858" s="3">
        <v>126473</v>
      </c>
      <c r="E1858" s="3">
        <v>126473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f>SUM(E1858:O1858)</f>
        <v>0</v>
      </c>
      <c r="Q1858" s="2" t="s">
        <v>2393</v>
      </c>
      <c r="R1858" s="2" t="s">
        <v>2464</v>
      </c>
      <c r="S1858" s="4">
        <f>P1858/D1858</f>
        <v>0</v>
      </c>
      <c r="T1858" s="2" t="s">
        <v>1113</v>
      </c>
      <c r="U1858" s="2" t="s">
        <v>313</v>
      </c>
      <c r="V1858" s="2" t="s">
        <v>1024</v>
      </c>
      <c r="W1858" s="2" t="s">
        <v>312</v>
      </c>
      <c r="X1858" s="2">
        <v>0</v>
      </c>
    </row>
    <row r="1859" spans="1:24">
      <c r="A1859" s="2" t="s">
        <v>2469</v>
      </c>
      <c r="B1859" s="2">
        <v>1868</v>
      </c>
      <c r="C1859" s="2" t="s">
        <v>1350</v>
      </c>
      <c r="D1859" s="3">
        <v>299700</v>
      </c>
      <c r="E1859" s="3">
        <v>284715</v>
      </c>
      <c r="F1859" s="3">
        <v>0</v>
      </c>
      <c r="G1859" s="3">
        <v>0</v>
      </c>
      <c r="H1859" s="3">
        <v>0</v>
      </c>
      <c r="I1859" s="3">
        <v>4995</v>
      </c>
      <c r="J1859" s="3">
        <v>4995</v>
      </c>
      <c r="K1859" s="3">
        <v>4995</v>
      </c>
      <c r="L1859" s="3">
        <v>0</v>
      </c>
      <c r="M1859" s="3">
        <v>0</v>
      </c>
      <c r="N1859" s="3">
        <v>0</v>
      </c>
      <c r="O1859" s="3">
        <v>0</v>
      </c>
      <c r="P1859" s="3">
        <f>SUM(E1859:O1859)</f>
        <v>0</v>
      </c>
      <c r="Q1859" s="2" t="s">
        <v>2393</v>
      </c>
      <c r="R1859" s="2" t="s">
        <v>2464</v>
      </c>
      <c r="S1859" s="4">
        <f>P1859/D1859</f>
        <v>0</v>
      </c>
      <c r="T1859" s="2" t="s">
        <v>1113</v>
      </c>
      <c r="U1859" s="2" t="s">
        <v>313</v>
      </c>
      <c r="V1859" s="2" t="s">
        <v>1024</v>
      </c>
      <c r="W1859" s="2" t="s">
        <v>312</v>
      </c>
      <c r="X1859" s="2">
        <v>0</v>
      </c>
    </row>
    <row r="1860" spans="1:24">
      <c r="A1860" s="2" t="s">
        <v>2408</v>
      </c>
      <c r="B1860" s="2">
        <v>1869</v>
      </c>
      <c r="C1860" s="2" t="s">
        <v>1312</v>
      </c>
      <c r="D1860" s="3">
        <v>2000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f>SUM(E1860:O1860)</f>
        <v>0</v>
      </c>
      <c r="Q1860" s="2" t="s">
        <v>1966</v>
      </c>
      <c r="R1860" s="2" t="s">
        <v>2409</v>
      </c>
      <c r="S1860" s="4">
        <f>P1860/D1860</f>
        <v>0</v>
      </c>
      <c r="T1860" s="2" t="s">
        <v>1133</v>
      </c>
      <c r="U1860" s="2" t="s">
        <v>234</v>
      </c>
      <c r="V1860" s="2" t="s">
        <v>1024</v>
      </c>
      <c r="W1860" s="2" t="s">
        <v>316</v>
      </c>
      <c r="X1860" s="2">
        <v>0</v>
      </c>
    </row>
    <row r="1861" spans="1:24">
      <c r="A1861" s="2" t="s">
        <v>2429</v>
      </c>
      <c r="B1861" s="2">
        <v>1870</v>
      </c>
      <c r="C1861" s="2" t="s">
        <v>1351</v>
      </c>
      <c r="D1861" s="3">
        <v>5250</v>
      </c>
      <c r="E1861" s="3">
        <v>2625</v>
      </c>
      <c r="F1861" s="3">
        <v>0</v>
      </c>
      <c r="G1861" s="3">
        <v>0</v>
      </c>
      <c r="H1861" s="3">
        <v>0</v>
      </c>
      <c r="I1861" s="3">
        <v>875</v>
      </c>
      <c r="J1861" s="3">
        <v>875</v>
      </c>
      <c r="K1861" s="3">
        <v>875</v>
      </c>
      <c r="L1861" s="3">
        <v>0</v>
      </c>
      <c r="M1861" s="3">
        <v>0</v>
      </c>
      <c r="N1861" s="3">
        <v>0</v>
      </c>
      <c r="O1861" s="3">
        <v>0</v>
      </c>
      <c r="P1861" s="3">
        <f>SUM(E1861:O1861)</f>
        <v>0</v>
      </c>
      <c r="Q1861" s="2" t="s">
        <v>2393</v>
      </c>
      <c r="R1861" s="2" t="s">
        <v>2464</v>
      </c>
      <c r="S1861" s="4">
        <f>P1861/D1861</f>
        <v>0</v>
      </c>
      <c r="T1861" s="2" t="s">
        <v>1113</v>
      </c>
      <c r="U1861" s="2" t="s">
        <v>313</v>
      </c>
      <c r="V1861" s="2" t="s">
        <v>1024</v>
      </c>
      <c r="W1861" s="2" t="s">
        <v>312</v>
      </c>
      <c r="X1861" s="2">
        <v>0</v>
      </c>
    </row>
    <row r="1862" spans="1:24">
      <c r="A1862" s="2" t="s">
        <v>2470</v>
      </c>
      <c r="B1862" s="2">
        <v>1871</v>
      </c>
      <c r="C1862" s="2" t="s">
        <v>1354</v>
      </c>
      <c r="D1862" s="3">
        <v>52500</v>
      </c>
      <c r="E1862" s="3">
        <v>52500</v>
      </c>
      <c r="F1862" s="3">
        <v>0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  <c r="M1862" s="3">
        <v>0</v>
      </c>
      <c r="N1862" s="3">
        <v>0</v>
      </c>
      <c r="O1862" s="3">
        <v>0</v>
      </c>
      <c r="P1862" s="3">
        <f>SUM(E1862:O1862)</f>
        <v>0</v>
      </c>
      <c r="Q1862" s="2" t="s">
        <v>2393</v>
      </c>
      <c r="R1862" s="2" t="s">
        <v>2464</v>
      </c>
      <c r="S1862" s="4">
        <f>P1862/D1862</f>
        <v>0</v>
      </c>
      <c r="T1862" s="2" t="s">
        <v>1113</v>
      </c>
      <c r="U1862" s="2" t="s">
        <v>313</v>
      </c>
      <c r="V1862" s="2" t="s">
        <v>1024</v>
      </c>
      <c r="W1862" s="2" t="s">
        <v>312</v>
      </c>
      <c r="X1862" s="2">
        <v>0</v>
      </c>
    </row>
    <row r="1863" spans="1:24">
      <c r="A1863" s="2" t="s">
        <v>2471</v>
      </c>
      <c r="B1863" s="2">
        <v>1872</v>
      </c>
      <c r="C1863" s="2" t="s">
        <v>1356</v>
      </c>
      <c r="D1863" s="3">
        <v>315000</v>
      </c>
      <c r="E1863" s="3">
        <v>315000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 s="3">
        <f>SUM(E1863:O1863)</f>
        <v>0</v>
      </c>
      <c r="Q1863" s="2" t="s">
        <v>2393</v>
      </c>
      <c r="R1863" s="2" t="s">
        <v>2464</v>
      </c>
      <c r="S1863" s="4">
        <f>P1863/D1863</f>
        <v>0</v>
      </c>
      <c r="T1863" s="2" t="s">
        <v>1113</v>
      </c>
      <c r="U1863" s="2" t="s">
        <v>313</v>
      </c>
      <c r="V1863" s="2" t="s">
        <v>1024</v>
      </c>
      <c r="W1863" s="2" t="s">
        <v>312</v>
      </c>
      <c r="X1863" s="2">
        <v>0</v>
      </c>
    </row>
    <row r="1864" spans="1:24">
      <c r="A1864" s="2" t="s">
        <v>2472</v>
      </c>
      <c r="B1864" s="2">
        <v>1873</v>
      </c>
      <c r="C1864" s="2" t="s">
        <v>1358</v>
      </c>
      <c r="D1864" s="3">
        <v>52500</v>
      </c>
      <c r="E1864" s="3">
        <v>0</v>
      </c>
      <c r="F1864" s="3">
        <v>0</v>
      </c>
      <c r="G1864" s="3">
        <v>0</v>
      </c>
      <c r="H1864" s="3">
        <v>0</v>
      </c>
      <c r="I1864" s="3">
        <v>17500</v>
      </c>
      <c r="J1864" s="3">
        <v>17500</v>
      </c>
      <c r="K1864" s="3">
        <v>17500</v>
      </c>
      <c r="L1864" s="3">
        <v>0</v>
      </c>
      <c r="M1864" s="3">
        <v>0</v>
      </c>
      <c r="N1864" s="3">
        <v>0</v>
      </c>
      <c r="O1864" s="3">
        <v>0</v>
      </c>
      <c r="P1864" s="3">
        <f>SUM(E1864:O1864)</f>
        <v>0</v>
      </c>
      <c r="Q1864" s="2" t="s">
        <v>2393</v>
      </c>
      <c r="R1864" s="2" t="s">
        <v>2464</v>
      </c>
      <c r="S1864" s="4">
        <f>P1864/D1864</f>
        <v>0</v>
      </c>
      <c r="T1864" s="2" t="s">
        <v>1113</v>
      </c>
      <c r="U1864" s="2" t="s">
        <v>313</v>
      </c>
      <c r="V1864" s="2" t="s">
        <v>1024</v>
      </c>
      <c r="W1864" s="2" t="s">
        <v>312</v>
      </c>
      <c r="X1864" s="2">
        <v>0</v>
      </c>
    </row>
    <row r="1865" spans="1:24">
      <c r="A1865" s="2" t="s">
        <v>2473</v>
      </c>
      <c r="B1865" s="2">
        <v>1874</v>
      </c>
      <c r="C1865" s="2" t="s">
        <v>1360</v>
      </c>
      <c r="D1865" s="3">
        <v>52500</v>
      </c>
      <c r="E1865" s="3">
        <v>26250</v>
      </c>
      <c r="F1865" s="3">
        <v>0</v>
      </c>
      <c r="G1865" s="3">
        <v>0</v>
      </c>
      <c r="H1865" s="3">
        <v>0</v>
      </c>
      <c r="I1865" s="3">
        <v>8750</v>
      </c>
      <c r="J1865" s="3">
        <v>8750</v>
      </c>
      <c r="K1865" s="3">
        <v>8750</v>
      </c>
      <c r="L1865" s="3">
        <v>0</v>
      </c>
      <c r="M1865" s="3">
        <v>0</v>
      </c>
      <c r="N1865" s="3">
        <v>0</v>
      </c>
      <c r="O1865" s="3">
        <v>0</v>
      </c>
      <c r="P1865" s="3">
        <f>SUM(E1865:O1865)</f>
        <v>0</v>
      </c>
      <c r="Q1865" s="2" t="s">
        <v>2393</v>
      </c>
      <c r="R1865" s="2" t="s">
        <v>2464</v>
      </c>
      <c r="S1865" s="4">
        <f>P1865/D1865</f>
        <v>0</v>
      </c>
      <c r="T1865" s="2" t="s">
        <v>1113</v>
      </c>
      <c r="U1865" s="2" t="s">
        <v>313</v>
      </c>
      <c r="V1865" s="2" t="s">
        <v>1024</v>
      </c>
      <c r="W1865" s="2" t="s">
        <v>312</v>
      </c>
      <c r="X1865" s="2">
        <v>0</v>
      </c>
    </row>
    <row r="1866" spans="1:24">
      <c r="A1866" s="2" t="s">
        <v>2474</v>
      </c>
      <c r="B1866" s="2">
        <v>1875</v>
      </c>
      <c r="C1866" s="2" t="s">
        <v>1362</v>
      </c>
      <c r="D1866" s="3">
        <v>8400</v>
      </c>
      <c r="E1866" s="3">
        <v>5040</v>
      </c>
      <c r="F1866" s="3">
        <v>0</v>
      </c>
      <c r="G1866" s="3">
        <v>0</v>
      </c>
      <c r="H1866" s="3">
        <v>0</v>
      </c>
      <c r="I1866" s="3">
        <v>1120</v>
      </c>
      <c r="J1866" s="3">
        <v>1120</v>
      </c>
      <c r="K1866" s="3">
        <v>1120</v>
      </c>
      <c r="L1866" s="3">
        <v>0</v>
      </c>
      <c r="M1866" s="3">
        <v>0</v>
      </c>
      <c r="N1866" s="3">
        <v>0</v>
      </c>
      <c r="O1866" s="3">
        <v>0</v>
      </c>
      <c r="P1866" s="3">
        <f>SUM(E1866:O1866)</f>
        <v>0</v>
      </c>
      <c r="Q1866" s="2" t="s">
        <v>2393</v>
      </c>
      <c r="R1866" s="2" t="s">
        <v>2464</v>
      </c>
      <c r="S1866" s="4">
        <f>P1866/D1866</f>
        <v>0</v>
      </c>
      <c r="T1866" s="2" t="s">
        <v>1113</v>
      </c>
      <c r="U1866" s="2" t="s">
        <v>313</v>
      </c>
      <c r="V1866" s="2" t="s">
        <v>1024</v>
      </c>
      <c r="W1866" s="2" t="s">
        <v>312</v>
      </c>
      <c r="X1866" s="2">
        <v>0</v>
      </c>
    </row>
    <row r="1867" spans="1:24">
      <c r="A1867" s="2" t="s">
        <v>2475</v>
      </c>
      <c r="B1867" s="2">
        <v>1876</v>
      </c>
      <c r="C1867" s="2" t="s">
        <v>1365</v>
      </c>
      <c r="D1867" s="3">
        <v>71820</v>
      </c>
      <c r="E1867" s="3">
        <v>57456</v>
      </c>
      <c r="F1867" s="3">
        <v>0</v>
      </c>
      <c r="G1867" s="3">
        <v>0</v>
      </c>
      <c r="H1867" s="3">
        <v>0</v>
      </c>
      <c r="I1867" s="3">
        <v>4788</v>
      </c>
      <c r="J1867" s="3">
        <v>4788</v>
      </c>
      <c r="K1867" s="3">
        <v>4788</v>
      </c>
      <c r="L1867" s="3">
        <v>0</v>
      </c>
      <c r="M1867" s="3">
        <v>0</v>
      </c>
      <c r="N1867" s="3">
        <v>0</v>
      </c>
      <c r="O1867" s="3">
        <v>0</v>
      </c>
      <c r="P1867" s="3">
        <f>SUM(E1867:O1867)</f>
        <v>0</v>
      </c>
      <c r="Q1867" s="2" t="s">
        <v>2393</v>
      </c>
      <c r="R1867" s="2" t="s">
        <v>2464</v>
      </c>
      <c r="S1867" s="4">
        <f>P1867/D1867</f>
        <v>0</v>
      </c>
      <c r="T1867" s="2" t="s">
        <v>1113</v>
      </c>
      <c r="U1867" s="2" t="s">
        <v>313</v>
      </c>
      <c r="V1867" s="2" t="s">
        <v>1024</v>
      </c>
      <c r="W1867" s="2" t="s">
        <v>312</v>
      </c>
      <c r="X1867" s="2">
        <v>0</v>
      </c>
    </row>
    <row r="1868" spans="1:24">
      <c r="A1868" s="2" t="s">
        <v>2475</v>
      </c>
      <c r="B1868" s="2">
        <v>1877</v>
      </c>
      <c r="C1868" s="2" t="s">
        <v>1366</v>
      </c>
      <c r="D1868" s="3">
        <v>74898</v>
      </c>
      <c r="E1868" s="3">
        <v>71153.10000000001</v>
      </c>
      <c r="F1868" s="3">
        <v>1872.449999999997</v>
      </c>
      <c r="G1868" s="3">
        <v>1872.449999999997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 s="3">
        <f>SUM(E1868:O1868)</f>
        <v>0</v>
      </c>
      <c r="Q1868" s="2" t="s">
        <v>2393</v>
      </c>
      <c r="R1868" s="2" t="s">
        <v>2464</v>
      </c>
      <c r="S1868" s="4">
        <f>P1868/D1868</f>
        <v>0</v>
      </c>
      <c r="T1868" s="2" t="s">
        <v>1113</v>
      </c>
      <c r="U1868" s="2" t="s">
        <v>313</v>
      </c>
      <c r="V1868" s="2" t="s">
        <v>1024</v>
      </c>
      <c r="W1868" s="2" t="s">
        <v>312</v>
      </c>
      <c r="X1868" s="2">
        <v>0</v>
      </c>
    </row>
    <row r="1869" spans="1:24">
      <c r="A1869" s="2" t="s">
        <v>2475</v>
      </c>
      <c r="B1869" s="2">
        <v>1878</v>
      </c>
      <c r="C1869" s="2" t="s">
        <v>1367</v>
      </c>
      <c r="D1869" s="3">
        <v>5475</v>
      </c>
      <c r="E1869" s="3">
        <v>0</v>
      </c>
      <c r="F1869" s="3">
        <v>0</v>
      </c>
      <c r="G1869" s="3">
        <v>0</v>
      </c>
      <c r="H1869" s="3">
        <v>0</v>
      </c>
      <c r="I1869" s="3">
        <v>1825</v>
      </c>
      <c r="J1869" s="3">
        <v>1825</v>
      </c>
      <c r="K1869" s="3">
        <v>1825</v>
      </c>
      <c r="L1869" s="3">
        <v>0</v>
      </c>
      <c r="M1869" s="3">
        <v>0</v>
      </c>
      <c r="N1869" s="3">
        <v>0</v>
      </c>
      <c r="O1869" s="3">
        <v>0</v>
      </c>
      <c r="P1869" s="3">
        <f>SUM(E1869:O1869)</f>
        <v>0</v>
      </c>
      <c r="Q1869" s="2" t="s">
        <v>2393</v>
      </c>
      <c r="R1869" s="2" t="s">
        <v>2464</v>
      </c>
      <c r="S1869" s="4">
        <f>P1869/D1869</f>
        <v>0</v>
      </c>
      <c r="T1869" s="2" t="s">
        <v>1113</v>
      </c>
      <c r="U1869" s="2" t="s">
        <v>313</v>
      </c>
      <c r="V1869" s="2" t="s">
        <v>1024</v>
      </c>
      <c r="W1869" s="2" t="s">
        <v>312</v>
      </c>
      <c r="X1869" s="2">
        <v>0</v>
      </c>
    </row>
    <row r="1870" spans="1:24">
      <c r="A1870" s="2" t="s">
        <v>2476</v>
      </c>
      <c r="B1870" s="2">
        <v>1879</v>
      </c>
      <c r="C1870" s="2" t="s">
        <v>1369</v>
      </c>
      <c r="D1870" s="3">
        <v>21900</v>
      </c>
      <c r="E1870" s="3">
        <v>10950</v>
      </c>
      <c r="F1870" s="3">
        <v>5475</v>
      </c>
      <c r="G1870" s="3">
        <v>5475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>
        <v>0</v>
      </c>
      <c r="P1870" s="3">
        <f>SUM(E1870:O1870)</f>
        <v>0</v>
      </c>
      <c r="Q1870" s="2" t="s">
        <v>2393</v>
      </c>
      <c r="R1870" s="2" t="s">
        <v>2464</v>
      </c>
      <c r="S1870" s="4">
        <f>P1870/D1870</f>
        <v>0</v>
      </c>
      <c r="T1870" s="2" t="s">
        <v>1113</v>
      </c>
      <c r="U1870" s="2" t="s">
        <v>313</v>
      </c>
      <c r="V1870" s="2" t="s">
        <v>1024</v>
      </c>
      <c r="W1870" s="2" t="s">
        <v>312</v>
      </c>
      <c r="X1870" s="2">
        <v>0</v>
      </c>
    </row>
    <row r="1871" spans="1:24">
      <c r="A1871" s="2" t="s">
        <v>2408</v>
      </c>
      <c r="B1871" s="2">
        <v>1880</v>
      </c>
      <c r="C1871" s="2" t="s">
        <v>1327</v>
      </c>
      <c r="D1871" s="3">
        <v>3000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f>SUM(E1871:O1871)</f>
        <v>0</v>
      </c>
      <c r="Q1871" s="2" t="s">
        <v>1966</v>
      </c>
      <c r="R1871" s="2" t="s">
        <v>2409</v>
      </c>
      <c r="S1871" s="4">
        <f>P1871/D1871</f>
        <v>0</v>
      </c>
      <c r="T1871" s="2" t="s">
        <v>1133</v>
      </c>
      <c r="U1871" s="2" t="s">
        <v>234</v>
      </c>
      <c r="V1871" s="2" t="s">
        <v>1024</v>
      </c>
      <c r="W1871" s="2" t="s">
        <v>316</v>
      </c>
      <c r="X1871" s="2">
        <v>0</v>
      </c>
    </row>
    <row r="1872" spans="1:24">
      <c r="A1872" s="2" t="s">
        <v>2477</v>
      </c>
      <c r="B1872" s="2">
        <v>1881</v>
      </c>
      <c r="C1872" s="2" t="s">
        <v>1371</v>
      </c>
      <c r="D1872" s="3">
        <v>66600</v>
      </c>
      <c r="E1872" s="3">
        <v>19980</v>
      </c>
      <c r="F1872" s="3">
        <v>0</v>
      </c>
      <c r="G1872" s="3">
        <v>0</v>
      </c>
      <c r="H1872" s="3">
        <v>0</v>
      </c>
      <c r="I1872" s="3">
        <v>15540</v>
      </c>
      <c r="J1872" s="3">
        <v>15540</v>
      </c>
      <c r="K1872" s="3">
        <v>15540</v>
      </c>
      <c r="L1872" s="3">
        <v>0</v>
      </c>
      <c r="M1872" s="3">
        <v>0</v>
      </c>
      <c r="N1872" s="3">
        <v>0</v>
      </c>
      <c r="O1872" s="3">
        <v>0</v>
      </c>
      <c r="P1872" s="3">
        <f>SUM(E1872:O1872)</f>
        <v>0</v>
      </c>
      <c r="Q1872" s="2" t="s">
        <v>2393</v>
      </c>
      <c r="R1872" s="2" t="s">
        <v>2464</v>
      </c>
      <c r="S1872" s="4">
        <f>P1872/D1872</f>
        <v>0</v>
      </c>
      <c r="T1872" s="2" t="s">
        <v>1113</v>
      </c>
      <c r="U1872" s="2" t="s">
        <v>313</v>
      </c>
      <c r="V1872" s="2" t="s">
        <v>1024</v>
      </c>
      <c r="W1872" s="2" t="s">
        <v>312</v>
      </c>
      <c r="X1872" s="2">
        <v>0</v>
      </c>
    </row>
    <row r="1873" spans="1:24">
      <c r="A1873" s="2" t="s">
        <v>1805</v>
      </c>
      <c r="B1873" s="2">
        <v>1882</v>
      </c>
      <c r="C1873" s="2" t="s">
        <v>983</v>
      </c>
      <c r="D1873" s="3">
        <v>54750</v>
      </c>
      <c r="E1873" s="3">
        <v>54750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f>SUM(E1873:O1873)</f>
        <v>0</v>
      </c>
      <c r="Q1873" s="2" t="s">
        <v>2393</v>
      </c>
      <c r="R1873" s="2" t="s">
        <v>2464</v>
      </c>
      <c r="S1873" s="4">
        <f>P1873/D1873</f>
        <v>0</v>
      </c>
      <c r="T1873" s="2" t="s">
        <v>1113</v>
      </c>
      <c r="U1873" s="2" t="s">
        <v>313</v>
      </c>
      <c r="V1873" s="2" t="s">
        <v>1024</v>
      </c>
      <c r="W1873" s="2" t="s">
        <v>312</v>
      </c>
      <c r="X1873" s="2">
        <v>0</v>
      </c>
    </row>
    <row r="1874" spans="1:24">
      <c r="A1874" s="2" t="s">
        <v>2478</v>
      </c>
      <c r="B1874" s="2">
        <v>1883</v>
      </c>
      <c r="C1874" s="2" t="s">
        <v>1110</v>
      </c>
      <c r="D1874" s="3">
        <v>10950</v>
      </c>
      <c r="E1874" s="3">
        <v>1642.5</v>
      </c>
      <c r="F1874" s="3">
        <v>0</v>
      </c>
      <c r="G1874" s="3">
        <v>0</v>
      </c>
      <c r="H1874" s="3">
        <v>0</v>
      </c>
      <c r="I1874" s="3">
        <v>3102.5</v>
      </c>
      <c r="J1874" s="3">
        <v>3102.5</v>
      </c>
      <c r="K1874" s="3">
        <v>3102.5</v>
      </c>
      <c r="L1874" s="3">
        <v>0</v>
      </c>
      <c r="M1874" s="3">
        <v>0</v>
      </c>
      <c r="N1874" s="3">
        <v>0</v>
      </c>
      <c r="O1874" s="3">
        <v>0</v>
      </c>
      <c r="P1874" s="3">
        <f>SUM(E1874:O1874)</f>
        <v>0</v>
      </c>
      <c r="Q1874" s="2" t="s">
        <v>2393</v>
      </c>
      <c r="R1874" s="2" t="s">
        <v>2464</v>
      </c>
      <c r="S1874" s="4">
        <f>P1874/D1874</f>
        <v>0</v>
      </c>
      <c r="T1874" s="2" t="s">
        <v>1113</v>
      </c>
      <c r="U1874" s="2" t="s">
        <v>313</v>
      </c>
      <c r="V1874" s="2" t="s">
        <v>1024</v>
      </c>
      <c r="W1874" s="2" t="s">
        <v>312</v>
      </c>
      <c r="X1874" s="2">
        <v>0</v>
      </c>
    </row>
    <row r="1875" spans="1:24">
      <c r="A1875" s="2" t="s">
        <v>2479</v>
      </c>
      <c r="B1875" s="2">
        <v>1884</v>
      </c>
      <c r="C1875" s="2" t="s">
        <v>1115</v>
      </c>
      <c r="D1875" s="3">
        <v>19163</v>
      </c>
      <c r="E1875" s="3">
        <v>0</v>
      </c>
      <c r="F1875" s="3">
        <v>0</v>
      </c>
      <c r="G1875" s="3">
        <v>0</v>
      </c>
      <c r="H1875" s="3">
        <v>0</v>
      </c>
      <c r="I1875" s="3">
        <v>6387.666666666667</v>
      </c>
      <c r="J1875" s="3">
        <v>6387.666666666667</v>
      </c>
      <c r="K1875" s="3">
        <v>6387.666666666667</v>
      </c>
      <c r="L1875" s="3">
        <v>0</v>
      </c>
      <c r="M1875" s="3">
        <v>0</v>
      </c>
      <c r="N1875" s="3">
        <v>0</v>
      </c>
      <c r="O1875" s="3">
        <v>0</v>
      </c>
      <c r="P1875" s="3">
        <f>SUM(E1875:O1875)</f>
        <v>0</v>
      </c>
      <c r="Q1875" s="2" t="s">
        <v>2393</v>
      </c>
      <c r="R1875" s="2" t="s">
        <v>2464</v>
      </c>
      <c r="S1875" s="4">
        <f>P1875/D1875</f>
        <v>0</v>
      </c>
      <c r="T1875" s="2" t="s">
        <v>1113</v>
      </c>
      <c r="U1875" s="2" t="s">
        <v>313</v>
      </c>
      <c r="V1875" s="2" t="s">
        <v>1024</v>
      </c>
      <c r="W1875" s="2" t="s">
        <v>312</v>
      </c>
      <c r="X1875" s="2">
        <v>0</v>
      </c>
    </row>
    <row r="1876" spans="1:24">
      <c r="A1876" s="2" t="s">
        <v>2480</v>
      </c>
      <c r="B1876" s="2">
        <v>1885</v>
      </c>
      <c r="C1876" s="2" t="s">
        <v>1117</v>
      </c>
      <c r="D1876" s="3">
        <v>229950</v>
      </c>
      <c r="E1876" s="3">
        <v>218452.5</v>
      </c>
      <c r="F1876" s="3">
        <v>9855</v>
      </c>
      <c r="G1876" s="3">
        <v>1642.5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 s="3">
        <f>SUM(E1876:O1876)</f>
        <v>0</v>
      </c>
      <c r="Q1876" s="2" t="s">
        <v>2393</v>
      </c>
      <c r="R1876" s="2" t="s">
        <v>2464</v>
      </c>
      <c r="S1876" s="4">
        <f>P1876/D1876</f>
        <v>0</v>
      </c>
      <c r="T1876" s="2" t="s">
        <v>1113</v>
      </c>
      <c r="U1876" s="2" t="s">
        <v>313</v>
      </c>
      <c r="V1876" s="2" t="s">
        <v>1024</v>
      </c>
      <c r="W1876" s="2" t="s">
        <v>312</v>
      </c>
      <c r="X1876" s="2">
        <v>0</v>
      </c>
    </row>
    <row r="1877" spans="1:24">
      <c r="A1877" s="2" t="s">
        <v>2480</v>
      </c>
      <c r="B1877" s="2">
        <v>1886</v>
      </c>
      <c r="C1877" s="2" t="s">
        <v>1118</v>
      </c>
      <c r="D1877" s="3">
        <v>19163</v>
      </c>
      <c r="E1877" s="3">
        <v>0</v>
      </c>
      <c r="F1877" s="3">
        <v>16425.42857142857</v>
      </c>
      <c r="G1877" s="3">
        <v>0</v>
      </c>
      <c r="H1877" s="3">
        <v>0</v>
      </c>
      <c r="I1877" s="3">
        <v>912.5238095238104</v>
      </c>
      <c r="J1877" s="3">
        <v>912.5238095238104</v>
      </c>
      <c r="K1877" s="3">
        <v>912.5238095238104</v>
      </c>
      <c r="L1877" s="3">
        <v>0</v>
      </c>
      <c r="M1877" s="3">
        <v>0</v>
      </c>
      <c r="N1877" s="3">
        <v>0</v>
      </c>
      <c r="O1877" s="3">
        <v>0</v>
      </c>
      <c r="P1877" s="3">
        <f>SUM(E1877:O1877)</f>
        <v>0</v>
      </c>
      <c r="Q1877" s="2" t="s">
        <v>2393</v>
      </c>
      <c r="R1877" s="2" t="s">
        <v>2464</v>
      </c>
      <c r="S1877" s="4">
        <f>P1877/D1877</f>
        <v>0</v>
      </c>
      <c r="T1877" s="2" t="s">
        <v>1113</v>
      </c>
      <c r="U1877" s="2" t="s">
        <v>313</v>
      </c>
      <c r="V1877" s="2" t="s">
        <v>1024</v>
      </c>
      <c r="W1877" s="2" t="s">
        <v>312</v>
      </c>
      <c r="X1877" s="2">
        <v>0</v>
      </c>
    </row>
    <row r="1878" spans="1:24">
      <c r="A1878" s="2" t="s">
        <v>2481</v>
      </c>
      <c r="B1878" s="2">
        <v>1887</v>
      </c>
      <c r="C1878" s="2" t="s">
        <v>1120</v>
      </c>
      <c r="D1878" s="3">
        <v>19425</v>
      </c>
      <c r="E1878" s="3">
        <v>0</v>
      </c>
      <c r="F1878" s="3">
        <v>0</v>
      </c>
      <c r="G1878" s="3">
        <v>0</v>
      </c>
      <c r="H1878" s="3">
        <v>0</v>
      </c>
      <c r="I1878" s="3">
        <v>6475</v>
      </c>
      <c r="J1878" s="3">
        <v>6475</v>
      </c>
      <c r="K1878" s="3">
        <v>6475</v>
      </c>
      <c r="L1878" s="3">
        <v>0</v>
      </c>
      <c r="M1878" s="3">
        <v>0</v>
      </c>
      <c r="N1878" s="3">
        <v>0</v>
      </c>
      <c r="O1878" s="3">
        <v>0</v>
      </c>
      <c r="P1878" s="3">
        <f>SUM(E1878:O1878)</f>
        <v>0</v>
      </c>
      <c r="Q1878" s="2" t="s">
        <v>2393</v>
      </c>
      <c r="R1878" s="2" t="s">
        <v>2464</v>
      </c>
      <c r="S1878" s="4">
        <f>P1878/D1878</f>
        <v>0</v>
      </c>
      <c r="T1878" s="2" t="s">
        <v>1113</v>
      </c>
      <c r="U1878" s="2" t="s">
        <v>313</v>
      </c>
      <c r="V1878" s="2" t="s">
        <v>1024</v>
      </c>
      <c r="W1878" s="2" t="s">
        <v>312</v>
      </c>
      <c r="X1878" s="2">
        <v>0</v>
      </c>
    </row>
    <row r="1879" spans="1:24">
      <c r="A1879" s="2" t="s">
        <v>2482</v>
      </c>
      <c r="B1879" s="2">
        <v>1888</v>
      </c>
      <c r="C1879" s="2" t="s">
        <v>1122</v>
      </c>
      <c r="D1879" s="3">
        <v>54750</v>
      </c>
      <c r="E1879" s="3">
        <v>52012.5</v>
      </c>
      <c r="F1879" s="3">
        <v>0</v>
      </c>
      <c r="G1879" s="3">
        <v>0</v>
      </c>
      <c r="H1879" s="3">
        <v>0</v>
      </c>
      <c r="I1879" s="3">
        <v>912.5</v>
      </c>
      <c r="J1879" s="3">
        <v>912.5</v>
      </c>
      <c r="K1879" s="3">
        <v>912.5</v>
      </c>
      <c r="L1879" s="3">
        <v>0</v>
      </c>
      <c r="M1879" s="3">
        <v>0</v>
      </c>
      <c r="N1879" s="3">
        <v>0</v>
      </c>
      <c r="O1879" s="3">
        <v>0</v>
      </c>
      <c r="P1879" s="3">
        <f>SUM(E1879:O1879)</f>
        <v>0</v>
      </c>
      <c r="Q1879" s="2" t="s">
        <v>2393</v>
      </c>
      <c r="R1879" s="2" t="s">
        <v>2464</v>
      </c>
      <c r="S1879" s="4">
        <f>P1879/D1879</f>
        <v>0</v>
      </c>
      <c r="T1879" s="2" t="s">
        <v>1113</v>
      </c>
      <c r="U1879" s="2" t="s">
        <v>313</v>
      </c>
      <c r="V1879" s="2" t="s">
        <v>1024</v>
      </c>
      <c r="W1879" s="2" t="s">
        <v>312</v>
      </c>
      <c r="X1879" s="2">
        <v>0</v>
      </c>
    </row>
    <row r="1880" spans="1:24">
      <c r="A1880" s="2" t="s">
        <v>2467</v>
      </c>
      <c r="B1880" s="2">
        <v>1889</v>
      </c>
      <c r="C1880" s="2" t="s">
        <v>1124</v>
      </c>
      <c r="D1880" s="3">
        <v>27375</v>
      </c>
      <c r="E1880" s="3">
        <v>24637.5</v>
      </c>
      <c r="F1880" s="3">
        <v>0</v>
      </c>
      <c r="G1880" s="3">
        <v>0</v>
      </c>
      <c r="H1880" s="3">
        <v>0</v>
      </c>
      <c r="I1880" s="3">
        <v>912.5</v>
      </c>
      <c r="J1880" s="3">
        <v>912.5</v>
      </c>
      <c r="K1880" s="3">
        <v>912.5</v>
      </c>
      <c r="L1880" s="3">
        <v>0</v>
      </c>
      <c r="M1880" s="3">
        <v>0</v>
      </c>
      <c r="N1880" s="3">
        <v>0</v>
      </c>
      <c r="O1880" s="3">
        <v>0</v>
      </c>
      <c r="P1880" s="3">
        <f>SUM(E1880:O1880)</f>
        <v>0</v>
      </c>
      <c r="Q1880" s="2" t="s">
        <v>2393</v>
      </c>
      <c r="R1880" s="2" t="s">
        <v>2483</v>
      </c>
      <c r="S1880" s="4">
        <f>P1880/D1880</f>
        <v>0</v>
      </c>
      <c r="T1880" s="2" t="s">
        <v>1113</v>
      </c>
      <c r="U1880" s="2" t="s">
        <v>313</v>
      </c>
      <c r="V1880" s="2" t="s">
        <v>1024</v>
      </c>
      <c r="W1880" s="2" t="s">
        <v>312</v>
      </c>
      <c r="X1880" s="2">
        <v>0</v>
      </c>
    </row>
    <row r="1881" spans="1:24">
      <c r="A1881" s="2" t="s">
        <v>2484</v>
      </c>
      <c r="B1881" s="2">
        <v>1890</v>
      </c>
      <c r="C1881" s="2" t="s">
        <v>1127</v>
      </c>
      <c r="D1881" s="3">
        <v>24638</v>
      </c>
      <c r="E1881" s="3">
        <v>2463.8</v>
      </c>
      <c r="F1881" s="3">
        <v>0</v>
      </c>
      <c r="G1881" s="3">
        <v>0</v>
      </c>
      <c r="H1881" s="3">
        <v>0</v>
      </c>
      <c r="I1881" s="3">
        <v>7391.400000000001</v>
      </c>
      <c r="J1881" s="3">
        <v>7391.400000000001</v>
      </c>
      <c r="K1881" s="3">
        <v>7391.400000000001</v>
      </c>
      <c r="L1881" s="3">
        <v>0</v>
      </c>
      <c r="M1881" s="3">
        <v>0</v>
      </c>
      <c r="N1881" s="3">
        <v>0</v>
      </c>
      <c r="O1881" s="3">
        <v>0</v>
      </c>
      <c r="P1881" s="3">
        <f>SUM(E1881:O1881)</f>
        <v>0</v>
      </c>
      <c r="Q1881" s="2" t="s">
        <v>2393</v>
      </c>
      <c r="R1881" s="2" t="s">
        <v>2483</v>
      </c>
      <c r="S1881" s="4">
        <f>P1881/D1881</f>
        <v>0</v>
      </c>
      <c r="T1881" s="2" t="s">
        <v>1113</v>
      </c>
      <c r="U1881" s="2" t="s">
        <v>313</v>
      </c>
      <c r="V1881" s="2" t="s">
        <v>1024</v>
      </c>
      <c r="W1881" s="2" t="s">
        <v>312</v>
      </c>
      <c r="X1881" s="2">
        <v>0</v>
      </c>
    </row>
    <row r="1882" spans="1:24">
      <c r="A1882" s="2" t="s">
        <v>2408</v>
      </c>
      <c r="B1882" s="2">
        <v>1891</v>
      </c>
      <c r="C1882" s="2" t="s">
        <v>1344</v>
      </c>
      <c r="D1882" s="3">
        <v>5000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f>SUM(E1882:O1882)</f>
        <v>0</v>
      </c>
      <c r="Q1882" s="2" t="s">
        <v>1966</v>
      </c>
      <c r="R1882" s="2" t="s">
        <v>2409</v>
      </c>
      <c r="S1882" s="4">
        <f>P1882/D1882</f>
        <v>0</v>
      </c>
      <c r="T1882" s="2" t="s">
        <v>1133</v>
      </c>
      <c r="U1882" s="2" t="s">
        <v>234</v>
      </c>
      <c r="V1882" s="2" t="s">
        <v>1024</v>
      </c>
      <c r="W1882" s="2" t="s">
        <v>316</v>
      </c>
      <c r="X1882" s="2">
        <v>0</v>
      </c>
    </row>
    <row r="1883" spans="1:24">
      <c r="A1883" s="2" t="s">
        <v>2484</v>
      </c>
      <c r="B1883" s="2">
        <v>1892</v>
      </c>
      <c r="C1883" s="2" t="s">
        <v>1128</v>
      </c>
      <c r="D1883" s="3">
        <v>36135</v>
      </c>
      <c r="E1883" s="3">
        <v>18067.5</v>
      </c>
      <c r="F1883" s="3">
        <v>0</v>
      </c>
      <c r="G1883" s="3">
        <v>0</v>
      </c>
      <c r="H1883" s="3">
        <v>0</v>
      </c>
      <c r="I1883" s="3">
        <v>6022.5</v>
      </c>
      <c r="J1883" s="3">
        <v>6022.5</v>
      </c>
      <c r="K1883" s="3">
        <v>6022.5</v>
      </c>
      <c r="L1883" s="3">
        <v>0</v>
      </c>
      <c r="M1883" s="3">
        <v>0</v>
      </c>
      <c r="N1883" s="3">
        <v>0</v>
      </c>
      <c r="O1883" s="3">
        <v>0</v>
      </c>
      <c r="P1883" s="3">
        <f>SUM(E1883:O1883)</f>
        <v>0</v>
      </c>
      <c r="Q1883" s="2" t="s">
        <v>2393</v>
      </c>
      <c r="R1883" s="2" t="s">
        <v>2483</v>
      </c>
      <c r="S1883" s="4">
        <f>P1883/D1883</f>
        <v>0</v>
      </c>
      <c r="T1883" s="2" t="s">
        <v>1113</v>
      </c>
      <c r="U1883" s="2" t="s">
        <v>313</v>
      </c>
      <c r="V1883" s="2" t="s">
        <v>1024</v>
      </c>
      <c r="W1883" s="2" t="s">
        <v>312</v>
      </c>
      <c r="X1883" s="2">
        <v>0</v>
      </c>
    </row>
    <row r="1884" spans="1:24">
      <c r="A1884" s="2" t="s">
        <v>2484</v>
      </c>
      <c r="B1884" s="2">
        <v>1893</v>
      </c>
      <c r="C1884" s="2" t="s">
        <v>1129</v>
      </c>
      <c r="D1884" s="3">
        <v>2738</v>
      </c>
      <c r="E1884" s="3">
        <v>0</v>
      </c>
      <c r="F1884" s="3">
        <v>0</v>
      </c>
      <c r="G1884" s="3">
        <v>0</v>
      </c>
      <c r="H1884" s="3">
        <v>0</v>
      </c>
      <c r="I1884" s="3">
        <v>912.6666666666666</v>
      </c>
      <c r="J1884" s="3">
        <v>912.6666666666666</v>
      </c>
      <c r="K1884" s="3">
        <v>912.6666666666666</v>
      </c>
      <c r="L1884" s="3">
        <v>0</v>
      </c>
      <c r="M1884" s="3">
        <v>0</v>
      </c>
      <c r="N1884" s="3">
        <v>0</v>
      </c>
      <c r="O1884" s="3">
        <v>0</v>
      </c>
      <c r="P1884" s="3">
        <f>SUM(E1884:O1884)</f>
        <v>0</v>
      </c>
      <c r="Q1884" s="2" t="s">
        <v>2393</v>
      </c>
      <c r="R1884" s="2" t="s">
        <v>2483</v>
      </c>
      <c r="S1884" s="4">
        <f>P1884/D1884</f>
        <v>0</v>
      </c>
      <c r="T1884" s="2" t="s">
        <v>1113</v>
      </c>
      <c r="U1884" s="2" t="s">
        <v>313</v>
      </c>
      <c r="V1884" s="2" t="s">
        <v>1024</v>
      </c>
      <c r="W1884" s="2" t="s">
        <v>312</v>
      </c>
      <c r="X1884" s="2">
        <v>0</v>
      </c>
    </row>
    <row r="1885" spans="1:24">
      <c r="A1885" s="2" t="s">
        <v>2485</v>
      </c>
      <c r="B1885" s="2">
        <v>1894</v>
      </c>
      <c r="C1885" s="2" t="s">
        <v>1135</v>
      </c>
      <c r="D1885" s="3">
        <v>2738</v>
      </c>
      <c r="E1885" s="3">
        <v>0</v>
      </c>
      <c r="F1885" s="3">
        <v>0</v>
      </c>
      <c r="G1885" s="3">
        <v>0</v>
      </c>
      <c r="H1885" s="3">
        <v>0</v>
      </c>
      <c r="I1885" s="3">
        <v>912.6666666666666</v>
      </c>
      <c r="J1885" s="3">
        <v>912.6666666666666</v>
      </c>
      <c r="K1885" s="3">
        <v>912.6666666666666</v>
      </c>
      <c r="L1885" s="3">
        <v>0</v>
      </c>
      <c r="M1885" s="3">
        <v>0</v>
      </c>
      <c r="N1885" s="3">
        <v>0</v>
      </c>
      <c r="O1885" s="3">
        <v>0</v>
      </c>
      <c r="P1885" s="3">
        <f>SUM(E1885:O1885)</f>
        <v>0</v>
      </c>
      <c r="Q1885" s="2" t="s">
        <v>2393</v>
      </c>
      <c r="R1885" s="2" t="s">
        <v>2483</v>
      </c>
      <c r="S1885" s="4">
        <f>P1885/D1885</f>
        <v>0</v>
      </c>
      <c r="T1885" s="2" t="s">
        <v>1113</v>
      </c>
      <c r="U1885" s="2" t="s">
        <v>313</v>
      </c>
      <c r="V1885" s="2" t="s">
        <v>1024</v>
      </c>
      <c r="W1885" s="2" t="s">
        <v>312</v>
      </c>
      <c r="X1885" s="2">
        <v>0</v>
      </c>
    </row>
    <row r="1886" spans="1:24">
      <c r="A1886" s="2" t="s">
        <v>2486</v>
      </c>
      <c r="B1886" s="2">
        <v>1895</v>
      </c>
      <c r="C1886" s="2" t="s">
        <v>2487</v>
      </c>
      <c r="D1886" s="3">
        <v>70840</v>
      </c>
      <c r="E1886" s="3">
        <v>70840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f>SUM(E1886:O1886)</f>
        <v>0</v>
      </c>
      <c r="Q1886" s="2" t="s">
        <v>2393</v>
      </c>
      <c r="R1886" s="2" t="s">
        <v>2488</v>
      </c>
      <c r="S1886" s="4">
        <f>P1886/D1886</f>
        <v>0</v>
      </c>
      <c r="T1886" s="2" t="s">
        <v>1013</v>
      </c>
      <c r="U1886" s="2" t="s">
        <v>313</v>
      </c>
      <c r="V1886" s="2" t="s">
        <v>1139</v>
      </c>
      <c r="W1886" s="2" t="s">
        <v>312</v>
      </c>
      <c r="X1886" s="2">
        <v>0</v>
      </c>
    </row>
    <row r="1887" spans="1:24">
      <c r="A1887" s="2" t="s">
        <v>2489</v>
      </c>
      <c r="B1887" s="2">
        <v>1896</v>
      </c>
      <c r="C1887" s="2" t="s">
        <v>2490</v>
      </c>
      <c r="D1887" s="3">
        <v>37706</v>
      </c>
      <c r="E1887" s="3">
        <v>37706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f>SUM(E1887:O1887)</f>
        <v>0</v>
      </c>
      <c r="Q1887" s="2" t="s">
        <v>2393</v>
      </c>
      <c r="R1887" s="2" t="s">
        <v>2488</v>
      </c>
      <c r="S1887" s="4">
        <f>P1887/D1887</f>
        <v>0</v>
      </c>
      <c r="T1887" s="2" t="s">
        <v>1013</v>
      </c>
      <c r="U1887" s="2" t="s">
        <v>313</v>
      </c>
      <c r="V1887" s="2" t="s">
        <v>1139</v>
      </c>
      <c r="W1887" s="2" t="s">
        <v>312</v>
      </c>
      <c r="X1887" s="2">
        <v>0</v>
      </c>
    </row>
    <row r="1888" spans="1:24">
      <c r="A1888" s="2" t="s">
        <v>2486</v>
      </c>
      <c r="B1888" s="2">
        <v>1897</v>
      </c>
      <c r="C1888" s="2" t="s">
        <v>2491</v>
      </c>
      <c r="D1888" s="3">
        <v>42088</v>
      </c>
      <c r="E1888" s="3">
        <v>42088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  <c r="O1888" s="3">
        <v>0</v>
      </c>
      <c r="P1888" s="3">
        <f>SUM(E1888:O1888)</f>
        <v>0</v>
      </c>
      <c r="Q1888" s="2" t="s">
        <v>2393</v>
      </c>
      <c r="R1888" s="2" t="s">
        <v>2488</v>
      </c>
      <c r="S1888" s="4">
        <f>P1888/D1888</f>
        <v>0</v>
      </c>
      <c r="T1888" s="2" t="s">
        <v>1013</v>
      </c>
      <c r="U1888" s="2" t="s">
        <v>313</v>
      </c>
      <c r="V1888" s="2" t="s">
        <v>1139</v>
      </c>
      <c r="W1888" s="2" t="s">
        <v>312</v>
      </c>
      <c r="X1888" s="2">
        <v>0</v>
      </c>
    </row>
    <row r="1889" spans="1:24">
      <c r="A1889" s="2" t="s">
        <v>2486</v>
      </c>
      <c r="B1889" s="2">
        <v>1898</v>
      </c>
      <c r="C1889" s="2" t="s">
        <v>2492</v>
      </c>
      <c r="D1889" s="3">
        <v>27148</v>
      </c>
      <c r="E1889" s="3">
        <v>27148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 s="3">
        <f>SUM(E1889:O1889)</f>
        <v>0</v>
      </c>
      <c r="Q1889" s="2" t="s">
        <v>2393</v>
      </c>
      <c r="R1889" s="2" t="s">
        <v>2488</v>
      </c>
      <c r="S1889" s="4">
        <f>P1889/D1889</f>
        <v>0</v>
      </c>
      <c r="T1889" s="2" t="s">
        <v>1013</v>
      </c>
      <c r="U1889" s="2" t="s">
        <v>313</v>
      </c>
      <c r="V1889" s="2" t="s">
        <v>1139</v>
      </c>
      <c r="W1889" s="2" t="s">
        <v>312</v>
      </c>
      <c r="X1889" s="2">
        <v>0</v>
      </c>
    </row>
    <row r="1890" spans="1:24">
      <c r="A1890" s="2" t="s">
        <v>2486</v>
      </c>
      <c r="B1890" s="2">
        <v>1899</v>
      </c>
      <c r="C1890" s="2" t="s">
        <v>2493</v>
      </c>
      <c r="D1890" s="3">
        <v>7221</v>
      </c>
      <c r="E1890" s="3">
        <v>7221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f>SUM(E1890:O1890)</f>
        <v>0</v>
      </c>
      <c r="Q1890" s="2" t="s">
        <v>2393</v>
      </c>
      <c r="R1890" s="2" t="s">
        <v>2488</v>
      </c>
      <c r="S1890" s="4">
        <f>P1890/D1890</f>
        <v>0</v>
      </c>
      <c r="T1890" s="2" t="s">
        <v>1013</v>
      </c>
      <c r="U1890" s="2" t="s">
        <v>313</v>
      </c>
      <c r="V1890" s="2" t="s">
        <v>1139</v>
      </c>
      <c r="W1890" s="2" t="s">
        <v>312</v>
      </c>
      <c r="X1890" s="2">
        <v>0</v>
      </c>
    </row>
    <row r="1891" spans="1:24">
      <c r="A1891" s="2" t="s">
        <v>2494</v>
      </c>
      <c r="B1891" s="2">
        <v>1900</v>
      </c>
      <c r="C1891" s="2" t="s">
        <v>2495</v>
      </c>
      <c r="D1891" s="3">
        <v>202716</v>
      </c>
      <c r="E1891" s="3">
        <v>202716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f>SUM(E1891:O1891)</f>
        <v>0</v>
      </c>
      <c r="Q1891" s="2" t="s">
        <v>2496</v>
      </c>
      <c r="R1891" s="2" t="s">
        <v>2497</v>
      </c>
      <c r="S1891" s="4">
        <f>P1891/D1891</f>
        <v>0</v>
      </c>
      <c r="T1891" s="2" t="s">
        <v>1013</v>
      </c>
      <c r="U1891" s="2" t="s">
        <v>313</v>
      </c>
      <c r="V1891" s="2" t="s">
        <v>1139</v>
      </c>
      <c r="W1891" s="2" t="s">
        <v>312</v>
      </c>
      <c r="X1891" s="2">
        <v>0</v>
      </c>
    </row>
    <row r="1892" spans="1:24">
      <c r="A1892" s="2" t="s">
        <v>2498</v>
      </c>
      <c r="B1892" s="2">
        <v>1901</v>
      </c>
      <c r="C1892" s="2" t="s">
        <v>2499</v>
      </c>
      <c r="D1892" s="3">
        <v>5411</v>
      </c>
      <c r="E1892" s="3">
        <v>5411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f>SUM(E1892:O1892)</f>
        <v>0</v>
      </c>
      <c r="Q1892" s="2" t="s">
        <v>2496</v>
      </c>
      <c r="R1892" s="2" t="s">
        <v>2497</v>
      </c>
      <c r="S1892" s="4">
        <f>P1892/D1892</f>
        <v>0</v>
      </c>
      <c r="T1892" s="2" t="s">
        <v>1013</v>
      </c>
      <c r="U1892" s="2" t="s">
        <v>313</v>
      </c>
      <c r="V1892" s="2" t="s">
        <v>1139</v>
      </c>
      <c r="W1892" s="2" t="s">
        <v>312</v>
      </c>
      <c r="X1892" s="2">
        <v>0</v>
      </c>
    </row>
    <row r="1893" spans="1:24">
      <c r="A1893" s="2" t="s">
        <v>2408</v>
      </c>
      <c r="B1893" s="2">
        <v>1902</v>
      </c>
      <c r="C1893" s="2" t="s">
        <v>1363</v>
      </c>
      <c r="D1893" s="3">
        <v>5000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f>SUM(E1893:O1893)</f>
        <v>0</v>
      </c>
      <c r="Q1893" s="2" t="s">
        <v>1966</v>
      </c>
      <c r="R1893" s="2" t="s">
        <v>2409</v>
      </c>
      <c r="S1893" s="4">
        <f>P1893/D1893</f>
        <v>0</v>
      </c>
      <c r="T1893" s="2" t="s">
        <v>1133</v>
      </c>
      <c r="U1893" s="2" t="s">
        <v>234</v>
      </c>
      <c r="V1893" s="2" t="s">
        <v>1024</v>
      </c>
      <c r="W1893" s="2" t="s">
        <v>316</v>
      </c>
      <c r="X1893" s="2">
        <v>0</v>
      </c>
    </row>
    <row r="1894" spans="1:24">
      <c r="A1894" s="2" t="s">
        <v>2500</v>
      </c>
      <c r="B1894" s="2">
        <v>1903</v>
      </c>
      <c r="C1894" s="2" t="s">
        <v>2501</v>
      </c>
      <c r="D1894" s="3">
        <v>123339</v>
      </c>
      <c r="E1894" s="3">
        <v>123339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s="3">
        <f>SUM(E1894:O1894)</f>
        <v>0</v>
      </c>
      <c r="Q1894" s="2" t="s">
        <v>2496</v>
      </c>
      <c r="R1894" s="2" t="s">
        <v>2497</v>
      </c>
      <c r="S1894" s="4">
        <f>P1894/D1894</f>
        <v>0</v>
      </c>
      <c r="T1894" s="2" t="s">
        <v>1013</v>
      </c>
      <c r="U1894" s="2" t="s">
        <v>313</v>
      </c>
      <c r="V1894" s="2" t="s">
        <v>1139</v>
      </c>
      <c r="W1894" s="2" t="s">
        <v>312</v>
      </c>
      <c r="X1894" s="2">
        <v>0</v>
      </c>
    </row>
    <row r="1895" spans="1:24">
      <c r="A1895" s="2" t="s">
        <v>2502</v>
      </c>
      <c r="B1895" s="2">
        <v>1904</v>
      </c>
      <c r="C1895" s="2" t="s">
        <v>2503</v>
      </c>
      <c r="D1895" s="3">
        <v>13020</v>
      </c>
      <c r="E1895" s="3">
        <v>13020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>
        <v>0</v>
      </c>
      <c r="P1895" s="3">
        <f>SUM(E1895:O1895)</f>
        <v>0</v>
      </c>
      <c r="Q1895" s="2" t="s">
        <v>2496</v>
      </c>
      <c r="R1895" s="2" t="s">
        <v>2497</v>
      </c>
      <c r="S1895" s="4">
        <f>P1895/D1895</f>
        <v>0</v>
      </c>
      <c r="T1895" s="2" t="s">
        <v>1013</v>
      </c>
      <c r="U1895" s="2" t="s">
        <v>313</v>
      </c>
      <c r="V1895" s="2" t="s">
        <v>1139</v>
      </c>
      <c r="W1895" s="2" t="s">
        <v>312</v>
      </c>
      <c r="X1895" s="2">
        <v>0</v>
      </c>
    </row>
    <row r="1896" spans="1:24">
      <c r="A1896" s="2" t="s">
        <v>2504</v>
      </c>
      <c r="B1896" s="2">
        <v>1905</v>
      </c>
      <c r="C1896" s="2" t="s">
        <v>1042</v>
      </c>
      <c r="D1896" s="3">
        <v>49491</v>
      </c>
      <c r="E1896" s="3">
        <v>49491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>
        <v>0</v>
      </c>
      <c r="P1896" s="3">
        <f>SUM(E1896:O1896)</f>
        <v>0</v>
      </c>
      <c r="Q1896" s="2" t="s">
        <v>2496</v>
      </c>
      <c r="R1896" s="2" t="s">
        <v>2497</v>
      </c>
      <c r="S1896" s="4">
        <f>P1896/D1896</f>
        <v>0</v>
      </c>
      <c r="T1896" s="2" t="s">
        <v>1043</v>
      </c>
      <c r="U1896" s="2" t="s">
        <v>313</v>
      </c>
      <c r="V1896" s="2" t="s">
        <v>1139</v>
      </c>
      <c r="W1896" s="2" t="s">
        <v>312</v>
      </c>
      <c r="X1896" s="2">
        <v>0</v>
      </c>
    </row>
    <row r="1897" spans="1:24">
      <c r="A1897" s="2" t="s">
        <v>2504</v>
      </c>
      <c r="B1897" s="2">
        <v>1906</v>
      </c>
      <c r="C1897" s="2" t="s">
        <v>2265</v>
      </c>
      <c r="D1897" s="3">
        <v>10811</v>
      </c>
      <c r="E1897" s="3">
        <v>10811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>
        <v>0</v>
      </c>
      <c r="P1897" s="3">
        <f>SUM(E1897:O1897)</f>
        <v>0</v>
      </c>
      <c r="Q1897" s="2" t="s">
        <v>2496</v>
      </c>
      <c r="R1897" s="2" t="s">
        <v>2497</v>
      </c>
      <c r="S1897" s="4">
        <f>P1897/D1897</f>
        <v>0</v>
      </c>
      <c r="T1897" s="2" t="s">
        <v>1043</v>
      </c>
      <c r="U1897" s="2" t="s">
        <v>313</v>
      </c>
      <c r="V1897" s="2" t="s">
        <v>1139</v>
      </c>
      <c r="W1897" s="2" t="s">
        <v>312</v>
      </c>
      <c r="X1897" s="2">
        <v>0</v>
      </c>
    </row>
    <row r="1898" spans="1:24">
      <c r="A1898" s="2" t="s">
        <v>2505</v>
      </c>
      <c r="B1898" s="2">
        <v>1907</v>
      </c>
      <c r="C1898" s="2" t="s">
        <v>1158</v>
      </c>
      <c r="D1898" s="3">
        <v>22032</v>
      </c>
      <c r="E1898" s="3">
        <v>22032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>
        <v>0</v>
      </c>
      <c r="M1898" s="3">
        <v>0</v>
      </c>
      <c r="N1898" s="3">
        <v>0</v>
      </c>
      <c r="O1898" s="3">
        <v>0</v>
      </c>
      <c r="P1898" s="3">
        <f>SUM(E1898:O1898)</f>
        <v>0</v>
      </c>
      <c r="Q1898" s="2" t="s">
        <v>2496</v>
      </c>
      <c r="R1898" s="2" t="s">
        <v>2497</v>
      </c>
      <c r="S1898" s="4">
        <f>P1898/D1898</f>
        <v>0</v>
      </c>
      <c r="T1898" s="2" t="s">
        <v>1043</v>
      </c>
      <c r="U1898" s="2" t="s">
        <v>313</v>
      </c>
      <c r="V1898" s="2" t="s">
        <v>1139</v>
      </c>
      <c r="W1898" s="2" t="s">
        <v>312</v>
      </c>
      <c r="X1898" s="2">
        <v>0</v>
      </c>
    </row>
    <row r="1899" spans="1:24">
      <c r="A1899" s="2" t="s">
        <v>2506</v>
      </c>
      <c r="B1899" s="2">
        <v>1908</v>
      </c>
      <c r="C1899" s="2" t="s">
        <v>2507</v>
      </c>
      <c r="D1899" s="3">
        <v>1848</v>
      </c>
      <c r="E1899" s="3">
        <v>1848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f>SUM(E1899:O1899)</f>
        <v>0</v>
      </c>
      <c r="Q1899" s="2" t="s">
        <v>2496</v>
      </c>
      <c r="R1899" s="2" t="s">
        <v>2497</v>
      </c>
      <c r="S1899" s="4">
        <f>P1899/D1899</f>
        <v>0</v>
      </c>
      <c r="T1899" s="2" t="s">
        <v>1043</v>
      </c>
      <c r="U1899" s="2" t="s">
        <v>313</v>
      </c>
      <c r="V1899" s="2" t="s">
        <v>1139</v>
      </c>
      <c r="W1899" s="2" t="s">
        <v>312</v>
      </c>
      <c r="X1899" s="2">
        <v>0</v>
      </c>
    </row>
    <row r="1900" spans="1:24">
      <c r="A1900" s="2" t="s">
        <v>2506</v>
      </c>
      <c r="B1900" s="2">
        <v>1909</v>
      </c>
      <c r="C1900" s="2" t="s">
        <v>2405</v>
      </c>
      <c r="D1900" s="3">
        <v>792</v>
      </c>
      <c r="E1900" s="3">
        <v>792</v>
      </c>
      <c r="F1900" s="3">
        <v>0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f>SUM(E1900:O1900)</f>
        <v>0</v>
      </c>
      <c r="Q1900" s="2" t="s">
        <v>2496</v>
      </c>
      <c r="R1900" s="2" t="s">
        <v>2497</v>
      </c>
      <c r="S1900" s="4">
        <f>P1900/D1900</f>
        <v>0</v>
      </c>
      <c r="T1900" s="2" t="s">
        <v>1043</v>
      </c>
      <c r="U1900" s="2" t="s">
        <v>313</v>
      </c>
      <c r="V1900" s="2" t="s">
        <v>1139</v>
      </c>
      <c r="W1900" s="2" t="s">
        <v>312</v>
      </c>
      <c r="X1900" s="2">
        <v>0</v>
      </c>
    </row>
    <row r="1901" spans="1:24">
      <c r="A1901" s="2" t="s">
        <v>2508</v>
      </c>
      <c r="B1901" s="2">
        <v>1910</v>
      </c>
      <c r="C1901" s="2" t="s">
        <v>2406</v>
      </c>
      <c r="D1901" s="3">
        <v>25269</v>
      </c>
      <c r="E1901" s="3">
        <v>25269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f>SUM(E1901:O1901)</f>
        <v>0</v>
      </c>
      <c r="Q1901" s="2" t="s">
        <v>2496</v>
      </c>
      <c r="R1901" s="2" t="s">
        <v>2497</v>
      </c>
      <c r="S1901" s="4">
        <f>P1901/D1901</f>
        <v>0</v>
      </c>
      <c r="T1901" s="2" t="s">
        <v>1013</v>
      </c>
      <c r="U1901" s="2" t="s">
        <v>313</v>
      </c>
      <c r="V1901" s="2" t="s">
        <v>1139</v>
      </c>
      <c r="W1901" s="2" t="s">
        <v>312</v>
      </c>
      <c r="X1901" s="2">
        <v>0</v>
      </c>
    </row>
    <row r="1902" spans="1:24">
      <c r="A1902" s="2" t="s">
        <v>2509</v>
      </c>
      <c r="B1902" s="2">
        <v>1911</v>
      </c>
      <c r="C1902" s="2" t="s">
        <v>1167</v>
      </c>
      <c r="D1902" s="3">
        <v>4869</v>
      </c>
      <c r="E1902" s="3">
        <v>4869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>
        <v>0</v>
      </c>
      <c r="O1902" s="3">
        <v>0</v>
      </c>
      <c r="P1902" s="3">
        <f>SUM(E1902:O1902)</f>
        <v>0</v>
      </c>
      <c r="Q1902" s="2" t="s">
        <v>2496</v>
      </c>
      <c r="R1902" s="2" t="s">
        <v>2497</v>
      </c>
      <c r="S1902" s="4">
        <f>P1902/D1902</f>
        <v>0</v>
      </c>
      <c r="T1902" s="2" t="s">
        <v>1043</v>
      </c>
      <c r="U1902" s="2" t="s">
        <v>313</v>
      </c>
      <c r="V1902" s="2" t="s">
        <v>1139</v>
      </c>
      <c r="W1902" s="2" t="s">
        <v>312</v>
      </c>
      <c r="X1902" s="2">
        <v>0</v>
      </c>
    </row>
    <row r="1903" spans="1:24">
      <c r="A1903" s="2" t="s">
        <v>2510</v>
      </c>
      <c r="B1903" s="2">
        <v>1912</v>
      </c>
      <c r="C1903" s="2" t="s">
        <v>1169</v>
      </c>
      <c r="D1903" s="3">
        <v>112024</v>
      </c>
      <c r="E1903" s="3">
        <v>112024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0</v>
      </c>
      <c r="L1903" s="3">
        <v>0</v>
      </c>
      <c r="M1903" s="3">
        <v>0</v>
      </c>
      <c r="N1903" s="3">
        <v>0</v>
      </c>
      <c r="O1903" s="3">
        <v>0</v>
      </c>
      <c r="P1903" s="3">
        <f>SUM(E1903:O1903)</f>
        <v>0</v>
      </c>
      <c r="Q1903" s="2" t="s">
        <v>2496</v>
      </c>
      <c r="R1903" s="2" t="s">
        <v>2511</v>
      </c>
      <c r="S1903" s="4">
        <f>P1903/D1903</f>
        <v>0</v>
      </c>
      <c r="T1903" s="2" t="s">
        <v>1054</v>
      </c>
      <c r="U1903" s="2" t="s">
        <v>313</v>
      </c>
      <c r="V1903" s="2" t="s">
        <v>1139</v>
      </c>
      <c r="W1903" s="2" t="s">
        <v>312</v>
      </c>
      <c r="X1903" s="2">
        <v>0</v>
      </c>
    </row>
    <row r="1904" spans="1:24">
      <c r="A1904" s="2" t="s">
        <v>2408</v>
      </c>
      <c r="B1904" s="2">
        <v>1913</v>
      </c>
      <c r="C1904" s="2" t="s">
        <v>1376</v>
      </c>
      <c r="D1904" s="3">
        <v>6000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3">
        <v>0</v>
      </c>
      <c r="P1904" s="3">
        <f>SUM(E1904:O1904)</f>
        <v>0</v>
      </c>
      <c r="Q1904" s="2" t="s">
        <v>1966</v>
      </c>
      <c r="R1904" s="2" t="s">
        <v>2409</v>
      </c>
      <c r="S1904" s="4">
        <f>P1904/D1904</f>
        <v>0</v>
      </c>
      <c r="T1904" s="2" t="s">
        <v>1133</v>
      </c>
      <c r="U1904" s="2" t="s">
        <v>234</v>
      </c>
      <c r="V1904" s="2" t="s">
        <v>1024</v>
      </c>
      <c r="W1904" s="2" t="s">
        <v>316</v>
      </c>
      <c r="X1904" s="2">
        <v>0</v>
      </c>
    </row>
    <row r="1905" spans="1:24">
      <c r="A1905" s="2" t="s">
        <v>2510</v>
      </c>
      <c r="B1905" s="2">
        <v>1914</v>
      </c>
      <c r="C1905" s="2" t="s">
        <v>1174</v>
      </c>
      <c r="D1905" s="3">
        <v>140624</v>
      </c>
      <c r="E1905" s="3">
        <v>140624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  <c r="M1905" s="3">
        <v>0</v>
      </c>
      <c r="N1905" s="3">
        <v>0</v>
      </c>
      <c r="O1905" s="3">
        <v>0</v>
      </c>
      <c r="P1905" s="3">
        <f>SUM(E1905:O1905)</f>
        <v>0</v>
      </c>
      <c r="Q1905" s="2" t="s">
        <v>2496</v>
      </c>
      <c r="R1905" s="2" t="s">
        <v>2511</v>
      </c>
      <c r="S1905" s="4">
        <f>P1905/D1905</f>
        <v>0</v>
      </c>
      <c r="T1905" s="2" t="s">
        <v>1054</v>
      </c>
      <c r="U1905" s="2" t="s">
        <v>313</v>
      </c>
      <c r="V1905" s="2" t="s">
        <v>1139</v>
      </c>
      <c r="W1905" s="2" t="s">
        <v>312</v>
      </c>
      <c r="X1905" s="2">
        <v>0</v>
      </c>
    </row>
    <row r="1906" spans="1:24">
      <c r="A1906" s="2" t="s">
        <v>2512</v>
      </c>
      <c r="B1906" s="2">
        <v>1915</v>
      </c>
      <c r="C1906" s="2" t="s">
        <v>1172</v>
      </c>
      <c r="D1906" s="3">
        <v>39688</v>
      </c>
      <c r="E1906" s="3">
        <v>39688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s="3">
        <f>SUM(E1906:O1906)</f>
        <v>0</v>
      </c>
      <c r="Q1906" s="2" t="s">
        <v>2496</v>
      </c>
      <c r="R1906" s="2" t="s">
        <v>2511</v>
      </c>
      <c r="S1906" s="4">
        <f>P1906/D1906</f>
        <v>0</v>
      </c>
      <c r="T1906" s="2" t="s">
        <v>1054</v>
      </c>
      <c r="U1906" s="2" t="s">
        <v>313</v>
      </c>
      <c r="V1906" s="2" t="s">
        <v>1139</v>
      </c>
      <c r="W1906" s="2" t="s">
        <v>312</v>
      </c>
      <c r="X1906" s="2">
        <v>0</v>
      </c>
    </row>
    <row r="1907" spans="1:24">
      <c r="A1907" s="2" t="s">
        <v>2512</v>
      </c>
      <c r="B1907" s="2">
        <v>1916</v>
      </c>
      <c r="C1907" s="2" t="s">
        <v>1175</v>
      </c>
      <c r="D1907" s="3">
        <v>93486</v>
      </c>
      <c r="E1907" s="3">
        <v>93486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  <c r="P1907" s="3">
        <f>SUM(E1907:O1907)</f>
        <v>0</v>
      </c>
      <c r="Q1907" s="2" t="s">
        <v>2496</v>
      </c>
      <c r="R1907" s="2" t="s">
        <v>2511</v>
      </c>
      <c r="S1907" s="4">
        <f>P1907/D1907</f>
        <v>0</v>
      </c>
      <c r="T1907" s="2" t="s">
        <v>1054</v>
      </c>
      <c r="U1907" s="2" t="s">
        <v>313</v>
      </c>
      <c r="V1907" s="2" t="s">
        <v>1139</v>
      </c>
      <c r="W1907" s="2" t="s">
        <v>312</v>
      </c>
      <c r="X1907" s="2">
        <v>0</v>
      </c>
    </row>
    <row r="1908" spans="1:24">
      <c r="A1908" s="2" t="s">
        <v>2510</v>
      </c>
      <c r="B1908" s="2">
        <v>1917</v>
      </c>
      <c r="C1908" s="2" t="s">
        <v>1176</v>
      </c>
      <c r="D1908" s="3">
        <v>7901</v>
      </c>
      <c r="E1908" s="3">
        <v>7901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f>SUM(E1908:O1908)</f>
        <v>0</v>
      </c>
      <c r="Q1908" s="2" t="s">
        <v>2496</v>
      </c>
      <c r="R1908" s="2" t="s">
        <v>2511</v>
      </c>
      <c r="S1908" s="4">
        <f>P1908/D1908</f>
        <v>0</v>
      </c>
      <c r="T1908" s="2" t="s">
        <v>1054</v>
      </c>
      <c r="U1908" s="2" t="s">
        <v>313</v>
      </c>
      <c r="V1908" s="2" t="s">
        <v>1139</v>
      </c>
      <c r="W1908" s="2" t="s">
        <v>312</v>
      </c>
      <c r="X1908" s="2">
        <v>0</v>
      </c>
    </row>
    <row r="1909" spans="1:24">
      <c r="A1909" s="2" t="s">
        <v>2513</v>
      </c>
      <c r="B1909" s="2">
        <v>1918</v>
      </c>
      <c r="C1909" s="2" t="s">
        <v>1178</v>
      </c>
      <c r="D1909" s="3">
        <v>6487</v>
      </c>
      <c r="E1909" s="3">
        <v>3243.5</v>
      </c>
      <c r="F1909" s="3">
        <v>0</v>
      </c>
      <c r="G1909" s="3">
        <v>1081.166666666667</v>
      </c>
      <c r="H1909" s="3">
        <v>1081.166666666667</v>
      </c>
      <c r="I1909" s="3">
        <v>1081.166666666667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f>SUM(E1909:O1909)</f>
        <v>0</v>
      </c>
      <c r="Q1909" s="2" t="s">
        <v>2496</v>
      </c>
      <c r="R1909" s="2" t="s">
        <v>2511</v>
      </c>
      <c r="S1909" s="4">
        <f>P1909/D1909</f>
        <v>0</v>
      </c>
      <c r="T1909" s="2" t="s">
        <v>1179</v>
      </c>
      <c r="U1909" s="2" t="s">
        <v>313</v>
      </c>
      <c r="V1909" s="2" t="s">
        <v>1139</v>
      </c>
      <c r="W1909" s="2" t="s">
        <v>312</v>
      </c>
      <c r="X1909" s="2">
        <v>0</v>
      </c>
    </row>
    <row r="1910" spans="1:24">
      <c r="A1910" s="2" t="s">
        <v>2510</v>
      </c>
      <c r="B1910" s="2">
        <v>1919</v>
      </c>
      <c r="C1910" s="2" t="s">
        <v>1180</v>
      </c>
      <c r="D1910" s="3">
        <v>24097</v>
      </c>
      <c r="E1910" s="3">
        <v>24097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f>SUM(E1910:O1910)</f>
        <v>0</v>
      </c>
      <c r="Q1910" s="2" t="s">
        <v>2496</v>
      </c>
      <c r="R1910" s="2" t="s">
        <v>2514</v>
      </c>
      <c r="S1910" s="4">
        <f>P1910/D1910</f>
        <v>0</v>
      </c>
      <c r="T1910" s="2" t="s">
        <v>1013</v>
      </c>
      <c r="U1910" s="2" t="s">
        <v>313</v>
      </c>
      <c r="V1910" s="2" t="s">
        <v>1139</v>
      </c>
      <c r="W1910" s="2" t="s">
        <v>312</v>
      </c>
      <c r="X1910" s="2">
        <v>0</v>
      </c>
    </row>
    <row r="1911" spans="1:24">
      <c r="A1911" s="2" t="s">
        <v>2510</v>
      </c>
      <c r="B1911" s="2">
        <v>1920</v>
      </c>
      <c r="C1911" s="2" t="s">
        <v>1182</v>
      </c>
      <c r="D1911" s="3">
        <v>12731</v>
      </c>
      <c r="E1911" s="3">
        <v>12731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f>SUM(E1911:O1911)</f>
        <v>0</v>
      </c>
      <c r="Q1911" s="2" t="s">
        <v>2496</v>
      </c>
      <c r="R1911" s="2" t="s">
        <v>2514</v>
      </c>
      <c r="S1911" s="4">
        <f>P1911/D1911</f>
        <v>0</v>
      </c>
      <c r="T1911" s="2" t="s">
        <v>1054</v>
      </c>
      <c r="U1911" s="2" t="s">
        <v>313</v>
      </c>
      <c r="V1911" s="2" t="s">
        <v>1139</v>
      </c>
      <c r="W1911" s="2" t="s">
        <v>312</v>
      </c>
      <c r="X1911" s="2">
        <v>0</v>
      </c>
    </row>
    <row r="1912" spans="1:24">
      <c r="A1912" s="2" t="s">
        <v>2515</v>
      </c>
      <c r="B1912" s="2">
        <v>1921</v>
      </c>
      <c r="C1912" s="2" t="s">
        <v>1184</v>
      </c>
      <c r="D1912" s="3">
        <v>102320</v>
      </c>
      <c r="E1912" s="3">
        <v>102320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f>SUM(E1912:O1912)</f>
        <v>0</v>
      </c>
      <c r="Q1912" s="2" t="s">
        <v>2496</v>
      </c>
      <c r="R1912" s="2" t="s">
        <v>2514</v>
      </c>
      <c r="S1912" s="4">
        <f>P1912/D1912</f>
        <v>0</v>
      </c>
      <c r="T1912" s="2" t="s">
        <v>1067</v>
      </c>
      <c r="U1912" s="2" t="s">
        <v>313</v>
      </c>
      <c r="V1912" s="2" t="s">
        <v>1139</v>
      </c>
      <c r="W1912" s="2" t="s">
        <v>312</v>
      </c>
      <c r="X1912" s="2">
        <v>0</v>
      </c>
    </row>
    <row r="1913" spans="1:24">
      <c r="A1913" s="2" t="s">
        <v>2515</v>
      </c>
      <c r="B1913" s="2">
        <v>1922</v>
      </c>
      <c r="C1913" s="2" t="s">
        <v>1185</v>
      </c>
      <c r="D1913" s="3">
        <v>226149</v>
      </c>
      <c r="E1913" s="3">
        <v>226149</v>
      </c>
      <c r="F1913" s="3">
        <v>0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f>SUM(E1913:O1913)</f>
        <v>0</v>
      </c>
      <c r="Q1913" s="2" t="s">
        <v>2496</v>
      </c>
      <c r="R1913" s="2" t="s">
        <v>2514</v>
      </c>
      <c r="S1913" s="4">
        <f>P1913/D1913</f>
        <v>0</v>
      </c>
      <c r="T1913" s="2" t="s">
        <v>1067</v>
      </c>
      <c r="U1913" s="2" t="s">
        <v>313</v>
      </c>
      <c r="V1913" s="2" t="s">
        <v>1139</v>
      </c>
      <c r="W1913" s="2" t="s">
        <v>312</v>
      </c>
      <c r="X1913" s="2">
        <v>0</v>
      </c>
    </row>
    <row r="1914" spans="1:24">
      <c r="A1914" s="2" t="s">
        <v>2515</v>
      </c>
      <c r="B1914" s="2">
        <v>1923</v>
      </c>
      <c r="C1914" s="2" t="s">
        <v>1186</v>
      </c>
      <c r="D1914" s="3">
        <v>11629</v>
      </c>
      <c r="E1914" s="3">
        <v>11629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f>SUM(E1914:O1914)</f>
        <v>0</v>
      </c>
      <c r="Q1914" s="2" t="s">
        <v>2496</v>
      </c>
      <c r="R1914" s="2" t="s">
        <v>2514</v>
      </c>
      <c r="S1914" s="4">
        <f>P1914/D1914</f>
        <v>0</v>
      </c>
      <c r="T1914" s="2" t="s">
        <v>1067</v>
      </c>
      <c r="U1914" s="2" t="s">
        <v>313</v>
      </c>
      <c r="V1914" s="2" t="s">
        <v>1139</v>
      </c>
      <c r="W1914" s="2" t="s">
        <v>312</v>
      </c>
      <c r="X1914" s="2">
        <v>0</v>
      </c>
    </row>
    <row r="1915" spans="1:24">
      <c r="A1915" s="2" t="s">
        <v>2408</v>
      </c>
      <c r="B1915" s="2">
        <v>1924</v>
      </c>
      <c r="C1915" s="2" t="s">
        <v>1388</v>
      </c>
      <c r="D1915" s="3">
        <v>2000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3">
        <v>0</v>
      </c>
      <c r="P1915" s="3">
        <f>SUM(E1915:O1915)</f>
        <v>0</v>
      </c>
      <c r="Q1915" s="2" t="s">
        <v>1966</v>
      </c>
      <c r="R1915" s="2" t="s">
        <v>2409</v>
      </c>
      <c r="S1915" s="4">
        <f>P1915/D1915</f>
        <v>0</v>
      </c>
      <c r="T1915" s="2" t="s">
        <v>1133</v>
      </c>
      <c r="U1915" s="2" t="s">
        <v>234</v>
      </c>
      <c r="V1915" s="2" t="s">
        <v>1024</v>
      </c>
      <c r="W1915" s="2" t="s">
        <v>316</v>
      </c>
      <c r="X1915" s="2">
        <v>0</v>
      </c>
    </row>
    <row r="1916" spans="1:24">
      <c r="A1916" s="2" t="s">
        <v>2515</v>
      </c>
      <c r="B1916" s="2">
        <v>1925</v>
      </c>
      <c r="C1916" s="2" t="s">
        <v>1187</v>
      </c>
      <c r="D1916" s="3">
        <v>6978</v>
      </c>
      <c r="E1916" s="3">
        <v>6978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f>SUM(E1916:O1916)</f>
        <v>0</v>
      </c>
      <c r="Q1916" s="2" t="s">
        <v>2496</v>
      </c>
      <c r="R1916" s="2" t="s">
        <v>2514</v>
      </c>
      <c r="S1916" s="4">
        <f>P1916/D1916</f>
        <v>0</v>
      </c>
      <c r="T1916" s="2" t="s">
        <v>1067</v>
      </c>
      <c r="U1916" s="2" t="s">
        <v>313</v>
      </c>
      <c r="V1916" s="2" t="s">
        <v>1139</v>
      </c>
      <c r="W1916" s="2" t="s">
        <v>312</v>
      </c>
      <c r="X1916" s="2">
        <v>0</v>
      </c>
    </row>
    <row r="1917" spans="1:24">
      <c r="A1917" s="2" t="s">
        <v>2515</v>
      </c>
      <c r="B1917" s="2">
        <v>1926</v>
      </c>
      <c r="C1917" s="2" t="s">
        <v>1189</v>
      </c>
      <c r="D1917" s="3">
        <v>9884</v>
      </c>
      <c r="E1917" s="3">
        <v>9884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f>SUM(E1917:O1917)</f>
        <v>0</v>
      </c>
      <c r="Q1917" s="2" t="s">
        <v>2496</v>
      </c>
      <c r="R1917" s="2" t="s">
        <v>2514</v>
      </c>
      <c r="S1917" s="4">
        <f>P1917/D1917</f>
        <v>0</v>
      </c>
      <c r="T1917" s="2" t="s">
        <v>1067</v>
      </c>
      <c r="U1917" s="2" t="s">
        <v>313</v>
      </c>
      <c r="V1917" s="2" t="s">
        <v>1139</v>
      </c>
      <c r="W1917" s="2" t="s">
        <v>312</v>
      </c>
      <c r="X1917" s="2">
        <v>0</v>
      </c>
    </row>
    <row r="1918" spans="1:24">
      <c r="A1918" s="2" t="s">
        <v>2515</v>
      </c>
      <c r="B1918" s="2">
        <v>1927</v>
      </c>
      <c r="C1918" s="2" t="s">
        <v>1190</v>
      </c>
      <c r="D1918" s="3">
        <v>348817</v>
      </c>
      <c r="E1918" s="3">
        <v>348817</v>
      </c>
      <c r="F1918" s="3">
        <v>0</v>
      </c>
      <c r="G1918" s="3">
        <v>0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N1918" s="3">
        <v>0</v>
      </c>
      <c r="O1918" s="3">
        <v>0</v>
      </c>
      <c r="P1918" s="3">
        <f>SUM(E1918:O1918)</f>
        <v>0</v>
      </c>
      <c r="Q1918" s="2" t="s">
        <v>2496</v>
      </c>
      <c r="R1918" s="2" t="s">
        <v>2514</v>
      </c>
      <c r="S1918" s="4">
        <f>P1918/D1918</f>
        <v>0</v>
      </c>
      <c r="T1918" s="2" t="s">
        <v>1067</v>
      </c>
      <c r="U1918" s="2" t="s">
        <v>313</v>
      </c>
      <c r="V1918" s="2" t="s">
        <v>1139</v>
      </c>
      <c r="W1918" s="2" t="s">
        <v>312</v>
      </c>
      <c r="X1918" s="2">
        <v>0</v>
      </c>
    </row>
    <row r="1919" spans="1:24">
      <c r="A1919" s="2" t="s">
        <v>2515</v>
      </c>
      <c r="B1919" s="2">
        <v>1928</v>
      </c>
      <c r="C1919" s="2" t="s">
        <v>1191</v>
      </c>
      <c r="D1919" s="3">
        <v>6978</v>
      </c>
      <c r="E1919" s="3">
        <v>6978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0</v>
      </c>
      <c r="L1919" s="3">
        <v>0</v>
      </c>
      <c r="M1919" s="3">
        <v>0</v>
      </c>
      <c r="N1919" s="3">
        <v>0</v>
      </c>
      <c r="O1919" s="3">
        <v>0</v>
      </c>
      <c r="P1919" s="3">
        <f>SUM(E1919:O1919)</f>
        <v>0</v>
      </c>
      <c r="Q1919" s="2" t="s">
        <v>2496</v>
      </c>
      <c r="R1919" s="2" t="s">
        <v>2514</v>
      </c>
      <c r="S1919" s="4">
        <f>P1919/D1919</f>
        <v>0</v>
      </c>
      <c r="T1919" s="2" t="s">
        <v>1067</v>
      </c>
      <c r="U1919" s="2" t="s">
        <v>313</v>
      </c>
      <c r="V1919" s="2" t="s">
        <v>1139</v>
      </c>
      <c r="W1919" s="2" t="s">
        <v>312</v>
      </c>
      <c r="X1919" s="2">
        <v>0</v>
      </c>
    </row>
    <row r="1920" spans="1:24">
      <c r="A1920" s="2" t="s">
        <v>2515</v>
      </c>
      <c r="B1920" s="2">
        <v>1929</v>
      </c>
      <c r="C1920" s="2" t="s">
        <v>1192</v>
      </c>
      <c r="D1920" s="3">
        <v>6978</v>
      </c>
      <c r="E1920" s="3">
        <v>6978</v>
      </c>
      <c r="F1920" s="3">
        <v>0</v>
      </c>
      <c r="G1920" s="3">
        <v>0</v>
      </c>
      <c r="H1920" s="3">
        <v>0</v>
      </c>
      <c r="I1920" s="3">
        <v>0</v>
      </c>
      <c r="J1920" s="3">
        <v>0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f>SUM(E1920:O1920)</f>
        <v>0</v>
      </c>
      <c r="Q1920" s="2" t="s">
        <v>2496</v>
      </c>
      <c r="R1920" s="2" t="s">
        <v>2514</v>
      </c>
      <c r="S1920" s="4">
        <f>P1920/D1920</f>
        <v>0</v>
      </c>
      <c r="T1920" s="2" t="s">
        <v>1067</v>
      </c>
      <c r="U1920" s="2" t="s">
        <v>313</v>
      </c>
      <c r="V1920" s="2" t="s">
        <v>1139</v>
      </c>
      <c r="W1920" s="2" t="s">
        <v>312</v>
      </c>
      <c r="X1920" s="2">
        <v>0</v>
      </c>
    </row>
    <row r="1921" spans="1:24">
      <c r="A1921" s="2" t="s">
        <v>2516</v>
      </c>
      <c r="B1921" s="2">
        <v>1930</v>
      </c>
      <c r="C1921" s="2" t="s">
        <v>1194</v>
      </c>
      <c r="D1921" s="3">
        <v>19967</v>
      </c>
      <c r="E1921" s="3">
        <v>19967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f>SUM(E1921:O1921)</f>
        <v>0</v>
      </c>
      <c r="Q1921" s="2" t="s">
        <v>2496</v>
      </c>
      <c r="R1921" s="2" t="s">
        <v>2514</v>
      </c>
      <c r="S1921" s="4">
        <f>P1921/D1921</f>
        <v>0</v>
      </c>
      <c r="T1921" s="2" t="s">
        <v>1072</v>
      </c>
      <c r="U1921" s="2" t="s">
        <v>313</v>
      </c>
      <c r="V1921" s="2" t="s">
        <v>1139</v>
      </c>
      <c r="W1921" s="2" t="s">
        <v>312</v>
      </c>
      <c r="X1921" s="2">
        <v>0</v>
      </c>
    </row>
    <row r="1922" spans="1:24">
      <c r="A1922" s="2" t="s">
        <v>2516</v>
      </c>
      <c r="B1922" s="2">
        <v>1931</v>
      </c>
      <c r="C1922" s="2" t="s">
        <v>2517</v>
      </c>
      <c r="D1922" s="3">
        <v>21932</v>
      </c>
      <c r="E1922" s="3">
        <v>21932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f>SUM(E1922:O1922)</f>
        <v>0</v>
      </c>
      <c r="Q1922" s="2" t="s">
        <v>2496</v>
      </c>
      <c r="R1922" s="2" t="s">
        <v>2514</v>
      </c>
      <c r="S1922" s="4">
        <f>P1922/D1922</f>
        <v>0</v>
      </c>
      <c r="T1922" s="2" t="s">
        <v>1072</v>
      </c>
      <c r="U1922" s="2" t="s">
        <v>313</v>
      </c>
      <c r="V1922" s="2" t="s">
        <v>1139</v>
      </c>
      <c r="W1922" s="2" t="s">
        <v>312</v>
      </c>
      <c r="X1922" s="2">
        <v>0</v>
      </c>
    </row>
    <row r="1923" spans="1:24">
      <c r="A1923" s="2" t="s">
        <v>2518</v>
      </c>
      <c r="B1923" s="2">
        <v>1932</v>
      </c>
      <c r="C1923" s="2" t="s">
        <v>2519</v>
      </c>
      <c r="D1923" s="3">
        <v>123974</v>
      </c>
      <c r="E1923" s="3">
        <v>123974</v>
      </c>
      <c r="F1923" s="3">
        <v>0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  <c r="L1923" s="3">
        <v>0</v>
      </c>
      <c r="M1923" s="3">
        <v>0</v>
      </c>
      <c r="N1923" s="3">
        <v>0</v>
      </c>
      <c r="O1923" s="3">
        <v>0</v>
      </c>
      <c r="P1923" s="3">
        <f>SUM(E1923:O1923)</f>
        <v>0</v>
      </c>
      <c r="Q1923" s="2" t="s">
        <v>2496</v>
      </c>
      <c r="R1923" s="2" t="s">
        <v>2514</v>
      </c>
      <c r="S1923" s="4">
        <f>P1923/D1923</f>
        <v>0</v>
      </c>
      <c r="T1923" s="2" t="s">
        <v>1072</v>
      </c>
      <c r="U1923" s="2" t="s">
        <v>313</v>
      </c>
      <c r="V1923" s="2" t="s">
        <v>1139</v>
      </c>
      <c r="W1923" s="2" t="s">
        <v>312</v>
      </c>
      <c r="X1923" s="2">
        <v>0</v>
      </c>
    </row>
    <row r="1924" spans="1:24">
      <c r="A1924" s="2" t="s">
        <v>2520</v>
      </c>
      <c r="B1924" s="2">
        <v>1933</v>
      </c>
      <c r="C1924" s="2" t="s">
        <v>2521</v>
      </c>
      <c r="D1924" s="3">
        <v>16760</v>
      </c>
      <c r="E1924" s="3">
        <v>16760</v>
      </c>
      <c r="F1924" s="3">
        <v>0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s="3">
        <f>SUM(E1924:O1924)</f>
        <v>0</v>
      </c>
      <c r="Q1924" s="2" t="s">
        <v>2496</v>
      </c>
      <c r="R1924" s="2" t="s">
        <v>2514</v>
      </c>
      <c r="S1924" s="4">
        <f>P1924/D1924</f>
        <v>0</v>
      </c>
      <c r="T1924" s="2" t="s">
        <v>1072</v>
      </c>
      <c r="U1924" s="2" t="s">
        <v>313</v>
      </c>
      <c r="V1924" s="2" t="s">
        <v>1139</v>
      </c>
      <c r="W1924" s="2" t="s">
        <v>312</v>
      </c>
      <c r="X1924" s="2">
        <v>0</v>
      </c>
    </row>
    <row r="1925" spans="1:24">
      <c r="A1925" s="2" t="s">
        <v>2520</v>
      </c>
      <c r="B1925" s="2">
        <v>1934</v>
      </c>
      <c r="C1925" s="2" t="s">
        <v>2522</v>
      </c>
      <c r="D1925" s="3">
        <v>7035</v>
      </c>
      <c r="E1925" s="3">
        <v>7035</v>
      </c>
      <c r="F1925" s="3">
        <v>0</v>
      </c>
      <c r="G1925" s="3">
        <v>0</v>
      </c>
      <c r="H1925" s="3">
        <v>0</v>
      </c>
      <c r="I1925" s="3">
        <v>0</v>
      </c>
      <c r="J1925" s="3">
        <v>0</v>
      </c>
      <c r="K1925" s="3">
        <v>0</v>
      </c>
      <c r="L1925" s="3">
        <v>0</v>
      </c>
      <c r="M1925" s="3">
        <v>0</v>
      </c>
      <c r="N1925" s="3">
        <v>0</v>
      </c>
      <c r="O1925" s="3">
        <v>0</v>
      </c>
      <c r="P1925" s="3">
        <f>SUM(E1925:O1925)</f>
        <v>0</v>
      </c>
      <c r="Q1925" s="2" t="s">
        <v>2496</v>
      </c>
      <c r="R1925" s="2" t="s">
        <v>2514</v>
      </c>
      <c r="S1925" s="4">
        <f>P1925/D1925</f>
        <v>0</v>
      </c>
      <c r="T1925" s="2" t="s">
        <v>1072</v>
      </c>
      <c r="U1925" s="2" t="s">
        <v>313</v>
      </c>
      <c r="V1925" s="2" t="s">
        <v>1139</v>
      </c>
      <c r="W1925" s="2" t="s">
        <v>312</v>
      </c>
      <c r="X1925" s="2">
        <v>0</v>
      </c>
    </row>
    <row r="1926" spans="1:24">
      <c r="A1926" s="2" t="s">
        <v>2408</v>
      </c>
      <c r="B1926" s="2">
        <v>1935</v>
      </c>
      <c r="C1926" s="2" t="s">
        <v>1405</v>
      </c>
      <c r="D1926" s="3">
        <v>2000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f>SUM(E1926:O1926)</f>
        <v>0</v>
      </c>
      <c r="Q1926" s="2" t="s">
        <v>1966</v>
      </c>
      <c r="R1926" s="2" t="s">
        <v>2409</v>
      </c>
      <c r="S1926" s="4">
        <f>P1926/D1926</f>
        <v>0</v>
      </c>
      <c r="T1926" s="2" t="s">
        <v>1133</v>
      </c>
      <c r="U1926" s="2" t="s">
        <v>234</v>
      </c>
      <c r="V1926" s="2" t="s">
        <v>1024</v>
      </c>
      <c r="W1926" s="2" t="s">
        <v>316</v>
      </c>
      <c r="X1926" s="2">
        <v>0</v>
      </c>
    </row>
    <row r="1927" spans="1:24">
      <c r="A1927" s="2" t="s">
        <v>2523</v>
      </c>
      <c r="B1927" s="2">
        <v>1936</v>
      </c>
      <c r="C1927" s="2" t="s">
        <v>1094</v>
      </c>
      <c r="D1927" s="3">
        <v>6292</v>
      </c>
      <c r="E1927" s="3">
        <v>6292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  <c r="M1927" s="3">
        <v>0</v>
      </c>
      <c r="N1927" s="3">
        <v>0</v>
      </c>
      <c r="O1927" s="3">
        <v>0</v>
      </c>
      <c r="P1927" s="3">
        <f>SUM(E1927:O1927)</f>
        <v>0</v>
      </c>
      <c r="Q1927" s="2" t="s">
        <v>2496</v>
      </c>
      <c r="R1927" s="2" t="s">
        <v>2524</v>
      </c>
      <c r="S1927" s="4">
        <f>P1927/D1927</f>
        <v>0</v>
      </c>
      <c r="T1927" s="2" t="s">
        <v>1089</v>
      </c>
      <c r="U1927" s="2" t="s">
        <v>313</v>
      </c>
      <c r="V1927" s="2" t="s">
        <v>1139</v>
      </c>
      <c r="W1927" s="2" t="s">
        <v>312</v>
      </c>
      <c r="X1927" s="2">
        <v>0</v>
      </c>
    </row>
    <row r="1928" spans="1:24">
      <c r="A1928" s="2" t="s">
        <v>2523</v>
      </c>
      <c r="B1928" s="2">
        <v>1937</v>
      </c>
      <c r="C1928" s="2" t="s">
        <v>1095</v>
      </c>
      <c r="D1928" s="3">
        <v>17370</v>
      </c>
      <c r="E1928" s="3">
        <v>17370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f>SUM(E1928:O1928)</f>
        <v>0</v>
      </c>
      <c r="Q1928" s="2" t="s">
        <v>2496</v>
      </c>
      <c r="R1928" s="2" t="s">
        <v>2524</v>
      </c>
      <c r="S1928" s="4">
        <f>P1928/D1928</f>
        <v>0</v>
      </c>
      <c r="T1928" s="2" t="s">
        <v>1089</v>
      </c>
      <c r="U1928" s="2" t="s">
        <v>313</v>
      </c>
      <c r="V1928" s="2" t="s">
        <v>1139</v>
      </c>
      <c r="W1928" s="2" t="s">
        <v>312</v>
      </c>
      <c r="X1928" s="2">
        <v>0</v>
      </c>
    </row>
    <row r="1929" spans="1:24">
      <c r="A1929" s="2" t="s">
        <v>2523</v>
      </c>
      <c r="B1929" s="2">
        <v>1938</v>
      </c>
      <c r="C1929" s="2" t="s">
        <v>1205</v>
      </c>
      <c r="D1929" s="3">
        <v>57656</v>
      </c>
      <c r="E1929" s="3">
        <v>57656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f>SUM(E1929:O1929)</f>
        <v>0</v>
      </c>
      <c r="Q1929" s="2" t="s">
        <v>2496</v>
      </c>
      <c r="R1929" s="2" t="s">
        <v>2524</v>
      </c>
      <c r="S1929" s="4">
        <f>P1929/D1929</f>
        <v>0</v>
      </c>
      <c r="T1929" s="2" t="s">
        <v>1089</v>
      </c>
      <c r="U1929" s="2" t="s">
        <v>313</v>
      </c>
      <c r="V1929" s="2" t="s">
        <v>1139</v>
      </c>
      <c r="W1929" s="2" t="s">
        <v>312</v>
      </c>
      <c r="X1929" s="2">
        <v>0</v>
      </c>
    </row>
    <row r="1930" spans="1:24">
      <c r="A1930" s="2" t="s">
        <v>2523</v>
      </c>
      <c r="B1930" s="2">
        <v>1939</v>
      </c>
      <c r="C1930" s="2" t="s">
        <v>1206</v>
      </c>
      <c r="D1930" s="3">
        <v>84514</v>
      </c>
      <c r="E1930" s="3">
        <v>84514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f>SUM(E1930:O1930)</f>
        <v>0</v>
      </c>
      <c r="Q1930" s="2" t="s">
        <v>2496</v>
      </c>
      <c r="R1930" s="2" t="s">
        <v>2524</v>
      </c>
      <c r="S1930" s="4">
        <f>P1930/D1930</f>
        <v>0</v>
      </c>
      <c r="T1930" s="2" t="s">
        <v>1089</v>
      </c>
      <c r="U1930" s="2" t="s">
        <v>313</v>
      </c>
      <c r="V1930" s="2" t="s">
        <v>1139</v>
      </c>
      <c r="W1930" s="2" t="s">
        <v>312</v>
      </c>
      <c r="X1930" s="2">
        <v>0</v>
      </c>
    </row>
    <row r="1931" spans="1:24">
      <c r="A1931" s="2" t="s">
        <v>2525</v>
      </c>
      <c r="B1931" s="2">
        <v>1940</v>
      </c>
      <c r="C1931" s="2" t="s">
        <v>2526</v>
      </c>
      <c r="D1931" s="3">
        <v>12749</v>
      </c>
      <c r="E1931" s="3">
        <v>12749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f>SUM(E1931:O1931)</f>
        <v>0</v>
      </c>
      <c r="Q1931" s="2" t="s">
        <v>2496</v>
      </c>
      <c r="R1931" s="2" t="s">
        <v>2527</v>
      </c>
      <c r="S1931" s="4">
        <f>P1931/D1931</f>
        <v>0</v>
      </c>
      <c r="T1931" s="2" t="s">
        <v>1013</v>
      </c>
      <c r="U1931" s="2" t="s">
        <v>313</v>
      </c>
      <c r="V1931" s="2" t="s">
        <v>1139</v>
      </c>
      <c r="W1931" s="2" t="s">
        <v>312</v>
      </c>
      <c r="X1931" s="2">
        <v>0</v>
      </c>
    </row>
    <row r="1932" spans="1:24">
      <c r="A1932" s="2" t="s">
        <v>2528</v>
      </c>
      <c r="B1932" s="2">
        <v>1941</v>
      </c>
      <c r="C1932" s="2" t="s">
        <v>2529</v>
      </c>
      <c r="D1932" s="3">
        <v>11505</v>
      </c>
      <c r="E1932" s="3">
        <v>0</v>
      </c>
      <c r="F1932" s="3">
        <v>0</v>
      </c>
      <c r="G1932" s="3">
        <v>0</v>
      </c>
      <c r="H1932" s="3">
        <v>8628.75</v>
      </c>
      <c r="I1932" s="3">
        <v>1438.125</v>
      </c>
      <c r="J1932" s="3">
        <v>1438.125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s="3">
        <f>SUM(E1932:O1932)</f>
        <v>0</v>
      </c>
      <c r="Q1932" s="2" t="s">
        <v>2496</v>
      </c>
      <c r="R1932" s="2" t="s">
        <v>2527</v>
      </c>
      <c r="S1932" s="4">
        <f>P1932/D1932</f>
        <v>0</v>
      </c>
      <c r="T1932" s="2" t="s">
        <v>1013</v>
      </c>
      <c r="U1932" s="2" t="s">
        <v>313</v>
      </c>
      <c r="V1932" s="2" t="s">
        <v>1024</v>
      </c>
      <c r="W1932" s="2" t="s">
        <v>312</v>
      </c>
      <c r="X1932" s="2">
        <v>0</v>
      </c>
    </row>
    <row r="1933" spans="1:24">
      <c r="A1933" s="2" t="s">
        <v>2163</v>
      </c>
      <c r="B1933" s="2">
        <v>1942</v>
      </c>
      <c r="C1933" s="2" t="s">
        <v>2530</v>
      </c>
      <c r="D1933" s="3">
        <v>11505</v>
      </c>
      <c r="E1933" s="3">
        <v>0</v>
      </c>
      <c r="F1933" s="3">
        <v>0</v>
      </c>
      <c r="G1933" s="3">
        <v>11505</v>
      </c>
      <c r="H1933" s="3">
        <v>0</v>
      </c>
      <c r="I1933" s="3">
        <v>0</v>
      </c>
      <c r="J1933" s="3">
        <v>0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  <c r="P1933" s="3">
        <f>SUM(E1933:O1933)</f>
        <v>0</v>
      </c>
      <c r="Q1933" s="2" t="s">
        <v>2496</v>
      </c>
      <c r="R1933" s="2" t="s">
        <v>2527</v>
      </c>
      <c r="S1933" s="4">
        <f>P1933/D1933</f>
        <v>0</v>
      </c>
      <c r="T1933" s="2" t="s">
        <v>1013</v>
      </c>
      <c r="U1933" s="2" t="s">
        <v>313</v>
      </c>
      <c r="V1933" s="2" t="s">
        <v>1024</v>
      </c>
      <c r="W1933" s="2" t="s">
        <v>312</v>
      </c>
      <c r="X1933" s="2">
        <v>0</v>
      </c>
    </row>
    <row r="1934" spans="1:24">
      <c r="A1934" s="2" t="s">
        <v>2510</v>
      </c>
      <c r="B1934" s="2">
        <v>1943</v>
      </c>
      <c r="C1934" s="2" t="s">
        <v>1214</v>
      </c>
      <c r="D1934" s="3">
        <v>6584</v>
      </c>
      <c r="E1934" s="3">
        <v>6584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f>SUM(E1934:O1934)</f>
        <v>0</v>
      </c>
      <c r="Q1934" s="2" t="s">
        <v>2496</v>
      </c>
      <c r="R1934" s="2" t="s">
        <v>2527</v>
      </c>
      <c r="S1934" s="4">
        <f>P1934/D1934</f>
        <v>0</v>
      </c>
      <c r="T1934" s="2" t="s">
        <v>1054</v>
      </c>
      <c r="U1934" s="2" t="s">
        <v>313</v>
      </c>
      <c r="V1934" s="2" t="s">
        <v>1139</v>
      </c>
      <c r="W1934" s="2" t="s">
        <v>312</v>
      </c>
      <c r="X1934" s="2">
        <v>0</v>
      </c>
    </row>
    <row r="1935" spans="1:24">
      <c r="A1935" s="2" t="s">
        <v>2523</v>
      </c>
      <c r="B1935" s="2">
        <v>1944</v>
      </c>
      <c r="C1935" s="2" t="s">
        <v>1215</v>
      </c>
      <c r="D1935" s="3">
        <v>4740</v>
      </c>
      <c r="E1935" s="3">
        <v>4740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f>SUM(E1935:O1935)</f>
        <v>0</v>
      </c>
      <c r="Q1935" s="2" t="s">
        <v>2496</v>
      </c>
      <c r="R1935" s="2" t="s">
        <v>2527</v>
      </c>
      <c r="S1935" s="4">
        <f>P1935/D1935</f>
        <v>0</v>
      </c>
      <c r="T1935" s="2" t="s">
        <v>1089</v>
      </c>
      <c r="U1935" s="2" t="s">
        <v>313</v>
      </c>
      <c r="V1935" s="2" t="s">
        <v>1139</v>
      </c>
      <c r="W1935" s="2" t="s">
        <v>312</v>
      </c>
      <c r="X1935" s="2">
        <v>0</v>
      </c>
    </row>
    <row r="1936" spans="1:24">
      <c r="A1936" s="2" t="s">
        <v>2531</v>
      </c>
      <c r="B1936" s="2">
        <v>1945</v>
      </c>
      <c r="C1936" s="2" t="s">
        <v>1217</v>
      </c>
      <c r="D1936" s="3">
        <v>4888</v>
      </c>
      <c r="E1936" s="3">
        <v>4888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f>SUM(E1936:O1936)</f>
        <v>0</v>
      </c>
      <c r="Q1936" s="2" t="s">
        <v>2496</v>
      </c>
      <c r="R1936" s="2" t="s">
        <v>2527</v>
      </c>
      <c r="S1936" s="4">
        <f>P1936/D1936</f>
        <v>0</v>
      </c>
      <c r="T1936" s="2" t="s">
        <v>1082</v>
      </c>
      <c r="U1936" s="2" t="s">
        <v>313</v>
      </c>
      <c r="V1936" s="2" t="s">
        <v>1139</v>
      </c>
      <c r="W1936" s="2" t="s">
        <v>312</v>
      </c>
      <c r="X1936" s="2">
        <v>0</v>
      </c>
    </row>
    <row r="1937" spans="1:24">
      <c r="A1937" s="2" t="s">
        <v>2408</v>
      </c>
      <c r="B1937" s="2">
        <v>1946</v>
      </c>
      <c r="C1937" s="2" t="s">
        <v>1425</v>
      </c>
      <c r="D1937" s="3">
        <v>2000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f>SUM(E1937:O1937)</f>
        <v>0</v>
      </c>
      <c r="Q1937" s="2" t="s">
        <v>1966</v>
      </c>
      <c r="R1937" s="2" t="s">
        <v>2409</v>
      </c>
      <c r="S1937" s="4">
        <f>P1937/D1937</f>
        <v>0</v>
      </c>
      <c r="T1937" s="2" t="s">
        <v>1133</v>
      </c>
      <c r="U1937" s="2" t="s">
        <v>234</v>
      </c>
      <c r="V1937" s="2" t="s">
        <v>1024</v>
      </c>
      <c r="W1937" s="2" t="s">
        <v>316</v>
      </c>
      <c r="X1937" s="2">
        <v>0</v>
      </c>
    </row>
    <row r="1938" spans="1:24">
      <c r="A1938" s="2" t="s">
        <v>2532</v>
      </c>
      <c r="B1938" s="2">
        <v>1947</v>
      </c>
      <c r="C1938" s="2" t="s">
        <v>1084</v>
      </c>
      <c r="D1938" s="3">
        <v>49565</v>
      </c>
      <c r="E1938" s="3">
        <v>49565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 s="3">
        <f>SUM(E1938:O1938)</f>
        <v>0</v>
      </c>
      <c r="Q1938" s="2" t="s">
        <v>2496</v>
      </c>
      <c r="R1938" s="2" t="s">
        <v>2527</v>
      </c>
      <c r="S1938" s="4">
        <f>P1938/D1938</f>
        <v>0</v>
      </c>
      <c r="T1938" s="2" t="s">
        <v>1082</v>
      </c>
      <c r="U1938" s="2" t="s">
        <v>313</v>
      </c>
      <c r="V1938" s="2" t="s">
        <v>1139</v>
      </c>
      <c r="W1938" s="2" t="s">
        <v>312</v>
      </c>
      <c r="X1938" s="2">
        <v>0</v>
      </c>
    </row>
    <row r="1939" spans="1:24">
      <c r="A1939" s="2" t="s">
        <v>2533</v>
      </c>
      <c r="B1939" s="2">
        <v>1948</v>
      </c>
      <c r="C1939" s="2" t="s">
        <v>1094</v>
      </c>
      <c r="D1939" s="3">
        <v>89238</v>
      </c>
      <c r="E1939" s="3">
        <v>89238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>
        <v>0</v>
      </c>
      <c r="P1939" s="3">
        <f>SUM(E1939:O1939)</f>
        <v>0</v>
      </c>
      <c r="Q1939" s="2" t="s">
        <v>2496</v>
      </c>
      <c r="R1939" s="2" t="s">
        <v>2527</v>
      </c>
      <c r="S1939" s="4">
        <f>P1939/D1939</f>
        <v>0</v>
      </c>
      <c r="T1939" s="2" t="s">
        <v>1222</v>
      </c>
      <c r="U1939" s="2" t="s">
        <v>313</v>
      </c>
      <c r="V1939" s="2" t="s">
        <v>1139</v>
      </c>
      <c r="W1939" s="2" t="s">
        <v>312</v>
      </c>
      <c r="X1939" s="2">
        <v>0</v>
      </c>
    </row>
    <row r="1940" spans="1:24">
      <c r="A1940" s="2" t="s">
        <v>2533</v>
      </c>
      <c r="B1940" s="2">
        <v>1949</v>
      </c>
      <c r="C1940" s="2" t="s">
        <v>1223</v>
      </c>
      <c r="D1940" s="3">
        <v>202902</v>
      </c>
      <c r="E1940" s="3">
        <v>202902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0</v>
      </c>
      <c r="M1940" s="3">
        <v>0</v>
      </c>
      <c r="N1940" s="3">
        <v>0</v>
      </c>
      <c r="O1940" s="3">
        <v>0</v>
      </c>
      <c r="P1940" s="3">
        <f>SUM(E1940:O1940)</f>
        <v>0</v>
      </c>
      <c r="Q1940" s="2" t="s">
        <v>2496</v>
      </c>
      <c r="R1940" s="2" t="s">
        <v>2527</v>
      </c>
      <c r="S1940" s="4">
        <f>P1940/D1940</f>
        <v>0</v>
      </c>
      <c r="T1940" s="2" t="s">
        <v>1222</v>
      </c>
      <c r="U1940" s="2" t="s">
        <v>313</v>
      </c>
      <c r="V1940" s="2" t="s">
        <v>1139</v>
      </c>
      <c r="W1940" s="2" t="s">
        <v>312</v>
      </c>
      <c r="X1940" s="2">
        <v>0</v>
      </c>
    </row>
    <row r="1941" spans="1:24">
      <c r="A1941" s="2" t="s">
        <v>2533</v>
      </c>
      <c r="B1941" s="2">
        <v>1950</v>
      </c>
      <c r="C1941" s="2" t="s">
        <v>1224</v>
      </c>
      <c r="D1941" s="3">
        <v>36341</v>
      </c>
      <c r="E1941" s="3">
        <v>36341</v>
      </c>
      <c r="F1941" s="3">
        <v>0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s="3">
        <f>SUM(E1941:O1941)</f>
        <v>0</v>
      </c>
      <c r="Q1941" s="2" t="s">
        <v>2496</v>
      </c>
      <c r="R1941" s="2" t="s">
        <v>2527</v>
      </c>
      <c r="S1941" s="4">
        <f>P1941/D1941</f>
        <v>0</v>
      </c>
      <c r="T1941" s="2" t="s">
        <v>1222</v>
      </c>
      <c r="U1941" s="2" t="s">
        <v>313</v>
      </c>
      <c r="V1941" s="2" t="s">
        <v>1139</v>
      </c>
      <c r="W1941" s="2" t="s">
        <v>312</v>
      </c>
      <c r="X1941" s="2">
        <v>0</v>
      </c>
    </row>
    <row r="1942" spans="1:24">
      <c r="A1942" s="2" t="s">
        <v>2533</v>
      </c>
      <c r="B1942" s="2">
        <v>1951</v>
      </c>
      <c r="C1942" s="2" t="s">
        <v>1225</v>
      </c>
      <c r="D1942" s="3">
        <v>254386</v>
      </c>
      <c r="E1942" s="3">
        <v>241666.7</v>
      </c>
      <c r="F1942" s="3">
        <v>4239.766666666673</v>
      </c>
      <c r="G1942" s="3">
        <v>4239.766666666673</v>
      </c>
      <c r="H1942" s="3">
        <v>4239.766666666673</v>
      </c>
      <c r="I1942" s="3">
        <v>0</v>
      </c>
      <c r="J1942" s="3">
        <v>0</v>
      </c>
      <c r="K1942" s="3">
        <v>0</v>
      </c>
      <c r="L1942" s="3">
        <v>0</v>
      </c>
      <c r="M1942" s="3">
        <v>0</v>
      </c>
      <c r="N1942" s="3">
        <v>0</v>
      </c>
      <c r="O1942" s="3">
        <v>0</v>
      </c>
      <c r="P1942" s="3">
        <f>SUM(E1942:O1942)</f>
        <v>0</v>
      </c>
      <c r="Q1942" s="2" t="s">
        <v>2496</v>
      </c>
      <c r="R1942" s="2" t="s">
        <v>2527</v>
      </c>
      <c r="S1942" s="4">
        <f>P1942/D1942</f>
        <v>0</v>
      </c>
      <c r="T1942" s="2" t="s">
        <v>1222</v>
      </c>
      <c r="U1942" s="2" t="s">
        <v>313</v>
      </c>
      <c r="V1942" s="2" t="s">
        <v>1139</v>
      </c>
      <c r="W1942" s="2" t="s">
        <v>312</v>
      </c>
      <c r="X1942" s="2">
        <v>0</v>
      </c>
    </row>
    <row r="1943" spans="1:24">
      <c r="A1943" s="2" t="s">
        <v>2534</v>
      </c>
      <c r="B1943" s="2">
        <v>1952</v>
      </c>
      <c r="C1943" s="2" t="s">
        <v>1227</v>
      </c>
      <c r="D1943" s="3">
        <v>37400</v>
      </c>
      <c r="E1943" s="3">
        <v>37400</v>
      </c>
      <c r="F1943" s="3">
        <v>0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s="3">
        <f>SUM(E1943:O1943)</f>
        <v>0</v>
      </c>
      <c r="Q1943" s="2" t="s">
        <v>2496</v>
      </c>
      <c r="R1943" s="2" t="s">
        <v>2527</v>
      </c>
      <c r="S1943" s="4">
        <f>P1943/D1943</f>
        <v>0</v>
      </c>
      <c r="T1943" s="2" t="s">
        <v>1228</v>
      </c>
      <c r="U1943" s="2" t="s">
        <v>313</v>
      </c>
      <c r="V1943" s="2" t="s">
        <v>1139</v>
      </c>
      <c r="W1943" s="2" t="s">
        <v>312</v>
      </c>
      <c r="X1943" s="2">
        <v>0</v>
      </c>
    </row>
    <row r="1944" spans="1:24">
      <c r="A1944" s="2" t="s">
        <v>2535</v>
      </c>
      <c r="B1944" s="2">
        <v>1953</v>
      </c>
      <c r="C1944" s="2" t="s">
        <v>1230</v>
      </c>
      <c r="D1944" s="3">
        <v>48805</v>
      </c>
      <c r="E1944" s="3">
        <v>48805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f>SUM(E1944:O1944)</f>
        <v>0</v>
      </c>
      <c r="Q1944" s="2" t="s">
        <v>2496</v>
      </c>
      <c r="R1944" s="2" t="s">
        <v>2527</v>
      </c>
      <c r="S1944" s="4">
        <f>P1944/D1944</f>
        <v>0</v>
      </c>
      <c r="T1944" s="2" t="s">
        <v>1231</v>
      </c>
      <c r="U1944" s="2" t="s">
        <v>313</v>
      </c>
      <c r="V1944" s="2" t="s">
        <v>1139</v>
      </c>
      <c r="W1944" s="2" t="s">
        <v>312</v>
      </c>
      <c r="X1944" s="2">
        <v>0</v>
      </c>
    </row>
    <row r="1945" spans="1:24">
      <c r="A1945" s="2" t="s">
        <v>2535</v>
      </c>
      <c r="B1945" s="2">
        <v>1954</v>
      </c>
      <c r="C1945" s="2" t="s">
        <v>1232</v>
      </c>
      <c r="D1945" s="3">
        <v>59708</v>
      </c>
      <c r="E1945" s="3">
        <v>59708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  <c r="K1945" s="3">
        <v>0</v>
      </c>
      <c r="L1945" s="3">
        <v>0</v>
      </c>
      <c r="M1945" s="3">
        <v>0</v>
      </c>
      <c r="N1945" s="3">
        <v>0</v>
      </c>
      <c r="O1945" s="3">
        <v>0</v>
      </c>
      <c r="P1945" s="3">
        <f>SUM(E1945:O1945)</f>
        <v>0</v>
      </c>
      <c r="Q1945" s="2" t="s">
        <v>2496</v>
      </c>
      <c r="R1945" s="2" t="s">
        <v>2527</v>
      </c>
      <c r="S1945" s="4">
        <f>P1945/D1945</f>
        <v>0</v>
      </c>
      <c r="T1945" s="2" t="s">
        <v>1231</v>
      </c>
      <c r="U1945" s="2" t="s">
        <v>313</v>
      </c>
      <c r="V1945" s="2" t="s">
        <v>1139</v>
      </c>
      <c r="W1945" s="2" t="s">
        <v>312</v>
      </c>
      <c r="X1945" s="2">
        <v>0</v>
      </c>
    </row>
    <row r="1946" spans="1:24">
      <c r="A1946" s="2" t="s">
        <v>2535</v>
      </c>
      <c r="B1946" s="2">
        <v>1955</v>
      </c>
      <c r="C1946" s="2" t="s">
        <v>1233</v>
      </c>
      <c r="D1946" s="3">
        <v>6138</v>
      </c>
      <c r="E1946" s="3">
        <v>0</v>
      </c>
      <c r="F1946" s="3">
        <v>0</v>
      </c>
      <c r="G1946" s="3">
        <v>6138</v>
      </c>
      <c r="H1946" s="3">
        <v>0</v>
      </c>
      <c r="I1946" s="3">
        <v>0</v>
      </c>
      <c r="J1946" s="3">
        <v>0</v>
      </c>
      <c r="K1946" s="3">
        <v>0</v>
      </c>
      <c r="L1946" s="3">
        <v>0</v>
      </c>
      <c r="M1946" s="3">
        <v>0</v>
      </c>
      <c r="N1946" s="3">
        <v>0</v>
      </c>
      <c r="O1946" s="3">
        <v>0</v>
      </c>
      <c r="P1946" s="3">
        <f>SUM(E1946:O1946)</f>
        <v>0</v>
      </c>
      <c r="Q1946" s="2" t="s">
        <v>2496</v>
      </c>
      <c r="R1946" s="2" t="s">
        <v>2527</v>
      </c>
      <c r="S1946" s="4">
        <f>P1946/D1946</f>
        <v>0</v>
      </c>
      <c r="T1946" s="2" t="s">
        <v>1231</v>
      </c>
      <c r="U1946" s="2" t="s">
        <v>313</v>
      </c>
      <c r="V1946" s="2" t="s">
        <v>1139</v>
      </c>
      <c r="W1946" s="2" t="s">
        <v>312</v>
      </c>
      <c r="X1946" s="2">
        <v>0</v>
      </c>
    </row>
    <row r="1947" spans="1:24">
      <c r="A1947" s="2" t="s">
        <v>2536</v>
      </c>
      <c r="B1947" s="2">
        <v>1956</v>
      </c>
      <c r="C1947" s="2" t="s">
        <v>2537</v>
      </c>
      <c r="D1947" s="3">
        <v>8216</v>
      </c>
      <c r="E1947" s="3">
        <v>2875.6</v>
      </c>
      <c r="F1947" s="3">
        <v>0</v>
      </c>
      <c r="G1947" s="3">
        <v>0</v>
      </c>
      <c r="H1947" s="3">
        <v>0</v>
      </c>
      <c r="I1947" s="3">
        <v>2670.2</v>
      </c>
      <c r="J1947" s="3">
        <v>2670.2</v>
      </c>
      <c r="K1947" s="3">
        <v>0</v>
      </c>
      <c r="L1947" s="3">
        <v>0</v>
      </c>
      <c r="M1947" s="3">
        <v>0</v>
      </c>
      <c r="N1947" s="3">
        <v>0</v>
      </c>
      <c r="O1947" s="3">
        <v>0</v>
      </c>
      <c r="P1947" s="3">
        <f>SUM(E1947:O1947)</f>
        <v>0</v>
      </c>
      <c r="Q1947" s="2" t="s">
        <v>2496</v>
      </c>
      <c r="R1947" s="2" t="s">
        <v>2538</v>
      </c>
      <c r="S1947" s="4">
        <f>P1947/D1947</f>
        <v>0</v>
      </c>
      <c r="T1947" s="2" t="s">
        <v>1013</v>
      </c>
      <c r="U1947" s="2" t="s">
        <v>313</v>
      </c>
      <c r="V1947" s="2" t="s">
        <v>1139</v>
      </c>
      <c r="W1947" s="2" t="s">
        <v>312</v>
      </c>
      <c r="X1947" s="2">
        <v>0</v>
      </c>
    </row>
    <row r="1948" spans="1:24">
      <c r="A1948" s="2" t="s">
        <v>2408</v>
      </c>
      <c r="B1948" s="2">
        <v>1957</v>
      </c>
      <c r="C1948" s="2" t="s">
        <v>1442</v>
      </c>
      <c r="D1948" s="3">
        <v>5000</v>
      </c>
      <c r="E1948" s="3">
        <v>0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0</v>
      </c>
      <c r="L1948" s="3">
        <v>0</v>
      </c>
      <c r="M1948" s="3">
        <v>0</v>
      </c>
      <c r="N1948" s="3">
        <v>0</v>
      </c>
      <c r="O1948" s="3">
        <v>0</v>
      </c>
      <c r="P1948" s="3">
        <f>SUM(E1948:O1948)</f>
        <v>0</v>
      </c>
      <c r="Q1948" s="2" t="s">
        <v>1966</v>
      </c>
      <c r="R1948" s="2" t="s">
        <v>2409</v>
      </c>
      <c r="S1948" s="4">
        <f>P1948/D1948</f>
        <v>0</v>
      </c>
      <c r="T1948" s="2" t="s">
        <v>1133</v>
      </c>
      <c r="U1948" s="2" t="s">
        <v>234</v>
      </c>
      <c r="V1948" s="2" t="s">
        <v>1024</v>
      </c>
      <c r="W1948" s="2" t="s">
        <v>316</v>
      </c>
      <c r="X1948" s="2">
        <v>0</v>
      </c>
    </row>
    <row r="1949" spans="1:24">
      <c r="A1949" s="2" t="s">
        <v>2539</v>
      </c>
      <c r="B1949" s="2">
        <v>1958</v>
      </c>
      <c r="C1949" s="2" t="s">
        <v>1088</v>
      </c>
      <c r="D1949" s="3">
        <v>18906</v>
      </c>
      <c r="E1949" s="3">
        <v>16906</v>
      </c>
      <c r="F1949" s="3">
        <v>1333.333333333334</v>
      </c>
      <c r="G1949" s="3">
        <v>0</v>
      </c>
      <c r="H1949" s="3">
        <v>666.6666666666642</v>
      </c>
      <c r="I1949" s="3">
        <v>0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f>SUM(E1949:O1949)</f>
        <v>0</v>
      </c>
      <c r="Q1949" s="2" t="s">
        <v>2496</v>
      </c>
      <c r="R1949" s="2" t="s">
        <v>2538</v>
      </c>
      <c r="S1949" s="4">
        <f>P1949/D1949</f>
        <v>0</v>
      </c>
      <c r="T1949" s="2" t="s">
        <v>1089</v>
      </c>
      <c r="U1949" s="2" t="s">
        <v>313</v>
      </c>
      <c r="V1949" s="2" t="s">
        <v>1139</v>
      </c>
      <c r="W1949" s="2" t="s">
        <v>312</v>
      </c>
      <c r="X1949" s="2">
        <v>0</v>
      </c>
    </row>
    <row r="1950" spans="1:24">
      <c r="A1950" s="2" t="s">
        <v>2540</v>
      </c>
      <c r="B1950" s="2">
        <v>1959</v>
      </c>
      <c r="C1950" s="2" t="s">
        <v>1240</v>
      </c>
      <c r="D1950" s="3">
        <v>63452</v>
      </c>
      <c r="E1950" s="3">
        <v>0</v>
      </c>
      <c r="F1950" s="3">
        <v>31726</v>
      </c>
      <c r="G1950" s="3">
        <v>31726</v>
      </c>
      <c r="H1950" s="3">
        <v>0</v>
      </c>
      <c r="I1950" s="3">
        <v>0</v>
      </c>
      <c r="J1950" s="3">
        <v>0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 s="3">
        <f>SUM(E1950:O1950)</f>
        <v>0</v>
      </c>
      <c r="Q1950" s="2" t="s">
        <v>2496</v>
      </c>
      <c r="R1950" s="2" t="s">
        <v>2538</v>
      </c>
      <c r="S1950" s="4">
        <f>P1950/D1950</f>
        <v>0</v>
      </c>
      <c r="T1950" s="2" t="s">
        <v>1222</v>
      </c>
      <c r="U1950" s="2" t="s">
        <v>313</v>
      </c>
      <c r="V1950" s="2" t="s">
        <v>1139</v>
      </c>
      <c r="W1950" s="2" t="s">
        <v>312</v>
      </c>
      <c r="X1950" s="2">
        <v>0</v>
      </c>
    </row>
    <row r="1951" spans="1:24">
      <c r="A1951" s="2" t="s">
        <v>1090</v>
      </c>
      <c r="B1951" s="2">
        <v>1960</v>
      </c>
      <c r="C1951" s="2" t="s">
        <v>1091</v>
      </c>
      <c r="D1951" s="3">
        <v>25086</v>
      </c>
      <c r="E1951" s="3">
        <v>2508.6</v>
      </c>
      <c r="F1951" s="3">
        <v>0</v>
      </c>
      <c r="G1951" s="3">
        <v>0</v>
      </c>
      <c r="H1951" s="3">
        <v>0</v>
      </c>
      <c r="I1951" s="3">
        <v>11288.7</v>
      </c>
      <c r="J1951" s="3">
        <v>11288.7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f>SUM(E1951:O1951)</f>
        <v>0</v>
      </c>
      <c r="Q1951" s="2" t="s">
        <v>2496</v>
      </c>
      <c r="R1951" s="2" t="s">
        <v>2541</v>
      </c>
      <c r="S1951" s="4">
        <f>P1951/D1951</f>
        <v>0</v>
      </c>
      <c r="T1951" s="2" t="s">
        <v>1013</v>
      </c>
      <c r="U1951" s="2" t="s">
        <v>313</v>
      </c>
      <c r="V1951" s="2" t="s">
        <v>1024</v>
      </c>
      <c r="W1951" s="2" t="s">
        <v>312</v>
      </c>
      <c r="X1951" s="2">
        <v>0</v>
      </c>
    </row>
    <row r="1952" spans="1:24">
      <c r="A1952" s="2" t="s">
        <v>2523</v>
      </c>
      <c r="B1952" s="2">
        <v>1961</v>
      </c>
      <c r="C1952" s="2" t="s">
        <v>1242</v>
      </c>
      <c r="D1952" s="3">
        <v>36519</v>
      </c>
      <c r="E1952" s="3">
        <v>36519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3">
        <f>SUM(E1952:O1952)</f>
        <v>0</v>
      </c>
      <c r="Q1952" s="2" t="s">
        <v>2496</v>
      </c>
      <c r="R1952" s="2" t="s">
        <v>2541</v>
      </c>
      <c r="S1952" s="4">
        <f>P1952/D1952</f>
        <v>0</v>
      </c>
      <c r="T1952" s="2" t="s">
        <v>1089</v>
      </c>
      <c r="U1952" s="2" t="s">
        <v>313</v>
      </c>
      <c r="V1952" s="2" t="s">
        <v>1139</v>
      </c>
      <c r="W1952" s="2" t="s">
        <v>312</v>
      </c>
      <c r="X1952" s="2">
        <v>0</v>
      </c>
    </row>
    <row r="1953" spans="1:24">
      <c r="A1953" s="2" t="s">
        <v>2539</v>
      </c>
      <c r="B1953" s="2">
        <v>1962</v>
      </c>
      <c r="C1953" s="2" t="s">
        <v>1099</v>
      </c>
      <c r="D1953" s="3">
        <v>14144</v>
      </c>
      <c r="E1953" s="3">
        <v>14144</v>
      </c>
      <c r="F1953" s="3">
        <v>0</v>
      </c>
      <c r="G1953" s="3">
        <v>0</v>
      </c>
      <c r="H1953" s="3">
        <v>0</v>
      </c>
      <c r="I1953" s="3">
        <v>0</v>
      </c>
      <c r="J1953" s="3">
        <v>0</v>
      </c>
      <c r="K1953" s="3">
        <v>0</v>
      </c>
      <c r="L1953" s="3">
        <v>0</v>
      </c>
      <c r="M1953" s="3">
        <v>0</v>
      </c>
      <c r="N1953" s="3">
        <v>0</v>
      </c>
      <c r="O1953" s="3">
        <v>0</v>
      </c>
      <c r="P1953" s="3">
        <f>SUM(E1953:O1953)</f>
        <v>0</v>
      </c>
      <c r="Q1953" s="2" t="s">
        <v>2496</v>
      </c>
      <c r="R1953" s="2" t="s">
        <v>2541</v>
      </c>
      <c r="S1953" s="4">
        <f>P1953/D1953</f>
        <v>0</v>
      </c>
      <c r="T1953" s="2" t="s">
        <v>1089</v>
      </c>
      <c r="U1953" s="2" t="s">
        <v>313</v>
      </c>
      <c r="V1953" s="2" t="s">
        <v>1139</v>
      </c>
      <c r="W1953" s="2" t="s">
        <v>312</v>
      </c>
      <c r="X1953" s="2">
        <v>0</v>
      </c>
    </row>
    <row r="1954" spans="1:24">
      <c r="A1954" s="2" t="s">
        <v>2542</v>
      </c>
      <c r="B1954" s="2">
        <v>1963</v>
      </c>
      <c r="C1954" s="2" t="s">
        <v>1244</v>
      </c>
      <c r="D1954" s="3">
        <v>3086</v>
      </c>
      <c r="E1954" s="3">
        <v>0</v>
      </c>
      <c r="F1954" s="3">
        <v>0</v>
      </c>
      <c r="G1954" s="3">
        <v>0</v>
      </c>
      <c r="H1954" s="3">
        <v>3086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f>SUM(E1954:O1954)</f>
        <v>0</v>
      </c>
      <c r="Q1954" s="2" t="s">
        <v>2496</v>
      </c>
      <c r="R1954" s="2" t="s">
        <v>2541</v>
      </c>
      <c r="S1954" s="4">
        <f>P1954/D1954</f>
        <v>0</v>
      </c>
      <c r="T1954" s="2" t="s">
        <v>1089</v>
      </c>
      <c r="U1954" s="2" t="s">
        <v>313</v>
      </c>
      <c r="V1954" s="2" t="s">
        <v>1139</v>
      </c>
      <c r="W1954" s="2" t="s">
        <v>312</v>
      </c>
      <c r="X1954" s="2">
        <v>0</v>
      </c>
    </row>
    <row r="1955" spans="1:24">
      <c r="A1955" s="2" t="s">
        <v>2542</v>
      </c>
      <c r="B1955" s="2">
        <v>1964</v>
      </c>
      <c r="C1955" s="2" t="s">
        <v>1245</v>
      </c>
      <c r="D1955" s="3">
        <v>14915</v>
      </c>
      <c r="E1955" s="3">
        <v>0</v>
      </c>
      <c r="F1955" s="3">
        <v>0</v>
      </c>
      <c r="G1955" s="3">
        <v>14915</v>
      </c>
      <c r="H1955" s="3">
        <v>0</v>
      </c>
      <c r="I1955" s="3">
        <v>0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f>SUM(E1955:O1955)</f>
        <v>0</v>
      </c>
      <c r="Q1955" s="2" t="s">
        <v>2496</v>
      </c>
      <c r="R1955" s="2" t="s">
        <v>2541</v>
      </c>
      <c r="S1955" s="4">
        <f>P1955/D1955</f>
        <v>0</v>
      </c>
      <c r="T1955" s="2" t="s">
        <v>1089</v>
      </c>
      <c r="U1955" s="2" t="s">
        <v>313</v>
      </c>
      <c r="V1955" s="2" t="s">
        <v>1139</v>
      </c>
      <c r="W1955" s="2" t="s">
        <v>312</v>
      </c>
      <c r="X1955" s="2">
        <v>0</v>
      </c>
    </row>
    <row r="1956" spans="1:24">
      <c r="A1956" s="2" t="s">
        <v>2543</v>
      </c>
      <c r="B1956" s="2">
        <v>1965</v>
      </c>
      <c r="C1956" s="2" t="s">
        <v>1247</v>
      </c>
      <c r="D1956" s="3">
        <v>41559</v>
      </c>
      <c r="E1956" s="3">
        <v>0</v>
      </c>
      <c r="F1956" s="3">
        <v>21559</v>
      </c>
      <c r="G1956" s="3">
        <v>20000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f>SUM(E1956:O1956)</f>
        <v>0</v>
      </c>
      <c r="Q1956" s="2" t="s">
        <v>2496</v>
      </c>
      <c r="R1956" s="2" t="s">
        <v>2541</v>
      </c>
      <c r="S1956" s="4">
        <f>P1956/D1956</f>
        <v>0</v>
      </c>
      <c r="T1956" s="2" t="s">
        <v>1089</v>
      </c>
      <c r="U1956" s="2" t="s">
        <v>313</v>
      </c>
      <c r="V1956" s="2" t="s">
        <v>1139</v>
      </c>
      <c r="W1956" s="2" t="s">
        <v>312</v>
      </c>
      <c r="X1956" s="2">
        <v>0</v>
      </c>
    </row>
    <row r="1957" spans="1:24">
      <c r="A1957" s="2" t="s">
        <v>2544</v>
      </c>
      <c r="B1957" s="2">
        <v>1966</v>
      </c>
      <c r="C1957" s="2" t="s">
        <v>2545</v>
      </c>
      <c r="D1957" s="3">
        <v>110000</v>
      </c>
      <c r="E1957" s="3">
        <v>0</v>
      </c>
      <c r="F1957" s="3">
        <v>0</v>
      </c>
      <c r="G1957" s="3">
        <v>0</v>
      </c>
      <c r="H1957" s="3">
        <v>0</v>
      </c>
      <c r="I1957" s="3">
        <v>110000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f>SUM(E1957:O1957)</f>
        <v>0</v>
      </c>
      <c r="Q1957" s="2" t="s">
        <v>2496</v>
      </c>
      <c r="R1957" s="2" t="s">
        <v>2541</v>
      </c>
      <c r="S1957" s="4">
        <f>P1957/D1957</f>
        <v>0</v>
      </c>
      <c r="T1957" s="2" t="s">
        <v>1250</v>
      </c>
      <c r="U1957" s="2" t="s">
        <v>313</v>
      </c>
      <c r="V1957" s="2" t="s">
        <v>1024</v>
      </c>
      <c r="W1957" s="2" t="s">
        <v>312</v>
      </c>
      <c r="X1957" s="2">
        <v>0</v>
      </c>
    </row>
    <row r="1958" spans="1:24">
      <c r="A1958" s="2" t="s">
        <v>2546</v>
      </c>
      <c r="B1958" s="2">
        <v>1967</v>
      </c>
      <c r="C1958" s="2" t="s">
        <v>2547</v>
      </c>
      <c r="D1958" s="3">
        <v>4636</v>
      </c>
      <c r="E1958" s="3">
        <v>0</v>
      </c>
      <c r="F1958" s="3">
        <v>0</v>
      </c>
      <c r="G1958" s="3">
        <v>4636</v>
      </c>
      <c r="H1958" s="3">
        <v>0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0</v>
      </c>
      <c r="P1958" s="3">
        <f>SUM(E1958:O1958)</f>
        <v>0</v>
      </c>
      <c r="Q1958" s="2" t="s">
        <v>2496</v>
      </c>
      <c r="R1958" s="2" t="s">
        <v>2541</v>
      </c>
      <c r="S1958" s="4">
        <f>P1958/D1958</f>
        <v>0</v>
      </c>
      <c r="T1958" s="2" t="s">
        <v>1253</v>
      </c>
      <c r="U1958" s="2" t="s">
        <v>313</v>
      </c>
      <c r="V1958" s="2" t="s">
        <v>1024</v>
      </c>
      <c r="W1958" s="2" t="s">
        <v>312</v>
      </c>
      <c r="X1958" s="2">
        <v>0</v>
      </c>
    </row>
    <row r="1959" spans="1:24">
      <c r="A1959" s="2" t="s">
        <v>2548</v>
      </c>
      <c r="B1959" s="2">
        <v>1968</v>
      </c>
      <c r="C1959" s="2" t="s">
        <v>1266</v>
      </c>
      <c r="D1959" s="3">
        <v>13609</v>
      </c>
      <c r="E1959" s="3">
        <v>10206.75</v>
      </c>
      <c r="F1959" s="3">
        <v>0</v>
      </c>
      <c r="G1959" s="3">
        <v>0</v>
      </c>
      <c r="H1959" s="3">
        <v>1134.083333333333</v>
      </c>
      <c r="I1959" s="3">
        <v>1134.083333333333</v>
      </c>
      <c r="J1959" s="3">
        <v>1134.083333333333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f>SUM(E1959:O1959)</f>
        <v>0</v>
      </c>
      <c r="Q1959" s="2" t="s">
        <v>1966</v>
      </c>
      <c r="R1959" s="2" t="s">
        <v>2549</v>
      </c>
      <c r="S1959" s="4">
        <f>P1959/D1959</f>
        <v>0</v>
      </c>
      <c r="T1959" s="2" t="s">
        <v>1268</v>
      </c>
      <c r="U1959" s="2" t="s">
        <v>234</v>
      </c>
      <c r="V1959" s="2" t="s">
        <v>1024</v>
      </c>
      <c r="W1959" s="2" t="s">
        <v>316</v>
      </c>
      <c r="X1959" s="2">
        <v>0</v>
      </c>
    </row>
    <row r="1960" spans="1:24">
      <c r="A1960" s="2" t="s">
        <v>2536</v>
      </c>
      <c r="B1960" s="2">
        <v>1969</v>
      </c>
      <c r="C1960" s="2" t="s">
        <v>2550</v>
      </c>
      <c r="D1960" s="3">
        <v>2830</v>
      </c>
      <c r="E1960" s="3">
        <v>0</v>
      </c>
      <c r="F1960" s="3">
        <v>707.5</v>
      </c>
      <c r="G1960" s="3">
        <v>707.5</v>
      </c>
      <c r="H1960" s="3">
        <v>707.5</v>
      </c>
      <c r="I1960" s="3">
        <v>353.75</v>
      </c>
      <c r="J1960" s="3">
        <v>353.75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f>SUM(E1960:O1960)</f>
        <v>0</v>
      </c>
      <c r="Q1960" s="2" t="s">
        <v>2496</v>
      </c>
      <c r="R1960" s="2" t="s">
        <v>2551</v>
      </c>
      <c r="S1960" s="4">
        <f>P1960/D1960</f>
        <v>0</v>
      </c>
      <c r="T1960" s="2" t="s">
        <v>1013</v>
      </c>
      <c r="U1960" s="2" t="s">
        <v>313</v>
      </c>
      <c r="V1960" s="2" t="s">
        <v>1024</v>
      </c>
      <c r="W1960" s="2" t="s">
        <v>312</v>
      </c>
      <c r="X1960" s="2">
        <v>0</v>
      </c>
    </row>
    <row r="1961" spans="1:24">
      <c r="A1961" s="2" t="s">
        <v>2552</v>
      </c>
      <c r="B1961" s="2">
        <v>1970</v>
      </c>
      <c r="C1961" s="2" t="s">
        <v>1259</v>
      </c>
      <c r="D1961" s="3">
        <v>1650</v>
      </c>
      <c r="E1961" s="3">
        <v>0</v>
      </c>
      <c r="F1961" s="3">
        <v>0</v>
      </c>
      <c r="G1961" s="3">
        <v>0</v>
      </c>
      <c r="H1961" s="3">
        <v>0</v>
      </c>
      <c r="I1961" s="3">
        <v>825</v>
      </c>
      <c r="J1961" s="3">
        <v>825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f>SUM(E1961:O1961)</f>
        <v>0</v>
      </c>
      <c r="Q1961" s="2" t="s">
        <v>2496</v>
      </c>
      <c r="R1961" s="2" t="s">
        <v>2551</v>
      </c>
      <c r="S1961" s="4">
        <f>P1961/D1961</f>
        <v>0</v>
      </c>
      <c r="T1961" s="2" t="s">
        <v>1013</v>
      </c>
      <c r="U1961" s="2" t="s">
        <v>313</v>
      </c>
      <c r="V1961" s="2" t="s">
        <v>1024</v>
      </c>
      <c r="W1961" s="2" t="s">
        <v>312</v>
      </c>
      <c r="X1961" s="2">
        <v>0</v>
      </c>
    </row>
    <row r="1962" spans="1:24">
      <c r="A1962" s="2" t="s">
        <v>2552</v>
      </c>
      <c r="B1962" s="2">
        <v>1971</v>
      </c>
      <c r="C1962" s="2" t="s">
        <v>1260</v>
      </c>
      <c r="D1962" s="3">
        <v>1650</v>
      </c>
      <c r="E1962" s="3">
        <v>0</v>
      </c>
      <c r="F1962" s="3">
        <v>0</v>
      </c>
      <c r="G1962" s="3">
        <v>0</v>
      </c>
      <c r="H1962" s="3">
        <v>0</v>
      </c>
      <c r="I1962" s="3">
        <v>825</v>
      </c>
      <c r="J1962" s="3">
        <v>825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f>SUM(E1962:O1962)</f>
        <v>0</v>
      </c>
      <c r="Q1962" s="2" t="s">
        <v>2496</v>
      </c>
      <c r="R1962" s="2" t="s">
        <v>2551</v>
      </c>
      <c r="S1962" s="4">
        <f>P1962/D1962</f>
        <v>0</v>
      </c>
      <c r="T1962" s="2" t="s">
        <v>1013</v>
      </c>
      <c r="U1962" s="2" t="s">
        <v>313</v>
      </c>
      <c r="V1962" s="2" t="s">
        <v>1024</v>
      </c>
      <c r="W1962" s="2" t="s">
        <v>312</v>
      </c>
      <c r="X1962" s="2">
        <v>0</v>
      </c>
    </row>
    <row r="1963" spans="1:24">
      <c r="A1963" s="2" t="s">
        <v>2552</v>
      </c>
      <c r="B1963" s="2">
        <v>1972</v>
      </c>
      <c r="C1963" s="2" t="s">
        <v>1261</v>
      </c>
      <c r="D1963" s="3">
        <v>2750</v>
      </c>
      <c r="E1963" s="3">
        <v>0</v>
      </c>
      <c r="F1963" s="3">
        <v>0</v>
      </c>
      <c r="G1963" s="3">
        <v>0</v>
      </c>
      <c r="H1963" s="3">
        <v>0</v>
      </c>
      <c r="I1963" s="3">
        <v>1375</v>
      </c>
      <c r="J1963" s="3">
        <v>1375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f>SUM(E1963:O1963)</f>
        <v>0</v>
      </c>
      <c r="Q1963" s="2" t="s">
        <v>2496</v>
      </c>
      <c r="R1963" s="2" t="s">
        <v>2551</v>
      </c>
      <c r="S1963" s="4">
        <f>P1963/D1963</f>
        <v>0</v>
      </c>
      <c r="T1963" s="2" t="s">
        <v>1013</v>
      </c>
      <c r="U1963" s="2" t="s">
        <v>313</v>
      </c>
      <c r="V1963" s="2" t="s">
        <v>1024</v>
      </c>
      <c r="W1963" s="2" t="s">
        <v>312</v>
      </c>
      <c r="X1963" s="2">
        <v>0</v>
      </c>
    </row>
    <row r="1964" spans="1:24">
      <c r="A1964" s="2" t="s">
        <v>2552</v>
      </c>
      <c r="B1964" s="2">
        <v>1973</v>
      </c>
      <c r="C1964" s="2" t="s">
        <v>1263</v>
      </c>
      <c r="D1964" s="3">
        <v>550</v>
      </c>
      <c r="E1964" s="3">
        <v>0</v>
      </c>
      <c r="F1964" s="3">
        <v>0</v>
      </c>
      <c r="G1964" s="3">
        <v>0</v>
      </c>
      <c r="H1964" s="3">
        <v>0</v>
      </c>
      <c r="I1964" s="3">
        <v>275</v>
      </c>
      <c r="J1964" s="3">
        <v>275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f>SUM(E1964:O1964)</f>
        <v>0</v>
      </c>
      <c r="Q1964" s="2" t="s">
        <v>2496</v>
      </c>
      <c r="R1964" s="2" t="s">
        <v>2551</v>
      </c>
      <c r="S1964" s="4">
        <f>P1964/D1964</f>
        <v>0</v>
      </c>
      <c r="T1964" s="2" t="s">
        <v>1013</v>
      </c>
      <c r="U1964" s="2" t="s">
        <v>313</v>
      </c>
      <c r="V1964" s="2" t="s">
        <v>1024</v>
      </c>
      <c r="W1964" s="2" t="s">
        <v>312</v>
      </c>
      <c r="X1964" s="2">
        <v>0</v>
      </c>
    </row>
    <row r="1965" spans="1:24">
      <c r="A1965" s="2" t="s">
        <v>2553</v>
      </c>
      <c r="B1965" s="2">
        <v>1974</v>
      </c>
      <c r="C1965" s="2" t="s">
        <v>1266</v>
      </c>
      <c r="D1965" s="3">
        <v>5176</v>
      </c>
      <c r="E1965" s="3">
        <v>4658.400000000001</v>
      </c>
      <c r="F1965" s="3">
        <v>258.8</v>
      </c>
      <c r="G1965" s="3">
        <v>258.8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f>SUM(E1965:O1965)</f>
        <v>0</v>
      </c>
      <c r="Q1965" s="2" t="s">
        <v>2496</v>
      </c>
      <c r="R1965" s="2" t="s">
        <v>2554</v>
      </c>
      <c r="S1965" s="4">
        <f>P1965/D1965</f>
        <v>0</v>
      </c>
      <c r="T1965" s="2" t="s">
        <v>1268</v>
      </c>
      <c r="U1965" s="2" t="s">
        <v>313</v>
      </c>
      <c r="V1965" s="2" t="s">
        <v>1024</v>
      </c>
      <c r="W1965" s="2" t="s">
        <v>312</v>
      </c>
      <c r="X1965" s="2">
        <v>0</v>
      </c>
    </row>
    <row r="1966" spans="1:24">
      <c r="A1966" s="2" t="s">
        <v>2553</v>
      </c>
      <c r="B1966" s="2">
        <v>1975</v>
      </c>
      <c r="C1966" s="2" t="s">
        <v>1269</v>
      </c>
      <c r="D1966" s="3">
        <v>5280</v>
      </c>
      <c r="E1966" s="3">
        <v>5016</v>
      </c>
      <c r="F1966" s="3">
        <v>88</v>
      </c>
      <c r="G1966" s="3">
        <v>88</v>
      </c>
      <c r="H1966" s="3">
        <v>88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f>SUM(E1966:O1966)</f>
        <v>0</v>
      </c>
      <c r="Q1966" s="2" t="s">
        <v>2496</v>
      </c>
      <c r="R1966" s="2" t="s">
        <v>2554</v>
      </c>
      <c r="S1966" s="4">
        <f>P1966/D1966</f>
        <v>0</v>
      </c>
      <c r="T1966" s="2" t="s">
        <v>1268</v>
      </c>
      <c r="U1966" s="2" t="s">
        <v>313</v>
      </c>
      <c r="V1966" s="2" t="s">
        <v>1024</v>
      </c>
      <c r="W1966" s="2" t="s">
        <v>312</v>
      </c>
      <c r="X1966" s="2">
        <v>0</v>
      </c>
    </row>
    <row r="1967" spans="1:24">
      <c r="A1967" s="2" t="s">
        <v>2553</v>
      </c>
      <c r="B1967" s="2">
        <v>1976</v>
      </c>
      <c r="C1967" s="2" t="s">
        <v>1271</v>
      </c>
      <c r="D1967" s="3">
        <v>2200</v>
      </c>
      <c r="E1967" s="3">
        <v>2134</v>
      </c>
      <c r="F1967" s="3">
        <v>27.5</v>
      </c>
      <c r="G1967" s="3">
        <v>27.5</v>
      </c>
      <c r="H1967" s="3">
        <v>11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f>SUM(E1967:O1967)</f>
        <v>0</v>
      </c>
      <c r="Q1967" s="2" t="s">
        <v>2496</v>
      </c>
      <c r="R1967" s="2" t="s">
        <v>2554</v>
      </c>
      <c r="S1967" s="4">
        <f>P1967/D1967</f>
        <v>0</v>
      </c>
      <c r="T1967" s="2" t="s">
        <v>1268</v>
      </c>
      <c r="U1967" s="2" t="s">
        <v>313</v>
      </c>
      <c r="V1967" s="2" t="s">
        <v>1024</v>
      </c>
      <c r="W1967" s="2" t="s">
        <v>312</v>
      </c>
      <c r="X1967" s="2">
        <v>0</v>
      </c>
    </row>
    <row r="1968" spans="1:24">
      <c r="A1968" s="2" t="s">
        <v>2553</v>
      </c>
      <c r="B1968" s="2">
        <v>1977</v>
      </c>
      <c r="C1968" s="2" t="s">
        <v>1272</v>
      </c>
      <c r="D1968" s="3">
        <v>18920</v>
      </c>
      <c r="E1968" s="3">
        <v>17974</v>
      </c>
      <c r="F1968" s="3">
        <v>236.5</v>
      </c>
      <c r="G1968" s="3">
        <v>236.5</v>
      </c>
      <c r="H1968" s="3">
        <v>236.5</v>
      </c>
      <c r="I1968" s="3">
        <v>236.5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f>SUM(E1968:O1968)</f>
        <v>0</v>
      </c>
      <c r="Q1968" s="2" t="s">
        <v>2496</v>
      </c>
      <c r="R1968" s="2" t="s">
        <v>2554</v>
      </c>
      <c r="S1968" s="4">
        <f>P1968/D1968</f>
        <v>0</v>
      </c>
      <c r="T1968" s="2" t="s">
        <v>1268</v>
      </c>
      <c r="U1968" s="2" t="s">
        <v>313</v>
      </c>
      <c r="V1968" s="2" t="s">
        <v>1024</v>
      </c>
      <c r="W1968" s="2" t="s">
        <v>312</v>
      </c>
      <c r="X1968" s="2">
        <v>0</v>
      </c>
    </row>
    <row r="1969" spans="1:24">
      <c r="A1969" s="2" t="s">
        <v>2553</v>
      </c>
      <c r="B1969" s="2">
        <v>1978</v>
      </c>
      <c r="C1969" s="2" t="s">
        <v>1273</v>
      </c>
      <c r="D1969" s="3">
        <v>21930</v>
      </c>
      <c r="E1969" s="3">
        <v>21272.1</v>
      </c>
      <c r="F1969" s="3">
        <v>657.9000000000015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f>SUM(E1969:O1969)</f>
        <v>0</v>
      </c>
      <c r="Q1969" s="2" t="s">
        <v>2496</v>
      </c>
      <c r="R1969" s="2" t="s">
        <v>2554</v>
      </c>
      <c r="S1969" s="4">
        <f>P1969/D1969</f>
        <v>0</v>
      </c>
      <c r="T1969" s="2" t="s">
        <v>1268</v>
      </c>
      <c r="U1969" s="2" t="s">
        <v>313</v>
      </c>
      <c r="V1969" s="2" t="s">
        <v>1024</v>
      </c>
      <c r="W1969" s="2" t="s">
        <v>312</v>
      </c>
      <c r="X1969" s="2">
        <v>0</v>
      </c>
    </row>
    <row r="1970" spans="1:24">
      <c r="A1970" s="2" t="s">
        <v>2548</v>
      </c>
      <c r="B1970" s="2">
        <v>1979</v>
      </c>
      <c r="C1970" s="2" t="s">
        <v>1269</v>
      </c>
      <c r="D1970" s="3">
        <v>1100</v>
      </c>
      <c r="E1970" s="3">
        <v>770</v>
      </c>
      <c r="F1970" s="3">
        <v>0</v>
      </c>
      <c r="G1970" s="3">
        <v>0</v>
      </c>
      <c r="H1970" s="3">
        <v>110</v>
      </c>
      <c r="I1970" s="3">
        <v>110</v>
      </c>
      <c r="J1970" s="3">
        <v>110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f>SUM(E1970:O1970)</f>
        <v>0</v>
      </c>
      <c r="Q1970" s="2" t="s">
        <v>1966</v>
      </c>
      <c r="R1970" s="2" t="s">
        <v>2549</v>
      </c>
      <c r="S1970" s="4">
        <f>P1970/D1970</f>
        <v>0</v>
      </c>
      <c r="T1970" s="2" t="s">
        <v>1268</v>
      </c>
      <c r="U1970" s="2" t="s">
        <v>234</v>
      </c>
      <c r="V1970" s="2" t="s">
        <v>1024</v>
      </c>
      <c r="W1970" s="2" t="s">
        <v>316</v>
      </c>
      <c r="X1970" s="2">
        <v>0</v>
      </c>
    </row>
    <row r="1971" spans="1:24">
      <c r="A1971" s="2" t="s">
        <v>2553</v>
      </c>
      <c r="B1971" s="2">
        <v>1980</v>
      </c>
      <c r="C1971" s="2" t="s">
        <v>1274</v>
      </c>
      <c r="D1971" s="3">
        <v>2739</v>
      </c>
      <c r="E1971" s="3">
        <v>2465.1</v>
      </c>
      <c r="F1971" s="3">
        <v>0</v>
      </c>
      <c r="G1971" s="3">
        <v>0</v>
      </c>
      <c r="H1971" s="3">
        <v>0</v>
      </c>
      <c r="I1971" s="3">
        <v>0</v>
      </c>
      <c r="J1971" s="3">
        <v>182.6000000000001</v>
      </c>
      <c r="K1971" s="3">
        <v>91.30000000000003</v>
      </c>
      <c r="L1971" s="3">
        <v>0</v>
      </c>
      <c r="M1971" s="3">
        <v>0</v>
      </c>
      <c r="N1971" s="3">
        <v>0</v>
      </c>
      <c r="O1971" s="3">
        <v>0</v>
      </c>
      <c r="P1971" s="3">
        <f>SUM(E1971:O1971)</f>
        <v>0</v>
      </c>
      <c r="Q1971" s="2" t="s">
        <v>2496</v>
      </c>
      <c r="R1971" s="2" t="s">
        <v>2554</v>
      </c>
      <c r="S1971" s="4">
        <f>P1971/D1971</f>
        <v>0</v>
      </c>
      <c r="T1971" s="2" t="s">
        <v>1268</v>
      </c>
      <c r="U1971" s="2" t="s">
        <v>313</v>
      </c>
      <c r="V1971" s="2" t="s">
        <v>1024</v>
      </c>
      <c r="W1971" s="2" t="s">
        <v>312</v>
      </c>
      <c r="X1971" s="2">
        <v>0</v>
      </c>
    </row>
    <row r="1972" spans="1:24">
      <c r="A1972" s="2" t="s">
        <v>2553</v>
      </c>
      <c r="B1972" s="2">
        <v>1981</v>
      </c>
      <c r="C1972" s="2" t="s">
        <v>1275</v>
      </c>
      <c r="D1972" s="3">
        <v>219912</v>
      </c>
      <c r="E1972" s="3">
        <v>208916.4</v>
      </c>
      <c r="F1972" s="3">
        <v>10995.6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f>SUM(E1972:O1972)</f>
        <v>0</v>
      </c>
      <c r="Q1972" s="2" t="s">
        <v>2496</v>
      </c>
      <c r="R1972" s="2" t="s">
        <v>2554</v>
      </c>
      <c r="S1972" s="4">
        <f>P1972/D1972</f>
        <v>0</v>
      </c>
      <c r="T1972" s="2" t="s">
        <v>1268</v>
      </c>
      <c r="U1972" s="2" t="s">
        <v>313</v>
      </c>
      <c r="V1972" s="2" t="s">
        <v>1024</v>
      </c>
      <c r="W1972" s="2" t="s">
        <v>312</v>
      </c>
      <c r="X1972" s="2">
        <v>0</v>
      </c>
    </row>
    <row r="1973" spans="1:24">
      <c r="A1973" s="2" t="s">
        <v>2553</v>
      </c>
      <c r="B1973" s="2">
        <v>1982</v>
      </c>
      <c r="C1973" s="2" t="s">
        <v>1276</v>
      </c>
      <c r="D1973" s="3">
        <v>30184</v>
      </c>
      <c r="E1973" s="3">
        <v>28674.8</v>
      </c>
      <c r="F1973" s="3">
        <v>1509.2</v>
      </c>
      <c r="G1973" s="3">
        <v>0</v>
      </c>
      <c r="H1973" s="3">
        <v>0</v>
      </c>
      <c r="I1973" s="3">
        <v>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f>SUM(E1973:O1973)</f>
        <v>0</v>
      </c>
      <c r="Q1973" s="2" t="s">
        <v>2496</v>
      </c>
      <c r="R1973" s="2" t="s">
        <v>2554</v>
      </c>
      <c r="S1973" s="4">
        <f>P1973/D1973</f>
        <v>0</v>
      </c>
      <c r="T1973" s="2" t="s">
        <v>1268</v>
      </c>
      <c r="U1973" s="2" t="s">
        <v>313</v>
      </c>
      <c r="V1973" s="2" t="s">
        <v>1024</v>
      </c>
      <c r="W1973" s="2" t="s">
        <v>312</v>
      </c>
      <c r="X1973" s="2">
        <v>0</v>
      </c>
    </row>
    <row r="1974" spans="1:24">
      <c r="A1974" s="2" t="s">
        <v>2553</v>
      </c>
      <c r="B1974" s="2">
        <v>1983</v>
      </c>
      <c r="C1974" s="2" t="s">
        <v>1277</v>
      </c>
      <c r="D1974" s="3">
        <v>82500</v>
      </c>
      <c r="E1974" s="3">
        <v>78375</v>
      </c>
      <c r="F1974" s="3">
        <v>4125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f>SUM(E1974:O1974)</f>
        <v>0</v>
      </c>
      <c r="Q1974" s="2" t="s">
        <v>2496</v>
      </c>
      <c r="R1974" s="2" t="s">
        <v>2554</v>
      </c>
      <c r="S1974" s="4">
        <f>P1974/D1974</f>
        <v>0</v>
      </c>
      <c r="T1974" s="2" t="s">
        <v>1268</v>
      </c>
      <c r="U1974" s="2" t="s">
        <v>313</v>
      </c>
      <c r="V1974" s="2" t="s">
        <v>1024</v>
      </c>
      <c r="W1974" s="2" t="s">
        <v>312</v>
      </c>
      <c r="X1974" s="2">
        <v>0</v>
      </c>
    </row>
    <row r="1975" spans="1:24">
      <c r="A1975" s="2" t="s">
        <v>2553</v>
      </c>
      <c r="B1975" s="2">
        <v>1984</v>
      </c>
      <c r="C1975" s="2" t="s">
        <v>1278</v>
      </c>
      <c r="D1975" s="3">
        <v>131989</v>
      </c>
      <c r="E1975" s="3">
        <v>129349.22</v>
      </c>
      <c r="F1975" s="3">
        <v>879.9266666666663</v>
      </c>
      <c r="G1975" s="3">
        <v>879.9266666666663</v>
      </c>
      <c r="H1975" s="3">
        <v>879.9266666666663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f>SUM(E1975:O1975)</f>
        <v>0</v>
      </c>
      <c r="Q1975" s="2" t="s">
        <v>2496</v>
      </c>
      <c r="R1975" s="2" t="s">
        <v>2554</v>
      </c>
      <c r="S1975" s="4">
        <f>P1975/D1975</f>
        <v>0</v>
      </c>
      <c r="T1975" s="2" t="s">
        <v>1268</v>
      </c>
      <c r="U1975" s="2" t="s">
        <v>313</v>
      </c>
      <c r="V1975" s="2" t="s">
        <v>1024</v>
      </c>
      <c r="W1975" s="2" t="s">
        <v>312</v>
      </c>
      <c r="X1975" s="2">
        <v>0</v>
      </c>
    </row>
    <row r="1976" spans="1:24">
      <c r="A1976" s="2" t="s">
        <v>2553</v>
      </c>
      <c r="B1976" s="2">
        <v>1985</v>
      </c>
      <c r="C1976" s="2" t="s">
        <v>1279</v>
      </c>
      <c r="D1976" s="3">
        <v>20064</v>
      </c>
      <c r="E1976" s="3">
        <v>20064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f>SUM(E1976:O1976)</f>
        <v>0</v>
      </c>
      <c r="Q1976" s="2" t="s">
        <v>2496</v>
      </c>
      <c r="R1976" s="2" t="s">
        <v>2554</v>
      </c>
      <c r="S1976" s="4">
        <f>P1976/D1976</f>
        <v>0</v>
      </c>
      <c r="T1976" s="2" t="s">
        <v>1268</v>
      </c>
      <c r="U1976" s="2" t="s">
        <v>313</v>
      </c>
      <c r="V1976" s="2" t="s">
        <v>1024</v>
      </c>
      <c r="W1976" s="2" t="s">
        <v>312</v>
      </c>
      <c r="X1976" s="2">
        <v>0</v>
      </c>
    </row>
    <row r="1977" spans="1:24">
      <c r="A1977" s="2" t="s">
        <v>2553</v>
      </c>
      <c r="B1977" s="2">
        <v>1986</v>
      </c>
      <c r="C1977" s="2" t="s">
        <v>1280</v>
      </c>
      <c r="D1977" s="3">
        <v>33000</v>
      </c>
      <c r="E1977" s="3">
        <v>33000</v>
      </c>
      <c r="F1977" s="3">
        <v>0</v>
      </c>
      <c r="G1977" s="3">
        <v>0</v>
      </c>
      <c r="H1977" s="3">
        <v>0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f>SUM(E1977:O1977)</f>
        <v>0</v>
      </c>
      <c r="Q1977" s="2" t="s">
        <v>2496</v>
      </c>
      <c r="R1977" s="2" t="s">
        <v>2554</v>
      </c>
      <c r="S1977" s="4">
        <f>P1977/D1977</f>
        <v>0</v>
      </c>
      <c r="T1977" s="2" t="s">
        <v>1268</v>
      </c>
      <c r="U1977" s="2" t="s">
        <v>313</v>
      </c>
      <c r="V1977" s="2" t="s">
        <v>1024</v>
      </c>
      <c r="W1977" s="2" t="s">
        <v>312</v>
      </c>
      <c r="X1977" s="2">
        <v>0</v>
      </c>
    </row>
    <row r="1978" spans="1:24">
      <c r="A1978" s="2" t="s">
        <v>2555</v>
      </c>
      <c r="B1978" s="2">
        <v>1987</v>
      </c>
      <c r="C1978" s="2" t="s">
        <v>1283</v>
      </c>
      <c r="D1978" s="3">
        <v>16368</v>
      </c>
      <c r="E1978" s="3">
        <v>5401.440000000001</v>
      </c>
      <c r="F1978" s="3">
        <v>4092</v>
      </c>
      <c r="G1978" s="3">
        <v>4092</v>
      </c>
      <c r="H1978" s="3">
        <v>2782.559999999999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f>SUM(E1978:O1978)</f>
        <v>0</v>
      </c>
      <c r="Q1978" s="2" t="s">
        <v>2496</v>
      </c>
      <c r="R1978" s="2" t="s">
        <v>2554</v>
      </c>
      <c r="S1978" s="4">
        <f>P1978/D1978</f>
        <v>0</v>
      </c>
      <c r="T1978" s="2" t="s">
        <v>1268</v>
      </c>
      <c r="U1978" s="2" t="s">
        <v>313</v>
      </c>
      <c r="V1978" s="2" t="s">
        <v>1024</v>
      </c>
      <c r="W1978" s="2" t="s">
        <v>312</v>
      </c>
      <c r="X1978" s="2">
        <v>0</v>
      </c>
    </row>
    <row r="1979" spans="1:24">
      <c r="A1979" s="2" t="s">
        <v>2555</v>
      </c>
      <c r="B1979" s="2">
        <v>1988</v>
      </c>
      <c r="C1979" s="2" t="s">
        <v>1284</v>
      </c>
      <c r="D1979" s="3">
        <v>240768</v>
      </c>
      <c r="E1979" s="3">
        <v>228729.6</v>
      </c>
      <c r="F1979" s="3">
        <v>4012.800000000008</v>
      </c>
      <c r="G1979" s="3">
        <v>4012.800000000008</v>
      </c>
      <c r="H1979" s="3">
        <v>4012.800000000008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f>SUM(E1979:O1979)</f>
        <v>0</v>
      </c>
      <c r="Q1979" s="2" t="s">
        <v>2496</v>
      </c>
      <c r="R1979" s="2" t="s">
        <v>2554</v>
      </c>
      <c r="S1979" s="4">
        <f>P1979/D1979</f>
        <v>0</v>
      </c>
      <c r="T1979" s="2" t="s">
        <v>1268</v>
      </c>
      <c r="U1979" s="2" t="s">
        <v>313</v>
      </c>
      <c r="V1979" s="2" t="s">
        <v>1024</v>
      </c>
      <c r="W1979" s="2" t="s">
        <v>312</v>
      </c>
      <c r="X1979" s="2">
        <v>0</v>
      </c>
    </row>
    <row r="1980" spans="1:24">
      <c r="A1980" s="2" t="s">
        <v>2553</v>
      </c>
      <c r="B1980" s="2">
        <v>1989</v>
      </c>
      <c r="C1980" s="2" t="s">
        <v>1285</v>
      </c>
      <c r="D1980" s="3">
        <v>244728</v>
      </c>
      <c r="E1980" s="3">
        <v>232491.6</v>
      </c>
      <c r="F1980" s="3">
        <v>6118.200000000012</v>
      </c>
      <c r="G1980" s="3">
        <v>6118.200000000012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f>SUM(E1980:O1980)</f>
        <v>0</v>
      </c>
      <c r="Q1980" s="2" t="s">
        <v>2496</v>
      </c>
      <c r="R1980" s="2" t="s">
        <v>2554</v>
      </c>
      <c r="S1980" s="4">
        <f>P1980/D1980</f>
        <v>0</v>
      </c>
      <c r="T1980" s="2" t="s">
        <v>1268</v>
      </c>
      <c r="U1980" s="2" t="s">
        <v>313</v>
      </c>
      <c r="V1980" s="2" t="s">
        <v>1024</v>
      </c>
      <c r="W1980" s="2" t="s">
        <v>312</v>
      </c>
      <c r="X1980" s="2">
        <v>0</v>
      </c>
    </row>
    <row r="1981" spans="1:24">
      <c r="A1981" s="2" t="s">
        <v>2548</v>
      </c>
      <c r="B1981" s="2">
        <v>1990</v>
      </c>
      <c r="C1981" s="2" t="s">
        <v>1271</v>
      </c>
      <c r="D1981" s="3">
        <v>1096</v>
      </c>
      <c r="E1981" s="3">
        <v>548</v>
      </c>
      <c r="F1981" s="3">
        <v>0</v>
      </c>
      <c r="G1981" s="3">
        <v>0</v>
      </c>
      <c r="H1981" s="3">
        <v>182.6666666666667</v>
      </c>
      <c r="I1981" s="3">
        <v>182.6666666666667</v>
      </c>
      <c r="J1981" s="3">
        <v>182.6666666666667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f>SUM(E1981:O1981)</f>
        <v>0</v>
      </c>
      <c r="Q1981" s="2" t="s">
        <v>1966</v>
      </c>
      <c r="R1981" s="2" t="s">
        <v>2549</v>
      </c>
      <c r="S1981" s="4">
        <f>P1981/D1981</f>
        <v>0</v>
      </c>
      <c r="T1981" s="2" t="s">
        <v>1268</v>
      </c>
      <c r="U1981" s="2" t="s">
        <v>234</v>
      </c>
      <c r="V1981" s="2" t="s">
        <v>1024</v>
      </c>
      <c r="W1981" s="2" t="s">
        <v>316</v>
      </c>
      <c r="X1981" s="2">
        <v>0</v>
      </c>
    </row>
    <row r="1982" spans="1:24">
      <c r="A1982" s="2" t="s">
        <v>2555</v>
      </c>
      <c r="B1982" s="2">
        <v>1991</v>
      </c>
      <c r="C1982" s="2" t="s">
        <v>1286</v>
      </c>
      <c r="D1982" s="3">
        <v>18392</v>
      </c>
      <c r="E1982" s="3">
        <v>1839.2</v>
      </c>
      <c r="F1982" s="3">
        <v>5517.599999999999</v>
      </c>
      <c r="G1982" s="3">
        <v>5517.599999999999</v>
      </c>
      <c r="H1982" s="3">
        <v>5517.599999999999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f>SUM(E1982:O1982)</f>
        <v>0</v>
      </c>
      <c r="Q1982" s="2" t="s">
        <v>2496</v>
      </c>
      <c r="R1982" s="2" t="s">
        <v>2554</v>
      </c>
      <c r="S1982" s="4">
        <f>P1982/D1982</f>
        <v>0</v>
      </c>
      <c r="T1982" s="2" t="s">
        <v>1268</v>
      </c>
      <c r="U1982" s="2" t="s">
        <v>313</v>
      </c>
      <c r="V1982" s="2" t="s">
        <v>1024</v>
      </c>
      <c r="W1982" s="2" t="s">
        <v>312</v>
      </c>
      <c r="X1982" s="2">
        <v>0</v>
      </c>
    </row>
    <row r="1983" spans="1:24">
      <c r="A1983" s="2" t="s">
        <v>2553</v>
      </c>
      <c r="B1983" s="2">
        <v>1992</v>
      </c>
      <c r="C1983" s="2" t="s">
        <v>1287</v>
      </c>
      <c r="D1983" s="3">
        <v>31900</v>
      </c>
      <c r="E1983" s="3">
        <v>31900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f>SUM(E1983:O1983)</f>
        <v>0</v>
      </c>
      <c r="Q1983" s="2" t="s">
        <v>2496</v>
      </c>
      <c r="R1983" s="2" t="s">
        <v>2554</v>
      </c>
      <c r="S1983" s="4">
        <f>P1983/D1983</f>
        <v>0</v>
      </c>
      <c r="T1983" s="2" t="s">
        <v>1268</v>
      </c>
      <c r="U1983" s="2" t="s">
        <v>313</v>
      </c>
      <c r="V1983" s="2" t="s">
        <v>1024</v>
      </c>
      <c r="W1983" s="2" t="s">
        <v>312</v>
      </c>
      <c r="X1983" s="2">
        <v>0</v>
      </c>
    </row>
    <row r="1984" spans="1:24">
      <c r="A1984" s="2" t="s">
        <v>2553</v>
      </c>
      <c r="B1984" s="2">
        <v>1993</v>
      </c>
      <c r="C1984" s="2" t="s">
        <v>1288</v>
      </c>
      <c r="D1984" s="3">
        <v>2317</v>
      </c>
      <c r="E1984" s="3">
        <v>0</v>
      </c>
      <c r="F1984" s="3">
        <v>0</v>
      </c>
      <c r="G1984" s="3">
        <v>0</v>
      </c>
      <c r="H1984" s="3">
        <v>1158.5</v>
      </c>
      <c r="I1984" s="3">
        <v>1158.5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f>SUM(E1984:O1984)</f>
        <v>0</v>
      </c>
      <c r="Q1984" s="2" t="s">
        <v>2496</v>
      </c>
      <c r="R1984" s="2" t="s">
        <v>2554</v>
      </c>
      <c r="S1984" s="4">
        <f>P1984/D1984</f>
        <v>0</v>
      </c>
      <c r="T1984" s="2" t="s">
        <v>1289</v>
      </c>
      <c r="U1984" s="2" t="s">
        <v>313</v>
      </c>
      <c r="V1984" s="2" t="s">
        <v>1024</v>
      </c>
      <c r="W1984" s="2" t="s">
        <v>312</v>
      </c>
      <c r="X1984" s="2">
        <v>0</v>
      </c>
    </row>
    <row r="1985" spans="1:24">
      <c r="A1985" s="2" t="s">
        <v>2556</v>
      </c>
      <c r="B1985" s="2">
        <v>1994</v>
      </c>
      <c r="C1985" s="2" t="s">
        <v>1291</v>
      </c>
      <c r="D1985" s="3">
        <v>5475</v>
      </c>
      <c r="E1985" s="3">
        <v>0</v>
      </c>
      <c r="F1985" s="3">
        <v>0</v>
      </c>
      <c r="G1985" s="3">
        <v>0</v>
      </c>
      <c r="H1985" s="3">
        <v>0</v>
      </c>
      <c r="I1985" s="3">
        <v>1825</v>
      </c>
      <c r="J1985" s="3">
        <v>1825</v>
      </c>
      <c r="K1985" s="3">
        <v>1825</v>
      </c>
      <c r="L1985" s="3">
        <v>0</v>
      </c>
      <c r="M1985" s="3">
        <v>0</v>
      </c>
      <c r="N1985" s="3">
        <v>0</v>
      </c>
      <c r="O1985" s="3">
        <v>0</v>
      </c>
      <c r="P1985" s="3">
        <f>SUM(E1985:O1985)</f>
        <v>0</v>
      </c>
      <c r="Q1985" s="2" t="s">
        <v>2496</v>
      </c>
      <c r="R1985" s="2" t="s">
        <v>2554</v>
      </c>
      <c r="S1985" s="4">
        <f>P1985/D1985</f>
        <v>0</v>
      </c>
      <c r="T1985" s="2" t="s">
        <v>1113</v>
      </c>
      <c r="U1985" s="2" t="s">
        <v>313</v>
      </c>
      <c r="V1985" s="2" t="s">
        <v>1024</v>
      </c>
      <c r="W1985" s="2" t="s">
        <v>312</v>
      </c>
      <c r="X1985" s="2">
        <v>0</v>
      </c>
    </row>
    <row r="1986" spans="1:24">
      <c r="A1986" s="2" t="s">
        <v>1679</v>
      </c>
      <c r="B1986" s="2">
        <v>1995</v>
      </c>
      <c r="C1986" s="2" t="s">
        <v>983</v>
      </c>
      <c r="D1986" s="3">
        <v>66000</v>
      </c>
      <c r="E1986" s="3">
        <v>66000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f>SUM(E1986:O1986)</f>
        <v>0</v>
      </c>
      <c r="Q1986" s="2" t="s">
        <v>2496</v>
      </c>
      <c r="R1986" s="2" t="s">
        <v>2557</v>
      </c>
      <c r="S1986" s="4">
        <f>P1986/D1986</f>
        <v>0</v>
      </c>
      <c r="T1986" s="2" t="s">
        <v>1294</v>
      </c>
      <c r="U1986" s="2" t="s">
        <v>313</v>
      </c>
      <c r="V1986" s="2" t="s">
        <v>1024</v>
      </c>
      <c r="W1986" s="2" t="s">
        <v>312</v>
      </c>
      <c r="X1986" s="2">
        <v>0</v>
      </c>
    </row>
    <row r="1987" spans="1:24">
      <c r="A1987" s="2" t="s">
        <v>1295</v>
      </c>
      <c r="B1987" s="2">
        <v>1996</v>
      </c>
      <c r="C1987" s="2" t="s">
        <v>1296</v>
      </c>
      <c r="D1987" s="3">
        <v>1320</v>
      </c>
      <c r="E1987" s="3">
        <v>1320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f>SUM(E1987:O1987)</f>
        <v>0</v>
      </c>
      <c r="Q1987" s="2" t="s">
        <v>2496</v>
      </c>
      <c r="R1987" s="2" t="s">
        <v>2557</v>
      </c>
      <c r="S1987" s="4">
        <f>P1987/D1987</f>
        <v>0</v>
      </c>
      <c r="T1987" s="2" t="s">
        <v>1294</v>
      </c>
      <c r="U1987" s="2" t="s">
        <v>313</v>
      </c>
      <c r="V1987" s="2" t="s">
        <v>1024</v>
      </c>
      <c r="W1987" s="2" t="s">
        <v>312</v>
      </c>
      <c r="X1987" s="2">
        <v>0</v>
      </c>
    </row>
    <row r="1988" spans="1:24">
      <c r="A1988" s="2" t="s">
        <v>2558</v>
      </c>
      <c r="B1988" s="2">
        <v>1997</v>
      </c>
      <c r="C1988" s="2" t="s">
        <v>1298</v>
      </c>
      <c r="D1988" s="3">
        <v>17325</v>
      </c>
      <c r="E1988" s="3">
        <v>17325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f>SUM(E1988:O1988)</f>
        <v>0</v>
      </c>
      <c r="Q1988" s="2" t="s">
        <v>2496</v>
      </c>
      <c r="R1988" s="2" t="s">
        <v>2557</v>
      </c>
      <c r="S1988" s="4">
        <f>P1988/D1988</f>
        <v>0</v>
      </c>
      <c r="T1988" s="2" t="s">
        <v>1294</v>
      </c>
      <c r="U1988" s="2" t="s">
        <v>313</v>
      </c>
      <c r="V1988" s="2" t="s">
        <v>1024</v>
      </c>
      <c r="W1988" s="2" t="s">
        <v>312</v>
      </c>
      <c r="X1988" s="2">
        <v>0</v>
      </c>
    </row>
    <row r="1989" spans="1:24">
      <c r="A1989" s="2" t="s">
        <v>1300</v>
      </c>
      <c r="B1989" s="2">
        <v>1998</v>
      </c>
      <c r="C1989" s="2" t="s">
        <v>1301</v>
      </c>
      <c r="D1989" s="3">
        <v>3850</v>
      </c>
      <c r="E1989" s="3">
        <v>3850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f>SUM(E1989:O1989)</f>
        <v>0</v>
      </c>
      <c r="Q1989" s="2" t="s">
        <v>2496</v>
      </c>
      <c r="R1989" s="2" t="s">
        <v>2557</v>
      </c>
      <c r="S1989" s="4">
        <f>P1989/D1989</f>
        <v>0</v>
      </c>
      <c r="T1989" s="2" t="s">
        <v>1294</v>
      </c>
      <c r="U1989" s="2" t="s">
        <v>313</v>
      </c>
      <c r="V1989" s="2" t="s">
        <v>1024</v>
      </c>
      <c r="W1989" s="2" t="s">
        <v>312</v>
      </c>
      <c r="X1989" s="2">
        <v>0</v>
      </c>
    </row>
    <row r="1990" spans="1:24">
      <c r="A1990" s="2" t="s">
        <v>1300</v>
      </c>
      <c r="B1990" s="2">
        <v>1999</v>
      </c>
      <c r="C1990" s="2" t="s">
        <v>2458</v>
      </c>
      <c r="D1990" s="3">
        <v>4400</v>
      </c>
      <c r="E1990" s="3">
        <v>4400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f>SUM(E1990:O1990)</f>
        <v>0</v>
      </c>
      <c r="Q1990" s="2" t="s">
        <v>2496</v>
      </c>
      <c r="R1990" s="2" t="s">
        <v>2557</v>
      </c>
      <c r="S1990" s="4">
        <f>P1990/D1990</f>
        <v>0</v>
      </c>
      <c r="T1990" s="2" t="s">
        <v>1294</v>
      </c>
      <c r="U1990" s="2" t="s">
        <v>313</v>
      </c>
      <c r="V1990" s="2" t="s">
        <v>1024</v>
      </c>
      <c r="W1990" s="2" t="s">
        <v>312</v>
      </c>
      <c r="X1990" s="2">
        <v>0</v>
      </c>
    </row>
    <row r="1991" spans="1:24">
      <c r="A1991" s="2" t="s">
        <v>2559</v>
      </c>
      <c r="B1991" s="2">
        <v>2000</v>
      </c>
      <c r="C1991" s="2" t="s">
        <v>2459</v>
      </c>
      <c r="D1991" s="3">
        <v>37400</v>
      </c>
      <c r="E1991" s="3">
        <v>28050</v>
      </c>
      <c r="F1991" s="3">
        <v>9350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f>SUM(E1991:O1991)</f>
        <v>0</v>
      </c>
      <c r="Q1991" s="2" t="s">
        <v>2496</v>
      </c>
      <c r="R1991" s="2" t="s">
        <v>2557</v>
      </c>
      <c r="S1991" s="4">
        <f>P1991/D1991</f>
        <v>0</v>
      </c>
      <c r="T1991" s="2" t="s">
        <v>1294</v>
      </c>
      <c r="U1991" s="2" t="s">
        <v>313</v>
      </c>
      <c r="V1991" s="2" t="s">
        <v>1024</v>
      </c>
      <c r="W1991" s="2" t="s">
        <v>312</v>
      </c>
      <c r="X1991" s="2">
        <v>0</v>
      </c>
    </row>
    <row r="1992" spans="1:24">
      <c r="A1992" s="2" t="s">
        <v>2548</v>
      </c>
      <c r="B1992" s="2">
        <v>2001</v>
      </c>
      <c r="C1992" s="2" t="s">
        <v>1272</v>
      </c>
      <c r="D1992" s="3">
        <v>2860</v>
      </c>
      <c r="E1992" s="3">
        <v>1430</v>
      </c>
      <c r="F1992" s="3">
        <v>0</v>
      </c>
      <c r="G1992" s="3">
        <v>0</v>
      </c>
      <c r="H1992" s="3">
        <v>476.6666666666667</v>
      </c>
      <c r="I1992" s="3">
        <v>476.6666666666667</v>
      </c>
      <c r="J1992" s="3">
        <v>476.6666666666667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f>SUM(E1992:O1992)</f>
        <v>0</v>
      </c>
      <c r="Q1992" s="2" t="s">
        <v>1966</v>
      </c>
      <c r="R1992" s="2" t="s">
        <v>2549</v>
      </c>
      <c r="S1992" s="4">
        <f>P1992/D1992</f>
        <v>0</v>
      </c>
      <c r="T1992" s="2" t="s">
        <v>1268</v>
      </c>
      <c r="U1992" s="2" t="s">
        <v>234</v>
      </c>
      <c r="V1992" s="2" t="s">
        <v>1024</v>
      </c>
      <c r="W1992" s="2" t="s">
        <v>316</v>
      </c>
      <c r="X1992" s="2">
        <v>0</v>
      </c>
    </row>
    <row r="1993" spans="1:24">
      <c r="A1993" s="2" t="s">
        <v>1300</v>
      </c>
      <c r="B1993" s="2">
        <v>2002</v>
      </c>
      <c r="C1993" s="2" t="s">
        <v>1306</v>
      </c>
      <c r="D1993" s="3">
        <v>7700</v>
      </c>
      <c r="E1993" s="3">
        <v>7700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f>SUM(E1993:O1993)</f>
        <v>0</v>
      </c>
      <c r="Q1993" s="2" t="s">
        <v>2496</v>
      </c>
      <c r="R1993" s="2" t="s">
        <v>2557</v>
      </c>
      <c r="S1993" s="4">
        <f>P1993/D1993</f>
        <v>0</v>
      </c>
      <c r="T1993" s="2" t="s">
        <v>1294</v>
      </c>
      <c r="U1993" s="2" t="s">
        <v>313</v>
      </c>
      <c r="V1993" s="2" t="s">
        <v>1024</v>
      </c>
      <c r="W1993" s="2" t="s">
        <v>312</v>
      </c>
      <c r="X1993" s="2">
        <v>0</v>
      </c>
    </row>
    <row r="1994" spans="1:24">
      <c r="A1994" s="2" t="s">
        <v>2559</v>
      </c>
      <c r="B1994" s="2">
        <v>2003</v>
      </c>
      <c r="C1994" s="2" t="s">
        <v>1307</v>
      </c>
      <c r="D1994" s="3">
        <v>24200</v>
      </c>
      <c r="E1994" s="3">
        <v>12100</v>
      </c>
      <c r="F1994" s="3">
        <v>6050</v>
      </c>
      <c r="G1994" s="3">
        <v>6050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0</v>
      </c>
      <c r="P1994" s="3">
        <f>SUM(E1994:O1994)</f>
        <v>0</v>
      </c>
      <c r="Q1994" s="2" t="s">
        <v>2496</v>
      </c>
      <c r="R1994" s="2" t="s">
        <v>2557</v>
      </c>
      <c r="S1994" s="4">
        <f>P1994/D1994</f>
        <v>0</v>
      </c>
      <c r="T1994" s="2" t="s">
        <v>1294</v>
      </c>
      <c r="U1994" s="2" t="s">
        <v>313</v>
      </c>
      <c r="V1994" s="2" t="s">
        <v>1024</v>
      </c>
      <c r="W1994" s="2" t="s">
        <v>312</v>
      </c>
      <c r="X1994" s="2">
        <v>0</v>
      </c>
    </row>
    <row r="1995" spans="1:24">
      <c r="A1995" s="2" t="s">
        <v>2559</v>
      </c>
      <c r="B1995" s="2">
        <v>2004</v>
      </c>
      <c r="C1995" s="2" t="s">
        <v>1308</v>
      </c>
      <c r="D1995" s="3">
        <v>1320</v>
      </c>
      <c r="E1995" s="3">
        <v>1320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f>SUM(E1995:O1995)</f>
        <v>0</v>
      </c>
      <c r="Q1995" s="2" t="s">
        <v>2496</v>
      </c>
      <c r="R1995" s="2" t="s">
        <v>2557</v>
      </c>
      <c r="S1995" s="4">
        <f>P1995/D1995</f>
        <v>0</v>
      </c>
      <c r="T1995" s="2" t="s">
        <v>1294</v>
      </c>
      <c r="U1995" s="2" t="s">
        <v>313</v>
      </c>
      <c r="V1995" s="2" t="s">
        <v>1024</v>
      </c>
      <c r="W1995" s="2" t="s">
        <v>312</v>
      </c>
      <c r="X1995" s="2">
        <v>0</v>
      </c>
    </row>
    <row r="1996" spans="1:24">
      <c r="A1996" s="2" t="s">
        <v>2559</v>
      </c>
      <c r="B1996" s="2">
        <v>2005</v>
      </c>
      <c r="C1996" s="2" t="s">
        <v>1309</v>
      </c>
      <c r="D1996" s="3">
        <v>11550</v>
      </c>
      <c r="E1996" s="3">
        <v>11550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f>SUM(E1996:O1996)</f>
        <v>0</v>
      </c>
      <c r="Q1996" s="2" t="s">
        <v>2496</v>
      </c>
      <c r="R1996" s="2" t="s">
        <v>2557</v>
      </c>
      <c r="S1996" s="4">
        <f>P1996/D1996</f>
        <v>0</v>
      </c>
      <c r="T1996" s="2" t="s">
        <v>1294</v>
      </c>
      <c r="U1996" s="2" t="s">
        <v>313</v>
      </c>
      <c r="V1996" s="2" t="s">
        <v>1024</v>
      </c>
      <c r="W1996" s="2" t="s">
        <v>312</v>
      </c>
      <c r="X1996" s="2">
        <v>0</v>
      </c>
    </row>
    <row r="1997" spans="1:24">
      <c r="A1997" s="2" t="s">
        <v>2560</v>
      </c>
      <c r="B1997" s="2">
        <v>2006</v>
      </c>
      <c r="C1997" s="2" t="s">
        <v>1311</v>
      </c>
      <c r="D1997" s="3">
        <v>135795</v>
      </c>
      <c r="E1997" s="3">
        <v>135795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f>SUM(E1997:O1997)</f>
        <v>0</v>
      </c>
      <c r="Q1997" s="2" t="s">
        <v>2496</v>
      </c>
      <c r="R1997" s="2" t="s">
        <v>2557</v>
      </c>
      <c r="S1997" s="4">
        <f>P1997/D1997</f>
        <v>0</v>
      </c>
      <c r="T1997" s="2" t="s">
        <v>1294</v>
      </c>
      <c r="U1997" s="2" t="s">
        <v>313</v>
      </c>
      <c r="V1997" s="2" t="s">
        <v>1024</v>
      </c>
      <c r="W1997" s="2" t="s">
        <v>312</v>
      </c>
      <c r="X1997" s="2">
        <v>0</v>
      </c>
    </row>
    <row r="1998" spans="1:24">
      <c r="A1998" s="2" t="s">
        <v>2560</v>
      </c>
      <c r="B1998" s="2">
        <v>2007</v>
      </c>
      <c r="C1998" s="2" t="s">
        <v>1313</v>
      </c>
      <c r="D1998" s="3">
        <v>154000</v>
      </c>
      <c r="E1998" s="3">
        <v>154000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f>SUM(E1998:O1998)</f>
        <v>0</v>
      </c>
      <c r="Q1998" s="2" t="s">
        <v>2496</v>
      </c>
      <c r="R1998" s="2" t="s">
        <v>2557</v>
      </c>
      <c r="S1998" s="4">
        <f>P1998/D1998</f>
        <v>0</v>
      </c>
      <c r="T1998" s="2" t="s">
        <v>1294</v>
      </c>
      <c r="U1998" s="2" t="s">
        <v>313</v>
      </c>
      <c r="V1998" s="2" t="s">
        <v>1024</v>
      </c>
      <c r="W1998" s="2" t="s">
        <v>312</v>
      </c>
      <c r="X1998" s="2">
        <v>0</v>
      </c>
    </row>
    <row r="1999" spans="1:24">
      <c r="A1999" s="2" t="s">
        <v>1310</v>
      </c>
      <c r="B1999" s="2">
        <v>2008</v>
      </c>
      <c r="C1999" s="2" t="s">
        <v>1314</v>
      </c>
      <c r="D1999" s="3">
        <v>82500</v>
      </c>
      <c r="E1999" s="3">
        <v>74250</v>
      </c>
      <c r="F1999" s="3">
        <v>8250</v>
      </c>
      <c r="G1999" s="3">
        <v>0</v>
      </c>
      <c r="H1999" s="3">
        <v>0</v>
      </c>
      <c r="I1999" s="3">
        <v>0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f>SUM(E1999:O1999)</f>
        <v>0</v>
      </c>
      <c r="Q1999" s="2" t="s">
        <v>2496</v>
      </c>
      <c r="R1999" s="2" t="s">
        <v>2557</v>
      </c>
      <c r="S1999" s="4">
        <f>P1999/D1999</f>
        <v>0</v>
      </c>
      <c r="T1999" s="2" t="s">
        <v>1294</v>
      </c>
      <c r="U1999" s="2" t="s">
        <v>313</v>
      </c>
      <c r="V1999" s="2" t="s">
        <v>1024</v>
      </c>
      <c r="W1999" s="2" t="s">
        <v>312</v>
      </c>
      <c r="X1999" s="2">
        <v>0</v>
      </c>
    </row>
    <row r="2000" spans="1:24">
      <c r="A2000" s="2" t="s">
        <v>2561</v>
      </c>
      <c r="B2000" s="2">
        <v>2009</v>
      </c>
      <c r="C2000" s="2" t="s">
        <v>1316</v>
      </c>
      <c r="D2000" s="3">
        <v>1705</v>
      </c>
      <c r="E2000" s="3">
        <v>0</v>
      </c>
      <c r="F2000" s="3">
        <v>852.5</v>
      </c>
      <c r="G2000" s="3">
        <v>852.5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f>SUM(E2000:O2000)</f>
        <v>0</v>
      </c>
      <c r="Q2000" s="2" t="s">
        <v>2496</v>
      </c>
      <c r="R2000" s="2" t="s">
        <v>2557</v>
      </c>
      <c r="S2000" s="4">
        <f>P2000/D2000</f>
        <v>0</v>
      </c>
      <c r="T2000" s="2" t="s">
        <v>1294</v>
      </c>
      <c r="U2000" s="2" t="s">
        <v>313</v>
      </c>
      <c r="V2000" s="2" t="s">
        <v>1024</v>
      </c>
      <c r="W2000" s="2" t="s">
        <v>312</v>
      </c>
      <c r="X2000" s="2">
        <v>0</v>
      </c>
    </row>
    <row r="2001" spans="1:24">
      <c r="A2001" s="2" t="s">
        <v>2560</v>
      </c>
      <c r="B2001" s="2">
        <v>2010</v>
      </c>
      <c r="C2001" s="2" t="s">
        <v>1318</v>
      </c>
      <c r="D2001" s="3">
        <v>13750</v>
      </c>
      <c r="E2001" s="3">
        <v>13750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f>SUM(E2001:O2001)</f>
        <v>0</v>
      </c>
      <c r="Q2001" s="2" t="s">
        <v>2496</v>
      </c>
      <c r="R2001" s="2" t="s">
        <v>2557</v>
      </c>
      <c r="S2001" s="4">
        <f>P2001/D2001</f>
        <v>0</v>
      </c>
      <c r="T2001" s="2" t="s">
        <v>1294</v>
      </c>
      <c r="U2001" s="2" t="s">
        <v>313</v>
      </c>
      <c r="V2001" s="2" t="s">
        <v>1024</v>
      </c>
      <c r="W2001" s="2" t="s">
        <v>312</v>
      </c>
      <c r="X2001" s="2">
        <v>0</v>
      </c>
    </row>
    <row r="2002" spans="1:24">
      <c r="A2002" s="2" t="s">
        <v>1317</v>
      </c>
      <c r="B2002" s="2">
        <v>2011</v>
      </c>
      <c r="C2002" s="2" t="s">
        <v>1319</v>
      </c>
      <c r="D2002" s="3">
        <v>27500</v>
      </c>
      <c r="E2002" s="3">
        <v>27500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f>SUM(E2002:O2002)</f>
        <v>0</v>
      </c>
      <c r="Q2002" s="2" t="s">
        <v>2496</v>
      </c>
      <c r="R2002" s="2" t="s">
        <v>2557</v>
      </c>
      <c r="S2002" s="4">
        <f>P2002/D2002</f>
        <v>0</v>
      </c>
      <c r="T2002" s="2" t="s">
        <v>1294</v>
      </c>
      <c r="U2002" s="2" t="s">
        <v>313</v>
      </c>
      <c r="V2002" s="2" t="s">
        <v>1024</v>
      </c>
      <c r="W2002" s="2" t="s">
        <v>312</v>
      </c>
      <c r="X2002" s="2">
        <v>0</v>
      </c>
    </row>
    <row r="2003" spans="1:24">
      <c r="A2003" s="2" t="s">
        <v>2548</v>
      </c>
      <c r="B2003" s="2">
        <v>2012</v>
      </c>
      <c r="C2003" s="2" t="s">
        <v>1273</v>
      </c>
      <c r="D2003" s="3">
        <v>11509</v>
      </c>
      <c r="E2003" s="3">
        <v>9782.65</v>
      </c>
      <c r="F2003" s="3">
        <v>0</v>
      </c>
      <c r="G2003" s="3">
        <v>0</v>
      </c>
      <c r="H2003" s="3">
        <v>575.4500000000002</v>
      </c>
      <c r="I2003" s="3">
        <v>575.4500000000002</v>
      </c>
      <c r="J2003" s="3">
        <v>575.4500000000002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f>SUM(E2003:O2003)</f>
        <v>0</v>
      </c>
      <c r="Q2003" s="2" t="s">
        <v>1966</v>
      </c>
      <c r="R2003" s="2" t="s">
        <v>2549</v>
      </c>
      <c r="S2003" s="4">
        <f>P2003/D2003</f>
        <v>0</v>
      </c>
      <c r="T2003" s="2" t="s">
        <v>1268</v>
      </c>
      <c r="U2003" s="2" t="s">
        <v>234</v>
      </c>
      <c r="V2003" s="2" t="s">
        <v>1024</v>
      </c>
      <c r="W2003" s="2" t="s">
        <v>316</v>
      </c>
      <c r="X2003" s="2">
        <v>0</v>
      </c>
    </row>
    <row r="2004" spans="1:24">
      <c r="A2004" s="2" t="s">
        <v>2562</v>
      </c>
      <c r="B2004" s="2">
        <v>2013</v>
      </c>
      <c r="C2004" s="2" t="s">
        <v>1321</v>
      </c>
      <c r="D2004" s="3">
        <v>1650</v>
      </c>
      <c r="E2004" s="3">
        <v>0</v>
      </c>
      <c r="F2004" s="3">
        <v>0</v>
      </c>
      <c r="G2004" s="3">
        <v>0</v>
      </c>
      <c r="H2004" s="3">
        <v>1650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f>SUM(E2004:O2004)</f>
        <v>0</v>
      </c>
      <c r="Q2004" s="2" t="s">
        <v>2496</v>
      </c>
      <c r="R2004" s="2" t="s">
        <v>2557</v>
      </c>
      <c r="S2004" s="4">
        <f>P2004/D2004</f>
        <v>0</v>
      </c>
      <c r="T2004" s="2" t="s">
        <v>1294</v>
      </c>
      <c r="U2004" s="2" t="s">
        <v>313</v>
      </c>
      <c r="V2004" s="2" t="s">
        <v>1024</v>
      </c>
      <c r="W2004" s="2" t="s">
        <v>312</v>
      </c>
      <c r="X2004" s="2">
        <v>0</v>
      </c>
    </row>
    <row r="2005" spans="1:24">
      <c r="A2005" s="2" t="s">
        <v>1322</v>
      </c>
      <c r="B2005" s="2">
        <v>2014</v>
      </c>
      <c r="C2005" s="2" t="s">
        <v>1323</v>
      </c>
      <c r="D2005" s="3">
        <v>99000</v>
      </c>
      <c r="E2005" s="3">
        <v>49500</v>
      </c>
      <c r="F2005" s="3">
        <v>0</v>
      </c>
      <c r="G2005" s="3">
        <v>0</v>
      </c>
      <c r="H2005" s="3">
        <v>16500</v>
      </c>
      <c r="I2005" s="3">
        <v>16500</v>
      </c>
      <c r="J2005" s="3">
        <v>16500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f>SUM(E2005:O2005)</f>
        <v>0</v>
      </c>
      <c r="Q2005" s="2" t="s">
        <v>2496</v>
      </c>
      <c r="R2005" s="2" t="s">
        <v>2557</v>
      </c>
      <c r="S2005" s="4">
        <f>P2005/D2005</f>
        <v>0</v>
      </c>
      <c r="T2005" s="2" t="s">
        <v>1294</v>
      </c>
      <c r="U2005" s="2" t="s">
        <v>313</v>
      </c>
      <c r="V2005" s="2" t="s">
        <v>1024</v>
      </c>
      <c r="W2005" s="2" t="s">
        <v>312</v>
      </c>
      <c r="X2005" s="2">
        <v>0</v>
      </c>
    </row>
    <row r="2006" spans="1:24">
      <c r="A2006" s="2" t="s">
        <v>1322</v>
      </c>
      <c r="B2006" s="2">
        <v>2015</v>
      </c>
      <c r="C2006" s="2" t="s">
        <v>1324</v>
      </c>
      <c r="D2006" s="3">
        <v>38500</v>
      </c>
      <c r="E2006" s="3">
        <v>23100</v>
      </c>
      <c r="F2006" s="3">
        <v>0</v>
      </c>
      <c r="G2006" s="3">
        <v>0</v>
      </c>
      <c r="H2006" s="3">
        <v>7700</v>
      </c>
      <c r="I2006" s="3">
        <v>7700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f>SUM(E2006:O2006)</f>
        <v>0</v>
      </c>
      <c r="Q2006" s="2" t="s">
        <v>2496</v>
      </c>
      <c r="R2006" s="2" t="s">
        <v>2557</v>
      </c>
      <c r="S2006" s="4">
        <f>P2006/D2006</f>
        <v>0</v>
      </c>
      <c r="T2006" s="2" t="s">
        <v>1294</v>
      </c>
      <c r="U2006" s="2" t="s">
        <v>313</v>
      </c>
      <c r="V2006" s="2" t="s">
        <v>1024</v>
      </c>
      <c r="W2006" s="2" t="s">
        <v>312</v>
      </c>
      <c r="X2006" s="2">
        <v>0</v>
      </c>
    </row>
    <row r="2007" spans="1:24">
      <c r="A2007" s="2" t="s">
        <v>1322</v>
      </c>
      <c r="B2007" s="2">
        <v>2016</v>
      </c>
      <c r="C2007" s="2" t="s">
        <v>1325</v>
      </c>
      <c r="D2007" s="3">
        <v>11000</v>
      </c>
      <c r="E2007" s="3">
        <v>0</v>
      </c>
      <c r="F2007" s="3">
        <v>0</v>
      </c>
      <c r="G2007" s="3">
        <v>0</v>
      </c>
      <c r="H2007" s="3">
        <v>3218.243243243243</v>
      </c>
      <c r="I2007" s="3">
        <v>3693.918918918919</v>
      </c>
      <c r="J2007" s="3">
        <v>4087.837837837837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f>SUM(E2007:O2007)</f>
        <v>0</v>
      </c>
      <c r="Q2007" s="2" t="s">
        <v>2496</v>
      </c>
      <c r="R2007" s="2" t="s">
        <v>2557</v>
      </c>
      <c r="S2007" s="4">
        <f>P2007/D2007</f>
        <v>0</v>
      </c>
      <c r="T2007" s="2" t="s">
        <v>1294</v>
      </c>
      <c r="U2007" s="2" t="s">
        <v>313</v>
      </c>
      <c r="V2007" s="2" t="s">
        <v>1024</v>
      </c>
      <c r="W2007" s="2" t="s">
        <v>312</v>
      </c>
      <c r="X2007" s="2">
        <v>0</v>
      </c>
    </row>
    <row r="2008" spans="1:24">
      <c r="A2008" s="2" t="s">
        <v>1322</v>
      </c>
      <c r="B2008" s="2">
        <v>2017</v>
      </c>
      <c r="C2008" s="2" t="s">
        <v>1326</v>
      </c>
      <c r="D2008" s="3">
        <v>7700</v>
      </c>
      <c r="E2008" s="3">
        <v>0</v>
      </c>
      <c r="F2008" s="3">
        <v>0</v>
      </c>
      <c r="G2008" s="3">
        <v>0</v>
      </c>
      <c r="H2008" s="3">
        <v>2252.77027027027</v>
      </c>
      <c r="I2008" s="3">
        <v>2585.743243243243</v>
      </c>
      <c r="J2008" s="3">
        <v>2861.486486486487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f>SUM(E2008:O2008)</f>
        <v>0</v>
      </c>
      <c r="Q2008" s="2" t="s">
        <v>2496</v>
      </c>
      <c r="R2008" s="2" t="s">
        <v>2557</v>
      </c>
      <c r="S2008" s="4">
        <f>P2008/D2008</f>
        <v>0</v>
      </c>
      <c r="T2008" s="2" t="s">
        <v>1294</v>
      </c>
      <c r="U2008" s="2" t="s">
        <v>313</v>
      </c>
      <c r="V2008" s="2" t="s">
        <v>1024</v>
      </c>
      <c r="W2008" s="2" t="s">
        <v>312</v>
      </c>
      <c r="X2008" s="2">
        <v>0</v>
      </c>
    </row>
    <row r="2009" spans="1:24">
      <c r="A2009" s="2" t="s">
        <v>2561</v>
      </c>
      <c r="B2009" s="2">
        <v>2018</v>
      </c>
      <c r="C2009" s="2" t="s">
        <v>1329</v>
      </c>
      <c r="D2009" s="3">
        <v>6600</v>
      </c>
      <c r="E2009" s="3">
        <v>0</v>
      </c>
      <c r="F2009" s="3">
        <v>0</v>
      </c>
      <c r="G2009" s="3">
        <v>0</v>
      </c>
      <c r="H2009" s="3">
        <v>1930.945945945946</v>
      </c>
      <c r="I2009" s="3">
        <v>2216.351351351351</v>
      </c>
      <c r="J2009" s="3">
        <v>2452.702702702702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f>SUM(E2009:O2009)</f>
        <v>0</v>
      </c>
      <c r="Q2009" s="2" t="s">
        <v>2496</v>
      </c>
      <c r="R2009" s="2" t="s">
        <v>2557</v>
      </c>
      <c r="S2009" s="4">
        <f>P2009/D2009</f>
        <v>0</v>
      </c>
      <c r="T2009" s="2" t="s">
        <v>1294</v>
      </c>
      <c r="U2009" s="2" t="s">
        <v>313</v>
      </c>
      <c r="V2009" s="2" t="s">
        <v>1024</v>
      </c>
      <c r="W2009" s="2" t="s">
        <v>312</v>
      </c>
      <c r="X2009" s="2">
        <v>0</v>
      </c>
    </row>
    <row r="2010" spans="1:24">
      <c r="A2010" s="2" t="s">
        <v>1330</v>
      </c>
      <c r="B2010" s="2">
        <v>2019</v>
      </c>
      <c r="C2010" s="2" t="s">
        <v>1331</v>
      </c>
      <c r="D2010" s="3">
        <v>12100</v>
      </c>
      <c r="E2010" s="3">
        <v>0</v>
      </c>
      <c r="F2010" s="3">
        <v>0</v>
      </c>
      <c r="G2010" s="3">
        <v>0</v>
      </c>
      <c r="H2010" s="3">
        <v>2420</v>
      </c>
      <c r="I2010" s="3">
        <v>9680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f>SUM(E2010:O2010)</f>
        <v>0</v>
      </c>
      <c r="Q2010" s="2" t="s">
        <v>2496</v>
      </c>
      <c r="R2010" s="2" t="s">
        <v>2557</v>
      </c>
      <c r="S2010" s="4">
        <f>P2010/D2010</f>
        <v>0</v>
      </c>
      <c r="T2010" s="2" t="s">
        <v>1294</v>
      </c>
      <c r="U2010" s="2" t="s">
        <v>313</v>
      </c>
      <c r="V2010" s="2" t="s">
        <v>1024</v>
      </c>
      <c r="W2010" s="2" t="s">
        <v>312</v>
      </c>
      <c r="X2010" s="2">
        <v>0</v>
      </c>
    </row>
    <row r="2011" spans="1:24">
      <c r="A2011" s="2" t="s">
        <v>1330</v>
      </c>
      <c r="B2011" s="2">
        <v>2020</v>
      </c>
      <c r="C2011" s="2" t="s">
        <v>1332</v>
      </c>
      <c r="D2011" s="3">
        <v>24200</v>
      </c>
      <c r="E2011" s="3">
        <v>0</v>
      </c>
      <c r="F2011" s="3">
        <v>0</v>
      </c>
      <c r="G2011" s="3">
        <v>0</v>
      </c>
      <c r="H2011" s="3">
        <v>4840</v>
      </c>
      <c r="I2011" s="3">
        <v>19360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f>SUM(E2011:O2011)</f>
        <v>0</v>
      </c>
      <c r="Q2011" s="2" t="s">
        <v>2496</v>
      </c>
      <c r="R2011" s="2" t="s">
        <v>2557</v>
      </c>
      <c r="S2011" s="4">
        <f>P2011/D2011</f>
        <v>0</v>
      </c>
      <c r="T2011" s="2" t="s">
        <v>1294</v>
      </c>
      <c r="U2011" s="2" t="s">
        <v>313</v>
      </c>
      <c r="V2011" s="2" t="s">
        <v>1024</v>
      </c>
      <c r="W2011" s="2" t="s">
        <v>312</v>
      </c>
      <c r="X2011" s="2">
        <v>0</v>
      </c>
    </row>
    <row r="2012" spans="1:24">
      <c r="A2012" s="2" t="s">
        <v>1330</v>
      </c>
      <c r="B2012" s="2">
        <v>2021</v>
      </c>
      <c r="C2012" s="2" t="s">
        <v>1333</v>
      </c>
      <c r="D2012" s="3">
        <v>12100</v>
      </c>
      <c r="E2012" s="3">
        <v>0</v>
      </c>
      <c r="F2012" s="3">
        <v>0</v>
      </c>
      <c r="G2012" s="3">
        <v>0</v>
      </c>
      <c r="H2012" s="3">
        <v>2420</v>
      </c>
      <c r="I2012" s="3">
        <v>9680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f>SUM(E2012:O2012)</f>
        <v>0</v>
      </c>
      <c r="Q2012" s="2" t="s">
        <v>2496</v>
      </c>
      <c r="R2012" s="2" t="s">
        <v>2557</v>
      </c>
      <c r="S2012" s="4">
        <f>P2012/D2012</f>
        <v>0</v>
      </c>
      <c r="T2012" s="2" t="s">
        <v>1294</v>
      </c>
      <c r="U2012" s="2" t="s">
        <v>313</v>
      </c>
      <c r="V2012" s="2" t="s">
        <v>1024</v>
      </c>
      <c r="W2012" s="2" t="s">
        <v>312</v>
      </c>
      <c r="X2012" s="2">
        <v>0</v>
      </c>
    </row>
    <row r="2013" spans="1:24">
      <c r="A2013" s="2" t="s">
        <v>2563</v>
      </c>
      <c r="B2013" s="2">
        <v>2022</v>
      </c>
      <c r="C2013" s="2" t="s">
        <v>1335</v>
      </c>
      <c r="D2013" s="3">
        <v>10950</v>
      </c>
      <c r="E2013" s="3">
        <v>0</v>
      </c>
      <c r="F2013" s="3">
        <v>0</v>
      </c>
      <c r="G2013" s="3">
        <v>0</v>
      </c>
      <c r="H2013" s="3">
        <v>0</v>
      </c>
      <c r="I2013" s="3">
        <v>3650</v>
      </c>
      <c r="J2013" s="3">
        <v>3650</v>
      </c>
      <c r="K2013" s="3">
        <v>3650</v>
      </c>
      <c r="L2013" s="3">
        <v>0</v>
      </c>
      <c r="M2013" s="3">
        <v>0</v>
      </c>
      <c r="N2013" s="3">
        <v>0</v>
      </c>
      <c r="O2013" s="3">
        <v>0</v>
      </c>
      <c r="P2013" s="3">
        <f>SUM(E2013:O2013)</f>
        <v>0</v>
      </c>
      <c r="Q2013" s="2" t="s">
        <v>2496</v>
      </c>
      <c r="R2013" s="2" t="s">
        <v>2564</v>
      </c>
      <c r="S2013" s="4">
        <f>P2013/D2013</f>
        <v>0</v>
      </c>
      <c r="T2013" s="2" t="s">
        <v>1113</v>
      </c>
      <c r="U2013" s="2" t="s">
        <v>313</v>
      </c>
      <c r="V2013" s="2" t="s">
        <v>1024</v>
      </c>
      <c r="W2013" s="2" t="s">
        <v>312</v>
      </c>
      <c r="X2013" s="2">
        <v>0</v>
      </c>
    </row>
    <row r="2014" spans="1:24">
      <c r="A2014" s="2" t="s">
        <v>2548</v>
      </c>
      <c r="B2014" s="2">
        <v>2023</v>
      </c>
      <c r="C2014" s="2" t="s">
        <v>1274</v>
      </c>
      <c r="D2014" s="3">
        <v>2195</v>
      </c>
      <c r="E2014" s="3">
        <v>0</v>
      </c>
      <c r="F2014" s="3">
        <v>0</v>
      </c>
      <c r="G2014" s="3">
        <v>0</v>
      </c>
      <c r="H2014" s="3">
        <v>731.6666666666666</v>
      </c>
      <c r="I2014" s="3">
        <v>731.6666666666666</v>
      </c>
      <c r="J2014" s="3">
        <v>731.6666666666666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f>SUM(E2014:O2014)</f>
        <v>0</v>
      </c>
      <c r="Q2014" s="2" t="s">
        <v>1966</v>
      </c>
      <c r="R2014" s="2" t="s">
        <v>2549</v>
      </c>
      <c r="S2014" s="4">
        <f>P2014/D2014</f>
        <v>0</v>
      </c>
      <c r="T2014" s="2" t="s">
        <v>1268</v>
      </c>
      <c r="U2014" s="2" t="s">
        <v>234</v>
      </c>
      <c r="V2014" s="2" t="s">
        <v>1024</v>
      </c>
      <c r="W2014" s="2" t="s">
        <v>316</v>
      </c>
      <c r="X2014" s="2">
        <v>0</v>
      </c>
    </row>
    <row r="2015" spans="1:24">
      <c r="A2015" s="2" t="s">
        <v>2563</v>
      </c>
      <c r="B2015" s="2">
        <v>2024</v>
      </c>
      <c r="C2015" s="2" t="s">
        <v>1337</v>
      </c>
      <c r="D2015" s="3">
        <v>153300</v>
      </c>
      <c r="E2015" s="3">
        <v>145635</v>
      </c>
      <c r="F2015" s="3">
        <v>0</v>
      </c>
      <c r="G2015" s="3">
        <v>0</v>
      </c>
      <c r="H2015" s="3">
        <v>0</v>
      </c>
      <c r="I2015" s="3">
        <v>7665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f>SUM(E2015:O2015)</f>
        <v>0</v>
      </c>
      <c r="Q2015" s="2" t="s">
        <v>2496</v>
      </c>
      <c r="R2015" s="2" t="s">
        <v>2564</v>
      </c>
      <c r="S2015" s="4">
        <f>P2015/D2015</f>
        <v>0</v>
      </c>
      <c r="T2015" s="2" t="s">
        <v>1113</v>
      </c>
      <c r="U2015" s="2" t="s">
        <v>313</v>
      </c>
      <c r="V2015" s="2" t="s">
        <v>1024</v>
      </c>
      <c r="W2015" s="2" t="s">
        <v>312</v>
      </c>
      <c r="X2015" s="2">
        <v>0</v>
      </c>
    </row>
    <row r="2016" spans="1:24">
      <c r="A2016" s="2" t="s">
        <v>2563</v>
      </c>
      <c r="B2016" s="2">
        <v>2025</v>
      </c>
      <c r="C2016" s="2" t="s">
        <v>1338</v>
      </c>
      <c r="D2016" s="3">
        <v>10950</v>
      </c>
      <c r="E2016" s="3">
        <v>0</v>
      </c>
      <c r="F2016" s="3">
        <v>0</v>
      </c>
      <c r="G2016" s="3">
        <v>0</v>
      </c>
      <c r="H2016" s="3">
        <v>0</v>
      </c>
      <c r="I2016" s="3">
        <v>3650</v>
      </c>
      <c r="J2016" s="3">
        <v>3650</v>
      </c>
      <c r="K2016" s="3">
        <v>3650</v>
      </c>
      <c r="L2016" s="3">
        <v>0</v>
      </c>
      <c r="M2016" s="3">
        <v>0</v>
      </c>
      <c r="N2016" s="3">
        <v>0</v>
      </c>
      <c r="O2016" s="3">
        <v>0</v>
      </c>
      <c r="P2016" s="3">
        <f>SUM(E2016:O2016)</f>
        <v>0</v>
      </c>
      <c r="Q2016" s="2" t="s">
        <v>2496</v>
      </c>
      <c r="R2016" s="2" t="s">
        <v>2564</v>
      </c>
      <c r="S2016" s="4">
        <f>P2016/D2016</f>
        <v>0</v>
      </c>
      <c r="T2016" s="2" t="s">
        <v>1113</v>
      </c>
      <c r="U2016" s="2" t="s">
        <v>313</v>
      </c>
      <c r="V2016" s="2" t="s">
        <v>1024</v>
      </c>
      <c r="W2016" s="2" t="s">
        <v>312</v>
      </c>
      <c r="X2016" s="2">
        <v>0</v>
      </c>
    </row>
    <row r="2017" spans="1:24">
      <c r="A2017" s="2" t="s">
        <v>2563</v>
      </c>
      <c r="B2017" s="2">
        <v>2026</v>
      </c>
      <c r="C2017" s="2" t="s">
        <v>1339</v>
      </c>
      <c r="D2017" s="3">
        <v>10950</v>
      </c>
      <c r="E2017" s="3">
        <v>0</v>
      </c>
      <c r="F2017" s="3">
        <v>0</v>
      </c>
      <c r="G2017" s="3">
        <v>0</v>
      </c>
      <c r="H2017" s="3">
        <v>0</v>
      </c>
      <c r="I2017" s="3">
        <v>3650</v>
      </c>
      <c r="J2017" s="3">
        <v>3650</v>
      </c>
      <c r="K2017" s="3">
        <v>3650</v>
      </c>
      <c r="L2017" s="3">
        <v>0</v>
      </c>
      <c r="M2017" s="3">
        <v>0</v>
      </c>
      <c r="N2017" s="3">
        <v>0</v>
      </c>
      <c r="O2017" s="3">
        <v>0</v>
      </c>
      <c r="P2017" s="3">
        <f>SUM(E2017:O2017)</f>
        <v>0</v>
      </c>
      <c r="Q2017" s="2" t="s">
        <v>2496</v>
      </c>
      <c r="R2017" s="2" t="s">
        <v>2564</v>
      </c>
      <c r="S2017" s="4">
        <f>P2017/D2017</f>
        <v>0</v>
      </c>
      <c r="T2017" s="2" t="s">
        <v>1113</v>
      </c>
      <c r="U2017" s="2" t="s">
        <v>313</v>
      </c>
      <c r="V2017" s="2" t="s">
        <v>1024</v>
      </c>
      <c r="W2017" s="2" t="s">
        <v>312</v>
      </c>
      <c r="X2017" s="2">
        <v>0</v>
      </c>
    </row>
    <row r="2018" spans="1:24">
      <c r="A2018" s="2" t="s">
        <v>2565</v>
      </c>
      <c r="B2018" s="2">
        <v>2027</v>
      </c>
      <c r="C2018" s="2" t="s">
        <v>1341</v>
      </c>
      <c r="D2018" s="3">
        <v>75000</v>
      </c>
      <c r="E2018" s="3">
        <v>37500</v>
      </c>
      <c r="F2018" s="3">
        <v>0</v>
      </c>
      <c r="G2018" s="3">
        <v>0</v>
      </c>
      <c r="H2018" s="3">
        <v>0</v>
      </c>
      <c r="I2018" s="3">
        <v>12500</v>
      </c>
      <c r="J2018" s="3">
        <v>12500</v>
      </c>
      <c r="K2018" s="3">
        <v>12500</v>
      </c>
      <c r="L2018" s="3">
        <v>0</v>
      </c>
      <c r="M2018" s="3">
        <v>0</v>
      </c>
      <c r="N2018" s="3">
        <v>0</v>
      </c>
      <c r="O2018" s="3">
        <v>0</v>
      </c>
      <c r="P2018" s="3">
        <f>SUM(E2018:O2018)</f>
        <v>0</v>
      </c>
      <c r="Q2018" s="2" t="s">
        <v>2496</v>
      </c>
      <c r="R2018" s="2" t="s">
        <v>2564</v>
      </c>
      <c r="S2018" s="4">
        <f>P2018/D2018</f>
        <v>0</v>
      </c>
      <c r="T2018" s="2" t="s">
        <v>1113</v>
      </c>
      <c r="U2018" s="2" t="s">
        <v>313</v>
      </c>
      <c r="V2018" s="2" t="s">
        <v>1024</v>
      </c>
      <c r="W2018" s="2" t="s">
        <v>312</v>
      </c>
      <c r="X2018" s="2">
        <v>0</v>
      </c>
    </row>
    <row r="2019" spans="1:24">
      <c r="A2019" s="2" t="s">
        <v>1692</v>
      </c>
      <c r="B2019" s="2">
        <v>2028</v>
      </c>
      <c r="C2019" s="2" t="s">
        <v>1343</v>
      </c>
      <c r="D2019" s="3">
        <v>295650</v>
      </c>
      <c r="E2019" s="3">
        <v>0</v>
      </c>
      <c r="F2019" s="3">
        <v>0</v>
      </c>
      <c r="G2019" s="3">
        <v>0</v>
      </c>
      <c r="H2019" s="3">
        <v>73912.5</v>
      </c>
      <c r="I2019" s="3">
        <v>73912.5</v>
      </c>
      <c r="J2019" s="3">
        <v>73912.5</v>
      </c>
      <c r="K2019" s="3">
        <v>73912.5</v>
      </c>
      <c r="L2019" s="3">
        <v>0</v>
      </c>
      <c r="M2019" s="3">
        <v>0</v>
      </c>
      <c r="N2019" s="3">
        <v>0</v>
      </c>
      <c r="O2019" s="3">
        <v>0</v>
      </c>
      <c r="P2019" s="3">
        <f>SUM(E2019:O2019)</f>
        <v>0</v>
      </c>
      <c r="Q2019" s="2" t="s">
        <v>2496</v>
      </c>
      <c r="R2019" s="2" t="s">
        <v>2564</v>
      </c>
      <c r="S2019" s="4">
        <f>P2019/D2019</f>
        <v>0</v>
      </c>
      <c r="T2019" s="2" t="s">
        <v>1113</v>
      </c>
      <c r="U2019" s="2" t="s">
        <v>313</v>
      </c>
      <c r="V2019" s="2" t="s">
        <v>1024</v>
      </c>
      <c r="W2019" s="2" t="s">
        <v>312</v>
      </c>
      <c r="X2019" s="2">
        <v>0</v>
      </c>
    </row>
    <row r="2020" spans="1:24">
      <c r="A2020" s="2" t="s">
        <v>2566</v>
      </c>
      <c r="B2020" s="2">
        <v>2029</v>
      </c>
      <c r="C2020" s="2" t="s">
        <v>1346</v>
      </c>
      <c r="D2020" s="3">
        <v>82125</v>
      </c>
      <c r="E2020" s="3">
        <v>73912.5</v>
      </c>
      <c r="F2020" s="3">
        <v>0</v>
      </c>
      <c r="G2020" s="3">
        <v>0</v>
      </c>
      <c r="H2020" s="3">
        <v>0</v>
      </c>
      <c r="I2020" s="3">
        <v>2737.5</v>
      </c>
      <c r="J2020" s="3">
        <v>2737.5</v>
      </c>
      <c r="K2020" s="3">
        <v>2737.5</v>
      </c>
      <c r="L2020" s="3">
        <v>0</v>
      </c>
      <c r="M2020" s="3">
        <v>0</v>
      </c>
      <c r="N2020" s="3">
        <v>0</v>
      </c>
      <c r="O2020" s="3">
        <v>0</v>
      </c>
      <c r="P2020" s="3">
        <f>SUM(E2020:O2020)</f>
        <v>0</v>
      </c>
      <c r="Q2020" s="2" t="s">
        <v>2496</v>
      </c>
      <c r="R2020" s="2" t="s">
        <v>2564</v>
      </c>
      <c r="S2020" s="4">
        <f>P2020/D2020</f>
        <v>0</v>
      </c>
      <c r="T2020" s="2" t="s">
        <v>1113</v>
      </c>
      <c r="U2020" s="2" t="s">
        <v>313</v>
      </c>
      <c r="V2020" s="2" t="s">
        <v>1024</v>
      </c>
      <c r="W2020" s="2" t="s">
        <v>312</v>
      </c>
      <c r="X2020" s="2">
        <v>0</v>
      </c>
    </row>
    <row r="2021" spans="1:24">
      <c r="A2021" s="2" t="s">
        <v>2567</v>
      </c>
      <c r="B2021" s="2">
        <v>2030</v>
      </c>
      <c r="C2021" s="2" t="s">
        <v>1348</v>
      </c>
      <c r="D2021" s="3">
        <v>126473</v>
      </c>
      <c r="E2021" s="3">
        <v>126473</v>
      </c>
      <c r="F2021" s="3">
        <v>0</v>
      </c>
      <c r="G2021" s="3">
        <v>0</v>
      </c>
      <c r="H2021" s="3">
        <v>0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f>SUM(E2021:O2021)</f>
        <v>0</v>
      </c>
      <c r="Q2021" s="2" t="s">
        <v>2496</v>
      </c>
      <c r="R2021" s="2" t="s">
        <v>2564</v>
      </c>
      <c r="S2021" s="4">
        <f>P2021/D2021</f>
        <v>0</v>
      </c>
      <c r="T2021" s="2" t="s">
        <v>1113</v>
      </c>
      <c r="U2021" s="2" t="s">
        <v>313</v>
      </c>
      <c r="V2021" s="2" t="s">
        <v>1024</v>
      </c>
      <c r="W2021" s="2" t="s">
        <v>312</v>
      </c>
      <c r="X2021" s="2">
        <v>0</v>
      </c>
    </row>
    <row r="2022" spans="1:24">
      <c r="A2022" s="2" t="s">
        <v>2568</v>
      </c>
      <c r="B2022" s="2">
        <v>2031</v>
      </c>
      <c r="C2022" s="2" t="s">
        <v>1350</v>
      </c>
      <c r="D2022" s="3">
        <v>315360</v>
      </c>
      <c r="E2022" s="3">
        <v>299592</v>
      </c>
      <c r="F2022" s="3">
        <v>0</v>
      </c>
      <c r="G2022" s="3">
        <v>0</v>
      </c>
      <c r="H2022" s="3">
        <v>0</v>
      </c>
      <c r="I2022" s="3">
        <v>5256</v>
      </c>
      <c r="J2022" s="3">
        <v>5256</v>
      </c>
      <c r="K2022" s="3">
        <v>5256</v>
      </c>
      <c r="L2022" s="3">
        <v>0</v>
      </c>
      <c r="M2022" s="3">
        <v>0</v>
      </c>
      <c r="N2022" s="3">
        <v>0</v>
      </c>
      <c r="O2022" s="3">
        <v>0</v>
      </c>
      <c r="P2022" s="3">
        <f>SUM(E2022:O2022)</f>
        <v>0</v>
      </c>
      <c r="Q2022" s="2" t="s">
        <v>2496</v>
      </c>
      <c r="R2022" s="2" t="s">
        <v>2564</v>
      </c>
      <c r="S2022" s="4">
        <f>P2022/D2022</f>
        <v>0</v>
      </c>
      <c r="T2022" s="2" t="s">
        <v>1113</v>
      </c>
      <c r="U2022" s="2" t="s">
        <v>313</v>
      </c>
      <c r="V2022" s="2" t="s">
        <v>1024</v>
      </c>
      <c r="W2022" s="2" t="s">
        <v>312</v>
      </c>
      <c r="X2022" s="2">
        <v>0</v>
      </c>
    </row>
    <row r="2023" spans="1:24">
      <c r="A2023" s="2" t="s">
        <v>2528</v>
      </c>
      <c r="B2023" s="2">
        <v>2032</v>
      </c>
      <c r="C2023" s="2" t="s">
        <v>1351</v>
      </c>
      <c r="D2023" s="3">
        <v>5250</v>
      </c>
      <c r="E2023" s="3">
        <v>3937.5</v>
      </c>
      <c r="F2023" s="3">
        <v>0</v>
      </c>
      <c r="G2023" s="3">
        <v>0</v>
      </c>
      <c r="H2023" s="3">
        <v>984.375</v>
      </c>
      <c r="I2023" s="3">
        <v>109.375</v>
      </c>
      <c r="J2023" s="3">
        <v>109.375</v>
      </c>
      <c r="K2023" s="3">
        <v>109.375</v>
      </c>
      <c r="L2023" s="3">
        <v>0</v>
      </c>
      <c r="M2023" s="3">
        <v>0</v>
      </c>
      <c r="N2023" s="3">
        <v>0</v>
      </c>
      <c r="O2023" s="3">
        <v>0</v>
      </c>
      <c r="P2023" s="3">
        <f>SUM(E2023:O2023)</f>
        <v>0</v>
      </c>
      <c r="Q2023" s="2" t="s">
        <v>2496</v>
      </c>
      <c r="R2023" s="2" t="s">
        <v>2564</v>
      </c>
      <c r="S2023" s="4">
        <f>P2023/D2023</f>
        <v>0</v>
      </c>
      <c r="T2023" s="2" t="s">
        <v>1113</v>
      </c>
      <c r="U2023" s="2" t="s">
        <v>313</v>
      </c>
      <c r="V2023" s="2" t="s">
        <v>1024</v>
      </c>
      <c r="W2023" s="2" t="s">
        <v>312</v>
      </c>
      <c r="X2023" s="2">
        <v>0</v>
      </c>
    </row>
    <row r="2024" spans="1:24">
      <c r="A2024" s="2" t="s">
        <v>2569</v>
      </c>
      <c r="B2024" s="2">
        <v>2033</v>
      </c>
      <c r="C2024" s="2" t="s">
        <v>1354</v>
      </c>
      <c r="D2024" s="3">
        <v>52500</v>
      </c>
      <c r="E2024" s="3">
        <v>52500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 s="3">
        <f>SUM(E2024:O2024)</f>
        <v>0</v>
      </c>
      <c r="Q2024" s="2" t="s">
        <v>2496</v>
      </c>
      <c r="R2024" s="2" t="s">
        <v>2564</v>
      </c>
      <c r="S2024" s="4">
        <f>P2024/D2024</f>
        <v>0</v>
      </c>
      <c r="T2024" s="2" t="s">
        <v>1113</v>
      </c>
      <c r="U2024" s="2" t="s">
        <v>313</v>
      </c>
      <c r="V2024" s="2" t="s">
        <v>1024</v>
      </c>
      <c r="W2024" s="2" t="s">
        <v>312</v>
      </c>
      <c r="X2024" s="2">
        <v>0</v>
      </c>
    </row>
    <row r="2025" spans="1:24">
      <c r="A2025" s="2" t="s">
        <v>2548</v>
      </c>
      <c r="B2025" s="2">
        <v>2034</v>
      </c>
      <c r="C2025" s="2" t="s">
        <v>1275</v>
      </c>
      <c r="D2025" s="3">
        <v>115682</v>
      </c>
      <c r="E2025" s="3">
        <v>98329.70000000001</v>
      </c>
      <c r="F2025" s="3">
        <v>0</v>
      </c>
      <c r="G2025" s="3">
        <v>0</v>
      </c>
      <c r="H2025" s="3">
        <v>5784.099999999996</v>
      </c>
      <c r="I2025" s="3">
        <v>5784.099999999996</v>
      </c>
      <c r="J2025" s="3">
        <v>5784.099999999996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f>SUM(E2025:O2025)</f>
        <v>0</v>
      </c>
      <c r="Q2025" s="2" t="s">
        <v>1966</v>
      </c>
      <c r="R2025" s="2" t="s">
        <v>2549</v>
      </c>
      <c r="S2025" s="4">
        <f>P2025/D2025</f>
        <v>0</v>
      </c>
      <c r="T2025" s="2" t="s">
        <v>1268</v>
      </c>
      <c r="U2025" s="2" t="s">
        <v>234</v>
      </c>
      <c r="V2025" s="2" t="s">
        <v>1024</v>
      </c>
      <c r="W2025" s="2" t="s">
        <v>316</v>
      </c>
      <c r="X2025" s="2">
        <v>0</v>
      </c>
    </row>
    <row r="2026" spans="1:24">
      <c r="A2026" s="2" t="s">
        <v>2570</v>
      </c>
      <c r="B2026" s="2">
        <v>2035</v>
      </c>
      <c r="C2026" s="2" t="s">
        <v>1356</v>
      </c>
      <c r="D2026" s="3">
        <v>315000</v>
      </c>
      <c r="E2026" s="3">
        <v>315000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f>SUM(E2026:O2026)</f>
        <v>0</v>
      </c>
      <c r="Q2026" s="2" t="s">
        <v>2496</v>
      </c>
      <c r="R2026" s="2" t="s">
        <v>2564</v>
      </c>
      <c r="S2026" s="4">
        <f>P2026/D2026</f>
        <v>0</v>
      </c>
      <c r="T2026" s="2" t="s">
        <v>1113</v>
      </c>
      <c r="U2026" s="2" t="s">
        <v>313</v>
      </c>
      <c r="V2026" s="2" t="s">
        <v>1024</v>
      </c>
      <c r="W2026" s="2" t="s">
        <v>312</v>
      </c>
      <c r="X2026" s="2">
        <v>0</v>
      </c>
    </row>
    <row r="2027" spans="1:24">
      <c r="A2027" s="2" t="s">
        <v>2571</v>
      </c>
      <c r="B2027" s="2">
        <v>2036</v>
      </c>
      <c r="C2027" s="2" t="s">
        <v>1358</v>
      </c>
      <c r="D2027" s="3">
        <v>52500</v>
      </c>
      <c r="E2027" s="3">
        <v>0</v>
      </c>
      <c r="F2027" s="3">
        <v>0</v>
      </c>
      <c r="G2027" s="3">
        <v>0</v>
      </c>
      <c r="H2027" s="3">
        <v>0</v>
      </c>
      <c r="I2027" s="3">
        <v>17500</v>
      </c>
      <c r="J2027" s="3">
        <v>17500</v>
      </c>
      <c r="K2027" s="3">
        <v>17500</v>
      </c>
      <c r="L2027" s="3">
        <v>0</v>
      </c>
      <c r="M2027" s="3">
        <v>0</v>
      </c>
      <c r="N2027" s="3">
        <v>0</v>
      </c>
      <c r="O2027" s="3">
        <v>0</v>
      </c>
      <c r="P2027" s="3">
        <f>SUM(E2027:O2027)</f>
        <v>0</v>
      </c>
      <c r="Q2027" s="2" t="s">
        <v>2496</v>
      </c>
      <c r="R2027" s="2" t="s">
        <v>2564</v>
      </c>
      <c r="S2027" s="4">
        <f>P2027/D2027</f>
        <v>0</v>
      </c>
      <c r="T2027" s="2" t="s">
        <v>1113</v>
      </c>
      <c r="U2027" s="2" t="s">
        <v>313</v>
      </c>
      <c r="V2027" s="2" t="s">
        <v>1024</v>
      </c>
      <c r="W2027" s="2" t="s">
        <v>312</v>
      </c>
      <c r="X2027" s="2">
        <v>0</v>
      </c>
    </row>
    <row r="2028" spans="1:24">
      <c r="A2028" s="2" t="s">
        <v>2572</v>
      </c>
      <c r="B2028" s="2">
        <v>2037</v>
      </c>
      <c r="C2028" s="2" t="s">
        <v>1360</v>
      </c>
      <c r="D2028" s="3">
        <v>52500</v>
      </c>
      <c r="E2028" s="3">
        <v>26250</v>
      </c>
      <c r="F2028" s="3">
        <v>0</v>
      </c>
      <c r="G2028" s="3">
        <v>0</v>
      </c>
      <c r="H2028" s="3">
        <v>0</v>
      </c>
      <c r="I2028" s="3">
        <v>8750</v>
      </c>
      <c r="J2028" s="3">
        <v>8750</v>
      </c>
      <c r="K2028" s="3">
        <v>8750</v>
      </c>
      <c r="L2028" s="3">
        <v>0</v>
      </c>
      <c r="M2028" s="3">
        <v>0</v>
      </c>
      <c r="N2028" s="3">
        <v>0</v>
      </c>
      <c r="O2028" s="3">
        <v>0</v>
      </c>
      <c r="P2028" s="3">
        <f>SUM(E2028:O2028)</f>
        <v>0</v>
      </c>
      <c r="Q2028" s="2" t="s">
        <v>2496</v>
      </c>
      <c r="R2028" s="2" t="s">
        <v>2564</v>
      </c>
      <c r="S2028" s="4">
        <f>P2028/D2028</f>
        <v>0</v>
      </c>
      <c r="T2028" s="2" t="s">
        <v>1113</v>
      </c>
      <c r="U2028" s="2" t="s">
        <v>313</v>
      </c>
      <c r="V2028" s="2" t="s">
        <v>1024</v>
      </c>
      <c r="W2028" s="2" t="s">
        <v>312</v>
      </c>
      <c r="X2028" s="2">
        <v>0</v>
      </c>
    </row>
    <row r="2029" spans="1:24">
      <c r="A2029" s="2" t="s">
        <v>1702</v>
      </c>
      <c r="B2029" s="2">
        <v>2038</v>
      </c>
      <c r="C2029" s="2" t="s">
        <v>1362</v>
      </c>
      <c r="D2029" s="3">
        <v>21000</v>
      </c>
      <c r="E2029" s="3">
        <v>10500</v>
      </c>
      <c r="F2029" s="3">
        <v>0</v>
      </c>
      <c r="G2029" s="3">
        <v>0</v>
      </c>
      <c r="H2029" s="3">
        <v>0</v>
      </c>
      <c r="I2029" s="3">
        <v>3500</v>
      </c>
      <c r="J2029" s="3">
        <v>3500</v>
      </c>
      <c r="K2029" s="3">
        <v>3500</v>
      </c>
      <c r="L2029" s="3">
        <v>0</v>
      </c>
      <c r="M2029" s="3">
        <v>0</v>
      </c>
      <c r="N2029" s="3">
        <v>0</v>
      </c>
      <c r="O2029" s="3">
        <v>0</v>
      </c>
      <c r="P2029" s="3">
        <f>SUM(E2029:O2029)</f>
        <v>0</v>
      </c>
      <c r="Q2029" s="2" t="s">
        <v>2496</v>
      </c>
      <c r="R2029" s="2" t="s">
        <v>2564</v>
      </c>
      <c r="S2029" s="4">
        <f>P2029/D2029</f>
        <v>0</v>
      </c>
      <c r="T2029" s="2" t="s">
        <v>1113</v>
      </c>
      <c r="U2029" s="2" t="s">
        <v>313</v>
      </c>
      <c r="V2029" s="2" t="s">
        <v>1024</v>
      </c>
      <c r="W2029" s="2" t="s">
        <v>312</v>
      </c>
      <c r="X2029" s="2">
        <v>0</v>
      </c>
    </row>
    <row r="2030" spans="1:24">
      <c r="A2030" s="2" t="s">
        <v>2573</v>
      </c>
      <c r="B2030" s="2">
        <v>2039</v>
      </c>
      <c r="C2030" s="2" t="s">
        <v>1365</v>
      </c>
      <c r="D2030" s="3">
        <v>56700</v>
      </c>
      <c r="E2030" s="3">
        <v>42525</v>
      </c>
      <c r="F2030" s="3">
        <v>0</v>
      </c>
      <c r="G2030" s="3">
        <v>0</v>
      </c>
      <c r="H2030" s="3">
        <v>0</v>
      </c>
      <c r="I2030" s="3">
        <v>4725</v>
      </c>
      <c r="J2030" s="3">
        <v>4725</v>
      </c>
      <c r="K2030" s="3">
        <v>4725</v>
      </c>
      <c r="L2030" s="3">
        <v>0</v>
      </c>
      <c r="M2030" s="3">
        <v>0</v>
      </c>
      <c r="N2030" s="3">
        <v>0</v>
      </c>
      <c r="O2030" s="3">
        <v>0</v>
      </c>
      <c r="P2030" s="3">
        <f>SUM(E2030:O2030)</f>
        <v>0</v>
      </c>
      <c r="Q2030" s="2" t="s">
        <v>2496</v>
      </c>
      <c r="R2030" s="2" t="s">
        <v>2564</v>
      </c>
      <c r="S2030" s="4">
        <f>P2030/D2030</f>
        <v>0</v>
      </c>
      <c r="T2030" s="2" t="s">
        <v>1113</v>
      </c>
      <c r="U2030" s="2" t="s">
        <v>313</v>
      </c>
      <c r="V2030" s="2" t="s">
        <v>1024</v>
      </c>
      <c r="W2030" s="2" t="s">
        <v>312</v>
      </c>
      <c r="X2030" s="2">
        <v>0</v>
      </c>
    </row>
    <row r="2031" spans="1:24">
      <c r="A2031" s="2" t="s">
        <v>2574</v>
      </c>
      <c r="B2031" s="2">
        <v>2040</v>
      </c>
      <c r="C2031" s="2" t="s">
        <v>1366</v>
      </c>
      <c r="D2031" s="3">
        <v>59940</v>
      </c>
      <c r="E2031" s="3">
        <v>53946</v>
      </c>
      <c r="F2031" s="3">
        <v>2997</v>
      </c>
      <c r="G2031" s="3">
        <v>2997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f>SUM(E2031:O2031)</f>
        <v>0</v>
      </c>
      <c r="Q2031" s="2" t="s">
        <v>2496</v>
      </c>
      <c r="R2031" s="2" t="s">
        <v>2564</v>
      </c>
      <c r="S2031" s="4">
        <f>P2031/D2031</f>
        <v>0</v>
      </c>
      <c r="T2031" s="2" t="s">
        <v>1113</v>
      </c>
      <c r="U2031" s="2" t="s">
        <v>313</v>
      </c>
      <c r="V2031" s="2" t="s">
        <v>1024</v>
      </c>
      <c r="W2031" s="2" t="s">
        <v>312</v>
      </c>
      <c r="X2031" s="2">
        <v>0</v>
      </c>
    </row>
    <row r="2032" spans="1:24">
      <c r="A2032" s="2" t="s">
        <v>1702</v>
      </c>
      <c r="B2032" s="2">
        <v>2041</v>
      </c>
      <c r="C2032" s="2" t="s">
        <v>1367</v>
      </c>
      <c r="D2032" s="3">
        <v>5475</v>
      </c>
      <c r="E2032" s="3">
        <v>0</v>
      </c>
      <c r="F2032" s="3">
        <v>0</v>
      </c>
      <c r="G2032" s="3">
        <v>0</v>
      </c>
      <c r="H2032" s="3">
        <v>0</v>
      </c>
      <c r="I2032" s="3">
        <v>1825</v>
      </c>
      <c r="J2032" s="3">
        <v>1825</v>
      </c>
      <c r="K2032" s="3">
        <v>1825</v>
      </c>
      <c r="L2032" s="3">
        <v>0</v>
      </c>
      <c r="M2032" s="3">
        <v>0</v>
      </c>
      <c r="N2032" s="3">
        <v>0</v>
      </c>
      <c r="O2032" s="3">
        <v>0</v>
      </c>
      <c r="P2032" s="3">
        <f>SUM(E2032:O2032)</f>
        <v>0</v>
      </c>
      <c r="Q2032" s="2" t="s">
        <v>2496</v>
      </c>
      <c r="R2032" s="2" t="s">
        <v>2564</v>
      </c>
      <c r="S2032" s="4">
        <f>P2032/D2032</f>
        <v>0</v>
      </c>
      <c r="T2032" s="2" t="s">
        <v>1113</v>
      </c>
      <c r="U2032" s="2" t="s">
        <v>313</v>
      </c>
      <c r="V2032" s="2" t="s">
        <v>1024</v>
      </c>
      <c r="W2032" s="2" t="s">
        <v>312</v>
      </c>
      <c r="X2032" s="2">
        <v>0</v>
      </c>
    </row>
    <row r="2033" spans="1:24">
      <c r="A2033" s="2" t="s">
        <v>2575</v>
      </c>
      <c r="B2033" s="2">
        <v>2042</v>
      </c>
      <c r="C2033" s="2" t="s">
        <v>1369</v>
      </c>
      <c r="D2033" s="3">
        <v>21900</v>
      </c>
      <c r="E2033" s="3">
        <v>10950</v>
      </c>
      <c r="F2033" s="3">
        <v>4106.25</v>
      </c>
      <c r="G2033" s="3">
        <v>0</v>
      </c>
      <c r="H2033" s="3">
        <v>0</v>
      </c>
      <c r="I2033" s="3">
        <v>2281.25</v>
      </c>
      <c r="J2033" s="3">
        <v>2281.25</v>
      </c>
      <c r="K2033" s="3">
        <v>2281.25</v>
      </c>
      <c r="L2033" s="3">
        <v>0</v>
      </c>
      <c r="M2033" s="3">
        <v>0</v>
      </c>
      <c r="N2033" s="3">
        <v>0</v>
      </c>
      <c r="O2033" s="3">
        <v>0</v>
      </c>
      <c r="P2033" s="3">
        <f>SUM(E2033:O2033)</f>
        <v>0</v>
      </c>
      <c r="Q2033" s="2" t="s">
        <v>2496</v>
      </c>
      <c r="R2033" s="2" t="s">
        <v>2564</v>
      </c>
      <c r="S2033" s="4">
        <f>P2033/D2033</f>
        <v>0</v>
      </c>
      <c r="T2033" s="2" t="s">
        <v>1113</v>
      </c>
      <c r="U2033" s="2" t="s">
        <v>313</v>
      </c>
      <c r="V2033" s="2" t="s">
        <v>1024</v>
      </c>
      <c r="W2033" s="2" t="s">
        <v>312</v>
      </c>
      <c r="X2033" s="2">
        <v>0</v>
      </c>
    </row>
    <row r="2034" spans="1:24">
      <c r="A2034" s="2" t="s">
        <v>2576</v>
      </c>
      <c r="B2034" s="2">
        <v>2043</v>
      </c>
      <c r="C2034" s="2" t="s">
        <v>1371</v>
      </c>
      <c r="D2034" s="3">
        <v>63510</v>
      </c>
      <c r="E2034" s="3">
        <v>19053</v>
      </c>
      <c r="F2034" s="3">
        <v>0</v>
      </c>
      <c r="G2034" s="3">
        <v>0</v>
      </c>
      <c r="H2034" s="3">
        <v>0</v>
      </c>
      <c r="I2034" s="3">
        <v>14819</v>
      </c>
      <c r="J2034" s="3">
        <v>14819</v>
      </c>
      <c r="K2034" s="3">
        <v>14819</v>
      </c>
      <c r="L2034" s="3">
        <v>0</v>
      </c>
      <c r="M2034" s="3">
        <v>0</v>
      </c>
      <c r="N2034" s="3">
        <v>0</v>
      </c>
      <c r="O2034" s="3">
        <v>0</v>
      </c>
      <c r="P2034" s="3">
        <f>SUM(E2034:O2034)</f>
        <v>0</v>
      </c>
      <c r="Q2034" s="2" t="s">
        <v>2496</v>
      </c>
      <c r="R2034" s="2" t="s">
        <v>2564</v>
      </c>
      <c r="S2034" s="4">
        <f>P2034/D2034</f>
        <v>0</v>
      </c>
      <c r="T2034" s="2" t="s">
        <v>1113</v>
      </c>
      <c r="U2034" s="2" t="s">
        <v>313</v>
      </c>
      <c r="V2034" s="2" t="s">
        <v>1024</v>
      </c>
      <c r="W2034" s="2" t="s">
        <v>312</v>
      </c>
      <c r="X2034" s="2">
        <v>0</v>
      </c>
    </row>
    <row r="2035" spans="1:24">
      <c r="A2035" s="2" t="s">
        <v>1704</v>
      </c>
      <c r="B2035" s="2">
        <v>2044</v>
      </c>
      <c r="C2035" s="2" t="s">
        <v>983</v>
      </c>
      <c r="D2035" s="3">
        <v>54750</v>
      </c>
      <c r="E2035" s="3">
        <v>54750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f>SUM(E2035:O2035)</f>
        <v>0</v>
      </c>
      <c r="Q2035" s="2" t="s">
        <v>2496</v>
      </c>
      <c r="R2035" s="2" t="s">
        <v>2564</v>
      </c>
      <c r="S2035" s="4">
        <f>P2035/D2035</f>
        <v>0</v>
      </c>
      <c r="T2035" s="2" t="s">
        <v>1113</v>
      </c>
      <c r="U2035" s="2" t="s">
        <v>313</v>
      </c>
      <c r="V2035" s="2" t="s">
        <v>1024</v>
      </c>
      <c r="W2035" s="2" t="s">
        <v>312</v>
      </c>
      <c r="X2035" s="2">
        <v>0</v>
      </c>
    </row>
    <row r="2036" spans="1:24">
      <c r="A2036" s="2" t="s">
        <v>2548</v>
      </c>
      <c r="B2036" s="2">
        <v>2045</v>
      </c>
      <c r="C2036" s="2" t="s">
        <v>1276</v>
      </c>
      <c r="D2036" s="3">
        <v>16280</v>
      </c>
      <c r="E2036" s="3">
        <v>13838</v>
      </c>
      <c r="F2036" s="3">
        <v>0</v>
      </c>
      <c r="G2036" s="3">
        <v>0</v>
      </c>
      <c r="H2036" s="3">
        <v>814</v>
      </c>
      <c r="I2036" s="3">
        <v>814</v>
      </c>
      <c r="J2036" s="3">
        <v>814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f>SUM(E2036:O2036)</f>
        <v>0</v>
      </c>
      <c r="Q2036" s="2" t="s">
        <v>1966</v>
      </c>
      <c r="R2036" s="2" t="s">
        <v>2549</v>
      </c>
      <c r="S2036" s="4">
        <f>P2036/D2036</f>
        <v>0</v>
      </c>
      <c r="T2036" s="2" t="s">
        <v>1268</v>
      </c>
      <c r="U2036" s="2" t="s">
        <v>234</v>
      </c>
      <c r="V2036" s="2" t="s">
        <v>1024</v>
      </c>
      <c r="W2036" s="2" t="s">
        <v>316</v>
      </c>
      <c r="X2036" s="2">
        <v>0</v>
      </c>
    </row>
    <row r="2037" spans="1:24">
      <c r="A2037" s="2" t="s">
        <v>2577</v>
      </c>
      <c r="B2037" s="2">
        <v>2046</v>
      </c>
      <c r="C2037" s="2" t="s">
        <v>1110</v>
      </c>
      <c r="D2037" s="3">
        <v>10950</v>
      </c>
      <c r="E2037" s="3">
        <v>0</v>
      </c>
      <c r="F2037" s="3">
        <v>0</v>
      </c>
      <c r="G2037" s="3">
        <v>0</v>
      </c>
      <c r="H2037" s="3">
        <v>0</v>
      </c>
      <c r="I2037" s="3">
        <v>3650</v>
      </c>
      <c r="J2037" s="3">
        <v>3650</v>
      </c>
      <c r="K2037" s="3">
        <v>3650</v>
      </c>
      <c r="L2037" s="3">
        <v>0</v>
      </c>
      <c r="M2037" s="3">
        <v>0</v>
      </c>
      <c r="N2037" s="3">
        <v>0</v>
      </c>
      <c r="O2037" s="3">
        <v>0</v>
      </c>
      <c r="P2037" s="3">
        <f>SUM(E2037:O2037)</f>
        <v>0</v>
      </c>
      <c r="Q2037" s="2" t="s">
        <v>2496</v>
      </c>
      <c r="R2037" s="2" t="s">
        <v>2564</v>
      </c>
      <c r="S2037" s="4">
        <f>P2037/D2037</f>
        <v>0</v>
      </c>
      <c r="T2037" s="2" t="s">
        <v>1113</v>
      </c>
      <c r="U2037" s="2" t="s">
        <v>313</v>
      </c>
      <c r="V2037" s="2" t="s">
        <v>1024</v>
      </c>
      <c r="W2037" s="2" t="s">
        <v>312</v>
      </c>
      <c r="X2037" s="2">
        <v>0</v>
      </c>
    </row>
    <row r="2038" spans="1:24">
      <c r="A2038" s="2" t="s">
        <v>2578</v>
      </c>
      <c r="B2038" s="2">
        <v>2047</v>
      </c>
      <c r="C2038" s="2" t="s">
        <v>1115</v>
      </c>
      <c r="D2038" s="3">
        <v>19163</v>
      </c>
      <c r="E2038" s="3">
        <v>0</v>
      </c>
      <c r="F2038" s="3">
        <v>0</v>
      </c>
      <c r="G2038" s="3">
        <v>0</v>
      </c>
      <c r="H2038" s="3">
        <v>0</v>
      </c>
      <c r="I2038" s="3">
        <v>6387.666666666667</v>
      </c>
      <c r="J2038" s="3">
        <v>6387.666666666667</v>
      </c>
      <c r="K2038" s="3">
        <v>6387.666666666667</v>
      </c>
      <c r="L2038" s="3">
        <v>0</v>
      </c>
      <c r="M2038" s="3">
        <v>0</v>
      </c>
      <c r="N2038" s="3">
        <v>0</v>
      </c>
      <c r="O2038" s="3">
        <v>0</v>
      </c>
      <c r="P2038" s="3">
        <f>SUM(E2038:O2038)</f>
        <v>0</v>
      </c>
      <c r="Q2038" s="2" t="s">
        <v>2496</v>
      </c>
      <c r="R2038" s="2" t="s">
        <v>2564</v>
      </c>
      <c r="S2038" s="4">
        <f>P2038/D2038</f>
        <v>0</v>
      </c>
      <c r="T2038" s="2" t="s">
        <v>1113</v>
      </c>
      <c r="U2038" s="2" t="s">
        <v>313</v>
      </c>
      <c r="V2038" s="2" t="s">
        <v>1024</v>
      </c>
      <c r="W2038" s="2" t="s">
        <v>312</v>
      </c>
      <c r="X2038" s="2">
        <v>0</v>
      </c>
    </row>
    <row r="2039" spans="1:24">
      <c r="A2039" s="2" t="s">
        <v>2579</v>
      </c>
      <c r="B2039" s="2">
        <v>2048</v>
      </c>
      <c r="C2039" s="2" t="s">
        <v>1117</v>
      </c>
      <c r="D2039" s="3">
        <v>229950</v>
      </c>
      <c r="E2039" s="3">
        <v>218451.5</v>
      </c>
      <c r="F2039" s="3">
        <v>0</v>
      </c>
      <c r="G2039" s="3">
        <v>0</v>
      </c>
      <c r="H2039" s="3">
        <v>6570.571428571428</v>
      </c>
      <c r="I2039" s="3">
        <v>4927.92857142858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f>SUM(E2039:O2039)</f>
        <v>0</v>
      </c>
      <c r="Q2039" s="2" t="s">
        <v>2496</v>
      </c>
      <c r="R2039" s="2" t="s">
        <v>2564</v>
      </c>
      <c r="S2039" s="4">
        <f>P2039/D2039</f>
        <v>0</v>
      </c>
      <c r="T2039" s="2" t="s">
        <v>1113</v>
      </c>
      <c r="U2039" s="2" t="s">
        <v>313</v>
      </c>
      <c r="V2039" s="2" t="s">
        <v>1024</v>
      </c>
      <c r="W2039" s="2" t="s">
        <v>312</v>
      </c>
      <c r="X2039" s="2">
        <v>0</v>
      </c>
    </row>
    <row r="2040" spans="1:24">
      <c r="A2040" s="2" t="s">
        <v>2579</v>
      </c>
      <c r="B2040" s="2">
        <v>2049</v>
      </c>
      <c r="C2040" s="2" t="s">
        <v>1118</v>
      </c>
      <c r="D2040" s="3">
        <v>19163</v>
      </c>
      <c r="E2040" s="3">
        <v>0</v>
      </c>
      <c r="F2040" s="3">
        <v>0</v>
      </c>
      <c r="G2040" s="3">
        <v>0</v>
      </c>
      <c r="H2040" s="3">
        <v>10950.28571428571</v>
      </c>
      <c r="I2040" s="3">
        <v>2737.571428571429</v>
      </c>
      <c r="J2040" s="3">
        <v>2737.571428571429</v>
      </c>
      <c r="K2040" s="3">
        <v>2737.571428571429</v>
      </c>
      <c r="L2040" s="3">
        <v>0</v>
      </c>
      <c r="M2040" s="3">
        <v>0</v>
      </c>
      <c r="N2040" s="3">
        <v>0</v>
      </c>
      <c r="O2040" s="3">
        <v>0</v>
      </c>
      <c r="P2040" s="3">
        <f>SUM(E2040:O2040)</f>
        <v>0</v>
      </c>
      <c r="Q2040" s="2" t="s">
        <v>2496</v>
      </c>
      <c r="R2040" s="2" t="s">
        <v>2564</v>
      </c>
      <c r="S2040" s="4">
        <f>P2040/D2040</f>
        <v>0</v>
      </c>
      <c r="T2040" s="2" t="s">
        <v>1113</v>
      </c>
      <c r="U2040" s="2" t="s">
        <v>313</v>
      </c>
      <c r="V2040" s="2" t="s">
        <v>1024</v>
      </c>
      <c r="W2040" s="2" t="s">
        <v>312</v>
      </c>
      <c r="X2040" s="2">
        <v>0</v>
      </c>
    </row>
    <row r="2041" spans="1:24">
      <c r="A2041" s="2" t="s">
        <v>2580</v>
      </c>
      <c r="B2041" s="2">
        <v>2050</v>
      </c>
      <c r="C2041" s="2" t="s">
        <v>1120</v>
      </c>
      <c r="D2041" s="3">
        <v>19163</v>
      </c>
      <c r="E2041" s="3">
        <v>0</v>
      </c>
      <c r="F2041" s="3">
        <v>0</v>
      </c>
      <c r="G2041" s="3">
        <v>0</v>
      </c>
      <c r="H2041" s="3">
        <v>0</v>
      </c>
      <c r="I2041" s="3">
        <v>6387.666666666667</v>
      </c>
      <c r="J2041" s="3">
        <v>6387.666666666667</v>
      </c>
      <c r="K2041" s="3">
        <v>6387.666666666667</v>
      </c>
      <c r="L2041" s="3">
        <v>0</v>
      </c>
      <c r="M2041" s="3">
        <v>0</v>
      </c>
      <c r="N2041" s="3">
        <v>0</v>
      </c>
      <c r="O2041" s="3">
        <v>0</v>
      </c>
      <c r="P2041" s="3">
        <f>SUM(E2041:O2041)</f>
        <v>0</v>
      </c>
      <c r="Q2041" s="2" t="s">
        <v>2496</v>
      </c>
      <c r="R2041" s="2" t="s">
        <v>2564</v>
      </c>
      <c r="S2041" s="4">
        <f>P2041/D2041</f>
        <v>0</v>
      </c>
      <c r="T2041" s="2" t="s">
        <v>1113</v>
      </c>
      <c r="U2041" s="2" t="s">
        <v>313</v>
      </c>
      <c r="V2041" s="2" t="s">
        <v>1024</v>
      </c>
      <c r="W2041" s="2" t="s">
        <v>312</v>
      </c>
      <c r="X2041" s="2">
        <v>0</v>
      </c>
    </row>
    <row r="2042" spans="1:24">
      <c r="A2042" s="2" t="s">
        <v>2581</v>
      </c>
      <c r="B2042" s="2">
        <v>2051</v>
      </c>
      <c r="C2042" s="2" t="s">
        <v>1122</v>
      </c>
      <c r="D2042" s="3">
        <v>54750</v>
      </c>
      <c r="E2042" s="3">
        <v>52012.5</v>
      </c>
      <c r="F2042" s="3">
        <v>0</v>
      </c>
      <c r="G2042" s="3">
        <v>0</v>
      </c>
      <c r="H2042" s="3">
        <v>0</v>
      </c>
      <c r="I2042" s="3">
        <v>912.5</v>
      </c>
      <c r="J2042" s="3">
        <v>912.5</v>
      </c>
      <c r="K2042" s="3">
        <v>912.5</v>
      </c>
      <c r="L2042" s="3">
        <v>0</v>
      </c>
      <c r="M2042" s="3">
        <v>0</v>
      </c>
      <c r="N2042" s="3">
        <v>0</v>
      </c>
      <c r="O2042" s="3">
        <v>0</v>
      </c>
      <c r="P2042" s="3">
        <f>SUM(E2042:O2042)</f>
        <v>0</v>
      </c>
      <c r="Q2042" s="2" t="s">
        <v>2496</v>
      </c>
      <c r="R2042" s="2" t="s">
        <v>2564</v>
      </c>
      <c r="S2042" s="4">
        <f>P2042/D2042</f>
        <v>0</v>
      </c>
      <c r="T2042" s="2" t="s">
        <v>1113</v>
      </c>
      <c r="U2042" s="2" t="s">
        <v>313</v>
      </c>
      <c r="V2042" s="2" t="s">
        <v>1024</v>
      </c>
      <c r="W2042" s="2" t="s">
        <v>312</v>
      </c>
      <c r="X2042" s="2">
        <v>0</v>
      </c>
    </row>
    <row r="2043" spans="1:24">
      <c r="A2043" s="2" t="s">
        <v>2566</v>
      </c>
      <c r="B2043" s="2">
        <v>2052</v>
      </c>
      <c r="C2043" s="2" t="s">
        <v>1124</v>
      </c>
      <c r="D2043" s="3">
        <v>32850</v>
      </c>
      <c r="E2043" s="3">
        <v>26280</v>
      </c>
      <c r="F2043" s="3">
        <v>0</v>
      </c>
      <c r="G2043" s="3">
        <v>0</v>
      </c>
      <c r="H2043" s="3">
        <v>0</v>
      </c>
      <c r="I2043" s="3">
        <v>2190</v>
      </c>
      <c r="J2043" s="3">
        <v>2190</v>
      </c>
      <c r="K2043" s="3">
        <v>2190</v>
      </c>
      <c r="L2043" s="3">
        <v>0</v>
      </c>
      <c r="M2043" s="3">
        <v>0</v>
      </c>
      <c r="N2043" s="3">
        <v>0</v>
      </c>
      <c r="O2043" s="3">
        <v>0</v>
      </c>
      <c r="P2043" s="3">
        <f>SUM(E2043:O2043)</f>
        <v>0</v>
      </c>
      <c r="Q2043" s="2" t="s">
        <v>2496</v>
      </c>
      <c r="R2043" s="2" t="s">
        <v>2582</v>
      </c>
      <c r="S2043" s="4">
        <f>P2043/D2043</f>
        <v>0</v>
      </c>
      <c r="T2043" s="2" t="s">
        <v>1113</v>
      </c>
      <c r="U2043" s="2" t="s">
        <v>313</v>
      </c>
      <c r="V2043" s="2" t="s">
        <v>1024</v>
      </c>
      <c r="W2043" s="2" t="s">
        <v>312</v>
      </c>
      <c r="X2043" s="2">
        <v>0</v>
      </c>
    </row>
    <row r="2044" spans="1:24">
      <c r="A2044" s="2" t="s">
        <v>2583</v>
      </c>
      <c r="B2044" s="2">
        <v>2053</v>
      </c>
      <c r="C2044" s="2" t="s">
        <v>1127</v>
      </c>
      <c r="D2044" s="3">
        <v>32850</v>
      </c>
      <c r="E2044" s="3">
        <v>0</v>
      </c>
      <c r="F2044" s="3">
        <v>0</v>
      </c>
      <c r="G2044" s="3">
        <v>0</v>
      </c>
      <c r="H2044" s="3">
        <v>0</v>
      </c>
      <c r="I2044" s="3">
        <v>10950</v>
      </c>
      <c r="J2044" s="3">
        <v>10950</v>
      </c>
      <c r="K2044" s="3">
        <v>10950</v>
      </c>
      <c r="L2044" s="3">
        <v>0</v>
      </c>
      <c r="M2044" s="3">
        <v>0</v>
      </c>
      <c r="N2044" s="3">
        <v>0</v>
      </c>
      <c r="O2044" s="3">
        <v>0</v>
      </c>
      <c r="P2044" s="3">
        <f>SUM(E2044:O2044)</f>
        <v>0</v>
      </c>
      <c r="Q2044" s="2" t="s">
        <v>2496</v>
      </c>
      <c r="R2044" s="2" t="s">
        <v>2582</v>
      </c>
      <c r="S2044" s="4">
        <f>P2044/D2044</f>
        <v>0</v>
      </c>
      <c r="T2044" s="2" t="s">
        <v>1113</v>
      </c>
      <c r="U2044" s="2" t="s">
        <v>313</v>
      </c>
      <c r="V2044" s="2" t="s">
        <v>1024</v>
      </c>
      <c r="W2044" s="2" t="s">
        <v>312</v>
      </c>
      <c r="X2044" s="2">
        <v>0</v>
      </c>
    </row>
    <row r="2045" spans="1:24">
      <c r="A2045" s="2" t="s">
        <v>2583</v>
      </c>
      <c r="B2045" s="2">
        <v>2054</v>
      </c>
      <c r="C2045" s="2" t="s">
        <v>1128</v>
      </c>
      <c r="D2045" s="3">
        <v>50370</v>
      </c>
      <c r="E2045" s="3">
        <v>25185</v>
      </c>
      <c r="F2045" s="3">
        <v>0</v>
      </c>
      <c r="G2045" s="3">
        <v>0</v>
      </c>
      <c r="H2045" s="3">
        <v>0</v>
      </c>
      <c r="I2045" s="3">
        <v>8395</v>
      </c>
      <c r="J2045" s="3">
        <v>8395</v>
      </c>
      <c r="K2045" s="3">
        <v>8395</v>
      </c>
      <c r="L2045" s="3">
        <v>0</v>
      </c>
      <c r="M2045" s="3">
        <v>0</v>
      </c>
      <c r="N2045" s="3">
        <v>0</v>
      </c>
      <c r="O2045" s="3">
        <v>0</v>
      </c>
      <c r="P2045" s="3">
        <f>SUM(E2045:O2045)</f>
        <v>0</v>
      </c>
      <c r="Q2045" s="2" t="s">
        <v>2496</v>
      </c>
      <c r="R2045" s="2" t="s">
        <v>2582</v>
      </c>
      <c r="S2045" s="4">
        <f>P2045/D2045</f>
        <v>0</v>
      </c>
      <c r="T2045" s="2" t="s">
        <v>1113</v>
      </c>
      <c r="U2045" s="2" t="s">
        <v>313</v>
      </c>
      <c r="V2045" s="2" t="s">
        <v>1024</v>
      </c>
      <c r="W2045" s="2" t="s">
        <v>312</v>
      </c>
      <c r="X2045" s="2">
        <v>0</v>
      </c>
    </row>
    <row r="2046" spans="1:24">
      <c r="A2046" s="2" t="s">
        <v>2583</v>
      </c>
      <c r="B2046" s="2">
        <v>2055</v>
      </c>
      <c r="C2046" s="2" t="s">
        <v>1129</v>
      </c>
      <c r="D2046" s="3">
        <v>2738</v>
      </c>
      <c r="E2046" s="3">
        <v>0</v>
      </c>
      <c r="F2046" s="3">
        <v>0</v>
      </c>
      <c r="G2046" s="3">
        <v>0</v>
      </c>
      <c r="H2046" s="3">
        <v>0</v>
      </c>
      <c r="I2046" s="3">
        <v>912.6666666666666</v>
      </c>
      <c r="J2046" s="3">
        <v>912.6666666666666</v>
      </c>
      <c r="K2046" s="3">
        <v>912.6666666666666</v>
      </c>
      <c r="L2046" s="3">
        <v>0</v>
      </c>
      <c r="M2046" s="3">
        <v>0</v>
      </c>
      <c r="N2046" s="3">
        <v>0</v>
      </c>
      <c r="O2046" s="3">
        <v>0</v>
      </c>
      <c r="P2046" s="3">
        <f>SUM(E2046:O2046)</f>
        <v>0</v>
      </c>
      <c r="Q2046" s="2" t="s">
        <v>2496</v>
      </c>
      <c r="R2046" s="2" t="s">
        <v>2582</v>
      </c>
      <c r="S2046" s="4">
        <f>P2046/D2046</f>
        <v>0</v>
      </c>
      <c r="T2046" s="2" t="s">
        <v>1113</v>
      </c>
      <c r="U2046" s="2" t="s">
        <v>313</v>
      </c>
      <c r="V2046" s="2" t="s">
        <v>1024</v>
      </c>
      <c r="W2046" s="2" t="s">
        <v>312</v>
      </c>
      <c r="X2046" s="2">
        <v>0</v>
      </c>
    </row>
    <row r="2047" spans="1:24">
      <c r="A2047" s="2" t="s">
        <v>2548</v>
      </c>
      <c r="B2047" s="2">
        <v>2056</v>
      </c>
      <c r="C2047" s="2" t="s">
        <v>1278</v>
      </c>
      <c r="D2047" s="3">
        <v>135432</v>
      </c>
      <c r="E2047" s="3">
        <v>121888.8</v>
      </c>
      <c r="F2047" s="3">
        <v>0</v>
      </c>
      <c r="G2047" s="3">
        <v>0</v>
      </c>
      <c r="H2047" s="3">
        <v>4514.399999999994</v>
      </c>
      <c r="I2047" s="3">
        <v>4514.399999999994</v>
      </c>
      <c r="J2047" s="3">
        <v>4514.399999999994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f>SUM(E2047:O2047)</f>
        <v>0</v>
      </c>
      <c r="Q2047" s="2" t="s">
        <v>1966</v>
      </c>
      <c r="R2047" s="2" t="s">
        <v>2549</v>
      </c>
      <c r="S2047" s="4">
        <f>P2047/D2047</f>
        <v>0</v>
      </c>
      <c r="T2047" s="2" t="s">
        <v>1268</v>
      </c>
      <c r="U2047" s="2" t="s">
        <v>234</v>
      </c>
      <c r="V2047" s="2" t="s">
        <v>1024</v>
      </c>
      <c r="W2047" s="2" t="s">
        <v>316</v>
      </c>
      <c r="X2047" s="2">
        <v>0</v>
      </c>
    </row>
    <row r="2048" spans="1:24">
      <c r="A2048" s="2" t="s">
        <v>2584</v>
      </c>
      <c r="B2048" s="2">
        <v>2057</v>
      </c>
      <c r="C2048" s="2" t="s">
        <v>1135</v>
      </c>
      <c r="D2048" s="3">
        <v>2738</v>
      </c>
      <c r="E2048" s="3">
        <v>0</v>
      </c>
      <c r="F2048" s="3">
        <v>0</v>
      </c>
      <c r="G2048" s="3">
        <v>0</v>
      </c>
      <c r="H2048" s="3">
        <v>0</v>
      </c>
      <c r="I2048" s="3">
        <v>912.6666666666666</v>
      </c>
      <c r="J2048" s="3">
        <v>912.6666666666666</v>
      </c>
      <c r="K2048" s="3">
        <v>912.6666666666666</v>
      </c>
      <c r="L2048" s="3">
        <v>0</v>
      </c>
      <c r="M2048" s="3">
        <v>0</v>
      </c>
      <c r="N2048" s="3">
        <v>0</v>
      </c>
      <c r="O2048" s="3">
        <v>0</v>
      </c>
      <c r="P2048" s="3">
        <f>SUM(E2048:O2048)</f>
        <v>0</v>
      </c>
      <c r="Q2048" s="2" t="s">
        <v>2496</v>
      </c>
      <c r="R2048" s="2" t="s">
        <v>2582</v>
      </c>
      <c r="S2048" s="4">
        <f>P2048/D2048</f>
        <v>0</v>
      </c>
      <c r="T2048" s="2" t="s">
        <v>1113</v>
      </c>
      <c r="U2048" s="2" t="s">
        <v>313</v>
      </c>
      <c r="V2048" s="2" t="s">
        <v>1024</v>
      </c>
      <c r="W2048" s="2" t="s">
        <v>312</v>
      </c>
      <c r="X2048" s="2">
        <v>0</v>
      </c>
    </row>
    <row r="2049" spans="1:24">
      <c r="A2049" s="2" t="s">
        <v>2585</v>
      </c>
      <c r="B2049" s="2">
        <v>2058</v>
      </c>
      <c r="C2049" s="2" t="s">
        <v>2586</v>
      </c>
      <c r="D2049" s="3">
        <v>80696</v>
      </c>
      <c r="E2049" s="3">
        <v>80696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f>SUM(E2049:O2049)</f>
        <v>0</v>
      </c>
      <c r="Q2049" s="2" t="s">
        <v>2496</v>
      </c>
      <c r="R2049" s="2" t="s">
        <v>2587</v>
      </c>
      <c r="S2049" s="4">
        <f>P2049/D2049</f>
        <v>0</v>
      </c>
      <c r="T2049" s="2" t="s">
        <v>1013</v>
      </c>
      <c r="U2049" s="2" t="s">
        <v>313</v>
      </c>
      <c r="V2049" s="2" t="s">
        <v>1139</v>
      </c>
      <c r="W2049" s="2" t="s">
        <v>312</v>
      </c>
      <c r="X2049" s="2">
        <v>0</v>
      </c>
    </row>
    <row r="2050" spans="1:24">
      <c r="A2050" s="2" t="s">
        <v>2588</v>
      </c>
      <c r="B2050" s="2">
        <v>2059</v>
      </c>
      <c r="C2050" s="2" t="s">
        <v>2589</v>
      </c>
      <c r="D2050" s="3">
        <v>39801</v>
      </c>
      <c r="E2050" s="3">
        <v>39801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f>SUM(E2050:O2050)</f>
        <v>0</v>
      </c>
      <c r="Q2050" s="2" t="s">
        <v>2496</v>
      </c>
      <c r="R2050" s="2" t="s">
        <v>2587</v>
      </c>
      <c r="S2050" s="4">
        <f>P2050/D2050</f>
        <v>0</v>
      </c>
      <c r="T2050" s="2" t="s">
        <v>1013</v>
      </c>
      <c r="U2050" s="2" t="s">
        <v>313</v>
      </c>
      <c r="V2050" s="2" t="s">
        <v>1139</v>
      </c>
      <c r="W2050" s="2" t="s">
        <v>312</v>
      </c>
      <c r="X2050" s="2">
        <v>0</v>
      </c>
    </row>
    <row r="2051" spans="1:24">
      <c r="A2051" s="2" t="s">
        <v>2585</v>
      </c>
      <c r="B2051" s="2">
        <v>2060</v>
      </c>
      <c r="C2051" s="2" t="s">
        <v>2590</v>
      </c>
      <c r="D2051" s="3">
        <v>42088</v>
      </c>
      <c r="E2051" s="3">
        <v>42088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f>SUM(E2051:O2051)</f>
        <v>0</v>
      </c>
      <c r="Q2051" s="2" t="s">
        <v>2496</v>
      </c>
      <c r="R2051" s="2" t="s">
        <v>2587</v>
      </c>
      <c r="S2051" s="4">
        <f>P2051/D2051</f>
        <v>0</v>
      </c>
      <c r="T2051" s="2" t="s">
        <v>1013</v>
      </c>
      <c r="U2051" s="2" t="s">
        <v>313</v>
      </c>
      <c r="V2051" s="2" t="s">
        <v>1139</v>
      </c>
      <c r="W2051" s="2" t="s">
        <v>312</v>
      </c>
      <c r="X2051" s="2">
        <v>0</v>
      </c>
    </row>
    <row r="2052" spans="1:24">
      <c r="A2052" s="2" t="s">
        <v>2585</v>
      </c>
      <c r="B2052" s="2">
        <v>2061</v>
      </c>
      <c r="C2052" s="2" t="s">
        <v>2591</v>
      </c>
      <c r="D2052" s="3">
        <v>27148</v>
      </c>
      <c r="E2052" s="3">
        <v>27148</v>
      </c>
      <c r="F2052" s="3">
        <v>0</v>
      </c>
      <c r="G2052" s="3">
        <v>0</v>
      </c>
      <c r="H2052" s="3">
        <v>0</v>
      </c>
      <c r="I2052" s="3">
        <v>0</v>
      </c>
      <c r="J2052" s="3">
        <v>0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f>SUM(E2052:O2052)</f>
        <v>0</v>
      </c>
      <c r="Q2052" s="2" t="s">
        <v>2496</v>
      </c>
      <c r="R2052" s="2" t="s">
        <v>2587</v>
      </c>
      <c r="S2052" s="4">
        <f>P2052/D2052</f>
        <v>0</v>
      </c>
      <c r="T2052" s="2" t="s">
        <v>1013</v>
      </c>
      <c r="U2052" s="2" t="s">
        <v>313</v>
      </c>
      <c r="V2052" s="2" t="s">
        <v>1139</v>
      </c>
      <c r="W2052" s="2" t="s">
        <v>312</v>
      </c>
      <c r="X2052" s="2">
        <v>0</v>
      </c>
    </row>
    <row r="2053" spans="1:24">
      <c r="A2053" s="2" t="s">
        <v>2585</v>
      </c>
      <c r="B2053" s="2">
        <v>2062</v>
      </c>
      <c r="C2053" s="2" t="s">
        <v>2592</v>
      </c>
      <c r="D2053" s="3">
        <v>34172</v>
      </c>
      <c r="E2053" s="3">
        <v>34172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f>SUM(E2053:O2053)</f>
        <v>0</v>
      </c>
      <c r="Q2053" s="2" t="s">
        <v>2496</v>
      </c>
      <c r="R2053" s="2" t="s">
        <v>2587</v>
      </c>
      <c r="S2053" s="4">
        <f>P2053/D2053</f>
        <v>0</v>
      </c>
      <c r="T2053" s="2" t="s">
        <v>1013</v>
      </c>
      <c r="U2053" s="2" t="s">
        <v>313</v>
      </c>
      <c r="V2053" s="2" t="s">
        <v>1139</v>
      </c>
      <c r="W2053" s="2" t="s">
        <v>312</v>
      </c>
      <c r="X2053" s="2">
        <v>0</v>
      </c>
    </row>
    <row r="2054" spans="1:24">
      <c r="A2054" s="2" t="s">
        <v>2585</v>
      </c>
      <c r="B2054" s="2">
        <v>2063</v>
      </c>
      <c r="C2054" s="2" t="s">
        <v>2593</v>
      </c>
      <c r="D2054" s="3">
        <v>7221</v>
      </c>
      <c r="E2054" s="3">
        <v>7221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f>SUM(E2054:O2054)</f>
        <v>0</v>
      </c>
      <c r="Q2054" s="2" t="s">
        <v>2496</v>
      </c>
      <c r="R2054" s="2" t="s">
        <v>2587</v>
      </c>
      <c r="S2054" s="4">
        <f>P2054/D2054</f>
        <v>0</v>
      </c>
      <c r="T2054" s="2" t="s">
        <v>1013</v>
      </c>
      <c r="U2054" s="2" t="s">
        <v>313</v>
      </c>
      <c r="V2054" s="2" t="s">
        <v>1139</v>
      </c>
      <c r="W2054" s="2" t="s">
        <v>312</v>
      </c>
      <c r="X2054" s="2">
        <v>0</v>
      </c>
    </row>
    <row r="2055" spans="1:24">
      <c r="A2055" s="2" t="s">
        <v>2594</v>
      </c>
      <c r="B2055" s="2">
        <v>2064</v>
      </c>
      <c r="C2055" s="2" t="s">
        <v>2595</v>
      </c>
      <c r="D2055" s="3">
        <v>184400</v>
      </c>
      <c r="E2055" s="3">
        <v>184400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f>SUM(E2055:O2055)</f>
        <v>0</v>
      </c>
      <c r="Q2055" s="2" t="s">
        <v>2596</v>
      </c>
      <c r="R2055" s="2" t="s">
        <v>2597</v>
      </c>
      <c r="S2055" s="4">
        <f>P2055/D2055</f>
        <v>0</v>
      </c>
      <c r="T2055" s="2" t="s">
        <v>1013</v>
      </c>
      <c r="U2055" s="2" t="s">
        <v>223</v>
      </c>
      <c r="V2055" s="2" t="s">
        <v>1395</v>
      </c>
      <c r="W2055" s="2" t="s">
        <v>329</v>
      </c>
      <c r="X2055" s="2">
        <v>0</v>
      </c>
    </row>
    <row r="2056" spans="1:24">
      <c r="A2056" s="2" t="s">
        <v>2594</v>
      </c>
      <c r="B2056" s="2">
        <v>2065</v>
      </c>
      <c r="C2056" s="2" t="s">
        <v>2598</v>
      </c>
      <c r="D2056" s="3">
        <v>38875</v>
      </c>
      <c r="E2056" s="3">
        <v>38875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f>SUM(E2056:O2056)</f>
        <v>0</v>
      </c>
      <c r="Q2056" s="2" t="s">
        <v>2596</v>
      </c>
      <c r="R2056" s="2" t="s">
        <v>2597</v>
      </c>
      <c r="S2056" s="4">
        <f>P2056/D2056</f>
        <v>0</v>
      </c>
      <c r="T2056" s="2" t="s">
        <v>1013</v>
      </c>
      <c r="U2056" s="2" t="s">
        <v>223</v>
      </c>
      <c r="V2056" s="2" t="s">
        <v>1395</v>
      </c>
      <c r="W2056" s="2" t="s">
        <v>329</v>
      </c>
      <c r="X2056" s="2">
        <v>0</v>
      </c>
    </row>
    <row r="2057" spans="1:24">
      <c r="A2057" s="2" t="s">
        <v>2594</v>
      </c>
      <c r="B2057" s="2">
        <v>2066</v>
      </c>
      <c r="C2057" s="2" t="s">
        <v>2599</v>
      </c>
      <c r="D2057" s="3">
        <v>19290</v>
      </c>
      <c r="E2057" s="3">
        <v>19290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f>SUM(E2057:O2057)</f>
        <v>0</v>
      </c>
      <c r="Q2057" s="2" t="s">
        <v>2596</v>
      </c>
      <c r="R2057" s="2" t="s">
        <v>2597</v>
      </c>
      <c r="S2057" s="4">
        <f>P2057/D2057</f>
        <v>0</v>
      </c>
      <c r="T2057" s="2" t="s">
        <v>1013</v>
      </c>
      <c r="U2057" s="2" t="s">
        <v>223</v>
      </c>
      <c r="V2057" s="2" t="s">
        <v>1395</v>
      </c>
      <c r="W2057" s="2" t="s">
        <v>329</v>
      </c>
      <c r="X2057" s="2">
        <v>0</v>
      </c>
    </row>
    <row r="2058" spans="1:24">
      <c r="A2058" s="2" t="s">
        <v>2548</v>
      </c>
      <c r="B2058" s="2">
        <v>2067</v>
      </c>
      <c r="C2058" s="2" t="s">
        <v>1279</v>
      </c>
      <c r="D2058" s="3">
        <v>19388</v>
      </c>
      <c r="E2058" s="3">
        <v>18418.6</v>
      </c>
      <c r="F2058" s="3">
        <v>0</v>
      </c>
      <c r="G2058" s="3">
        <v>0</v>
      </c>
      <c r="H2058" s="3">
        <v>323.1333333333326</v>
      </c>
      <c r="I2058" s="3">
        <v>323.1333333333326</v>
      </c>
      <c r="J2058" s="3">
        <v>323.1333333333326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f>SUM(E2058:O2058)</f>
        <v>0</v>
      </c>
      <c r="Q2058" s="2" t="s">
        <v>1966</v>
      </c>
      <c r="R2058" s="2" t="s">
        <v>2549</v>
      </c>
      <c r="S2058" s="4">
        <f>P2058/D2058</f>
        <v>0</v>
      </c>
      <c r="T2058" s="2" t="s">
        <v>1268</v>
      </c>
      <c r="U2058" s="2" t="s">
        <v>234</v>
      </c>
      <c r="V2058" s="2" t="s">
        <v>1024</v>
      </c>
      <c r="W2058" s="2" t="s">
        <v>316</v>
      </c>
      <c r="X2058" s="2">
        <v>0</v>
      </c>
    </row>
    <row r="2059" spans="1:24">
      <c r="A2059" s="2" t="s">
        <v>2594</v>
      </c>
      <c r="B2059" s="2">
        <v>2068</v>
      </c>
      <c r="C2059" s="2" t="s">
        <v>2600</v>
      </c>
      <c r="D2059" s="3">
        <v>47400</v>
      </c>
      <c r="E2059" s="3">
        <v>47400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f>SUM(E2059:O2059)</f>
        <v>0</v>
      </c>
      <c r="Q2059" s="2" t="s">
        <v>2596</v>
      </c>
      <c r="R2059" s="2" t="s">
        <v>2597</v>
      </c>
      <c r="S2059" s="4">
        <f>P2059/D2059</f>
        <v>0</v>
      </c>
      <c r="T2059" s="2" t="s">
        <v>1013</v>
      </c>
      <c r="U2059" s="2" t="s">
        <v>223</v>
      </c>
      <c r="V2059" s="2" t="s">
        <v>1395</v>
      </c>
      <c r="W2059" s="2" t="s">
        <v>329</v>
      </c>
      <c r="X2059" s="2">
        <v>0</v>
      </c>
    </row>
    <row r="2060" spans="1:24">
      <c r="A2060" s="2" t="s">
        <v>2594</v>
      </c>
      <c r="B2060" s="2">
        <v>2069</v>
      </c>
      <c r="C2060" s="2" t="s">
        <v>2601</v>
      </c>
      <c r="D2060" s="3">
        <v>42735</v>
      </c>
      <c r="E2060" s="3">
        <v>42735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f>SUM(E2060:O2060)</f>
        <v>0</v>
      </c>
      <c r="Q2060" s="2" t="s">
        <v>2596</v>
      </c>
      <c r="R2060" s="2" t="s">
        <v>2597</v>
      </c>
      <c r="S2060" s="4">
        <f>P2060/D2060</f>
        <v>0</v>
      </c>
      <c r="T2060" s="2" t="s">
        <v>1013</v>
      </c>
      <c r="U2060" s="2" t="s">
        <v>223</v>
      </c>
      <c r="V2060" s="2" t="s">
        <v>1395</v>
      </c>
      <c r="W2060" s="2" t="s">
        <v>329</v>
      </c>
      <c r="X2060" s="2">
        <v>0</v>
      </c>
    </row>
    <row r="2061" spans="1:24">
      <c r="A2061" s="2" t="s">
        <v>2602</v>
      </c>
      <c r="B2061" s="2">
        <v>2070</v>
      </c>
      <c r="C2061" s="2" t="s">
        <v>2603</v>
      </c>
      <c r="D2061" s="3">
        <v>29979</v>
      </c>
      <c r="E2061" s="3">
        <v>4496.85</v>
      </c>
      <c r="F2061" s="3">
        <v>0</v>
      </c>
      <c r="G2061" s="3">
        <v>0</v>
      </c>
      <c r="H2061" s="3">
        <v>0</v>
      </c>
      <c r="I2061" s="3">
        <v>8494.050000000001</v>
      </c>
      <c r="J2061" s="3">
        <v>8494.050000000001</v>
      </c>
      <c r="K2061" s="3">
        <v>8494.050000000001</v>
      </c>
      <c r="L2061" s="3">
        <v>0</v>
      </c>
      <c r="M2061" s="3">
        <v>0</v>
      </c>
      <c r="N2061" s="3">
        <v>0</v>
      </c>
      <c r="O2061" s="3">
        <v>0</v>
      </c>
      <c r="P2061" s="3">
        <f>SUM(E2061:O2061)</f>
        <v>0</v>
      </c>
      <c r="Q2061" s="2" t="s">
        <v>2596</v>
      </c>
      <c r="R2061" s="2" t="s">
        <v>2597</v>
      </c>
      <c r="S2061" s="4">
        <f>P2061/D2061</f>
        <v>0</v>
      </c>
      <c r="T2061" s="2" t="s">
        <v>1013</v>
      </c>
      <c r="U2061" s="2" t="s">
        <v>223</v>
      </c>
      <c r="V2061" s="2" t="s">
        <v>1395</v>
      </c>
      <c r="W2061" s="2" t="s">
        <v>329</v>
      </c>
      <c r="X2061" s="2">
        <v>0</v>
      </c>
    </row>
    <row r="2062" spans="1:24">
      <c r="A2062" s="2" t="s">
        <v>2604</v>
      </c>
      <c r="B2062" s="2">
        <v>2071</v>
      </c>
      <c r="C2062" s="2" t="s">
        <v>2605</v>
      </c>
      <c r="D2062" s="3">
        <v>23930</v>
      </c>
      <c r="E2062" s="3">
        <v>23930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f>SUM(E2062:O2062)</f>
        <v>0</v>
      </c>
      <c r="Q2062" s="2" t="s">
        <v>2596</v>
      </c>
      <c r="R2062" s="2" t="s">
        <v>2597</v>
      </c>
      <c r="S2062" s="4">
        <f>P2062/D2062</f>
        <v>0</v>
      </c>
      <c r="T2062" s="2" t="s">
        <v>1013</v>
      </c>
      <c r="U2062" s="2" t="s">
        <v>223</v>
      </c>
      <c r="V2062" s="2" t="s">
        <v>1395</v>
      </c>
      <c r="W2062" s="2" t="s">
        <v>329</v>
      </c>
      <c r="X2062" s="2">
        <v>0</v>
      </c>
    </row>
    <row r="2063" spans="1:24">
      <c r="A2063" s="2" t="s">
        <v>2604</v>
      </c>
      <c r="B2063" s="2">
        <v>2072</v>
      </c>
      <c r="C2063" s="2" t="s">
        <v>2606</v>
      </c>
      <c r="D2063" s="3">
        <v>141750</v>
      </c>
      <c r="E2063" s="3">
        <v>141750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f>SUM(E2063:O2063)</f>
        <v>0</v>
      </c>
      <c r="Q2063" s="2" t="s">
        <v>2596</v>
      </c>
      <c r="R2063" s="2" t="s">
        <v>2597</v>
      </c>
      <c r="S2063" s="4">
        <f>P2063/D2063</f>
        <v>0</v>
      </c>
      <c r="T2063" s="2" t="s">
        <v>1013</v>
      </c>
      <c r="U2063" s="2" t="s">
        <v>223</v>
      </c>
      <c r="V2063" s="2" t="s">
        <v>1395</v>
      </c>
      <c r="W2063" s="2" t="s">
        <v>329</v>
      </c>
      <c r="X2063" s="2">
        <v>0</v>
      </c>
    </row>
    <row r="2064" spans="1:24">
      <c r="A2064" s="2" t="s">
        <v>2607</v>
      </c>
      <c r="B2064" s="2">
        <v>2073</v>
      </c>
      <c r="C2064" s="2" t="s">
        <v>2608</v>
      </c>
      <c r="D2064" s="3">
        <v>98825</v>
      </c>
      <c r="E2064" s="3">
        <v>98825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f>SUM(E2064:O2064)</f>
        <v>0</v>
      </c>
      <c r="Q2064" s="2" t="s">
        <v>2596</v>
      </c>
      <c r="R2064" s="2" t="s">
        <v>2597</v>
      </c>
      <c r="S2064" s="4">
        <f>P2064/D2064</f>
        <v>0</v>
      </c>
      <c r="T2064" s="2" t="s">
        <v>1013</v>
      </c>
      <c r="U2064" s="2" t="s">
        <v>223</v>
      </c>
      <c r="V2064" s="2" t="s">
        <v>1395</v>
      </c>
      <c r="W2064" s="2" t="s">
        <v>329</v>
      </c>
      <c r="X2064" s="2">
        <v>0</v>
      </c>
    </row>
    <row r="2065" spans="1:24">
      <c r="A2065" s="2" t="s">
        <v>2604</v>
      </c>
      <c r="B2065" s="2">
        <v>2074</v>
      </c>
      <c r="C2065" s="2" t="s">
        <v>2609</v>
      </c>
      <c r="D2065" s="3">
        <v>69775</v>
      </c>
      <c r="E2065" s="3">
        <v>69775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f>SUM(E2065:O2065)</f>
        <v>0</v>
      </c>
      <c r="Q2065" s="2" t="s">
        <v>2596</v>
      </c>
      <c r="R2065" s="2" t="s">
        <v>2597</v>
      </c>
      <c r="S2065" s="4">
        <f>P2065/D2065</f>
        <v>0</v>
      </c>
      <c r="T2065" s="2" t="s">
        <v>1013</v>
      </c>
      <c r="U2065" s="2" t="s">
        <v>223</v>
      </c>
      <c r="V2065" s="2" t="s">
        <v>1395</v>
      </c>
      <c r="W2065" s="2" t="s">
        <v>329</v>
      </c>
      <c r="X2065" s="2">
        <v>0</v>
      </c>
    </row>
    <row r="2066" spans="1:24">
      <c r="A2066" s="2" t="s">
        <v>2604</v>
      </c>
      <c r="B2066" s="2">
        <v>2075</v>
      </c>
      <c r="C2066" s="2" t="s">
        <v>2610</v>
      </c>
      <c r="D2066" s="3">
        <v>202600</v>
      </c>
      <c r="E2066" s="3">
        <v>202600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f>SUM(E2066:O2066)</f>
        <v>0</v>
      </c>
      <c r="Q2066" s="2" t="s">
        <v>2596</v>
      </c>
      <c r="R2066" s="2" t="s">
        <v>2597</v>
      </c>
      <c r="S2066" s="4">
        <f>P2066/D2066</f>
        <v>0</v>
      </c>
      <c r="T2066" s="2" t="s">
        <v>1013</v>
      </c>
      <c r="U2066" s="2" t="s">
        <v>223</v>
      </c>
      <c r="V2066" s="2" t="s">
        <v>1395</v>
      </c>
      <c r="W2066" s="2" t="s">
        <v>329</v>
      </c>
      <c r="X2066" s="2">
        <v>0</v>
      </c>
    </row>
    <row r="2067" spans="1:24">
      <c r="A2067" s="2" t="s">
        <v>2611</v>
      </c>
      <c r="B2067" s="2">
        <v>2076</v>
      </c>
      <c r="C2067" s="2" t="s">
        <v>2612</v>
      </c>
      <c r="D2067" s="3">
        <v>55661</v>
      </c>
      <c r="E2067" s="3">
        <v>55661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  <c r="P2067" s="3">
        <f>SUM(E2067:O2067)</f>
        <v>0</v>
      </c>
      <c r="Q2067" s="2" t="s">
        <v>2596</v>
      </c>
      <c r="R2067" s="2" t="s">
        <v>2613</v>
      </c>
      <c r="S2067" s="4">
        <f>P2067/D2067</f>
        <v>0</v>
      </c>
      <c r="T2067" s="2" t="s">
        <v>1013</v>
      </c>
      <c r="U2067" s="2" t="s">
        <v>223</v>
      </c>
      <c r="V2067" s="2" t="s">
        <v>1395</v>
      </c>
      <c r="W2067" s="2" t="s">
        <v>329</v>
      </c>
      <c r="X2067" s="2">
        <v>0</v>
      </c>
    </row>
    <row r="2068" spans="1:24">
      <c r="A2068" s="2" t="s">
        <v>2614</v>
      </c>
      <c r="B2068" s="2">
        <v>2077</v>
      </c>
      <c r="C2068" s="2" t="s">
        <v>2615</v>
      </c>
      <c r="D2068" s="3">
        <v>3304</v>
      </c>
      <c r="E2068" s="3">
        <v>0</v>
      </c>
      <c r="F2068" s="3">
        <v>0</v>
      </c>
      <c r="G2068" s="3">
        <v>0</v>
      </c>
      <c r="H2068" s="3">
        <v>1101.333333333333</v>
      </c>
      <c r="I2068" s="3">
        <v>1101.333333333333</v>
      </c>
      <c r="J2068" s="3">
        <v>1101.333333333333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f>SUM(E2068:O2068)</f>
        <v>0</v>
      </c>
      <c r="Q2068" s="2" t="s">
        <v>2596</v>
      </c>
      <c r="R2068" s="2" t="s">
        <v>2613</v>
      </c>
      <c r="S2068" s="4">
        <f>P2068/D2068</f>
        <v>0</v>
      </c>
      <c r="T2068" s="2" t="s">
        <v>1013</v>
      </c>
      <c r="U2068" s="2" t="s">
        <v>223</v>
      </c>
      <c r="V2068" s="2" t="s">
        <v>1395</v>
      </c>
      <c r="W2068" s="2" t="s">
        <v>329</v>
      </c>
      <c r="X2068" s="2">
        <v>0</v>
      </c>
    </row>
    <row r="2069" spans="1:24">
      <c r="A2069" s="2" t="s">
        <v>2548</v>
      </c>
      <c r="B2069" s="2">
        <v>2078</v>
      </c>
      <c r="C2069" s="2" t="s">
        <v>1280</v>
      </c>
      <c r="D2069" s="3">
        <v>33000</v>
      </c>
      <c r="E2069" s="3">
        <v>13200</v>
      </c>
      <c r="F2069" s="3">
        <v>0</v>
      </c>
      <c r="G2069" s="3">
        <v>0</v>
      </c>
      <c r="H2069" s="3">
        <v>6600</v>
      </c>
      <c r="I2069" s="3">
        <v>6600</v>
      </c>
      <c r="J2069" s="3">
        <v>6600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f>SUM(E2069:O2069)</f>
        <v>0</v>
      </c>
      <c r="Q2069" s="2" t="s">
        <v>1966</v>
      </c>
      <c r="R2069" s="2" t="s">
        <v>2549</v>
      </c>
      <c r="S2069" s="4">
        <f>P2069/D2069</f>
        <v>0</v>
      </c>
      <c r="T2069" s="2" t="s">
        <v>1268</v>
      </c>
      <c r="U2069" s="2" t="s">
        <v>234</v>
      </c>
      <c r="V2069" s="2" t="s">
        <v>1024</v>
      </c>
      <c r="W2069" s="2" t="s">
        <v>316</v>
      </c>
      <c r="X2069" s="2">
        <v>0</v>
      </c>
    </row>
    <row r="2070" spans="1:24">
      <c r="A2070" s="2" t="s">
        <v>1415</v>
      </c>
      <c r="B2070" s="2">
        <v>2079</v>
      </c>
      <c r="C2070" s="2" t="s">
        <v>2616</v>
      </c>
      <c r="D2070" s="3">
        <v>56347</v>
      </c>
      <c r="E2070" s="3">
        <v>56346.99999999999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f>SUM(E2070:O2070)</f>
        <v>0</v>
      </c>
      <c r="Q2070" s="2" t="s">
        <v>2596</v>
      </c>
      <c r="R2070" s="2" t="s">
        <v>2613</v>
      </c>
      <c r="S2070" s="4">
        <f>P2070/D2070</f>
        <v>0</v>
      </c>
      <c r="T2070" s="2" t="s">
        <v>1013</v>
      </c>
      <c r="U2070" s="2" t="s">
        <v>223</v>
      </c>
      <c r="V2070" s="2" t="s">
        <v>1417</v>
      </c>
      <c r="W2070" s="2" t="s">
        <v>350</v>
      </c>
      <c r="X2070" s="2">
        <v>0</v>
      </c>
    </row>
    <row r="2071" spans="1:24">
      <c r="A2071" s="2" t="s">
        <v>1418</v>
      </c>
      <c r="B2071" s="2">
        <v>2080</v>
      </c>
      <c r="C2071" s="2" t="s">
        <v>2617</v>
      </c>
      <c r="D2071" s="3">
        <v>33106</v>
      </c>
      <c r="E2071" s="3">
        <v>33106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f>SUM(E2071:O2071)</f>
        <v>0</v>
      </c>
      <c r="Q2071" s="2" t="s">
        <v>2596</v>
      </c>
      <c r="R2071" s="2" t="s">
        <v>2613</v>
      </c>
      <c r="S2071" s="4">
        <f>P2071/D2071</f>
        <v>0</v>
      </c>
      <c r="T2071" s="2" t="s">
        <v>1013</v>
      </c>
      <c r="U2071" s="2" t="s">
        <v>223</v>
      </c>
      <c r="V2071" s="2" t="s">
        <v>1395</v>
      </c>
      <c r="W2071" s="2" t="s">
        <v>329</v>
      </c>
      <c r="X2071" s="2">
        <v>0</v>
      </c>
    </row>
    <row r="2072" spans="1:24">
      <c r="A2072" s="2" t="s">
        <v>2618</v>
      </c>
      <c r="B2072" s="2">
        <v>2081</v>
      </c>
      <c r="C2072" s="2" t="s">
        <v>1543</v>
      </c>
      <c r="D2072" s="3">
        <v>54750</v>
      </c>
      <c r="E2072" s="3">
        <v>54750</v>
      </c>
      <c r="F2072" s="3">
        <v>0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f>SUM(E2072:O2072)</f>
        <v>0</v>
      </c>
      <c r="Q2072" s="2" t="s">
        <v>2596</v>
      </c>
      <c r="R2072" s="2" t="s">
        <v>2619</v>
      </c>
      <c r="S2072" s="4">
        <f>P2072/D2072</f>
        <v>0</v>
      </c>
      <c r="T2072" s="2" t="s">
        <v>1113</v>
      </c>
      <c r="U2072" s="2" t="s">
        <v>223</v>
      </c>
      <c r="V2072" s="2" t="s">
        <v>1417</v>
      </c>
      <c r="W2072" s="2" t="s">
        <v>350</v>
      </c>
      <c r="X2072" s="2">
        <v>0</v>
      </c>
    </row>
    <row r="2073" spans="1:24">
      <c r="A2073" s="2" t="s">
        <v>2620</v>
      </c>
      <c r="B2073" s="2">
        <v>2082</v>
      </c>
      <c r="C2073" s="2" t="s">
        <v>1434</v>
      </c>
      <c r="D2073" s="3">
        <v>68438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22812.66666666667</v>
      </c>
      <c r="K2073" s="3">
        <v>22812.66666666667</v>
      </c>
      <c r="L2073" s="3">
        <v>22812.66666666667</v>
      </c>
      <c r="M2073" s="3">
        <v>0</v>
      </c>
      <c r="N2073" s="3">
        <v>0</v>
      </c>
      <c r="O2073" s="3">
        <v>0</v>
      </c>
      <c r="P2073" s="3">
        <f>SUM(E2073:O2073)</f>
        <v>0</v>
      </c>
      <c r="Q2073" s="2" t="s">
        <v>2596</v>
      </c>
      <c r="R2073" s="2" t="s">
        <v>2619</v>
      </c>
      <c r="S2073" s="4">
        <f>P2073/D2073</f>
        <v>0</v>
      </c>
      <c r="T2073" s="2" t="s">
        <v>1113</v>
      </c>
      <c r="U2073" s="2" t="s">
        <v>223</v>
      </c>
      <c r="V2073" s="2" t="s">
        <v>1417</v>
      </c>
      <c r="W2073" s="2" t="s">
        <v>350</v>
      </c>
      <c r="X2073" s="2">
        <v>0</v>
      </c>
    </row>
    <row r="2074" spans="1:24">
      <c r="A2074" s="2" t="s">
        <v>2621</v>
      </c>
      <c r="B2074" s="2">
        <v>2083</v>
      </c>
      <c r="C2074" s="2" t="s">
        <v>1436</v>
      </c>
      <c r="D2074" s="3">
        <v>87600</v>
      </c>
      <c r="E2074" s="3">
        <v>65700</v>
      </c>
      <c r="F2074" s="3">
        <v>3128.571428571428</v>
      </c>
      <c r="G2074" s="3">
        <v>3128.571428571428</v>
      </c>
      <c r="H2074" s="3">
        <v>3128.571428571428</v>
      </c>
      <c r="I2074" s="3">
        <v>4171.428571428565</v>
      </c>
      <c r="J2074" s="3">
        <v>4171.428571428565</v>
      </c>
      <c r="K2074" s="3">
        <v>4171.428571428565</v>
      </c>
      <c r="L2074" s="3">
        <v>0</v>
      </c>
      <c r="M2074" s="3">
        <v>0</v>
      </c>
      <c r="N2074" s="3">
        <v>0</v>
      </c>
      <c r="O2074" s="3">
        <v>0</v>
      </c>
      <c r="P2074" s="3">
        <f>SUM(E2074:O2074)</f>
        <v>0</v>
      </c>
      <c r="Q2074" s="2" t="s">
        <v>2596</v>
      </c>
      <c r="R2074" s="2" t="s">
        <v>2619</v>
      </c>
      <c r="S2074" s="4">
        <f>P2074/D2074</f>
        <v>0</v>
      </c>
      <c r="T2074" s="2" t="s">
        <v>1113</v>
      </c>
      <c r="U2074" s="2" t="s">
        <v>223</v>
      </c>
      <c r="V2074" s="2" t="s">
        <v>1417</v>
      </c>
      <c r="W2074" s="2" t="s">
        <v>350</v>
      </c>
      <c r="X2074" s="2">
        <v>0</v>
      </c>
    </row>
    <row r="2075" spans="1:24">
      <c r="A2075" s="2" t="s">
        <v>2622</v>
      </c>
      <c r="B2075" s="2">
        <v>2084</v>
      </c>
      <c r="C2075" s="2" t="s">
        <v>1438</v>
      </c>
      <c r="D2075" s="3">
        <v>108296</v>
      </c>
      <c r="E2075" s="3">
        <v>0</v>
      </c>
      <c r="F2075" s="3">
        <v>0</v>
      </c>
      <c r="G2075" s="3">
        <v>0</v>
      </c>
      <c r="H2075" s="3">
        <v>0</v>
      </c>
      <c r="I2075" s="3">
        <v>0</v>
      </c>
      <c r="J2075" s="3">
        <v>36098.66666666666</v>
      </c>
      <c r="K2075" s="3">
        <v>36098.66666666666</v>
      </c>
      <c r="L2075" s="3">
        <v>36098.66666666666</v>
      </c>
      <c r="M2075" s="3">
        <v>0</v>
      </c>
      <c r="N2075" s="3">
        <v>0</v>
      </c>
      <c r="O2075" s="3">
        <v>0</v>
      </c>
      <c r="P2075" s="3">
        <f>SUM(E2075:O2075)</f>
        <v>0</v>
      </c>
      <c r="Q2075" s="2" t="s">
        <v>2596</v>
      </c>
      <c r="R2075" s="2" t="s">
        <v>2619</v>
      </c>
      <c r="S2075" s="4">
        <f>P2075/D2075</f>
        <v>0</v>
      </c>
      <c r="T2075" s="2" t="s">
        <v>1113</v>
      </c>
      <c r="U2075" s="2" t="s">
        <v>223</v>
      </c>
      <c r="V2075" s="2" t="s">
        <v>1417</v>
      </c>
      <c r="W2075" s="2" t="s">
        <v>350</v>
      </c>
      <c r="X2075" s="2">
        <v>0</v>
      </c>
    </row>
    <row r="2076" spans="1:24">
      <c r="A2076" s="2" t="s">
        <v>1704</v>
      </c>
      <c r="B2076" s="2">
        <v>2085</v>
      </c>
      <c r="C2076" s="2" t="s">
        <v>983</v>
      </c>
      <c r="D2076" s="3">
        <v>54750</v>
      </c>
      <c r="E2076" s="3">
        <v>54750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f>SUM(E2076:O2076)</f>
        <v>0</v>
      </c>
      <c r="Q2076" s="2" t="s">
        <v>2596</v>
      </c>
      <c r="R2076" s="2" t="s">
        <v>2619</v>
      </c>
      <c r="S2076" s="4">
        <f>P2076/D2076</f>
        <v>0</v>
      </c>
      <c r="T2076" s="2" t="s">
        <v>1113</v>
      </c>
      <c r="U2076" s="2" t="s">
        <v>223</v>
      </c>
      <c r="V2076" s="2" t="s">
        <v>1417</v>
      </c>
      <c r="W2076" s="2" t="s">
        <v>350</v>
      </c>
      <c r="X2076" s="2">
        <v>0</v>
      </c>
    </row>
    <row r="2077" spans="1:24">
      <c r="A2077" s="2" t="s">
        <v>2226</v>
      </c>
      <c r="B2077" s="2">
        <v>2086</v>
      </c>
      <c r="C2077" s="2" t="s">
        <v>1441</v>
      </c>
      <c r="D2077" s="3">
        <v>1040250</v>
      </c>
      <c r="E2077" s="3">
        <v>676162.5</v>
      </c>
      <c r="F2077" s="3">
        <v>0</v>
      </c>
      <c r="G2077" s="3">
        <v>0</v>
      </c>
      <c r="H2077" s="3">
        <v>121362.5</v>
      </c>
      <c r="I2077" s="3">
        <v>121362.5</v>
      </c>
      <c r="J2077" s="3">
        <v>121362.5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f>SUM(E2077:O2077)</f>
        <v>0</v>
      </c>
      <c r="Q2077" s="2" t="s">
        <v>2596</v>
      </c>
      <c r="R2077" s="2" t="s">
        <v>2619</v>
      </c>
      <c r="S2077" s="4">
        <f>P2077/D2077</f>
        <v>0</v>
      </c>
      <c r="T2077" s="2" t="s">
        <v>1113</v>
      </c>
      <c r="U2077" s="2" t="s">
        <v>223</v>
      </c>
      <c r="V2077" s="2" t="s">
        <v>1417</v>
      </c>
      <c r="W2077" s="2" t="s">
        <v>350</v>
      </c>
      <c r="X2077" s="2">
        <v>0</v>
      </c>
    </row>
    <row r="2078" spans="1:24">
      <c r="A2078" s="2" t="s">
        <v>2623</v>
      </c>
      <c r="B2078" s="2">
        <v>2087</v>
      </c>
      <c r="C2078" s="2" t="s">
        <v>1443</v>
      </c>
      <c r="D2078" s="3">
        <v>821250</v>
      </c>
      <c r="E2078" s="3">
        <v>821250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f>SUM(E2078:O2078)</f>
        <v>0</v>
      </c>
      <c r="Q2078" s="2" t="s">
        <v>2596</v>
      </c>
      <c r="R2078" s="2" t="s">
        <v>2619</v>
      </c>
      <c r="S2078" s="4">
        <f>P2078/D2078</f>
        <v>0</v>
      </c>
      <c r="T2078" s="2" t="s">
        <v>1113</v>
      </c>
      <c r="U2078" s="2" t="s">
        <v>223</v>
      </c>
      <c r="V2078" s="2" t="s">
        <v>1417</v>
      </c>
      <c r="W2078" s="2" t="s">
        <v>350</v>
      </c>
      <c r="X2078" s="2">
        <v>0</v>
      </c>
    </row>
    <row r="2079" spans="1:24">
      <c r="A2079" s="2" t="s">
        <v>2624</v>
      </c>
      <c r="B2079" s="2">
        <v>2088</v>
      </c>
      <c r="C2079" s="2" t="s">
        <v>2625</v>
      </c>
      <c r="D2079" s="3">
        <v>14532</v>
      </c>
      <c r="E2079" s="3">
        <v>14532</v>
      </c>
      <c r="F2079" s="3">
        <v>0</v>
      </c>
      <c r="G2079" s="3">
        <v>0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f>SUM(E2079:O2079)</f>
        <v>0</v>
      </c>
      <c r="Q2079" s="2" t="s">
        <v>2596</v>
      </c>
      <c r="R2079" s="2" t="s">
        <v>2626</v>
      </c>
      <c r="S2079" s="4">
        <f>P2079/D2079</f>
        <v>0</v>
      </c>
      <c r="T2079" s="2" t="s">
        <v>1013</v>
      </c>
      <c r="U2079" s="2" t="s">
        <v>223</v>
      </c>
      <c r="V2079" s="2" t="s">
        <v>1395</v>
      </c>
      <c r="W2079" s="2" t="s">
        <v>329</v>
      </c>
      <c r="X2079" s="2">
        <v>0</v>
      </c>
    </row>
    <row r="2080" spans="1:24">
      <c r="A2080" s="2" t="s">
        <v>2627</v>
      </c>
      <c r="B2080" s="2">
        <v>2089</v>
      </c>
      <c r="C2080" s="2" t="s">
        <v>1283</v>
      </c>
      <c r="D2080" s="3">
        <v>186998</v>
      </c>
      <c r="E2080" s="3">
        <v>158948.3</v>
      </c>
      <c r="F2080" s="3">
        <v>0</v>
      </c>
      <c r="G2080" s="3">
        <v>0</v>
      </c>
      <c r="H2080" s="3">
        <v>9349.899999999994</v>
      </c>
      <c r="I2080" s="3">
        <v>9349.899999999994</v>
      </c>
      <c r="J2080" s="3">
        <v>9349.899999999994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f>SUM(E2080:O2080)</f>
        <v>0</v>
      </c>
      <c r="Q2080" s="2" t="s">
        <v>1966</v>
      </c>
      <c r="R2080" s="2" t="s">
        <v>2549</v>
      </c>
      <c r="S2080" s="4">
        <f>P2080/D2080</f>
        <v>0</v>
      </c>
      <c r="T2080" s="2" t="s">
        <v>1268</v>
      </c>
      <c r="U2080" s="2" t="s">
        <v>234</v>
      </c>
      <c r="V2080" s="2" t="s">
        <v>1024</v>
      </c>
      <c r="W2080" s="2" t="s">
        <v>316</v>
      </c>
      <c r="X2080" s="2">
        <v>0</v>
      </c>
    </row>
    <row r="2081" spans="1:24">
      <c r="A2081" s="2" t="s">
        <v>2624</v>
      </c>
      <c r="B2081" s="2">
        <v>2090</v>
      </c>
      <c r="C2081" s="2" t="s">
        <v>2628</v>
      </c>
      <c r="D2081" s="3">
        <v>36868</v>
      </c>
      <c r="E2081" s="3">
        <v>36868</v>
      </c>
      <c r="F2081" s="3">
        <v>0</v>
      </c>
      <c r="G2081" s="3">
        <v>0</v>
      </c>
      <c r="H2081" s="3">
        <v>0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f>SUM(E2081:O2081)</f>
        <v>0</v>
      </c>
      <c r="Q2081" s="2" t="s">
        <v>2596</v>
      </c>
      <c r="R2081" s="2" t="s">
        <v>2626</v>
      </c>
      <c r="S2081" s="4">
        <f>P2081/D2081</f>
        <v>0</v>
      </c>
      <c r="T2081" s="2" t="s">
        <v>1013</v>
      </c>
      <c r="U2081" s="2" t="s">
        <v>223</v>
      </c>
      <c r="V2081" s="2" t="s">
        <v>1395</v>
      </c>
      <c r="W2081" s="2" t="s">
        <v>329</v>
      </c>
      <c r="X2081" s="2">
        <v>0</v>
      </c>
    </row>
    <row r="2082" spans="1:24">
      <c r="A2082" s="2" t="s">
        <v>2614</v>
      </c>
      <c r="B2082" s="2">
        <v>2091</v>
      </c>
      <c r="C2082" s="2" t="s">
        <v>2629</v>
      </c>
      <c r="D2082" s="3">
        <v>4025</v>
      </c>
      <c r="E2082" s="3">
        <v>0</v>
      </c>
      <c r="F2082" s="3">
        <v>0</v>
      </c>
      <c r="G2082" s="3">
        <v>0</v>
      </c>
      <c r="H2082" s="3">
        <v>1341.666666666667</v>
      </c>
      <c r="I2082" s="3">
        <v>1341.666666666667</v>
      </c>
      <c r="J2082" s="3">
        <v>1341.666666666667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f>SUM(E2082:O2082)</f>
        <v>0</v>
      </c>
      <c r="Q2082" s="2" t="s">
        <v>2596</v>
      </c>
      <c r="R2082" s="2" t="s">
        <v>2626</v>
      </c>
      <c r="S2082" s="4">
        <f>P2082/D2082</f>
        <v>0</v>
      </c>
      <c r="T2082" s="2" t="s">
        <v>1013</v>
      </c>
      <c r="U2082" s="2" t="s">
        <v>223</v>
      </c>
      <c r="V2082" s="2" t="s">
        <v>1395</v>
      </c>
      <c r="W2082" s="2" t="s">
        <v>329</v>
      </c>
      <c r="X2082" s="2">
        <v>0</v>
      </c>
    </row>
    <row r="2083" spans="1:24">
      <c r="A2083" s="2" t="s">
        <v>2630</v>
      </c>
      <c r="B2083" s="2">
        <v>2092</v>
      </c>
      <c r="C2083" s="2" t="s">
        <v>2631</v>
      </c>
      <c r="D2083" s="3">
        <v>222505</v>
      </c>
      <c r="E2083" s="3">
        <v>222505</v>
      </c>
      <c r="F2083" s="3">
        <v>0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f>SUM(E2083:O2083)</f>
        <v>0</v>
      </c>
      <c r="Q2083" s="2" t="s">
        <v>2596</v>
      </c>
      <c r="R2083" s="2" t="s">
        <v>2626</v>
      </c>
      <c r="S2083" s="4">
        <f>P2083/D2083</f>
        <v>0</v>
      </c>
      <c r="T2083" s="2" t="s">
        <v>1013</v>
      </c>
      <c r="U2083" s="2" t="s">
        <v>223</v>
      </c>
      <c r="V2083" s="2" t="s">
        <v>1417</v>
      </c>
      <c r="W2083" s="2" t="s">
        <v>350</v>
      </c>
      <c r="X2083" s="2">
        <v>0</v>
      </c>
    </row>
    <row r="2084" spans="1:24">
      <c r="A2084" s="2" t="s">
        <v>1480</v>
      </c>
      <c r="B2084" s="2">
        <v>2093</v>
      </c>
      <c r="C2084" s="2" t="s">
        <v>2632</v>
      </c>
      <c r="D2084" s="3">
        <v>21187</v>
      </c>
      <c r="E2084" s="3">
        <v>0</v>
      </c>
      <c r="F2084" s="3">
        <v>0</v>
      </c>
      <c r="G2084" s="3">
        <v>0</v>
      </c>
      <c r="H2084" s="3">
        <v>7062.333333333333</v>
      </c>
      <c r="I2084" s="3">
        <v>7062.333333333333</v>
      </c>
      <c r="J2084" s="3">
        <v>7062.333333333333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f>SUM(E2084:O2084)</f>
        <v>0</v>
      </c>
      <c r="Q2084" s="2" t="s">
        <v>2596</v>
      </c>
      <c r="R2084" s="2" t="s">
        <v>2626</v>
      </c>
      <c r="S2084" s="4">
        <f>P2084/D2084</f>
        <v>0</v>
      </c>
      <c r="T2084" s="2" t="s">
        <v>1013</v>
      </c>
      <c r="U2084" s="2" t="s">
        <v>223</v>
      </c>
      <c r="V2084" s="2" t="s">
        <v>1395</v>
      </c>
      <c r="W2084" s="2" t="s">
        <v>329</v>
      </c>
      <c r="X2084" s="2">
        <v>0</v>
      </c>
    </row>
    <row r="2085" spans="1:24">
      <c r="A2085" s="2" t="s">
        <v>1480</v>
      </c>
      <c r="B2085" s="2">
        <v>2094</v>
      </c>
      <c r="C2085" s="2" t="s">
        <v>2633</v>
      </c>
      <c r="D2085" s="3">
        <v>9846</v>
      </c>
      <c r="E2085" s="3">
        <v>0</v>
      </c>
      <c r="F2085" s="3">
        <v>0</v>
      </c>
      <c r="G2085" s="3">
        <v>0</v>
      </c>
      <c r="H2085" s="3">
        <v>3282</v>
      </c>
      <c r="I2085" s="3">
        <v>3282</v>
      </c>
      <c r="J2085" s="3">
        <v>3282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f>SUM(E2085:O2085)</f>
        <v>0</v>
      </c>
      <c r="Q2085" s="2" t="s">
        <v>2596</v>
      </c>
      <c r="R2085" s="2" t="s">
        <v>2626</v>
      </c>
      <c r="S2085" s="4">
        <f>P2085/D2085</f>
        <v>0</v>
      </c>
      <c r="T2085" s="2" t="s">
        <v>1013</v>
      </c>
      <c r="U2085" s="2" t="s">
        <v>223</v>
      </c>
      <c r="V2085" s="2" t="s">
        <v>1395</v>
      </c>
      <c r="W2085" s="2" t="s">
        <v>329</v>
      </c>
      <c r="X2085" s="2">
        <v>0</v>
      </c>
    </row>
    <row r="2086" spans="1:24">
      <c r="A2086" s="2" t="s">
        <v>2614</v>
      </c>
      <c r="B2086" s="2">
        <v>2095</v>
      </c>
      <c r="C2086" s="2" t="s">
        <v>2634</v>
      </c>
      <c r="D2086" s="3">
        <v>46594</v>
      </c>
      <c r="E2086" s="3">
        <v>0</v>
      </c>
      <c r="F2086" s="3">
        <v>0</v>
      </c>
      <c r="G2086" s="3">
        <v>0</v>
      </c>
      <c r="H2086" s="3">
        <v>15531.33333333333</v>
      </c>
      <c r="I2086" s="3">
        <v>15531.33333333333</v>
      </c>
      <c r="J2086" s="3">
        <v>15531.33333333333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f>SUM(E2086:O2086)</f>
        <v>0</v>
      </c>
      <c r="Q2086" s="2" t="s">
        <v>2596</v>
      </c>
      <c r="R2086" s="2" t="s">
        <v>2626</v>
      </c>
      <c r="S2086" s="4">
        <f>P2086/D2086</f>
        <v>0</v>
      </c>
      <c r="T2086" s="2" t="s">
        <v>1013</v>
      </c>
      <c r="U2086" s="2" t="s">
        <v>223</v>
      </c>
      <c r="V2086" s="2" t="s">
        <v>1395</v>
      </c>
      <c r="W2086" s="2" t="s">
        <v>329</v>
      </c>
      <c r="X2086" s="2">
        <v>0</v>
      </c>
    </row>
    <row r="2087" spans="1:24">
      <c r="A2087" s="2" t="s">
        <v>2614</v>
      </c>
      <c r="B2087" s="2">
        <v>2096</v>
      </c>
      <c r="C2087" s="2" t="s">
        <v>2635</v>
      </c>
      <c r="D2087" s="3">
        <v>8030</v>
      </c>
      <c r="E2087" s="3">
        <v>0</v>
      </c>
      <c r="F2087" s="3">
        <v>0</v>
      </c>
      <c r="G2087" s="3">
        <v>0</v>
      </c>
      <c r="H2087" s="3">
        <v>2676.666666666667</v>
      </c>
      <c r="I2087" s="3">
        <v>2676.666666666667</v>
      </c>
      <c r="J2087" s="3">
        <v>2676.666666666667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3">
        <f>SUM(E2087:O2087)</f>
        <v>0</v>
      </c>
      <c r="Q2087" s="2" t="s">
        <v>2596</v>
      </c>
      <c r="R2087" s="2" t="s">
        <v>2626</v>
      </c>
      <c r="S2087" s="4">
        <f>P2087/D2087</f>
        <v>0</v>
      </c>
      <c r="T2087" s="2" t="s">
        <v>1013</v>
      </c>
      <c r="U2087" s="2" t="s">
        <v>223</v>
      </c>
      <c r="V2087" s="2" t="s">
        <v>1395</v>
      </c>
      <c r="W2087" s="2" t="s">
        <v>329</v>
      </c>
      <c r="X2087" s="2">
        <v>0</v>
      </c>
    </row>
    <row r="2088" spans="1:24">
      <c r="A2088" s="2" t="s">
        <v>2636</v>
      </c>
      <c r="B2088" s="2">
        <v>2097</v>
      </c>
      <c r="C2088" s="2" t="s">
        <v>1455</v>
      </c>
      <c r="D2088" s="3">
        <v>15178</v>
      </c>
      <c r="E2088" s="3">
        <v>15178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f>SUM(E2088:O2088)</f>
        <v>0</v>
      </c>
      <c r="Q2088" s="2" t="s">
        <v>2596</v>
      </c>
      <c r="R2088" s="2" t="s">
        <v>2626</v>
      </c>
      <c r="S2088" s="4">
        <f>P2088/D2088</f>
        <v>0</v>
      </c>
      <c r="T2088" s="2" t="s">
        <v>1013</v>
      </c>
      <c r="U2088" s="2" t="s">
        <v>223</v>
      </c>
      <c r="V2088" s="2" t="s">
        <v>1417</v>
      </c>
      <c r="W2088" s="2" t="s">
        <v>350</v>
      </c>
      <c r="X2088" s="2">
        <v>0</v>
      </c>
    </row>
    <row r="2089" spans="1:24">
      <c r="A2089" s="2" t="s">
        <v>2636</v>
      </c>
      <c r="B2089" s="2">
        <v>2098</v>
      </c>
      <c r="C2089" s="2" t="s">
        <v>1456</v>
      </c>
      <c r="D2089" s="3">
        <v>157500</v>
      </c>
      <c r="E2089" s="3">
        <v>157500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f>SUM(E2089:O2089)</f>
        <v>0</v>
      </c>
      <c r="Q2089" s="2" t="s">
        <v>2596</v>
      </c>
      <c r="R2089" s="2" t="s">
        <v>2626</v>
      </c>
      <c r="S2089" s="4">
        <f>P2089/D2089</f>
        <v>0</v>
      </c>
      <c r="T2089" s="2" t="s">
        <v>1013</v>
      </c>
      <c r="U2089" s="2" t="s">
        <v>223</v>
      </c>
      <c r="V2089" s="2" t="s">
        <v>1395</v>
      </c>
      <c r="W2089" s="2" t="s">
        <v>329</v>
      </c>
      <c r="X2089" s="2">
        <v>0</v>
      </c>
    </row>
    <row r="2090" spans="1:24">
      <c r="A2090" s="2" t="s">
        <v>2636</v>
      </c>
      <c r="B2090" s="2">
        <v>2099</v>
      </c>
      <c r="C2090" s="2" t="s">
        <v>1459</v>
      </c>
      <c r="D2090" s="3">
        <v>128400</v>
      </c>
      <c r="E2090" s="3">
        <v>128400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f>SUM(E2090:O2090)</f>
        <v>0</v>
      </c>
      <c r="Q2090" s="2" t="s">
        <v>2596</v>
      </c>
      <c r="R2090" s="2" t="s">
        <v>2626</v>
      </c>
      <c r="S2090" s="4">
        <f>P2090/D2090</f>
        <v>0</v>
      </c>
      <c r="T2090" s="2" t="s">
        <v>1013</v>
      </c>
      <c r="U2090" s="2" t="s">
        <v>223</v>
      </c>
      <c r="V2090" s="2" t="s">
        <v>1395</v>
      </c>
      <c r="W2090" s="2" t="s">
        <v>329</v>
      </c>
      <c r="X2090" s="2">
        <v>0</v>
      </c>
    </row>
    <row r="2091" spans="1:24">
      <c r="A2091" s="2" t="s">
        <v>2548</v>
      </c>
      <c r="B2091" s="2">
        <v>2100</v>
      </c>
      <c r="C2091" s="2" t="s">
        <v>1285</v>
      </c>
      <c r="D2091" s="3">
        <v>2112</v>
      </c>
      <c r="E2091" s="3">
        <v>0</v>
      </c>
      <c r="F2091" s="3">
        <v>0</v>
      </c>
      <c r="G2091" s="3">
        <v>0</v>
      </c>
      <c r="H2091" s="3">
        <v>704</v>
      </c>
      <c r="I2091" s="3">
        <v>704</v>
      </c>
      <c r="J2091" s="3">
        <v>704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f>SUM(E2091:O2091)</f>
        <v>0</v>
      </c>
      <c r="Q2091" s="2" t="s">
        <v>1966</v>
      </c>
      <c r="R2091" s="2" t="s">
        <v>2549</v>
      </c>
      <c r="S2091" s="4">
        <f>P2091/D2091</f>
        <v>0</v>
      </c>
      <c r="T2091" s="2" t="s">
        <v>1268</v>
      </c>
      <c r="U2091" s="2" t="s">
        <v>234</v>
      </c>
      <c r="V2091" s="2" t="s">
        <v>1024</v>
      </c>
      <c r="W2091" s="2" t="s">
        <v>316</v>
      </c>
      <c r="X2091" s="2">
        <v>0</v>
      </c>
    </row>
    <row r="2092" spans="1:24">
      <c r="A2092" s="2" t="s">
        <v>2636</v>
      </c>
      <c r="B2092" s="2">
        <v>2101</v>
      </c>
      <c r="C2092" s="2" t="s">
        <v>1460</v>
      </c>
      <c r="D2092" s="3">
        <v>109091</v>
      </c>
      <c r="E2092" s="3">
        <v>109091</v>
      </c>
      <c r="F2092" s="3">
        <v>0</v>
      </c>
      <c r="G2092" s="3">
        <v>0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f>SUM(E2092:O2092)</f>
        <v>0</v>
      </c>
      <c r="Q2092" s="2" t="s">
        <v>2596</v>
      </c>
      <c r="R2092" s="2" t="s">
        <v>2626</v>
      </c>
      <c r="S2092" s="4">
        <f>P2092/D2092</f>
        <v>0</v>
      </c>
      <c r="T2092" s="2" t="s">
        <v>1013</v>
      </c>
      <c r="U2092" s="2" t="s">
        <v>223</v>
      </c>
      <c r="V2092" s="2" t="s">
        <v>1417</v>
      </c>
      <c r="W2092" s="2" t="s">
        <v>350</v>
      </c>
      <c r="X2092" s="2">
        <v>0</v>
      </c>
    </row>
    <row r="2093" spans="1:24">
      <c r="A2093" s="2" t="s">
        <v>2636</v>
      </c>
      <c r="B2093" s="2">
        <v>2102</v>
      </c>
      <c r="C2093" s="2" t="s">
        <v>1461</v>
      </c>
      <c r="D2093" s="3">
        <v>120000</v>
      </c>
      <c r="E2093" s="3">
        <v>120000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f>SUM(E2093:O2093)</f>
        <v>0</v>
      </c>
      <c r="Q2093" s="2" t="s">
        <v>2596</v>
      </c>
      <c r="R2093" s="2" t="s">
        <v>2626</v>
      </c>
      <c r="S2093" s="4">
        <f>P2093/D2093</f>
        <v>0</v>
      </c>
      <c r="T2093" s="2" t="s">
        <v>1013</v>
      </c>
      <c r="U2093" s="2" t="s">
        <v>223</v>
      </c>
      <c r="V2093" s="2" t="s">
        <v>1417</v>
      </c>
      <c r="W2093" s="2" t="s">
        <v>350</v>
      </c>
      <c r="X2093" s="2">
        <v>0</v>
      </c>
    </row>
    <row r="2094" spans="1:24">
      <c r="A2094" s="2" t="s">
        <v>2636</v>
      </c>
      <c r="B2094" s="2">
        <v>2103</v>
      </c>
      <c r="C2094" s="2" t="s">
        <v>1462</v>
      </c>
      <c r="D2094" s="3">
        <v>218182</v>
      </c>
      <c r="E2094" s="3">
        <v>218182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f>SUM(E2094:O2094)</f>
        <v>0</v>
      </c>
      <c r="Q2094" s="2" t="s">
        <v>2596</v>
      </c>
      <c r="R2094" s="2" t="s">
        <v>2626</v>
      </c>
      <c r="S2094" s="4">
        <f>P2094/D2094</f>
        <v>0</v>
      </c>
      <c r="T2094" s="2" t="s">
        <v>1013</v>
      </c>
      <c r="U2094" s="2" t="s">
        <v>223</v>
      </c>
      <c r="V2094" s="2" t="s">
        <v>1417</v>
      </c>
      <c r="W2094" s="2" t="s">
        <v>350</v>
      </c>
      <c r="X2094" s="2">
        <v>0</v>
      </c>
    </row>
    <row r="2095" spans="1:24">
      <c r="A2095" s="2" t="s">
        <v>2637</v>
      </c>
      <c r="B2095" s="2">
        <v>2104</v>
      </c>
      <c r="C2095" s="2" t="s">
        <v>2638</v>
      </c>
      <c r="D2095" s="3">
        <v>23650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22073.33333333333</v>
      </c>
      <c r="K2095" s="3">
        <v>1576.666666666668</v>
      </c>
      <c r="L2095" s="3">
        <v>0</v>
      </c>
      <c r="M2095" s="3">
        <v>0</v>
      </c>
      <c r="N2095" s="3">
        <v>0</v>
      </c>
      <c r="O2095" s="3">
        <v>0</v>
      </c>
      <c r="P2095" s="3">
        <f>SUM(E2095:O2095)</f>
        <v>0</v>
      </c>
      <c r="Q2095" s="2" t="s">
        <v>2596</v>
      </c>
      <c r="R2095" s="2" t="s">
        <v>2639</v>
      </c>
      <c r="S2095" s="4">
        <f>P2095/D2095</f>
        <v>0</v>
      </c>
      <c r="T2095" s="2" t="s">
        <v>1466</v>
      </c>
      <c r="U2095" s="2" t="s">
        <v>223</v>
      </c>
      <c r="V2095" s="2" t="s">
        <v>1395</v>
      </c>
      <c r="W2095" s="2" t="s">
        <v>329</v>
      </c>
      <c r="X2095" s="2">
        <v>0</v>
      </c>
    </row>
    <row r="2096" spans="1:24">
      <c r="A2096" s="2" t="s">
        <v>2640</v>
      </c>
      <c r="B2096" s="2">
        <v>2105</v>
      </c>
      <c r="C2096" s="2" t="s">
        <v>2641</v>
      </c>
      <c r="D2096" s="3">
        <v>24750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0</v>
      </c>
      <c r="K2096" s="3">
        <v>24750</v>
      </c>
      <c r="L2096" s="3">
        <v>0</v>
      </c>
      <c r="M2096" s="3">
        <v>0</v>
      </c>
      <c r="N2096" s="3">
        <v>0</v>
      </c>
      <c r="O2096" s="3">
        <v>0</v>
      </c>
      <c r="P2096" s="3">
        <f>SUM(E2096:O2096)</f>
        <v>0</v>
      </c>
      <c r="Q2096" s="2" t="s">
        <v>2596</v>
      </c>
      <c r="R2096" s="2" t="s">
        <v>2639</v>
      </c>
      <c r="S2096" s="4">
        <f>P2096/D2096</f>
        <v>0</v>
      </c>
      <c r="T2096" s="2" t="s">
        <v>1466</v>
      </c>
      <c r="U2096" s="2" t="s">
        <v>223</v>
      </c>
      <c r="V2096" s="2" t="s">
        <v>1395</v>
      </c>
      <c r="W2096" s="2" t="s">
        <v>329</v>
      </c>
      <c r="X2096" s="2">
        <v>0</v>
      </c>
    </row>
    <row r="2097" spans="1:24">
      <c r="A2097" s="2" t="s">
        <v>2642</v>
      </c>
      <c r="B2097" s="2">
        <v>2106</v>
      </c>
      <c r="C2097" s="2" t="s">
        <v>1470</v>
      </c>
      <c r="D2097" s="3">
        <v>242250</v>
      </c>
      <c r="E2097" s="3">
        <v>242250</v>
      </c>
      <c r="F2097" s="3">
        <v>0</v>
      </c>
      <c r="G2097" s="3">
        <v>0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f>SUM(E2097:O2097)</f>
        <v>0</v>
      </c>
      <c r="Q2097" s="2" t="s">
        <v>2596</v>
      </c>
      <c r="R2097" s="2" t="s">
        <v>2639</v>
      </c>
      <c r="S2097" s="4">
        <f>P2097/D2097</f>
        <v>0</v>
      </c>
      <c r="T2097" s="2" t="s">
        <v>1466</v>
      </c>
      <c r="U2097" s="2" t="s">
        <v>223</v>
      </c>
      <c r="V2097" s="2" t="s">
        <v>1395</v>
      </c>
      <c r="W2097" s="2" t="s">
        <v>329</v>
      </c>
      <c r="X2097" s="2">
        <v>0</v>
      </c>
    </row>
    <row r="2098" spans="1:24">
      <c r="A2098" s="2" t="s">
        <v>2640</v>
      </c>
      <c r="B2098" s="2">
        <v>2107</v>
      </c>
      <c r="C2098" s="2" t="s">
        <v>1564</v>
      </c>
      <c r="D2098" s="3">
        <v>136950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68475</v>
      </c>
      <c r="M2098" s="3">
        <v>68475</v>
      </c>
      <c r="N2098" s="3">
        <v>0</v>
      </c>
      <c r="O2098" s="3">
        <v>0</v>
      </c>
      <c r="P2098" s="3">
        <f>SUM(E2098:O2098)</f>
        <v>0</v>
      </c>
      <c r="Q2098" s="2" t="s">
        <v>2596</v>
      </c>
      <c r="R2098" s="2" t="s">
        <v>2639</v>
      </c>
      <c r="S2098" s="4">
        <f>P2098/D2098</f>
        <v>0</v>
      </c>
      <c r="T2098" s="2" t="s">
        <v>1466</v>
      </c>
      <c r="U2098" s="2" t="s">
        <v>223</v>
      </c>
      <c r="V2098" s="2" t="s">
        <v>1395</v>
      </c>
      <c r="W2098" s="2" t="s">
        <v>329</v>
      </c>
      <c r="X2098" s="2">
        <v>0</v>
      </c>
    </row>
    <row r="2099" spans="1:24">
      <c r="A2099" s="2" t="s">
        <v>2643</v>
      </c>
      <c r="B2099" s="2">
        <v>2108</v>
      </c>
      <c r="C2099" s="2" t="s">
        <v>1472</v>
      </c>
      <c r="D2099" s="3">
        <v>49500</v>
      </c>
      <c r="E2099" s="3">
        <v>24750</v>
      </c>
      <c r="F2099" s="3">
        <v>0</v>
      </c>
      <c r="G2099" s="3">
        <v>0</v>
      </c>
      <c r="H2099" s="3">
        <v>0</v>
      </c>
      <c r="I2099" s="3">
        <v>22982.14285714286</v>
      </c>
      <c r="J2099" s="3">
        <v>1767.857142857145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f>SUM(E2099:O2099)</f>
        <v>0</v>
      </c>
      <c r="Q2099" s="2" t="s">
        <v>2596</v>
      </c>
      <c r="R2099" s="2" t="s">
        <v>2639</v>
      </c>
      <c r="S2099" s="4">
        <f>P2099/D2099</f>
        <v>0</v>
      </c>
      <c r="T2099" s="2" t="s">
        <v>1179</v>
      </c>
      <c r="U2099" s="2" t="s">
        <v>223</v>
      </c>
      <c r="V2099" s="2" t="s">
        <v>1395</v>
      </c>
      <c r="W2099" s="2" t="s">
        <v>329</v>
      </c>
      <c r="X2099" s="2">
        <v>0</v>
      </c>
    </row>
    <row r="2100" spans="1:24">
      <c r="A2100" s="2" t="s">
        <v>2643</v>
      </c>
      <c r="B2100" s="2">
        <v>2109</v>
      </c>
      <c r="C2100" s="2" t="s">
        <v>1566</v>
      </c>
      <c r="D2100" s="3">
        <v>551320</v>
      </c>
      <c r="E2100" s="3">
        <v>220528</v>
      </c>
      <c r="F2100" s="3">
        <v>0</v>
      </c>
      <c r="G2100" s="3">
        <v>0</v>
      </c>
      <c r="H2100" s="3">
        <v>110264</v>
      </c>
      <c r="I2100" s="3">
        <v>110264</v>
      </c>
      <c r="J2100" s="3">
        <v>110264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f>SUM(E2100:O2100)</f>
        <v>0</v>
      </c>
      <c r="Q2100" s="2" t="s">
        <v>2596</v>
      </c>
      <c r="R2100" s="2" t="s">
        <v>2639</v>
      </c>
      <c r="S2100" s="4">
        <f>P2100/D2100</f>
        <v>0</v>
      </c>
      <c r="T2100" s="2" t="s">
        <v>1179</v>
      </c>
      <c r="U2100" s="2" t="s">
        <v>223</v>
      </c>
      <c r="V2100" s="2" t="s">
        <v>1395</v>
      </c>
      <c r="W2100" s="2" t="s">
        <v>329</v>
      </c>
      <c r="X2100" s="2">
        <v>0</v>
      </c>
    </row>
    <row r="2101" spans="1:24">
      <c r="A2101" s="2" t="s">
        <v>2644</v>
      </c>
      <c r="B2101" s="2">
        <v>2110</v>
      </c>
      <c r="C2101" s="2" t="s">
        <v>1476</v>
      </c>
      <c r="D2101" s="3">
        <v>38500</v>
      </c>
      <c r="E2101" s="3">
        <v>36575</v>
      </c>
      <c r="F2101" s="3">
        <v>0</v>
      </c>
      <c r="G2101" s="3">
        <v>641.6666666666666</v>
      </c>
      <c r="H2101" s="3">
        <v>641.6666666666666</v>
      </c>
      <c r="I2101" s="3">
        <v>641.6666666666666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f>SUM(E2101:O2101)</f>
        <v>0</v>
      </c>
      <c r="Q2101" s="2" t="s">
        <v>2596</v>
      </c>
      <c r="R2101" s="2" t="s">
        <v>2639</v>
      </c>
      <c r="S2101" s="4">
        <f>P2101/D2101</f>
        <v>0</v>
      </c>
      <c r="T2101" s="2" t="s">
        <v>1179</v>
      </c>
      <c r="U2101" s="2" t="s">
        <v>223</v>
      </c>
      <c r="V2101" s="2" t="s">
        <v>1395</v>
      </c>
      <c r="W2101" s="2" t="s">
        <v>329</v>
      </c>
      <c r="X2101" s="2">
        <v>0</v>
      </c>
    </row>
    <row r="2102" spans="1:24">
      <c r="A2102" s="2" t="s">
        <v>2548</v>
      </c>
      <c r="B2102" s="2">
        <v>2111</v>
      </c>
      <c r="C2102" s="2" t="s">
        <v>1287</v>
      </c>
      <c r="D2102" s="3">
        <v>5357</v>
      </c>
      <c r="E2102" s="3">
        <v>5357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f>SUM(E2102:O2102)</f>
        <v>0</v>
      </c>
      <c r="Q2102" s="2" t="s">
        <v>1966</v>
      </c>
      <c r="R2102" s="2" t="s">
        <v>2549</v>
      </c>
      <c r="S2102" s="4">
        <f>P2102/D2102</f>
        <v>0</v>
      </c>
      <c r="T2102" s="2" t="s">
        <v>1268</v>
      </c>
      <c r="U2102" s="2" t="s">
        <v>234</v>
      </c>
      <c r="V2102" s="2" t="s">
        <v>1024</v>
      </c>
      <c r="W2102" s="2" t="s">
        <v>316</v>
      </c>
      <c r="X2102" s="2">
        <v>0</v>
      </c>
    </row>
    <row r="2103" spans="1:24">
      <c r="A2103" s="2" t="s">
        <v>2645</v>
      </c>
      <c r="B2103" s="2">
        <v>2112</v>
      </c>
      <c r="C2103" s="2" t="s">
        <v>1478</v>
      </c>
      <c r="D2103" s="3">
        <v>38500</v>
      </c>
      <c r="E2103" s="3">
        <v>23100</v>
      </c>
      <c r="F2103" s="3">
        <v>0</v>
      </c>
      <c r="G2103" s="3">
        <v>0</v>
      </c>
      <c r="H2103" s="3">
        <v>14666.66666666667</v>
      </c>
      <c r="I2103" s="3">
        <v>733.3333333333358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f>SUM(E2103:O2103)</f>
        <v>0</v>
      </c>
      <c r="Q2103" s="2" t="s">
        <v>2596</v>
      </c>
      <c r="R2103" s="2" t="s">
        <v>2639</v>
      </c>
      <c r="S2103" s="4">
        <f>P2103/D2103</f>
        <v>0</v>
      </c>
      <c r="T2103" s="2" t="s">
        <v>1179</v>
      </c>
      <c r="U2103" s="2" t="s">
        <v>223</v>
      </c>
      <c r="V2103" s="2" t="s">
        <v>1395</v>
      </c>
      <c r="W2103" s="2" t="s">
        <v>329</v>
      </c>
      <c r="X2103" s="2">
        <v>0</v>
      </c>
    </row>
    <row r="2104" spans="1:24">
      <c r="A2104" s="2" t="s">
        <v>2645</v>
      </c>
      <c r="B2104" s="2">
        <v>2113</v>
      </c>
      <c r="C2104" s="2" t="s">
        <v>1479</v>
      </c>
      <c r="D2104" s="3">
        <v>4400</v>
      </c>
      <c r="E2104" s="3">
        <v>0</v>
      </c>
      <c r="F2104" s="3">
        <v>0</v>
      </c>
      <c r="G2104" s="3">
        <v>0</v>
      </c>
      <c r="H2104" s="3">
        <v>4190.47619047619</v>
      </c>
      <c r="I2104" s="3">
        <v>209.5238095238101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f>SUM(E2104:O2104)</f>
        <v>0</v>
      </c>
      <c r="Q2104" s="2" t="s">
        <v>2596</v>
      </c>
      <c r="R2104" s="2" t="s">
        <v>2639</v>
      </c>
      <c r="S2104" s="4">
        <f>P2104/D2104</f>
        <v>0</v>
      </c>
      <c r="T2104" s="2" t="s">
        <v>1179</v>
      </c>
      <c r="U2104" s="2" t="s">
        <v>223</v>
      </c>
      <c r="V2104" s="2" t="s">
        <v>1395</v>
      </c>
      <c r="W2104" s="2" t="s">
        <v>329</v>
      </c>
      <c r="X2104" s="2">
        <v>0</v>
      </c>
    </row>
    <row r="2105" spans="1:24">
      <c r="A2105" s="2" t="s">
        <v>2643</v>
      </c>
      <c r="B2105" s="2">
        <v>2114</v>
      </c>
      <c r="C2105" s="2" t="s">
        <v>2646</v>
      </c>
      <c r="D2105" s="3">
        <v>36960</v>
      </c>
      <c r="E2105" s="3">
        <v>27720</v>
      </c>
      <c r="F2105" s="3">
        <v>0</v>
      </c>
      <c r="G2105" s="3">
        <v>0</v>
      </c>
      <c r="H2105" s="3">
        <v>0</v>
      </c>
      <c r="I2105" s="3">
        <v>8580</v>
      </c>
      <c r="J2105" s="3">
        <v>660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f>SUM(E2105:O2105)</f>
        <v>0</v>
      </c>
      <c r="Q2105" s="2" t="s">
        <v>2596</v>
      </c>
      <c r="R2105" s="2" t="s">
        <v>2639</v>
      </c>
      <c r="S2105" s="4">
        <f>P2105/D2105</f>
        <v>0</v>
      </c>
      <c r="T2105" s="2" t="s">
        <v>1179</v>
      </c>
      <c r="U2105" s="2" t="s">
        <v>223</v>
      </c>
      <c r="V2105" s="2" t="s">
        <v>1395</v>
      </c>
      <c r="W2105" s="2" t="s">
        <v>329</v>
      </c>
      <c r="X2105" s="2">
        <v>0</v>
      </c>
    </row>
    <row r="2106" spans="1:24">
      <c r="A2106" s="2" t="s">
        <v>1480</v>
      </c>
      <c r="B2106" s="2">
        <v>2115</v>
      </c>
      <c r="C2106" s="2" t="s">
        <v>1481</v>
      </c>
      <c r="D2106" s="3">
        <v>291050</v>
      </c>
      <c r="E2106" s="3">
        <v>0</v>
      </c>
      <c r="F2106" s="3">
        <v>0</v>
      </c>
      <c r="G2106" s="3">
        <v>0</v>
      </c>
      <c r="H2106" s="3">
        <v>0</v>
      </c>
      <c r="I2106" s="3">
        <v>270260.7142857143</v>
      </c>
      <c r="J2106" s="3">
        <v>20789.28571428568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f>SUM(E2106:O2106)</f>
        <v>0</v>
      </c>
      <c r="Q2106" s="2" t="s">
        <v>2596</v>
      </c>
      <c r="R2106" s="2" t="s">
        <v>2639</v>
      </c>
      <c r="S2106" s="4">
        <f>P2106/D2106</f>
        <v>0</v>
      </c>
      <c r="T2106" s="2" t="s">
        <v>1482</v>
      </c>
      <c r="U2106" s="2" t="s">
        <v>223</v>
      </c>
      <c r="V2106" s="2" t="s">
        <v>1395</v>
      </c>
      <c r="W2106" s="2" t="s">
        <v>329</v>
      </c>
      <c r="X2106" s="2">
        <v>0</v>
      </c>
    </row>
    <row r="2107" spans="1:24">
      <c r="A2107" s="2" t="s">
        <v>1480</v>
      </c>
      <c r="B2107" s="2">
        <v>2116</v>
      </c>
      <c r="C2107" s="2" t="s">
        <v>2647</v>
      </c>
      <c r="D2107" s="3">
        <v>4641</v>
      </c>
      <c r="E2107" s="3">
        <v>0</v>
      </c>
      <c r="F2107" s="3">
        <v>0</v>
      </c>
      <c r="G2107" s="3">
        <v>0</v>
      </c>
      <c r="H2107" s="3">
        <v>0</v>
      </c>
      <c r="I2107" s="3">
        <v>4309.5</v>
      </c>
      <c r="J2107" s="3">
        <v>331.5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f>SUM(E2107:O2107)</f>
        <v>0</v>
      </c>
      <c r="Q2107" s="2" t="s">
        <v>2596</v>
      </c>
      <c r="R2107" s="2" t="s">
        <v>2639</v>
      </c>
      <c r="S2107" s="4">
        <f>P2107/D2107</f>
        <v>0</v>
      </c>
      <c r="T2107" s="2" t="s">
        <v>1482</v>
      </c>
      <c r="U2107" s="2" t="s">
        <v>223</v>
      </c>
      <c r="V2107" s="2" t="s">
        <v>1395</v>
      </c>
      <c r="W2107" s="2" t="s">
        <v>329</v>
      </c>
      <c r="X2107" s="2">
        <v>0</v>
      </c>
    </row>
    <row r="2108" spans="1:24">
      <c r="A2108" s="2" t="s">
        <v>1480</v>
      </c>
      <c r="B2108" s="2">
        <v>2117</v>
      </c>
      <c r="C2108" s="2" t="s">
        <v>2648</v>
      </c>
      <c r="D2108" s="3">
        <v>6195</v>
      </c>
      <c r="E2108" s="3">
        <v>0</v>
      </c>
      <c r="F2108" s="3">
        <v>0</v>
      </c>
      <c r="G2108" s="3">
        <v>0</v>
      </c>
      <c r="H2108" s="3">
        <v>0</v>
      </c>
      <c r="I2108" s="3">
        <v>5752.5</v>
      </c>
      <c r="J2108" s="3">
        <v>442.5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f>SUM(E2108:O2108)</f>
        <v>0</v>
      </c>
      <c r="Q2108" s="2" t="s">
        <v>2596</v>
      </c>
      <c r="R2108" s="2" t="s">
        <v>2639</v>
      </c>
      <c r="S2108" s="4">
        <f>P2108/D2108</f>
        <v>0</v>
      </c>
      <c r="T2108" s="2" t="s">
        <v>1482</v>
      </c>
      <c r="U2108" s="2" t="s">
        <v>223</v>
      </c>
      <c r="V2108" s="2" t="s">
        <v>1395</v>
      </c>
      <c r="W2108" s="2" t="s">
        <v>329</v>
      </c>
      <c r="X2108" s="2">
        <v>0</v>
      </c>
    </row>
    <row r="2109" spans="1:24">
      <c r="A2109" s="2" t="s">
        <v>2649</v>
      </c>
      <c r="B2109" s="2">
        <v>2118</v>
      </c>
      <c r="C2109" s="2" t="s">
        <v>1484</v>
      </c>
      <c r="D2109" s="3">
        <v>14175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  <c r="M2109" s="3">
        <v>7087.5</v>
      </c>
      <c r="N2109" s="3">
        <v>7087.5</v>
      </c>
      <c r="O2109" s="3">
        <v>0</v>
      </c>
      <c r="P2109" s="3">
        <f>SUM(E2109:O2109)</f>
        <v>0</v>
      </c>
      <c r="Q2109" s="2" t="s">
        <v>2596</v>
      </c>
      <c r="R2109" s="2" t="s">
        <v>2639</v>
      </c>
      <c r="S2109" s="4">
        <f>P2109/D2109</f>
        <v>0</v>
      </c>
      <c r="T2109" s="2" t="s">
        <v>1485</v>
      </c>
      <c r="U2109" s="2" t="s">
        <v>223</v>
      </c>
      <c r="V2109" s="2" t="s">
        <v>1395</v>
      </c>
      <c r="W2109" s="2" t="s">
        <v>329</v>
      </c>
      <c r="X2109" s="2">
        <v>0</v>
      </c>
    </row>
    <row r="2110" spans="1:24">
      <c r="A2110" s="2" t="s">
        <v>2649</v>
      </c>
      <c r="B2110" s="2">
        <v>2119</v>
      </c>
      <c r="C2110" s="2" t="s">
        <v>1486</v>
      </c>
      <c r="D2110" s="3">
        <v>2835</v>
      </c>
      <c r="E2110" s="3">
        <v>0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K2110" s="3">
        <v>0</v>
      </c>
      <c r="L2110" s="3">
        <v>0</v>
      </c>
      <c r="M2110" s="3">
        <v>1417.5</v>
      </c>
      <c r="N2110" s="3">
        <v>1417.5</v>
      </c>
      <c r="O2110" s="3">
        <v>0</v>
      </c>
      <c r="P2110" s="3">
        <f>SUM(E2110:O2110)</f>
        <v>0</v>
      </c>
      <c r="Q2110" s="2" t="s">
        <v>2596</v>
      </c>
      <c r="R2110" s="2" t="s">
        <v>2639</v>
      </c>
      <c r="S2110" s="4">
        <f>P2110/D2110</f>
        <v>0</v>
      </c>
      <c r="T2110" s="2" t="s">
        <v>1485</v>
      </c>
      <c r="U2110" s="2" t="s">
        <v>223</v>
      </c>
      <c r="V2110" s="2" t="s">
        <v>1395</v>
      </c>
      <c r="W2110" s="2" t="s">
        <v>329</v>
      </c>
      <c r="X2110" s="2">
        <v>0</v>
      </c>
    </row>
    <row r="2111" spans="1:24">
      <c r="A2111" s="2" t="s">
        <v>2649</v>
      </c>
      <c r="B2111" s="2">
        <v>2120</v>
      </c>
      <c r="C2111" s="2" t="s">
        <v>1487</v>
      </c>
      <c r="D2111" s="3">
        <v>441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0</v>
      </c>
      <c r="L2111" s="3">
        <v>0</v>
      </c>
      <c r="M2111" s="3">
        <v>220.5</v>
      </c>
      <c r="N2111" s="3">
        <v>220.5</v>
      </c>
      <c r="O2111" s="3">
        <v>0</v>
      </c>
      <c r="P2111" s="3">
        <f>SUM(E2111:O2111)</f>
        <v>0</v>
      </c>
      <c r="Q2111" s="2" t="s">
        <v>2596</v>
      </c>
      <c r="R2111" s="2" t="s">
        <v>2639</v>
      </c>
      <c r="S2111" s="4">
        <f>P2111/D2111</f>
        <v>0</v>
      </c>
      <c r="T2111" s="2" t="s">
        <v>1485</v>
      </c>
      <c r="U2111" s="2" t="s">
        <v>223</v>
      </c>
      <c r="V2111" s="2" t="s">
        <v>1395</v>
      </c>
      <c r="W2111" s="2" t="s">
        <v>329</v>
      </c>
      <c r="X2111" s="2">
        <v>0</v>
      </c>
    </row>
    <row r="2112" spans="1:24">
      <c r="A2112" s="2" t="s">
        <v>2650</v>
      </c>
      <c r="B2112" s="2">
        <v>2121</v>
      </c>
      <c r="C2112" s="2" t="s">
        <v>1493</v>
      </c>
      <c r="D2112" s="3">
        <v>34914</v>
      </c>
      <c r="E2112" s="3">
        <v>34914</v>
      </c>
      <c r="F2112" s="3">
        <v>0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f>SUM(E2112:O2112)</f>
        <v>0</v>
      </c>
      <c r="Q2112" s="2" t="s">
        <v>2596</v>
      </c>
      <c r="R2112" s="2" t="s">
        <v>2639</v>
      </c>
      <c r="S2112" s="4">
        <f>P2112/D2112</f>
        <v>0</v>
      </c>
      <c r="T2112" s="2" t="s">
        <v>1485</v>
      </c>
      <c r="U2112" s="2" t="s">
        <v>223</v>
      </c>
      <c r="V2112" s="2" t="s">
        <v>1395</v>
      </c>
      <c r="W2112" s="2" t="s">
        <v>329</v>
      </c>
      <c r="X2112" s="2">
        <v>0</v>
      </c>
    </row>
    <row r="2113" spans="1:24">
      <c r="A2113" s="2" t="s">
        <v>2548</v>
      </c>
      <c r="B2113" s="2">
        <v>2122</v>
      </c>
      <c r="C2113" s="2" t="s">
        <v>1288</v>
      </c>
      <c r="D2113" s="3">
        <v>35464</v>
      </c>
      <c r="E2113" s="3">
        <v>31917.6</v>
      </c>
      <c r="F2113" s="3">
        <v>0</v>
      </c>
      <c r="G2113" s="3">
        <v>1773.199999999999</v>
      </c>
      <c r="H2113" s="3">
        <v>1773.199999999999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f>SUM(E2113:O2113)</f>
        <v>0</v>
      </c>
      <c r="Q2113" s="2" t="s">
        <v>1966</v>
      </c>
      <c r="R2113" s="2" t="s">
        <v>2549</v>
      </c>
      <c r="S2113" s="4">
        <f>P2113/D2113</f>
        <v>0</v>
      </c>
      <c r="T2113" s="2" t="s">
        <v>1289</v>
      </c>
      <c r="U2113" s="2" t="s">
        <v>234</v>
      </c>
      <c r="V2113" s="2" t="s">
        <v>1024</v>
      </c>
      <c r="W2113" s="2" t="s">
        <v>316</v>
      </c>
      <c r="X2113" s="2">
        <v>0</v>
      </c>
    </row>
    <row r="2114" spans="1:24">
      <c r="A2114" s="2" t="s">
        <v>2651</v>
      </c>
      <c r="B2114" s="2">
        <v>2123</v>
      </c>
      <c r="C2114" s="2" t="s">
        <v>1494</v>
      </c>
      <c r="D2114" s="3">
        <v>9671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  <c r="K2114" s="3">
        <v>0</v>
      </c>
      <c r="L2114" s="3">
        <v>0</v>
      </c>
      <c r="M2114" s="3">
        <v>4835.5</v>
      </c>
      <c r="N2114" s="3">
        <v>4835.5</v>
      </c>
      <c r="O2114" s="3">
        <v>0</v>
      </c>
      <c r="P2114" s="3">
        <f>SUM(E2114:O2114)</f>
        <v>0</v>
      </c>
      <c r="Q2114" s="2" t="s">
        <v>2596</v>
      </c>
      <c r="R2114" s="2" t="s">
        <v>2639</v>
      </c>
      <c r="S2114" s="4">
        <f>P2114/D2114</f>
        <v>0</v>
      </c>
      <c r="T2114" s="2" t="s">
        <v>1485</v>
      </c>
      <c r="U2114" s="2" t="s">
        <v>223</v>
      </c>
      <c r="V2114" s="2" t="s">
        <v>1395</v>
      </c>
      <c r="W2114" s="2" t="s">
        <v>329</v>
      </c>
      <c r="X2114" s="2">
        <v>0</v>
      </c>
    </row>
    <row r="2115" spans="1:24">
      <c r="A2115" s="2" t="s">
        <v>2650</v>
      </c>
      <c r="B2115" s="2">
        <v>2124</v>
      </c>
      <c r="C2115" s="2" t="s">
        <v>1495</v>
      </c>
      <c r="D2115" s="3">
        <v>6707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3353.5</v>
      </c>
      <c r="N2115" s="3">
        <v>3353.5</v>
      </c>
      <c r="O2115" s="3">
        <v>0</v>
      </c>
      <c r="P2115" s="3">
        <f>SUM(E2115:O2115)</f>
        <v>0</v>
      </c>
      <c r="Q2115" s="2" t="s">
        <v>2596</v>
      </c>
      <c r="R2115" s="2" t="s">
        <v>2639</v>
      </c>
      <c r="S2115" s="4">
        <f>P2115/D2115</f>
        <v>0</v>
      </c>
      <c r="T2115" s="2" t="s">
        <v>1485</v>
      </c>
      <c r="U2115" s="2" t="s">
        <v>223</v>
      </c>
      <c r="V2115" s="2" t="s">
        <v>1395</v>
      </c>
      <c r="W2115" s="2" t="s">
        <v>329</v>
      </c>
      <c r="X2115" s="2">
        <v>0</v>
      </c>
    </row>
    <row r="2116" spans="1:24">
      <c r="A2116" s="2" t="s">
        <v>2651</v>
      </c>
      <c r="B2116" s="2">
        <v>2125</v>
      </c>
      <c r="C2116" s="2" t="s">
        <v>1496</v>
      </c>
      <c r="D2116" s="3">
        <v>67996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>
        <v>33998</v>
      </c>
      <c r="N2116" s="3">
        <v>33998</v>
      </c>
      <c r="O2116" s="3">
        <v>0</v>
      </c>
      <c r="P2116" s="3">
        <f>SUM(E2116:O2116)</f>
        <v>0</v>
      </c>
      <c r="Q2116" s="2" t="s">
        <v>2596</v>
      </c>
      <c r="R2116" s="2" t="s">
        <v>2639</v>
      </c>
      <c r="S2116" s="4">
        <f>P2116/D2116</f>
        <v>0</v>
      </c>
      <c r="T2116" s="2" t="s">
        <v>1485</v>
      </c>
      <c r="U2116" s="2" t="s">
        <v>223</v>
      </c>
      <c r="V2116" s="2" t="s">
        <v>1395</v>
      </c>
      <c r="W2116" s="2" t="s">
        <v>329</v>
      </c>
      <c r="X2116" s="2">
        <v>0</v>
      </c>
    </row>
    <row r="2117" spans="1:24">
      <c r="A2117" s="2" t="s">
        <v>2651</v>
      </c>
      <c r="B2117" s="2">
        <v>2126</v>
      </c>
      <c r="C2117" s="2" t="s">
        <v>1497</v>
      </c>
      <c r="D2117" s="3">
        <v>2678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1339</v>
      </c>
      <c r="N2117" s="3">
        <v>1339</v>
      </c>
      <c r="O2117" s="3">
        <v>0</v>
      </c>
      <c r="P2117" s="3">
        <f>SUM(E2117:O2117)</f>
        <v>0</v>
      </c>
      <c r="Q2117" s="2" t="s">
        <v>2596</v>
      </c>
      <c r="R2117" s="2" t="s">
        <v>2639</v>
      </c>
      <c r="S2117" s="4">
        <f>P2117/D2117</f>
        <v>0</v>
      </c>
      <c r="T2117" s="2" t="s">
        <v>1485</v>
      </c>
      <c r="U2117" s="2" t="s">
        <v>223</v>
      </c>
      <c r="V2117" s="2" t="s">
        <v>1395</v>
      </c>
      <c r="W2117" s="2" t="s">
        <v>329</v>
      </c>
      <c r="X2117" s="2">
        <v>0</v>
      </c>
    </row>
    <row r="2118" spans="1:24">
      <c r="A2118" s="2" t="s">
        <v>2630</v>
      </c>
      <c r="B2118" s="2">
        <v>2127</v>
      </c>
      <c r="C2118" s="2" t="s">
        <v>2652</v>
      </c>
      <c r="D2118" s="3">
        <v>16286</v>
      </c>
      <c r="E2118" s="3">
        <v>16286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f>SUM(E2118:O2118)</f>
        <v>0</v>
      </c>
      <c r="Q2118" s="2" t="s">
        <v>2596</v>
      </c>
      <c r="R2118" s="2" t="s">
        <v>2653</v>
      </c>
      <c r="S2118" s="4">
        <f>P2118/D2118</f>
        <v>0</v>
      </c>
      <c r="T2118" s="2" t="s">
        <v>1013</v>
      </c>
      <c r="U2118" s="2" t="s">
        <v>223</v>
      </c>
      <c r="V2118" s="2" t="s">
        <v>1417</v>
      </c>
      <c r="W2118" s="2" t="s">
        <v>350</v>
      </c>
      <c r="X2118" s="2">
        <v>0</v>
      </c>
    </row>
    <row r="2119" spans="1:24">
      <c r="A2119" s="2" t="s">
        <v>2654</v>
      </c>
      <c r="B2119" s="2">
        <v>2128</v>
      </c>
      <c r="C2119" s="2" t="s">
        <v>2655</v>
      </c>
      <c r="D2119" s="3">
        <v>8796</v>
      </c>
      <c r="E2119" s="3">
        <v>8796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f>SUM(E2119:O2119)</f>
        <v>0</v>
      </c>
      <c r="Q2119" s="2" t="s">
        <v>2596</v>
      </c>
      <c r="R2119" s="2" t="s">
        <v>2653</v>
      </c>
      <c r="S2119" s="4">
        <f>P2119/D2119</f>
        <v>0</v>
      </c>
      <c r="T2119" s="2" t="s">
        <v>1013</v>
      </c>
      <c r="U2119" s="2" t="s">
        <v>223</v>
      </c>
      <c r="V2119" s="2" t="s">
        <v>1417</v>
      </c>
      <c r="W2119" s="2" t="s">
        <v>350</v>
      </c>
      <c r="X2119" s="2">
        <v>0</v>
      </c>
    </row>
    <row r="2120" spans="1:24">
      <c r="A2120" s="2" t="s">
        <v>2654</v>
      </c>
      <c r="B2120" s="2">
        <v>2129</v>
      </c>
      <c r="C2120" s="2" t="s">
        <v>2656</v>
      </c>
      <c r="D2120" s="3">
        <v>231845</v>
      </c>
      <c r="E2120" s="3">
        <v>231845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f>SUM(E2120:O2120)</f>
        <v>0</v>
      </c>
      <c r="Q2120" s="2" t="s">
        <v>2596</v>
      </c>
      <c r="R2120" s="2" t="s">
        <v>2653</v>
      </c>
      <c r="S2120" s="4">
        <f>P2120/D2120</f>
        <v>0</v>
      </c>
      <c r="T2120" s="2" t="s">
        <v>1294</v>
      </c>
      <c r="U2120" s="2" t="s">
        <v>223</v>
      </c>
      <c r="V2120" s="2" t="s">
        <v>1417</v>
      </c>
      <c r="W2120" s="2" t="s">
        <v>350</v>
      </c>
      <c r="X2120" s="2">
        <v>0</v>
      </c>
    </row>
    <row r="2121" spans="1:24">
      <c r="A2121" s="2" t="s">
        <v>2657</v>
      </c>
      <c r="B2121" s="2">
        <v>2130</v>
      </c>
      <c r="C2121" s="2" t="s">
        <v>2658</v>
      </c>
      <c r="D2121" s="3">
        <v>8794</v>
      </c>
      <c r="E2121" s="3">
        <v>8794</v>
      </c>
      <c r="F2121" s="3">
        <v>0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f>SUM(E2121:O2121)</f>
        <v>0</v>
      </c>
      <c r="Q2121" s="2" t="s">
        <v>2596</v>
      </c>
      <c r="R2121" s="2" t="s">
        <v>2653</v>
      </c>
      <c r="S2121" s="4">
        <f>P2121/D2121</f>
        <v>0</v>
      </c>
      <c r="T2121" s="2" t="s">
        <v>1013</v>
      </c>
      <c r="U2121" s="2" t="s">
        <v>223</v>
      </c>
      <c r="V2121" s="2" t="s">
        <v>1417</v>
      </c>
      <c r="W2121" s="2" t="s">
        <v>350</v>
      </c>
      <c r="X2121" s="2">
        <v>0</v>
      </c>
    </row>
    <row r="2122" spans="1:24">
      <c r="A2122" s="2" t="s">
        <v>2659</v>
      </c>
      <c r="B2122" s="2">
        <v>2131</v>
      </c>
      <c r="C2122" s="2" t="s">
        <v>2660</v>
      </c>
      <c r="D2122" s="3">
        <v>427171</v>
      </c>
      <c r="E2122" s="3">
        <v>427171.0000000001</v>
      </c>
      <c r="F2122" s="3">
        <v>0</v>
      </c>
      <c r="G2122" s="3">
        <v>0</v>
      </c>
      <c r="H2122" s="3">
        <v>0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>
        <v>0</v>
      </c>
      <c r="P2122" s="3">
        <f>SUM(E2122:O2122)</f>
        <v>0</v>
      </c>
      <c r="Q2122" s="2" t="s">
        <v>2596</v>
      </c>
      <c r="R2122" s="2" t="s">
        <v>2653</v>
      </c>
      <c r="S2122" s="4">
        <f>P2122/D2122</f>
        <v>0</v>
      </c>
      <c r="T2122" s="2" t="s">
        <v>1294</v>
      </c>
      <c r="U2122" s="2" t="s">
        <v>223</v>
      </c>
      <c r="V2122" s="2" t="s">
        <v>1417</v>
      </c>
      <c r="W2122" s="2" t="s">
        <v>350</v>
      </c>
      <c r="X2122" s="2">
        <v>0</v>
      </c>
    </row>
    <row r="2123" spans="1:24">
      <c r="A2123" s="2" t="s">
        <v>2661</v>
      </c>
      <c r="B2123" s="2">
        <v>2132</v>
      </c>
      <c r="C2123" s="2" t="s">
        <v>2662</v>
      </c>
      <c r="D2123" s="3">
        <v>19421</v>
      </c>
      <c r="E2123" s="3">
        <v>19421</v>
      </c>
      <c r="F2123" s="3">
        <v>0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f>SUM(E2123:O2123)</f>
        <v>0</v>
      </c>
      <c r="Q2123" s="2" t="s">
        <v>2596</v>
      </c>
      <c r="R2123" s="2" t="s">
        <v>2653</v>
      </c>
      <c r="S2123" s="4">
        <f>P2123/D2123</f>
        <v>0</v>
      </c>
      <c r="T2123" s="2" t="s">
        <v>1013</v>
      </c>
      <c r="U2123" s="2" t="s">
        <v>223</v>
      </c>
      <c r="V2123" s="2" t="s">
        <v>1417</v>
      </c>
      <c r="W2123" s="2" t="s">
        <v>350</v>
      </c>
      <c r="X2123" s="2">
        <v>0</v>
      </c>
    </row>
    <row r="2124" spans="1:24">
      <c r="A2124" s="2" t="s">
        <v>2663</v>
      </c>
      <c r="B2124" s="2">
        <v>2133</v>
      </c>
      <c r="C2124" s="2" t="s">
        <v>1291</v>
      </c>
      <c r="D2124" s="3">
        <v>5475</v>
      </c>
      <c r="E2124" s="3">
        <v>0</v>
      </c>
      <c r="F2124" s="3">
        <v>0</v>
      </c>
      <c r="G2124" s="3">
        <v>0</v>
      </c>
      <c r="H2124" s="3">
        <v>4380</v>
      </c>
      <c r="I2124" s="3">
        <v>0</v>
      </c>
      <c r="J2124" s="3">
        <v>0</v>
      </c>
      <c r="K2124" s="3">
        <v>0</v>
      </c>
      <c r="L2124" s="3">
        <v>273.75</v>
      </c>
      <c r="M2124" s="3">
        <v>273.75</v>
      </c>
      <c r="N2124" s="3">
        <v>273.75</v>
      </c>
      <c r="O2124" s="3">
        <v>273.75</v>
      </c>
      <c r="P2124" s="3">
        <f>SUM(E2124:O2124)</f>
        <v>0</v>
      </c>
      <c r="Q2124" s="2" t="s">
        <v>1966</v>
      </c>
      <c r="R2124" s="2" t="s">
        <v>2549</v>
      </c>
      <c r="S2124" s="4">
        <f>P2124/D2124</f>
        <v>0</v>
      </c>
      <c r="T2124" s="2" t="s">
        <v>1113</v>
      </c>
      <c r="U2124" s="2" t="s">
        <v>234</v>
      </c>
      <c r="V2124" s="2" t="s">
        <v>1024</v>
      </c>
      <c r="W2124" s="2" t="s">
        <v>316</v>
      </c>
      <c r="X2124" s="2">
        <v>0</v>
      </c>
    </row>
    <row r="2125" spans="1:24">
      <c r="A2125" s="2" t="s">
        <v>2664</v>
      </c>
      <c r="B2125" s="2">
        <v>2134</v>
      </c>
      <c r="C2125" s="2" t="s">
        <v>2665</v>
      </c>
      <c r="D2125" s="3">
        <v>56118</v>
      </c>
      <c r="E2125" s="3">
        <v>56118.00000000001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f>SUM(E2125:O2125)</f>
        <v>0</v>
      </c>
      <c r="Q2125" s="2" t="s">
        <v>2596</v>
      </c>
      <c r="R2125" s="2" t="s">
        <v>2653</v>
      </c>
      <c r="S2125" s="4">
        <f>P2125/D2125</f>
        <v>0</v>
      </c>
      <c r="T2125" s="2" t="s">
        <v>1013</v>
      </c>
      <c r="U2125" s="2" t="s">
        <v>223</v>
      </c>
      <c r="V2125" s="2" t="s">
        <v>1417</v>
      </c>
      <c r="W2125" s="2" t="s">
        <v>350</v>
      </c>
      <c r="X2125" s="2">
        <v>0</v>
      </c>
    </row>
    <row r="2126" spans="1:24">
      <c r="A2126" s="2" t="s">
        <v>2666</v>
      </c>
      <c r="B2126" s="2">
        <v>2135</v>
      </c>
      <c r="C2126" s="2" t="s">
        <v>2667</v>
      </c>
      <c r="D2126" s="3">
        <v>221493</v>
      </c>
      <c r="E2126" s="3">
        <v>159475.26</v>
      </c>
      <c r="F2126" s="3">
        <v>0</v>
      </c>
      <c r="G2126" s="3">
        <v>0</v>
      </c>
      <c r="H2126" s="3">
        <v>0</v>
      </c>
      <c r="I2126" s="3">
        <v>20672.58</v>
      </c>
      <c r="J2126" s="3">
        <v>20672.58</v>
      </c>
      <c r="K2126" s="3">
        <v>20672.58</v>
      </c>
      <c r="L2126" s="3">
        <v>0</v>
      </c>
      <c r="M2126" s="3">
        <v>0</v>
      </c>
      <c r="N2126" s="3">
        <v>0</v>
      </c>
      <c r="O2126" s="3">
        <v>0</v>
      </c>
      <c r="P2126" s="3">
        <f>SUM(E2126:O2126)</f>
        <v>0</v>
      </c>
      <c r="Q2126" s="2" t="s">
        <v>2596</v>
      </c>
      <c r="R2126" s="2" t="s">
        <v>2653</v>
      </c>
      <c r="S2126" s="4">
        <f>P2126/D2126</f>
        <v>0</v>
      </c>
      <c r="T2126" s="2" t="s">
        <v>1013</v>
      </c>
      <c r="U2126" s="2" t="s">
        <v>223</v>
      </c>
      <c r="V2126" s="2" t="s">
        <v>1417</v>
      </c>
      <c r="W2126" s="2" t="s">
        <v>350</v>
      </c>
      <c r="X2126" s="2">
        <v>0</v>
      </c>
    </row>
    <row r="2127" spans="1:24">
      <c r="A2127" s="2" t="s">
        <v>2668</v>
      </c>
      <c r="B2127" s="2">
        <v>2136</v>
      </c>
      <c r="C2127" s="2" t="s">
        <v>2669</v>
      </c>
      <c r="D2127" s="3">
        <v>157243</v>
      </c>
      <c r="E2127" s="3">
        <v>113214.96</v>
      </c>
      <c r="F2127" s="3">
        <v>0</v>
      </c>
      <c r="G2127" s="3">
        <v>0</v>
      </c>
      <c r="H2127" s="3">
        <v>0</v>
      </c>
      <c r="I2127" s="3">
        <v>14676.01333333333</v>
      </c>
      <c r="J2127" s="3">
        <v>14676.01333333333</v>
      </c>
      <c r="K2127" s="3">
        <v>14676.01333333333</v>
      </c>
      <c r="L2127" s="3">
        <v>0</v>
      </c>
      <c r="M2127" s="3">
        <v>0</v>
      </c>
      <c r="N2127" s="3">
        <v>0</v>
      </c>
      <c r="O2127" s="3">
        <v>0</v>
      </c>
      <c r="P2127" s="3">
        <f>SUM(E2127:O2127)</f>
        <v>0</v>
      </c>
      <c r="Q2127" s="2" t="s">
        <v>2596</v>
      </c>
      <c r="R2127" s="2" t="s">
        <v>2653</v>
      </c>
      <c r="S2127" s="4">
        <f>P2127/D2127</f>
        <v>0</v>
      </c>
      <c r="T2127" s="2" t="s">
        <v>1013</v>
      </c>
      <c r="U2127" s="2" t="s">
        <v>223</v>
      </c>
      <c r="V2127" s="2" t="s">
        <v>1417</v>
      </c>
      <c r="W2127" s="2" t="s">
        <v>350</v>
      </c>
      <c r="X2127" s="2">
        <v>0</v>
      </c>
    </row>
    <row r="2128" spans="1:24">
      <c r="A2128" s="2" t="s">
        <v>2668</v>
      </c>
      <c r="B2128" s="2">
        <v>2137</v>
      </c>
      <c r="C2128" s="2" t="s">
        <v>2670</v>
      </c>
      <c r="D2128" s="3">
        <v>33988</v>
      </c>
      <c r="E2128" s="3">
        <v>21072.56</v>
      </c>
      <c r="F2128" s="3">
        <v>0</v>
      </c>
      <c r="G2128" s="3">
        <v>0</v>
      </c>
      <c r="H2128" s="3">
        <v>0</v>
      </c>
      <c r="I2128" s="3">
        <v>4305.146666666667</v>
      </c>
      <c r="J2128" s="3">
        <v>4305.146666666667</v>
      </c>
      <c r="K2128" s="3">
        <v>4305.146666666667</v>
      </c>
      <c r="L2128" s="3">
        <v>0</v>
      </c>
      <c r="M2128" s="3">
        <v>0</v>
      </c>
      <c r="N2128" s="3">
        <v>0</v>
      </c>
      <c r="O2128" s="3">
        <v>0</v>
      </c>
      <c r="P2128" s="3">
        <f>SUM(E2128:O2128)</f>
        <v>0</v>
      </c>
      <c r="Q2128" s="2" t="s">
        <v>2596</v>
      </c>
      <c r="R2128" s="2" t="s">
        <v>2653</v>
      </c>
      <c r="S2128" s="4">
        <f>P2128/D2128</f>
        <v>0</v>
      </c>
      <c r="T2128" s="2" t="s">
        <v>1013</v>
      </c>
      <c r="U2128" s="2" t="s">
        <v>223</v>
      </c>
      <c r="V2128" s="2" t="s">
        <v>1417</v>
      </c>
      <c r="W2128" s="2" t="s">
        <v>350</v>
      </c>
      <c r="X2128" s="2">
        <v>0</v>
      </c>
    </row>
    <row r="2129" spans="1:24">
      <c r="A2129" s="2" t="s">
        <v>2668</v>
      </c>
      <c r="B2129" s="2">
        <v>2138</v>
      </c>
      <c r="C2129" s="2" t="s">
        <v>2671</v>
      </c>
      <c r="D2129" s="3">
        <v>58300</v>
      </c>
      <c r="E2129" s="3">
        <v>36146</v>
      </c>
      <c r="F2129" s="3">
        <v>0</v>
      </c>
      <c r="G2129" s="3">
        <v>0</v>
      </c>
      <c r="H2129" s="3">
        <v>0</v>
      </c>
      <c r="I2129" s="3">
        <v>7384.666666666667</v>
      </c>
      <c r="J2129" s="3">
        <v>7384.666666666667</v>
      </c>
      <c r="K2129" s="3">
        <v>7384.666666666667</v>
      </c>
      <c r="L2129" s="3">
        <v>0</v>
      </c>
      <c r="M2129" s="3">
        <v>0</v>
      </c>
      <c r="N2129" s="3">
        <v>0</v>
      </c>
      <c r="O2129" s="3">
        <v>0</v>
      </c>
      <c r="P2129" s="3">
        <f>SUM(E2129:O2129)</f>
        <v>0</v>
      </c>
      <c r="Q2129" s="2" t="s">
        <v>2596</v>
      </c>
      <c r="R2129" s="2" t="s">
        <v>2653</v>
      </c>
      <c r="S2129" s="4">
        <f>P2129/D2129</f>
        <v>0</v>
      </c>
      <c r="T2129" s="2" t="s">
        <v>1013</v>
      </c>
      <c r="U2129" s="2" t="s">
        <v>223</v>
      </c>
      <c r="V2129" s="2" t="s">
        <v>1417</v>
      </c>
      <c r="W2129" s="2" t="s">
        <v>350</v>
      </c>
      <c r="X2129" s="2">
        <v>0</v>
      </c>
    </row>
    <row r="2130" spans="1:24">
      <c r="A2130" s="2" t="s">
        <v>2668</v>
      </c>
      <c r="B2130" s="2">
        <v>2139</v>
      </c>
      <c r="C2130" s="2" t="s">
        <v>2672</v>
      </c>
      <c r="D2130" s="3">
        <v>12725</v>
      </c>
      <c r="E2130" s="3">
        <v>12725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f>SUM(E2130:O2130)</f>
        <v>0</v>
      </c>
      <c r="Q2130" s="2" t="s">
        <v>2596</v>
      </c>
      <c r="R2130" s="2" t="s">
        <v>2653</v>
      </c>
      <c r="S2130" s="4">
        <f>P2130/D2130</f>
        <v>0</v>
      </c>
      <c r="T2130" s="2" t="s">
        <v>1013</v>
      </c>
      <c r="U2130" s="2" t="s">
        <v>223</v>
      </c>
      <c r="V2130" s="2" t="s">
        <v>1417</v>
      </c>
      <c r="W2130" s="2" t="s">
        <v>350</v>
      </c>
      <c r="X2130" s="2">
        <v>0</v>
      </c>
    </row>
    <row r="2131" spans="1:24">
      <c r="A2131" s="2" t="s">
        <v>2673</v>
      </c>
      <c r="B2131" s="2">
        <v>2140</v>
      </c>
      <c r="C2131" s="2" t="s">
        <v>2674</v>
      </c>
      <c r="D2131" s="3">
        <v>91065</v>
      </c>
      <c r="E2131" s="3">
        <v>91065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f>SUM(E2131:O2131)</f>
        <v>0</v>
      </c>
      <c r="Q2131" s="2" t="s">
        <v>2596</v>
      </c>
      <c r="R2131" s="2" t="s">
        <v>2653</v>
      </c>
      <c r="S2131" s="4">
        <f>P2131/D2131</f>
        <v>0</v>
      </c>
      <c r="T2131" s="2" t="s">
        <v>1013</v>
      </c>
      <c r="U2131" s="2" t="s">
        <v>223</v>
      </c>
      <c r="V2131" s="2" t="s">
        <v>1417</v>
      </c>
      <c r="W2131" s="2" t="s">
        <v>350</v>
      </c>
      <c r="X2131" s="2">
        <v>0</v>
      </c>
    </row>
    <row r="2132" spans="1:24">
      <c r="A2132" s="2" t="s">
        <v>939</v>
      </c>
      <c r="B2132" s="2">
        <v>2141</v>
      </c>
      <c r="C2132" s="2" t="s">
        <v>2675</v>
      </c>
      <c r="D2132" s="3">
        <v>167754</v>
      </c>
      <c r="E2132" s="3">
        <v>167754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f>SUM(E2132:O2132)</f>
        <v>0</v>
      </c>
      <c r="Q2132" s="2" t="s">
        <v>2596</v>
      </c>
      <c r="R2132" s="2" t="s">
        <v>2653</v>
      </c>
      <c r="S2132" s="4">
        <f>P2132/D2132</f>
        <v>0</v>
      </c>
      <c r="T2132" s="2" t="s">
        <v>1013</v>
      </c>
      <c r="U2132" s="2" t="s">
        <v>223</v>
      </c>
      <c r="V2132" s="2" t="s">
        <v>1417</v>
      </c>
      <c r="W2132" s="2" t="s">
        <v>350</v>
      </c>
      <c r="X2132" s="2">
        <v>0</v>
      </c>
    </row>
    <row r="2133" spans="1:24">
      <c r="A2133" s="2" t="s">
        <v>2676</v>
      </c>
      <c r="B2133" s="2">
        <v>2142</v>
      </c>
      <c r="C2133" s="2" t="s">
        <v>2677</v>
      </c>
      <c r="D2133" s="3">
        <v>12350</v>
      </c>
      <c r="E2133" s="3">
        <v>12350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f>SUM(E2133:O2133)</f>
        <v>0</v>
      </c>
      <c r="Q2133" s="2" t="s">
        <v>2678</v>
      </c>
      <c r="R2133" s="2" t="s">
        <v>2679</v>
      </c>
      <c r="S2133" s="4">
        <f>P2133/D2133</f>
        <v>0</v>
      </c>
      <c r="T2133" s="2" t="s">
        <v>1013</v>
      </c>
      <c r="U2133" s="2" t="s">
        <v>223</v>
      </c>
      <c r="V2133" s="2" t="s">
        <v>1395</v>
      </c>
      <c r="W2133" s="2" t="s">
        <v>329</v>
      </c>
      <c r="X2133" s="2">
        <v>0</v>
      </c>
    </row>
    <row r="2134" spans="1:24">
      <c r="A2134" s="2" t="s">
        <v>2676</v>
      </c>
      <c r="B2134" s="2">
        <v>2143</v>
      </c>
      <c r="C2134" s="2" t="s">
        <v>2680</v>
      </c>
      <c r="D2134" s="3">
        <v>34210</v>
      </c>
      <c r="E2134" s="3">
        <v>34210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f>SUM(E2134:O2134)</f>
        <v>0</v>
      </c>
      <c r="Q2134" s="2" t="s">
        <v>2678</v>
      </c>
      <c r="R2134" s="2" t="s">
        <v>2679</v>
      </c>
      <c r="S2134" s="4">
        <f>P2134/D2134</f>
        <v>0</v>
      </c>
      <c r="T2134" s="2" t="s">
        <v>1013</v>
      </c>
      <c r="U2134" s="2" t="s">
        <v>223</v>
      </c>
      <c r="V2134" s="2" t="s">
        <v>1395</v>
      </c>
      <c r="W2134" s="2" t="s">
        <v>329</v>
      </c>
      <c r="X2134" s="2">
        <v>0</v>
      </c>
    </row>
    <row r="2135" spans="1:24">
      <c r="A2135" s="2" t="s">
        <v>1292</v>
      </c>
      <c r="B2135" s="2">
        <v>2144</v>
      </c>
      <c r="C2135" s="2" t="s">
        <v>983</v>
      </c>
      <c r="D2135" s="3">
        <v>66000</v>
      </c>
      <c r="E2135" s="3">
        <v>66000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f>SUM(E2135:O2135)</f>
        <v>0</v>
      </c>
      <c r="Q2135" s="2" t="s">
        <v>1966</v>
      </c>
      <c r="R2135" s="2" t="s">
        <v>2681</v>
      </c>
      <c r="S2135" s="4">
        <f>P2135/D2135</f>
        <v>0</v>
      </c>
      <c r="T2135" s="2" t="s">
        <v>1294</v>
      </c>
      <c r="U2135" s="2" t="s">
        <v>234</v>
      </c>
      <c r="V2135" s="2" t="s">
        <v>1024</v>
      </c>
      <c r="W2135" s="2" t="s">
        <v>316</v>
      </c>
      <c r="X2135" s="2">
        <v>0</v>
      </c>
    </row>
    <row r="2136" spans="1:24">
      <c r="A2136" s="2" t="s">
        <v>2676</v>
      </c>
      <c r="B2136" s="2">
        <v>2145</v>
      </c>
      <c r="C2136" s="2" t="s">
        <v>2682</v>
      </c>
      <c r="D2136" s="3">
        <v>26085</v>
      </c>
      <c r="E2136" s="3">
        <v>26085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f>SUM(E2136:O2136)</f>
        <v>0</v>
      </c>
      <c r="Q2136" s="2" t="s">
        <v>2678</v>
      </c>
      <c r="R2136" s="2" t="s">
        <v>2679</v>
      </c>
      <c r="S2136" s="4">
        <f>P2136/D2136</f>
        <v>0</v>
      </c>
      <c r="T2136" s="2" t="s">
        <v>1013</v>
      </c>
      <c r="U2136" s="2" t="s">
        <v>223</v>
      </c>
      <c r="V2136" s="2" t="s">
        <v>1395</v>
      </c>
      <c r="W2136" s="2" t="s">
        <v>329</v>
      </c>
      <c r="X2136" s="2">
        <v>0</v>
      </c>
    </row>
    <row r="2137" spans="1:24">
      <c r="A2137" s="2" t="s">
        <v>2676</v>
      </c>
      <c r="B2137" s="2">
        <v>2146</v>
      </c>
      <c r="C2137" s="2" t="s">
        <v>2683</v>
      </c>
      <c r="D2137" s="3">
        <v>48150</v>
      </c>
      <c r="E2137" s="3">
        <v>48150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f>SUM(E2137:O2137)</f>
        <v>0</v>
      </c>
      <c r="Q2137" s="2" t="s">
        <v>2678</v>
      </c>
      <c r="R2137" s="2" t="s">
        <v>2679</v>
      </c>
      <c r="S2137" s="4">
        <f>P2137/D2137</f>
        <v>0</v>
      </c>
      <c r="T2137" s="2" t="s">
        <v>1013</v>
      </c>
      <c r="U2137" s="2" t="s">
        <v>223</v>
      </c>
      <c r="V2137" s="2" t="s">
        <v>1395</v>
      </c>
      <c r="W2137" s="2" t="s">
        <v>329</v>
      </c>
      <c r="X2137" s="2">
        <v>0</v>
      </c>
    </row>
    <row r="2138" spans="1:24">
      <c r="A2138" s="2" t="s">
        <v>2676</v>
      </c>
      <c r="B2138" s="2">
        <v>2147</v>
      </c>
      <c r="C2138" s="2" t="s">
        <v>2684</v>
      </c>
      <c r="D2138" s="3">
        <v>42735</v>
      </c>
      <c r="E2138" s="3">
        <v>25641</v>
      </c>
      <c r="F2138" s="3">
        <v>0</v>
      </c>
      <c r="G2138" s="3">
        <v>0</v>
      </c>
      <c r="H2138" s="3">
        <v>0</v>
      </c>
      <c r="I2138" s="3">
        <v>0</v>
      </c>
      <c r="J2138" s="3">
        <v>5698</v>
      </c>
      <c r="K2138" s="3">
        <v>5698</v>
      </c>
      <c r="L2138" s="3">
        <v>5698</v>
      </c>
      <c r="M2138" s="3">
        <v>0</v>
      </c>
      <c r="N2138" s="3">
        <v>0</v>
      </c>
      <c r="O2138" s="3">
        <v>0</v>
      </c>
      <c r="P2138" s="3">
        <f>SUM(E2138:O2138)</f>
        <v>0</v>
      </c>
      <c r="Q2138" s="2" t="s">
        <v>2678</v>
      </c>
      <c r="R2138" s="2" t="s">
        <v>2679</v>
      </c>
      <c r="S2138" s="4">
        <f>P2138/D2138</f>
        <v>0</v>
      </c>
      <c r="T2138" s="2" t="s">
        <v>1013</v>
      </c>
      <c r="U2138" s="2" t="s">
        <v>223</v>
      </c>
      <c r="V2138" s="2" t="s">
        <v>1395</v>
      </c>
      <c r="W2138" s="2" t="s">
        <v>329</v>
      </c>
      <c r="X2138" s="2">
        <v>0</v>
      </c>
    </row>
    <row r="2139" spans="1:24">
      <c r="A2139" s="2" t="s">
        <v>2685</v>
      </c>
      <c r="B2139" s="2">
        <v>2148</v>
      </c>
      <c r="C2139" s="2" t="s">
        <v>2686</v>
      </c>
      <c r="D2139" s="3">
        <v>29979</v>
      </c>
      <c r="E2139" s="3">
        <v>4496.85</v>
      </c>
      <c r="F2139" s="3">
        <v>0</v>
      </c>
      <c r="G2139" s="3">
        <v>0</v>
      </c>
      <c r="H2139" s="3">
        <v>0</v>
      </c>
      <c r="I2139" s="3">
        <v>0</v>
      </c>
      <c r="J2139" s="3">
        <v>8494.050000000001</v>
      </c>
      <c r="K2139" s="3">
        <v>8494.050000000001</v>
      </c>
      <c r="L2139" s="3">
        <v>8494.050000000001</v>
      </c>
      <c r="M2139" s="3">
        <v>0</v>
      </c>
      <c r="N2139" s="3">
        <v>0</v>
      </c>
      <c r="O2139" s="3">
        <v>0</v>
      </c>
      <c r="P2139" s="3">
        <f>SUM(E2139:O2139)</f>
        <v>0</v>
      </c>
      <c r="Q2139" s="2" t="s">
        <v>2678</v>
      </c>
      <c r="R2139" s="2" t="s">
        <v>2679</v>
      </c>
      <c r="S2139" s="4">
        <f>P2139/D2139</f>
        <v>0</v>
      </c>
      <c r="T2139" s="2" t="s">
        <v>1013</v>
      </c>
      <c r="U2139" s="2" t="s">
        <v>223</v>
      </c>
      <c r="V2139" s="2" t="s">
        <v>1395</v>
      </c>
      <c r="W2139" s="2" t="s">
        <v>329</v>
      </c>
      <c r="X2139" s="2">
        <v>0</v>
      </c>
    </row>
    <row r="2140" spans="1:24">
      <c r="A2140" s="2" t="s">
        <v>2687</v>
      </c>
      <c r="B2140" s="2">
        <v>2149</v>
      </c>
      <c r="C2140" s="2" t="s">
        <v>2688</v>
      </c>
      <c r="D2140" s="3">
        <v>6800</v>
      </c>
      <c r="E2140" s="3">
        <v>6800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f>SUM(E2140:O2140)</f>
        <v>0</v>
      </c>
      <c r="Q2140" s="2" t="s">
        <v>2678</v>
      </c>
      <c r="R2140" s="2" t="s">
        <v>2679</v>
      </c>
      <c r="S2140" s="4">
        <f>P2140/D2140</f>
        <v>0</v>
      </c>
      <c r="T2140" s="2" t="s">
        <v>1013</v>
      </c>
      <c r="U2140" s="2" t="s">
        <v>223</v>
      </c>
      <c r="V2140" s="2" t="s">
        <v>1395</v>
      </c>
      <c r="W2140" s="2" t="s">
        <v>329</v>
      </c>
      <c r="X2140" s="2">
        <v>0</v>
      </c>
    </row>
    <row r="2141" spans="1:24">
      <c r="A2141" s="2" t="s">
        <v>2687</v>
      </c>
      <c r="B2141" s="2">
        <v>2150</v>
      </c>
      <c r="C2141" s="2" t="s">
        <v>2689</v>
      </c>
      <c r="D2141" s="3">
        <v>157695</v>
      </c>
      <c r="E2141" s="3">
        <v>157695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f>SUM(E2141:O2141)</f>
        <v>0</v>
      </c>
      <c r="Q2141" s="2" t="s">
        <v>2678</v>
      </c>
      <c r="R2141" s="2" t="s">
        <v>2679</v>
      </c>
      <c r="S2141" s="4">
        <f>P2141/D2141</f>
        <v>0</v>
      </c>
      <c r="T2141" s="2" t="s">
        <v>1013</v>
      </c>
      <c r="U2141" s="2" t="s">
        <v>223</v>
      </c>
      <c r="V2141" s="2" t="s">
        <v>1395</v>
      </c>
      <c r="W2141" s="2" t="s">
        <v>329</v>
      </c>
      <c r="X2141" s="2">
        <v>0</v>
      </c>
    </row>
    <row r="2142" spans="1:24">
      <c r="A2142" s="2" t="s">
        <v>2690</v>
      </c>
      <c r="B2142" s="2">
        <v>2151</v>
      </c>
      <c r="C2142" s="2" t="s">
        <v>2691</v>
      </c>
      <c r="D2142" s="3">
        <v>116200</v>
      </c>
      <c r="E2142" s="3">
        <v>116200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f>SUM(E2142:O2142)</f>
        <v>0</v>
      </c>
      <c r="Q2142" s="2" t="s">
        <v>2678</v>
      </c>
      <c r="R2142" s="2" t="s">
        <v>2679</v>
      </c>
      <c r="S2142" s="4">
        <f>P2142/D2142</f>
        <v>0</v>
      </c>
      <c r="T2142" s="2" t="s">
        <v>1013</v>
      </c>
      <c r="U2142" s="2" t="s">
        <v>223</v>
      </c>
      <c r="V2142" s="2" t="s">
        <v>1395</v>
      </c>
      <c r="W2142" s="2" t="s">
        <v>329</v>
      </c>
      <c r="X2142" s="2">
        <v>0</v>
      </c>
    </row>
    <row r="2143" spans="1:24">
      <c r="A2143" s="2" t="s">
        <v>2687</v>
      </c>
      <c r="B2143" s="2">
        <v>2152</v>
      </c>
      <c r="C2143" s="2" t="s">
        <v>2692</v>
      </c>
      <c r="D2143" s="3">
        <v>98525</v>
      </c>
      <c r="E2143" s="3">
        <v>98525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s="3">
        <f>SUM(E2143:O2143)</f>
        <v>0</v>
      </c>
      <c r="Q2143" s="2" t="s">
        <v>2678</v>
      </c>
      <c r="R2143" s="2" t="s">
        <v>2679</v>
      </c>
      <c r="S2143" s="4">
        <f>P2143/D2143</f>
        <v>0</v>
      </c>
      <c r="T2143" s="2" t="s">
        <v>1013</v>
      </c>
      <c r="U2143" s="2" t="s">
        <v>223</v>
      </c>
      <c r="V2143" s="2" t="s">
        <v>1395</v>
      </c>
      <c r="W2143" s="2" t="s">
        <v>329</v>
      </c>
      <c r="X2143" s="2">
        <v>0</v>
      </c>
    </row>
    <row r="2144" spans="1:24">
      <c r="A2144" s="2" t="s">
        <v>2687</v>
      </c>
      <c r="B2144" s="2">
        <v>2153</v>
      </c>
      <c r="C2144" s="2" t="s">
        <v>2693</v>
      </c>
      <c r="D2144" s="3">
        <v>209575</v>
      </c>
      <c r="E2144" s="3">
        <v>209575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0</v>
      </c>
      <c r="L2144" s="3">
        <v>0</v>
      </c>
      <c r="M2144" s="3">
        <v>0</v>
      </c>
      <c r="N2144" s="3">
        <v>0</v>
      </c>
      <c r="O2144" s="3">
        <v>0</v>
      </c>
      <c r="P2144" s="3">
        <f>SUM(E2144:O2144)</f>
        <v>0</v>
      </c>
      <c r="Q2144" s="2" t="s">
        <v>2678</v>
      </c>
      <c r="R2144" s="2" t="s">
        <v>2679</v>
      </c>
      <c r="S2144" s="4">
        <f>P2144/D2144</f>
        <v>0</v>
      </c>
      <c r="T2144" s="2" t="s">
        <v>1013</v>
      </c>
      <c r="U2144" s="2" t="s">
        <v>223</v>
      </c>
      <c r="V2144" s="2" t="s">
        <v>1395</v>
      </c>
      <c r="W2144" s="2" t="s">
        <v>329</v>
      </c>
      <c r="X2144" s="2">
        <v>0</v>
      </c>
    </row>
    <row r="2145" spans="1:24">
      <c r="A2145" s="2" t="s">
        <v>2694</v>
      </c>
      <c r="B2145" s="2">
        <v>2154</v>
      </c>
      <c r="C2145" s="2" t="s">
        <v>2695</v>
      </c>
      <c r="D2145" s="3">
        <v>55661</v>
      </c>
      <c r="E2145" s="3">
        <v>55661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f>SUM(E2145:O2145)</f>
        <v>0</v>
      </c>
      <c r="Q2145" s="2" t="s">
        <v>2678</v>
      </c>
      <c r="R2145" s="2" t="s">
        <v>2696</v>
      </c>
      <c r="S2145" s="4">
        <f>P2145/D2145</f>
        <v>0</v>
      </c>
      <c r="T2145" s="2" t="s">
        <v>1013</v>
      </c>
      <c r="U2145" s="2" t="s">
        <v>223</v>
      </c>
      <c r="V2145" s="2" t="s">
        <v>1395</v>
      </c>
      <c r="W2145" s="2" t="s">
        <v>329</v>
      </c>
      <c r="X2145" s="2">
        <v>0</v>
      </c>
    </row>
    <row r="2146" spans="1:24">
      <c r="A2146" s="2" t="s">
        <v>1295</v>
      </c>
      <c r="B2146" s="2">
        <v>2155</v>
      </c>
      <c r="C2146" s="2" t="s">
        <v>1296</v>
      </c>
      <c r="D2146" s="3">
        <v>1320</v>
      </c>
      <c r="E2146" s="3">
        <v>1320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>
        <v>0</v>
      </c>
      <c r="P2146" s="3">
        <f>SUM(E2146:O2146)</f>
        <v>0</v>
      </c>
      <c r="Q2146" s="2" t="s">
        <v>1966</v>
      </c>
      <c r="R2146" s="2" t="s">
        <v>2681</v>
      </c>
      <c r="S2146" s="4">
        <f>P2146/D2146</f>
        <v>0</v>
      </c>
      <c r="T2146" s="2" t="s">
        <v>1294</v>
      </c>
      <c r="U2146" s="2" t="s">
        <v>234</v>
      </c>
      <c r="V2146" s="2" t="s">
        <v>1024</v>
      </c>
      <c r="W2146" s="2" t="s">
        <v>316</v>
      </c>
      <c r="X2146" s="2">
        <v>0</v>
      </c>
    </row>
    <row r="2147" spans="1:24">
      <c r="A2147" s="2" t="s">
        <v>2697</v>
      </c>
      <c r="B2147" s="2">
        <v>2156</v>
      </c>
      <c r="C2147" s="2" t="s">
        <v>2698</v>
      </c>
      <c r="D2147" s="3">
        <v>5286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K2147" s="3">
        <v>2643</v>
      </c>
      <c r="L2147" s="3">
        <v>2643</v>
      </c>
      <c r="M2147" s="3">
        <v>0</v>
      </c>
      <c r="N2147" s="3">
        <v>0</v>
      </c>
      <c r="O2147" s="3">
        <v>0</v>
      </c>
      <c r="P2147" s="3">
        <f>SUM(E2147:O2147)</f>
        <v>0</v>
      </c>
      <c r="Q2147" s="2" t="s">
        <v>2678</v>
      </c>
      <c r="R2147" s="2" t="s">
        <v>2696</v>
      </c>
      <c r="S2147" s="4">
        <f>P2147/D2147</f>
        <v>0</v>
      </c>
      <c r="T2147" s="2" t="s">
        <v>1013</v>
      </c>
      <c r="U2147" s="2" t="s">
        <v>223</v>
      </c>
      <c r="V2147" s="2" t="s">
        <v>1395</v>
      </c>
      <c r="W2147" s="2" t="s">
        <v>329</v>
      </c>
      <c r="X2147" s="2">
        <v>0</v>
      </c>
    </row>
    <row r="2148" spans="1:24">
      <c r="A2148" s="2" t="s">
        <v>1415</v>
      </c>
      <c r="B2148" s="2">
        <v>2157</v>
      </c>
      <c r="C2148" s="2" t="s">
        <v>2699</v>
      </c>
      <c r="D2148" s="3">
        <v>61956</v>
      </c>
      <c r="E2148" s="3">
        <v>61956</v>
      </c>
      <c r="F2148" s="3">
        <v>0</v>
      </c>
      <c r="G2148" s="3">
        <v>0</v>
      </c>
      <c r="H2148" s="3">
        <v>0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f>SUM(E2148:O2148)</f>
        <v>0</v>
      </c>
      <c r="Q2148" s="2" t="s">
        <v>2678</v>
      </c>
      <c r="R2148" s="2" t="s">
        <v>2696</v>
      </c>
      <c r="S2148" s="4">
        <f>P2148/D2148</f>
        <v>0</v>
      </c>
      <c r="T2148" s="2" t="s">
        <v>1013</v>
      </c>
      <c r="U2148" s="2" t="s">
        <v>223</v>
      </c>
      <c r="V2148" s="2" t="s">
        <v>1417</v>
      </c>
      <c r="W2148" s="2" t="s">
        <v>350</v>
      </c>
      <c r="X2148" s="2">
        <v>0</v>
      </c>
    </row>
    <row r="2149" spans="1:24">
      <c r="A2149" s="2" t="s">
        <v>2694</v>
      </c>
      <c r="B2149" s="2">
        <v>2158</v>
      </c>
      <c r="C2149" s="2" t="s">
        <v>2700</v>
      </c>
      <c r="D2149" s="3">
        <v>31529</v>
      </c>
      <c r="E2149" s="3">
        <v>31529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>
        <v>0</v>
      </c>
      <c r="P2149" s="3">
        <f>SUM(E2149:O2149)</f>
        <v>0</v>
      </c>
      <c r="Q2149" s="2" t="s">
        <v>2678</v>
      </c>
      <c r="R2149" s="2" t="s">
        <v>2696</v>
      </c>
      <c r="S2149" s="4">
        <f>P2149/D2149</f>
        <v>0</v>
      </c>
      <c r="T2149" s="2" t="s">
        <v>1013</v>
      </c>
      <c r="U2149" s="2" t="s">
        <v>223</v>
      </c>
      <c r="V2149" s="2" t="s">
        <v>1395</v>
      </c>
      <c r="W2149" s="2" t="s">
        <v>329</v>
      </c>
      <c r="X2149" s="2">
        <v>0</v>
      </c>
    </row>
    <row r="2150" spans="1:24">
      <c r="A2150" s="2" t="s">
        <v>2697</v>
      </c>
      <c r="B2150" s="2">
        <v>2159</v>
      </c>
      <c r="C2150" s="2" t="s">
        <v>2701</v>
      </c>
      <c r="D2150" s="3">
        <v>24647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K2150" s="3">
        <v>12323.5</v>
      </c>
      <c r="L2150" s="3">
        <v>12323.5</v>
      </c>
      <c r="M2150" s="3">
        <v>0</v>
      </c>
      <c r="N2150" s="3">
        <v>0</v>
      </c>
      <c r="O2150" s="3">
        <v>0</v>
      </c>
      <c r="P2150" s="3">
        <f>SUM(E2150:O2150)</f>
        <v>0</v>
      </c>
      <c r="Q2150" s="2" t="s">
        <v>2678</v>
      </c>
      <c r="R2150" s="2" t="s">
        <v>2702</v>
      </c>
      <c r="S2150" s="4">
        <f>P2150/D2150</f>
        <v>0</v>
      </c>
      <c r="T2150" s="2" t="s">
        <v>1013</v>
      </c>
      <c r="U2150" s="2" t="s">
        <v>223</v>
      </c>
      <c r="V2150" s="2" t="s">
        <v>1395</v>
      </c>
      <c r="W2150" s="2" t="s">
        <v>329</v>
      </c>
      <c r="X2150" s="2">
        <v>0</v>
      </c>
    </row>
    <row r="2151" spans="1:24">
      <c r="A2151" s="2" t="s">
        <v>2703</v>
      </c>
      <c r="B2151" s="2">
        <v>2160</v>
      </c>
      <c r="C2151" s="2" t="s">
        <v>1424</v>
      </c>
      <c r="D2151" s="3">
        <v>88000</v>
      </c>
      <c r="E2151" s="3">
        <v>88000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>
        <v>0</v>
      </c>
      <c r="P2151" s="3">
        <f>SUM(E2151:O2151)</f>
        <v>0</v>
      </c>
      <c r="Q2151" s="2" t="s">
        <v>2678</v>
      </c>
      <c r="R2151" s="2" t="s">
        <v>2702</v>
      </c>
      <c r="S2151" s="4">
        <f>P2151/D2151</f>
        <v>0</v>
      </c>
      <c r="T2151" s="2" t="s">
        <v>1013</v>
      </c>
      <c r="U2151" s="2" t="s">
        <v>223</v>
      </c>
      <c r="V2151" s="2" t="s">
        <v>1395</v>
      </c>
      <c r="W2151" s="2" t="s">
        <v>329</v>
      </c>
      <c r="X2151" s="2">
        <v>0</v>
      </c>
    </row>
    <row r="2152" spans="1:24">
      <c r="A2152" s="2" t="s">
        <v>2703</v>
      </c>
      <c r="B2152" s="2">
        <v>2161</v>
      </c>
      <c r="C2152" s="2" t="s">
        <v>1423</v>
      </c>
      <c r="D2152" s="3">
        <v>22000</v>
      </c>
      <c r="E2152" s="3">
        <v>22000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 s="3">
        <f>SUM(E2152:O2152)</f>
        <v>0</v>
      </c>
      <c r="Q2152" s="2" t="s">
        <v>2678</v>
      </c>
      <c r="R2152" s="2" t="s">
        <v>2702</v>
      </c>
      <c r="S2152" s="4">
        <f>P2152/D2152</f>
        <v>0</v>
      </c>
      <c r="T2152" s="2" t="s">
        <v>1013</v>
      </c>
      <c r="U2152" s="2" t="s">
        <v>223</v>
      </c>
      <c r="V2152" s="2" t="s">
        <v>1395</v>
      </c>
      <c r="W2152" s="2" t="s">
        <v>329</v>
      </c>
      <c r="X2152" s="2">
        <v>0</v>
      </c>
    </row>
    <row r="2153" spans="1:24">
      <c r="A2153" s="2" t="s">
        <v>2703</v>
      </c>
      <c r="B2153" s="2">
        <v>2162</v>
      </c>
      <c r="C2153" s="2" t="s">
        <v>1426</v>
      </c>
      <c r="D2153" s="3">
        <v>88000</v>
      </c>
      <c r="E2153" s="3">
        <v>44000</v>
      </c>
      <c r="F2153" s="3">
        <v>0</v>
      </c>
      <c r="G2153" s="3">
        <v>0</v>
      </c>
      <c r="H2153" s="3">
        <v>0</v>
      </c>
      <c r="I2153" s="3">
        <v>0</v>
      </c>
      <c r="J2153" s="3">
        <v>0</v>
      </c>
      <c r="K2153" s="3">
        <v>22000</v>
      </c>
      <c r="L2153" s="3">
        <v>22000</v>
      </c>
      <c r="M2153" s="3">
        <v>0</v>
      </c>
      <c r="N2153" s="3">
        <v>0</v>
      </c>
      <c r="O2153" s="3">
        <v>0</v>
      </c>
      <c r="P2153" s="3">
        <f>SUM(E2153:O2153)</f>
        <v>0</v>
      </c>
      <c r="Q2153" s="2" t="s">
        <v>2678</v>
      </c>
      <c r="R2153" s="2" t="s">
        <v>2702</v>
      </c>
      <c r="S2153" s="4">
        <f>P2153/D2153</f>
        <v>0</v>
      </c>
      <c r="T2153" s="2" t="s">
        <v>1013</v>
      </c>
      <c r="U2153" s="2" t="s">
        <v>223</v>
      </c>
      <c r="V2153" s="2" t="s">
        <v>1395</v>
      </c>
      <c r="W2153" s="2" t="s">
        <v>329</v>
      </c>
      <c r="X2153" s="2">
        <v>0</v>
      </c>
    </row>
    <row r="2154" spans="1:24">
      <c r="A2154" s="2" t="s">
        <v>2703</v>
      </c>
      <c r="B2154" s="2">
        <v>2163</v>
      </c>
      <c r="C2154" s="2" t="s">
        <v>1427</v>
      </c>
      <c r="D2154" s="3">
        <v>88000</v>
      </c>
      <c r="E2154" s="3">
        <v>44000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K2154" s="3">
        <v>22000</v>
      </c>
      <c r="L2154" s="3">
        <v>22000</v>
      </c>
      <c r="M2154" s="3">
        <v>0</v>
      </c>
      <c r="N2154" s="3">
        <v>0</v>
      </c>
      <c r="O2154" s="3">
        <v>0</v>
      </c>
      <c r="P2154" s="3">
        <f>SUM(E2154:O2154)</f>
        <v>0</v>
      </c>
      <c r="Q2154" s="2" t="s">
        <v>2678</v>
      </c>
      <c r="R2154" s="2" t="s">
        <v>2702</v>
      </c>
      <c r="S2154" s="4">
        <f>P2154/D2154</f>
        <v>0</v>
      </c>
      <c r="T2154" s="2" t="s">
        <v>1013</v>
      </c>
      <c r="U2154" s="2" t="s">
        <v>223</v>
      </c>
      <c r="V2154" s="2" t="s">
        <v>1395</v>
      </c>
      <c r="W2154" s="2" t="s">
        <v>329</v>
      </c>
      <c r="X2154" s="2">
        <v>0</v>
      </c>
    </row>
    <row r="2155" spans="1:24">
      <c r="A2155" s="2" t="s">
        <v>2703</v>
      </c>
      <c r="B2155" s="2">
        <v>2164</v>
      </c>
      <c r="C2155" s="2" t="s">
        <v>2704</v>
      </c>
      <c r="D2155" s="3">
        <v>22000</v>
      </c>
      <c r="E2155" s="3">
        <v>22000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f>SUM(E2155:O2155)</f>
        <v>0</v>
      </c>
      <c r="Q2155" s="2" t="s">
        <v>2678</v>
      </c>
      <c r="R2155" s="2" t="s">
        <v>2702</v>
      </c>
      <c r="S2155" s="4">
        <f>P2155/D2155</f>
        <v>0</v>
      </c>
      <c r="T2155" s="2" t="s">
        <v>1013</v>
      </c>
      <c r="U2155" s="2" t="s">
        <v>223</v>
      </c>
      <c r="V2155" s="2" t="s">
        <v>1395</v>
      </c>
      <c r="W2155" s="2" t="s">
        <v>329</v>
      </c>
      <c r="X2155" s="2">
        <v>0</v>
      </c>
    </row>
    <row r="2156" spans="1:24">
      <c r="A2156" s="2" t="s">
        <v>2703</v>
      </c>
      <c r="B2156" s="2">
        <v>2165</v>
      </c>
      <c r="C2156" s="2" t="s">
        <v>1429</v>
      </c>
      <c r="D2156" s="3">
        <v>55000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K2156" s="3">
        <v>27500</v>
      </c>
      <c r="L2156" s="3">
        <v>27500</v>
      </c>
      <c r="M2156" s="3">
        <v>0</v>
      </c>
      <c r="N2156" s="3">
        <v>0</v>
      </c>
      <c r="O2156" s="3">
        <v>0</v>
      </c>
      <c r="P2156" s="3">
        <f>SUM(E2156:O2156)</f>
        <v>0</v>
      </c>
      <c r="Q2156" s="2" t="s">
        <v>2678</v>
      </c>
      <c r="R2156" s="2" t="s">
        <v>2702</v>
      </c>
      <c r="S2156" s="4">
        <f>P2156/D2156</f>
        <v>0</v>
      </c>
      <c r="T2156" s="2" t="s">
        <v>1013</v>
      </c>
      <c r="U2156" s="2" t="s">
        <v>223</v>
      </c>
      <c r="V2156" s="2" t="s">
        <v>1395</v>
      </c>
      <c r="W2156" s="2" t="s">
        <v>329</v>
      </c>
      <c r="X2156" s="2">
        <v>0</v>
      </c>
    </row>
    <row r="2157" spans="1:24">
      <c r="A2157" s="2" t="s">
        <v>2705</v>
      </c>
      <c r="B2157" s="2">
        <v>2166</v>
      </c>
      <c r="C2157" s="2" t="s">
        <v>1298</v>
      </c>
      <c r="D2157" s="3">
        <v>4565</v>
      </c>
      <c r="E2157" s="3">
        <v>0</v>
      </c>
      <c r="F2157" s="3">
        <v>0</v>
      </c>
      <c r="G2157" s="3">
        <v>4565</v>
      </c>
      <c r="H2157" s="3">
        <v>0</v>
      </c>
      <c r="I2157" s="3">
        <v>0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0</v>
      </c>
      <c r="P2157" s="3">
        <f>SUM(E2157:O2157)</f>
        <v>0</v>
      </c>
      <c r="Q2157" s="2" t="s">
        <v>1966</v>
      </c>
      <c r="R2157" s="2" t="s">
        <v>2681</v>
      </c>
      <c r="S2157" s="4">
        <f>P2157/D2157</f>
        <v>0</v>
      </c>
      <c r="T2157" s="2" t="s">
        <v>1294</v>
      </c>
      <c r="U2157" s="2" t="s">
        <v>234</v>
      </c>
      <c r="V2157" s="2" t="s">
        <v>1024</v>
      </c>
      <c r="W2157" s="2" t="s">
        <v>316</v>
      </c>
      <c r="X2157" s="2">
        <v>0</v>
      </c>
    </row>
    <row r="2158" spans="1:24">
      <c r="A2158" s="2" t="s">
        <v>2706</v>
      </c>
      <c r="B2158" s="2">
        <v>2167</v>
      </c>
      <c r="C2158" s="2" t="s">
        <v>1431</v>
      </c>
      <c r="D2158" s="3">
        <v>54750</v>
      </c>
      <c r="E2158" s="3">
        <v>54750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0</v>
      </c>
      <c r="L2158" s="3">
        <v>0</v>
      </c>
      <c r="M2158" s="3">
        <v>0</v>
      </c>
      <c r="N2158" s="3">
        <v>0</v>
      </c>
      <c r="O2158" s="3">
        <v>0</v>
      </c>
      <c r="P2158" s="3">
        <f>SUM(E2158:O2158)</f>
        <v>0</v>
      </c>
      <c r="Q2158" s="2" t="s">
        <v>2678</v>
      </c>
      <c r="R2158" s="2" t="s">
        <v>2707</v>
      </c>
      <c r="S2158" s="4">
        <f>P2158/D2158</f>
        <v>0</v>
      </c>
      <c r="T2158" s="2" t="s">
        <v>1113</v>
      </c>
      <c r="U2158" s="2" t="s">
        <v>223</v>
      </c>
      <c r="V2158" s="2" t="s">
        <v>1417</v>
      </c>
      <c r="W2158" s="2" t="s">
        <v>350</v>
      </c>
      <c r="X2158" s="2">
        <v>0</v>
      </c>
    </row>
    <row r="2159" spans="1:24">
      <c r="A2159" s="2" t="s">
        <v>2708</v>
      </c>
      <c r="B2159" s="2">
        <v>2168</v>
      </c>
      <c r="C2159" s="2" t="s">
        <v>1434</v>
      </c>
      <c r="D2159" s="3">
        <v>82125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27375</v>
      </c>
      <c r="K2159" s="3">
        <v>27375</v>
      </c>
      <c r="L2159" s="3">
        <v>27375</v>
      </c>
      <c r="M2159" s="3">
        <v>0</v>
      </c>
      <c r="N2159" s="3">
        <v>0</v>
      </c>
      <c r="O2159" s="3">
        <v>0</v>
      </c>
      <c r="P2159" s="3">
        <f>SUM(E2159:O2159)</f>
        <v>0</v>
      </c>
      <c r="Q2159" s="2" t="s">
        <v>2678</v>
      </c>
      <c r="R2159" s="2" t="s">
        <v>2707</v>
      </c>
      <c r="S2159" s="4">
        <f>P2159/D2159</f>
        <v>0</v>
      </c>
      <c r="T2159" s="2" t="s">
        <v>1113</v>
      </c>
      <c r="U2159" s="2" t="s">
        <v>223</v>
      </c>
      <c r="V2159" s="2" t="s">
        <v>1417</v>
      </c>
      <c r="W2159" s="2" t="s">
        <v>350</v>
      </c>
      <c r="X2159" s="2">
        <v>0</v>
      </c>
    </row>
    <row r="2160" spans="1:24">
      <c r="A2160" s="2" t="s">
        <v>2709</v>
      </c>
      <c r="B2160" s="2">
        <v>2169</v>
      </c>
      <c r="C2160" s="2" t="s">
        <v>1436</v>
      </c>
      <c r="D2160" s="3">
        <v>76650</v>
      </c>
      <c r="E2160" s="3">
        <v>68985</v>
      </c>
      <c r="F2160" s="3">
        <v>1642.5</v>
      </c>
      <c r="G2160" s="3">
        <v>1642.5</v>
      </c>
      <c r="H2160" s="3">
        <v>1642.5</v>
      </c>
      <c r="I2160" s="3">
        <v>912.5</v>
      </c>
      <c r="J2160" s="3">
        <v>912.5</v>
      </c>
      <c r="K2160" s="3">
        <v>912.5</v>
      </c>
      <c r="L2160" s="3">
        <v>0</v>
      </c>
      <c r="M2160" s="3">
        <v>0</v>
      </c>
      <c r="N2160" s="3">
        <v>0</v>
      </c>
      <c r="O2160" s="3">
        <v>0</v>
      </c>
      <c r="P2160" s="3">
        <f>SUM(E2160:O2160)</f>
        <v>0</v>
      </c>
      <c r="Q2160" s="2" t="s">
        <v>2678</v>
      </c>
      <c r="R2160" s="2" t="s">
        <v>2707</v>
      </c>
      <c r="S2160" s="4">
        <f>P2160/D2160</f>
        <v>0</v>
      </c>
      <c r="T2160" s="2" t="s">
        <v>1113</v>
      </c>
      <c r="U2160" s="2" t="s">
        <v>223</v>
      </c>
      <c r="V2160" s="2" t="s">
        <v>1417</v>
      </c>
      <c r="W2160" s="2" t="s">
        <v>350</v>
      </c>
      <c r="X2160" s="2">
        <v>0</v>
      </c>
    </row>
    <row r="2161" spans="1:24">
      <c r="A2161" s="2" t="s">
        <v>2117</v>
      </c>
      <c r="B2161" s="2">
        <v>2170</v>
      </c>
      <c r="C2161" s="2" t="s">
        <v>1438</v>
      </c>
      <c r="D2161" s="3">
        <v>85629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28543</v>
      </c>
      <c r="K2161" s="3">
        <v>28543</v>
      </c>
      <c r="L2161" s="3">
        <v>28543</v>
      </c>
      <c r="M2161" s="3">
        <v>0</v>
      </c>
      <c r="N2161" s="3">
        <v>0</v>
      </c>
      <c r="O2161" s="3">
        <v>0</v>
      </c>
      <c r="P2161" s="3">
        <f>SUM(E2161:O2161)</f>
        <v>0</v>
      </c>
      <c r="Q2161" s="2" t="s">
        <v>2678</v>
      </c>
      <c r="R2161" s="2" t="s">
        <v>2707</v>
      </c>
      <c r="S2161" s="4">
        <f>P2161/D2161</f>
        <v>0</v>
      </c>
      <c r="T2161" s="2" t="s">
        <v>1113</v>
      </c>
      <c r="U2161" s="2" t="s">
        <v>223</v>
      </c>
      <c r="V2161" s="2" t="s">
        <v>1417</v>
      </c>
      <c r="W2161" s="2" t="s">
        <v>350</v>
      </c>
      <c r="X2161" s="2">
        <v>0</v>
      </c>
    </row>
    <row r="2162" spans="1:24">
      <c r="A2162" s="2" t="s">
        <v>1805</v>
      </c>
      <c r="B2162" s="2">
        <v>2171</v>
      </c>
      <c r="C2162" s="2" t="s">
        <v>983</v>
      </c>
      <c r="D2162" s="3">
        <v>54750</v>
      </c>
      <c r="E2162" s="3">
        <v>54750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  <c r="O2162" s="3">
        <v>0</v>
      </c>
      <c r="P2162" s="3">
        <f>SUM(E2162:O2162)</f>
        <v>0</v>
      </c>
      <c r="Q2162" s="2" t="s">
        <v>2678</v>
      </c>
      <c r="R2162" s="2" t="s">
        <v>2707</v>
      </c>
      <c r="S2162" s="4">
        <f>P2162/D2162</f>
        <v>0</v>
      </c>
      <c r="T2162" s="2" t="s">
        <v>1113</v>
      </c>
      <c r="U2162" s="2" t="s">
        <v>223</v>
      </c>
      <c r="V2162" s="2" t="s">
        <v>1417</v>
      </c>
      <c r="W2162" s="2" t="s">
        <v>350</v>
      </c>
      <c r="X2162" s="2">
        <v>0</v>
      </c>
    </row>
    <row r="2163" spans="1:24">
      <c r="A2163" s="2" t="s">
        <v>1798</v>
      </c>
      <c r="B2163" s="2">
        <v>2172</v>
      </c>
      <c r="C2163" s="2" t="s">
        <v>1441</v>
      </c>
      <c r="D2163" s="3">
        <v>1095000</v>
      </c>
      <c r="E2163" s="3">
        <v>821250</v>
      </c>
      <c r="F2163" s="3">
        <v>156428.5714285714</v>
      </c>
      <c r="G2163" s="3">
        <v>117321.4285714286</v>
      </c>
      <c r="H2163" s="3">
        <v>0</v>
      </c>
      <c r="I2163" s="3">
        <v>0</v>
      </c>
      <c r="J2163" s="3">
        <v>0</v>
      </c>
      <c r="K2163" s="3">
        <v>0</v>
      </c>
      <c r="L2163" s="3">
        <v>0</v>
      </c>
      <c r="M2163" s="3">
        <v>0</v>
      </c>
      <c r="N2163" s="3">
        <v>0</v>
      </c>
      <c r="O2163" s="3">
        <v>0</v>
      </c>
      <c r="P2163" s="3">
        <f>SUM(E2163:O2163)</f>
        <v>0</v>
      </c>
      <c r="Q2163" s="2" t="s">
        <v>2678</v>
      </c>
      <c r="R2163" s="2" t="s">
        <v>2707</v>
      </c>
      <c r="S2163" s="4">
        <f>P2163/D2163</f>
        <v>0</v>
      </c>
      <c r="T2163" s="2" t="s">
        <v>1113</v>
      </c>
      <c r="U2163" s="2" t="s">
        <v>223</v>
      </c>
      <c r="V2163" s="2" t="s">
        <v>1417</v>
      </c>
      <c r="W2163" s="2" t="s">
        <v>350</v>
      </c>
      <c r="X2163" s="2">
        <v>0</v>
      </c>
    </row>
    <row r="2164" spans="1:24">
      <c r="A2164" s="2" t="s">
        <v>2710</v>
      </c>
      <c r="B2164" s="2">
        <v>2173</v>
      </c>
      <c r="C2164" s="2" t="s">
        <v>1443</v>
      </c>
      <c r="D2164" s="3">
        <v>903375</v>
      </c>
      <c r="E2164" s="3">
        <v>903375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0</v>
      </c>
      <c r="M2164" s="3">
        <v>0</v>
      </c>
      <c r="N2164" s="3">
        <v>0</v>
      </c>
      <c r="O2164" s="3">
        <v>0</v>
      </c>
      <c r="P2164" s="3">
        <f>SUM(E2164:O2164)</f>
        <v>0</v>
      </c>
      <c r="Q2164" s="2" t="s">
        <v>2678</v>
      </c>
      <c r="R2164" s="2" t="s">
        <v>2707</v>
      </c>
      <c r="S2164" s="4">
        <f>P2164/D2164</f>
        <v>0</v>
      </c>
      <c r="T2164" s="2" t="s">
        <v>1113</v>
      </c>
      <c r="U2164" s="2" t="s">
        <v>223</v>
      </c>
      <c r="V2164" s="2" t="s">
        <v>1417</v>
      </c>
      <c r="W2164" s="2" t="s">
        <v>350</v>
      </c>
      <c r="X2164" s="2">
        <v>0</v>
      </c>
    </row>
    <row r="2165" spans="1:24">
      <c r="A2165" s="2" t="s">
        <v>2711</v>
      </c>
      <c r="B2165" s="2">
        <v>2174</v>
      </c>
      <c r="C2165" s="2" t="s">
        <v>2712</v>
      </c>
      <c r="D2165" s="3">
        <v>24912</v>
      </c>
      <c r="E2165" s="3">
        <v>24912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s="3">
        <f>SUM(E2165:O2165)</f>
        <v>0</v>
      </c>
      <c r="Q2165" s="2" t="s">
        <v>2678</v>
      </c>
      <c r="R2165" s="2" t="s">
        <v>2713</v>
      </c>
      <c r="S2165" s="4">
        <f>P2165/D2165</f>
        <v>0</v>
      </c>
      <c r="T2165" s="2" t="s">
        <v>1013</v>
      </c>
      <c r="U2165" s="2" t="s">
        <v>223</v>
      </c>
      <c r="V2165" s="2" t="s">
        <v>1395</v>
      </c>
      <c r="W2165" s="2" t="s">
        <v>329</v>
      </c>
      <c r="X2165" s="2">
        <v>0</v>
      </c>
    </row>
    <row r="2166" spans="1:24">
      <c r="A2166" s="2" t="s">
        <v>2711</v>
      </c>
      <c r="B2166" s="2">
        <v>2175</v>
      </c>
      <c r="C2166" s="2" t="s">
        <v>2714</v>
      </c>
      <c r="D2166" s="3">
        <v>86903</v>
      </c>
      <c r="E2166" s="3">
        <v>81903</v>
      </c>
      <c r="F2166" s="3">
        <v>0</v>
      </c>
      <c r="G2166" s="3">
        <v>0</v>
      </c>
      <c r="H2166" s="3">
        <v>0</v>
      </c>
      <c r="I2166" s="3">
        <v>1666.666666666667</v>
      </c>
      <c r="J2166" s="3">
        <v>1666.666666666667</v>
      </c>
      <c r="K2166" s="3">
        <v>1666.666666666667</v>
      </c>
      <c r="L2166" s="3">
        <v>0</v>
      </c>
      <c r="M2166" s="3">
        <v>0</v>
      </c>
      <c r="N2166" s="3">
        <v>0</v>
      </c>
      <c r="O2166" s="3">
        <v>0</v>
      </c>
      <c r="P2166" s="3">
        <f>SUM(E2166:O2166)</f>
        <v>0</v>
      </c>
      <c r="Q2166" s="2" t="s">
        <v>2678</v>
      </c>
      <c r="R2166" s="2" t="s">
        <v>2713</v>
      </c>
      <c r="S2166" s="4">
        <f>P2166/D2166</f>
        <v>0</v>
      </c>
      <c r="T2166" s="2" t="s">
        <v>1013</v>
      </c>
      <c r="U2166" s="2" t="s">
        <v>223</v>
      </c>
      <c r="V2166" s="2" t="s">
        <v>1395</v>
      </c>
      <c r="W2166" s="2" t="s">
        <v>329</v>
      </c>
      <c r="X2166" s="2">
        <v>0</v>
      </c>
    </row>
    <row r="2167" spans="1:24">
      <c r="A2167" s="2" t="s">
        <v>2697</v>
      </c>
      <c r="B2167" s="2">
        <v>2176</v>
      </c>
      <c r="C2167" s="2" t="s">
        <v>2715</v>
      </c>
      <c r="D2167" s="3">
        <v>4025</v>
      </c>
      <c r="E2167" s="3">
        <v>0</v>
      </c>
      <c r="F2167" s="3">
        <v>0</v>
      </c>
      <c r="G2167" s="3">
        <v>0</v>
      </c>
      <c r="H2167" s="3">
        <v>0</v>
      </c>
      <c r="I2167" s="3">
        <v>0</v>
      </c>
      <c r="J2167" s="3">
        <v>0</v>
      </c>
      <c r="K2167" s="3">
        <v>2012.5</v>
      </c>
      <c r="L2167" s="3">
        <v>2012.5</v>
      </c>
      <c r="M2167" s="3">
        <v>0</v>
      </c>
      <c r="N2167" s="3">
        <v>0</v>
      </c>
      <c r="O2167" s="3">
        <v>0</v>
      </c>
      <c r="P2167" s="3">
        <f>SUM(E2167:O2167)</f>
        <v>0</v>
      </c>
      <c r="Q2167" s="2" t="s">
        <v>2678</v>
      </c>
      <c r="R2167" s="2" t="s">
        <v>2713</v>
      </c>
      <c r="S2167" s="4">
        <f>P2167/D2167</f>
        <v>0</v>
      </c>
      <c r="T2167" s="2" t="s">
        <v>1013</v>
      </c>
      <c r="U2167" s="2" t="s">
        <v>223</v>
      </c>
      <c r="V2167" s="2" t="s">
        <v>1395</v>
      </c>
      <c r="W2167" s="2" t="s">
        <v>329</v>
      </c>
      <c r="X2167" s="2">
        <v>0</v>
      </c>
    </row>
    <row r="2168" spans="1:24">
      <c r="A2168" s="2" t="s">
        <v>1300</v>
      </c>
      <c r="B2168" s="2">
        <v>2177</v>
      </c>
      <c r="C2168" s="2" t="s">
        <v>1302</v>
      </c>
      <c r="D2168" s="3">
        <v>1100</v>
      </c>
      <c r="E2168" s="3">
        <v>1100</v>
      </c>
      <c r="F2168" s="3">
        <v>0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f>SUM(E2168:O2168)</f>
        <v>0</v>
      </c>
      <c r="Q2168" s="2" t="s">
        <v>1966</v>
      </c>
      <c r="R2168" s="2" t="s">
        <v>2681</v>
      </c>
      <c r="S2168" s="4">
        <f>P2168/D2168</f>
        <v>0</v>
      </c>
      <c r="T2168" s="2" t="s">
        <v>1294</v>
      </c>
      <c r="U2168" s="2" t="s">
        <v>234</v>
      </c>
      <c r="V2168" s="2" t="s">
        <v>1024</v>
      </c>
      <c r="W2168" s="2" t="s">
        <v>316</v>
      </c>
      <c r="X2168" s="2">
        <v>0</v>
      </c>
    </row>
    <row r="2169" spans="1:24">
      <c r="A2169" s="2" t="s">
        <v>2716</v>
      </c>
      <c r="B2169" s="2">
        <v>2178</v>
      </c>
      <c r="C2169" s="2" t="s">
        <v>2717</v>
      </c>
      <c r="D2169" s="3">
        <v>196176</v>
      </c>
      <c r="E2169" s="3">
        <v>176558.4</v>
      </c>
      <c r="F2169" s="3">
        <v>0</v>
      </c>
      <c r="G2169" s="3">
        <v>0</v>
      </c>
      <c r="H2169" s="3">
        <v>0</v>
      </c>
      <c r="I2169" s="3">
        <v>6539.200000000002</v>
      </c>
      <c r="J2169" s="3">
        <v>6539.200000000002</v>
      </c>
      <c r="K2169" s="3">
        <v>6539.200000000002</v>
      </c>
      <c r="L2169" s="3">
        <v>0</v>
      </c>
      <c r="M2169" s="3">
        <v>0</v>
      </c>
      <c r="N2169" s="3">
        <v>0</v>
      </c>
      <c r="O2169" s="3">
        <v>0</v>
      </c>
      <c r="P2169" s="3">
        <f>SUM(E2169:O2169)</f>
        <v>0</v>
      </c>
      <c r="Q2169" s="2" t="s">
        <v>2678</v>
      </c>
      <c r="R2169" s="2" t="s">
        <v>2713</v>
      </c>
      <c r="S2169" s="4">
        <f>P2169/D2169</f>
        <v>0</v>
      </c>
      <c r="T2169" s="2" t="s">
        <v>1013</v>
      </c>
      <c r="U2169" s="2" t="s">
        <v>223</v>
      </c>
      <c r="V2169" s="2" t="s">
        <v>1417</v>
      </c>
      <c r="W2169" s="2" t="s">
        <v>350</v>
      </c>
      <c r="X2169" s="2">
        <v>0</v>
      </c>
    </row>
    <row r="2170" spans="1:24">
      <c r="A2170" s="2" t="s">
        <v>2718</v>
      </c>
      <c r="B2170" s="2">
        <v>2179</v>
      </c>
      <c r="C2170" s="2" t="s">
        <v>2719</v>
      </c>
      <c r="D2170" s="3">
        <v>21187</v>
      </c>
      <c r="E2170" s="3">
        <v>0</v>
      </c>
      <c r="F2170" s="3">
        <v>0</v>
      </c>
      <c r="G2170" s="3">
        <v>0</v>
      </c>
      <c r="H2170" s="3">
        <v>7062.333333333333</v>
      </c>
      <c r="I2170" s="3">
        <v>7062.333333333333</v>
      </c>
      <c r="J2170" s="3">
        <v>7062.333333333333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f>SUM(E2170:O2170)</f>
        <v>0</v>
      </c>
      <c r="Q2170" s="2" t="s">
        <v>2678</v>
      </c>
      <c r="R2170" s="2" t="s">
        <v>2713</v>
      </c>
      <c r="S2170" s="4">
        <f>P2170/D2170</f>
        <v>0</v>
      </c>
      <c r="T2170" s="2" t="s">
        <v>1013</v>
      </c>
      <c r="U2170" s="2" t="s">
        <v>223</v>
      </c>
      <c r="V2170" s="2" t="s">
        <v>1395</v>
      </c>
      <c r="W2170" s="2" t="s">
        <v>329</v>
      </c>
      <c r="X2170" s="2">
        <v>0</v>
      </c>
    </row>
    <row r="2171" spans="1:24">
      <c r="A2171" s="2" t="s">
        <v>2718</v>
      </c>
      <c r="B2171" s="2">
        <v>2180</v>
      </c>
      <c r="C2171" s="2" t="s">
        <v>2720</v>
      </c>
      <c r="D2171" s="3">
        <v>4190</v>
      </c>
      <c r="E2171" s="3">
        <v>0</v>
      </c>
      <c r="F2171" s="3">
        <v>0</v>
      </c>
      <c r="G2171" s="3">
        <v>0</v>
      </c>
      <c r="H2171" s="3">
        <v>1396.666666666667</v>
      </c>
      <c r="I2171" s="3">
        <v>1396.666666666667</v>
      </c>
      <c r="J2171" s="3">
        <v>1396.666666666667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s="3">
        <f>SUM(E2171:O2171)</f>
        <v>0</v>
      </c>
      <c r="Q2171" s="2" t="s">
        <v>2678</v>
      </c>
      <c r="R2171" s="2" t="s">
        <v>2713</v>
      </c>
      <c r="S2171" s="4">
        <f>P2171/D2171</f>
        <v>0</v>
      </c>
      <c r="T2171" s="2" t="s">
        <v>1013</v>
      </c>
      <c r="U2171" s="2" t="s">
        <v>223</v>
      </c>
      <c r="V2171" s="2" t="s">
        <v>1395</v>
      </c>
      <c r="W2171" s="2" t="s">
        <v>329</v>
      </c>
      <c r="X2171" s="2">
        <v>0</v>
      </c>
    </row>
    <row r="2172" spans="1:24">
      <c r="A2172" s="2" t="s">
        <v>2697</v>
      </c>
      <c r="B2172" s="2">
        <v>2181</v>
      </c>
      <c r="C2172" s="2" t="s">
        <v>2721</v>
      </c>
      <c r="D2172" s="3">
        <v>31684</v>
      </c>
      <c r="E2172" s="3">
        <v>3168.4</v>
      </c>
      <c r="F2172" s="3">
        <v>0</v>
      </c>
      <c r="G2172" s="3">
        <v>0</v>
      </c>
      <c r="H2172" s="3">
        <v>0</v>
      </c>
      <c r="I2172" s="3">
        <v>9505.199999999999</v>
      </c>
      <c r="J2172" s="3">
        <v>9505.199999999999</v>
      </c>
      <c r="K2172" s="3">
        <v>9505.199999999999</v>
      </c>
      <c r="L2172" s="3">
        <v>0</v>
      </c>
      <c r="M2172" s="3">
        <v>0</v>
      </c>
      <c r="N2172" s="3">
        <v>0</v>
      </c>
      <c r="O2172" s="3">
        <v>0</v>
      </c>
      <c r="P2172" s="3">
        <f>SUM(E2172:O2172)</f>
        <v>0</v>
      </c>
      <c r="Q2172" s="2" t="s">
        <v>2678</v>
      </c>
      <c r="R2172" s="2" t="s">
        <v>2713</v>
      </c>
      <c r="S2172" s="4">
        <f>P2172/D2172</f>
        <v>0</v>
      </c>
      <c r="T2172" s="2" t="s">
        <v>1013</v>
      </c>
      <c r="U2172" s="2" t="s">
        <v>223</v>
      </c>
      <c r="V2172" s="2" t="s">
        <v>1395</v>
      </c>
      <c r="W2172" s="2" t="s">
        <v>329</v>
      </c>
      <c r="X2172" s="2">
        <v>0</v>
      </c>
    </row>
    <row r="2173" spans="1:24">
      <c r="A2173" s="2" t="s">
        <v>2697</v>
      </c>
      <c r="B2173" s="2">
        <v>2182</v>
      </c>
      <c r="C2173" s="2" t="s">
        <v>2722</v>
      </c>
      <c r="D2173" s="3">
        <v>8030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K2173" s="3">
        <v>4015</v>
      </c>
      <c r="L2173" s="3">
        <v>4015</v>
      </c>
      <c r="M2173" s="3">
        <v>0</v>
      </c>
      <c r="N2173" s="3">
        <v>0</v>
      </c>
      <c r="O2173" s="3">
        <v>0</v>
      </c>
      <c r="P2173" s="3">
        <f>SUM(E2173:O2173)</f>
        <v>0</v>
      </c>
      <c r="Q2173" s="2" t="s">
        <v>2678</v>
      </c>
      <c r="R2173" s="2" t="s">
        <v>2713</v>
      </c>
      <c r="S2173" s="4">
        <f>P2173/D2173</f>
        <v>0</v>
      </c>
      <c r="T2173" s="2" t="s">
        <v>1013</v>
      </c>
      <c r="U2173" s="2" t="s">
        <v>223</v>
      </c>
      <c r="V2173" s="2" t="s">
        <v>1395</v>
      </c>
      <c r="W2173" s="2" t="s">
        <v>329</v>
      </c>
      <c r="X2173" s="2">
        <v>0</v>
      </c>
    </row>
    <row r="2174" spans="1:24">
      <c r="A2174" s="2" t="s">
        <v>2697</v>
      </c>
      <c r="B2174" s="2">
        <v>2183</v>
      </c>
      <c r="C2174" s="2" t="s">
        <v>2723</v>
      </c>
      <c r="D2174" s="3">
        <v>277962</v>
      </c>
      <c r="E2174" s="3">
        <v>222369.6</v>
      </c>
      <c r="F2174" s="3">
        <v>0</v>
      </c>
      <c r="G2174" s="3">
        <v>0</v>
      </c>
      <c r="H2174" s="3">
        <v>0</v>
      </c>
      <c r="I2174" s="3">
        <v>18530.8</v>
      </c>
      <c r="J2174" s="3">
        <v>18530.8</v>
      </c>
      <c r="K2174" s="3">
        <v>18530.8</v>
      </c>
      <c r="L2174" s="3">
        <v>0</v>
      </c>
      <c r="M2174" s="3">
        <v>0</v>
      </c>
      <c r="N2174" s="3">
        <v>0</v>
      </c>
      <c r="O2174" s="3">
        <v>0</v>
      </c>
      <c r="P2174" s="3">
        <f>SUM(E2174:O2174)</f>
        <v>0</v>
      </c>
      <c r="Q2174" s="2" t="s">
        <v>2678</v>
      </c>
      <c r="R2174" s="2" t="s">
        <v>2713</v>
      </c>
      <c r="S2174" s="4">
        <f>P2174/D2174</f>
        <v>0</v>
      </c>
      <c r="T2174" s="2" t="s">
        <v>1013</v>
      </c>
      <c r="U2174" s="2" t="s">
        <v>223</v>
      </c>
      <c r="V2174" s="2" t="s">
        <v>1395</v>
      </c>
      <c r="W2174" s="2" t="s">
        <v>329</v>
      </c>
      <c r="X2174" s="2">
        <v>0</v>
      </c>
    </row>
    <row r="2175" spans="1:24">
      <c r="A2175" s="2" t="s">
        <v>2724</v>
      </c>
      <c r="B2175" s="2">
        <v>2184</v>
      </c>
      <c r="C2175" s="2" t="s">
        <v>1455</v>
      </c>
      <c r="D2175" s="3">
        <v>15178</v>
      </c>
      <c r="E2175" s="3">
        <v>15178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>
        <v>0</v>
      </c>
      <c r="P2175" s="3">
        <f>SUM(E2175:O2175)</f>
        <v>0</v>
      </c>
      <c r="Q2175" s="2" t="s">
        <v>2678</v>
      </c>
      <c r="R2175" s="2" t="s">
        <v>2713</v>
      </c>
      <c r="S2175" s="4">
        <f>P2175/D2175</f>
        <v>0</v>
      </c>
      <c r="T2175" s="2" t="s">
        <v>1013</v>
      </c>
      <c r="U2175" s="2" t="s">
        <v>223</v>
      </c>
      <c r="V2175" s="2" t="s">
        <v>1417</v>
      </c>
      <c r="W2175" s="2" t="s">
        <v>350</v>
      </c>
      <c r="X2175" s="2">
        <v>0</v>
      </c>
    </row>
    <row r="2176" spans="1:24">
      <c r="A2176" s="2" t="s">
        <v>2724</v>
      </c>
      <c r="B2176" s="2">
        <v>2185</v>
      </c>
      <c r="C2176" s="2" t="s">
        <v>1456</v>
      </c>
      <c r="D2176" s="3">
        <v>123750</v>
      </c>
      <c r="E2176" s="3">
        <v>123750</v>
      </c>
      <c r="F2176" s="3">
        <v>0</v>
      </c>
      <c r="G2176" s="3">
        <v>0</v>
      </c>
      <c r="H2176" s="3">
        <v>0</v>
      </c>
      <c r="I2176" s="3">
        <v>0</v>
      </c>
      <c r="J2176" s="3">
        <v>0</v>
      </c>
      <c r="K2176" s="3">
        <v>0</v>
      </c>
      <c r="L2176" s="3">
        <v>0</v>
      </c>
      <c r="M2176" s="3">
        <v>0</v>
      </c>
      <c r="N2176" s="3">
        <v>0</v>
      </c>
      <c r="O2176" s="3">
        <v>0</v>
      </c>
      <c r="P2176" s="3">
        <f>SUM(E2176:O2176)</f>
        <v>0</v>
      </c>
      <c r="Q2176" s="2" t="s">
        <v>2678</v>
      </c>
      <c r="R2176" s="2" t="s">
        <v>2713</v>
      </c>
      <c r="S2176" s="4">
        <f>P2176/D2176</f>
        <v>0</v>
      </c>
      <c r="T2176" s="2" t="s">
        <v>1013</v>
      </c>
      <c r="U2176" s="2" t="s">
        <v>223</v>
      </c>
      <c r="V2176" s="2" t="s">
        <v>1395</v>
      </c>
      <c r="W2176" s="2" t="s">
        <v>329</v>
      </c>
      <c r="X2176" s="2">
        <v>0</v>
      </c>
    </row>
    <row r="2177" spans="1:24">
      <c r="A2177" s="2" t="s">
        <v>2724</v>
      </c>
      <c r="B2177" s="2">
        <v>2186</v>
      </c>
      <c r="C2177" s="2" t="s">
        <v>1459</v>
      </c>
      <c r="D2177" s="3">
        <v>24600</v>
      </c>
      <c r="E2177" s="3">
        <v>24600</v>
      </c>
      <c r="F2177" s="3">
        <v>0</v>
      </c>
      <c r="G2177" s="3">
        <v>0</v>
      </c>
      <c r="H2177" s="3">
        <v>0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>
        <v>0</v>
      </c>
      <c r="P2177" s="3">
        <f>SUM(E2177:O2177)</f>
        <v>0</v>
      </c>
      <c r="Q2177" s="2" t="s">
        <v>2678</v>
      </c>
      <c r="R2177" s="2" t="s">
        <v>2713</v>
      </c>
      <c r="S2177" s="4">
        <f>P2177/D2177</f>
        <v>0</v>
      </c>
      <c r="T2177" s="2" t="s">
        <v>1013</v>
      </c>
      <c r="U2177" s="2" t="s">
        <v>223</v>
      </c>
      <c r="V2177" s="2" t="s">
        <v>1395</v>
      </c>
      <c r="W2177" s="2" t="s">
        <v>329</v>
      </c>
      <c r="X2177" s="2">
        <v>0</v>
      </c>
    </row>
    <row r="2178" spans="1:24">
      <c r="A2178" s="2" t="s">
        <v>2724</v>
      </c>
      <c r="B2178" s="2">
        <v>2187</v>
      </c>
      <c r="C2178" s="2" t="s">
        <v>1460</v>
      </c>
      <c r="D2178" s="3">
        <v>109091</v>
      </c>
      <c r="E2178" s="3">
        <v>109091</v>
      </c>
      <c r="F2178" s="3">
        <v>0</v>
      </c>
      <c r="G2178" s="3">
        <v>0</v>
      </c>
      <c r="H2178" s="3">
        <v>0</v>
      </c>
      <c r="I2178" s="3">
        <v>0</v>
      </c>
      <c r="J2178" s="3">
        <v>0</v>
      </c>
      <c r="K2178" s="3">
        <v>0</v>
      </c>
      <c r="L2178" s="3">
        <v>0</v>
      </c>
      <c r="M2178" s="3">
        <v>0</v>
      </c>
      <c r="N2178" s="3">
        <v>0</v>
      </c>
      <c r="O2178" s="3">
        <v>0</v>
      </c>
      <c r="P2178" s="3">
        <f>SUM(E2178:O2178)</f>
        <v>0</v>
      </c>
      <c r="Q2178" s="2" t="s">
        <v>2678</v>
      </c>
      <c r="R2178" s="2" t="s">
        <v>2713</v>
      </c>
      <c r="S2178" s="4">
        <f>P2178/D2178</f>
        <v>0</v>
      </c>
      <c r="T2178" s="2" t="s">
        <v>1013</v>
      </c>
      <c r="U2178" s="2" t="s">
        <v>223</v>
      </c>
      <c r="V2178" s="2" t="s">
        <v>1417</v>
      </c>
      <c r="W2178" s="2" t="s">
        <v>350</v>
      </c>
      <c r="X2178" s="2">
        <v>0</v>
      </c>
    </row>
    <row r="2179" spans="1:24">
      <c r="A2179" s="2" t="s">
        <v>2725</v>
      </c>
      <c r="B2179" s="2">
        <v>2188</v>
      </c>
      <c r="C2179" s="2" t="s">
        <v>1303</v>
      </c>
      <c r="D2179" s="3">
        <v>9900</v>
      </c>
      <c r="E2179" s="3">
        <v>9900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f>SUM(E2179:O2179)</f>
        <v>0</v>
      </c>
      <c r="Q2179" s="2" t="s">
        <v>1966</v>
      </c>
      <c r="R2179" s="2" t="s">
        <v>2681</v>
      </c>
      <c r="S2179" s="4">
        <f>P2179/D2179</f>
        <v>0</v>
      </c>
      <c r="T2179" s="2" t="s">
        <v>1294</v>
      </c>
      <c r="U2179" s="2" t="s">
        <v>234</v>
      </c>
      <c r="V2179" s="2" t="s">
        <v>1024</v>
      </c>
      <c r="W2179" s="2" t="s">
        <v>316</v>
      </c>
      <c r="X2179" s="2">
        <v>0</v>
      </c>
    </row>
    <row r="2180" spans="1:24">
      <c r="A2180" s="2" t="s">
        <v>2724</v>
      </c>
      <c r="B2180" s="2">
        <v>2189</v>
      </c>
      <c r="C2180" s="2" t="s">
        <v>1461</v>
      </c>
      <c r="D2180" s="3">
        <v>120000</v>
      </c>
      <c r="E2180" s="3">
        <v>120000</v>
      </c>
      <c r="F2180" s="3">
        <v>0</v>
      </c>
      <c r="G2180" s="3">
        <v>0</v>
      </c>
      <c r="H2180" s="3">
        <v>0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f>SUM(E2180:O2180)</f>
        <v>0</v>
      </c>
      <c r="Q2180" s="2" t="s">
        <v>2678</v>
      </c>
      <c r="R2180" s="2" t="s">
        <v>2713</v>
      </c>
      <c r="S2180" s="4">
        <f>P2180/D2180</f>
        <v>0</v>
      </c>
      <c r="T2180" s="2" t="s">
        <v>1013</v>
      </c>
      <c r="U2180" s="2" t="s">
        <v>223</v>
      </c>
      <c r="V2180" s="2" t="s">
        <v>1417</v>
      </c>
      <c r="W2180" s="2" t="s">
        <v>350</v>
      </c>
      <c r="X2180" s="2">
        <v>0</v>
      </c>
    </row>
    <row r="2181" spans="1:24">
      <c r="A2181" s="2" t="s">
        <v>2724</v>
      </c>
      <c r="B2181" s="2">
        <v>2190</v>
      </c>
      <c r="C2181" s="2" t="s">
        <v>1462</v>
      </c>
      <c r="D2181" s="3">
        <v>218182</v>
      </c>
      <c r="E2181" s="3">
        <v>218182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f>SUM(E2181:O2181)</f>
        <v>0</v>
      </c>
      <c r="Q2181" s="2" t="s">
        <v>2678</v>
      </c>
      <c r="R2181" s="2" t="s">
        <v>2713</v>
      </c>
      <c r="S2181" s="4">
        <f>P2181/D2181</f>
        <v>0</v>
      </c>
      <c r="T2181" s="2" t="s">
        <v>1013</v>
      </c>
      <c r="U2181" s="2" t="s">
        <v>223</v>
      </c>
      <c r="V2181" s="2" t="s">
        <v>1417</v>
      </c>
      <c r="W2181" s="2" t="s">
        <v>350</v>
      </c>
      <c r="X2181" s="2">
        <v>0</v>
      </c>
    </row>
    <row r="2182" spans="1:24">
      <c r="A2182" s="2" t="s">
        <v>2726</v>
      </c>
      <c r="B2182" s="2">
        <v>2191</v>
      </c>
      <c r="C2182" s="2" t="s">
        <v>2638</v>
      </c>
      <c r="D2182" s="3">
        <v>99000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99000</v>
      </c>
      <c r="M2182" s="3">
        <v>0</v>
      </c>
      <c r="N2182" s="3">
        <v>0</v>
      </c>
      <c r="O2182" s="3">
        <v>0</v>
      </c>
      <c r="P2182" s="3">
        <f>SUM(E2182:O2182)</f>
        <v>0</v>
      </c>
      <c r="Q2182" s="2" t="s">
        <v>2678</v>
      </c>
      <c r="R2182" s="2" t="s">
        <v>2727</v>
      </c>
      <c r="S2182" s="4">
        <f>P2182/D2182</f>
        <v>0</v>
      </c>
      <c r="T2182" s="2" t="s">
        <v>1466</v>
      </c>
      <c r="U2182" s="2" t="s">
        <v>223</v>
      </c>
      <c r="V2182" s="2" t="s">
        <v>1395</v>
      </c>
      <c r="W2182" s="2" t="s">
        <v>329</v>
      </c>
      <c r="X2182" s="2">
        <v>0</v>
      </c>
    </row>
    <row r="2183" spans="1:24">
      <c r="A2183" s="2" t="s">
        <v>2728</v>
      </c>
      <c r="B2183" s="2">
        <v>2192</v>
      </c>
      <c r="C2183" s="2" t="s">
        <v>2641</v>
      </c>
      <c r="D2183" s="3">
        <v>19250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19250</v>
      </c>
      <c r="M2183" s="3">
        <v>0</v>
      </c>
      <c r="N2183" s="3">
        <v>0</v>
      </c>
      <c r="O2183" s="3">
        <v>0</v>
      </c>
      <c r="P2183" s="3">
        <f>SUM(E2183:O2183)</f>
        <v>0</v>
      </c>
      <c r="Q2183" s="2" t="s">
        <v>2678</v>
      </c>
      <c r="R2183" s="2" t="s">
        <v>2727</v>
      </c>
      <c r="S2183" s="4">
        <f>P2183/D2183</f>
        <v>0</v>
      </c>
      <c r="T2183" s="2" t="s">
        <v>1466</v>
      </c>
      <c r="U2183" s="2" t="s">
        <v>223</v>
      </c>
      <c r="V2183" s="2" t="s">
        <v>1395</v>
      </c>
      <c r="W2183" s="2" t="s">
        <v>329</v>
      </c>
      <c r="X2183" s="2">
        <v>0</v>
      </c>
    </row>
    <row r="2184" spans="1:24">
      <c r="A2184" s="2" t="s">
        <v>2729</v>
      </c>
      <c r="B2184" s="2">
        <v>2193</v>
      </c>
      <c r="C2184" s="2" t="s">
        <v>1470</v>
      </c>
      <c r="D2184" s="3">
        <v>316350</v>
      </c>
      <c r="E2184" s="3">
        <v>316350</v>
      </c>
      <c r="F2184" s="3">
        <v>0</v>
      </c>
      <c r="G2184" s="3">
        <v>0</v>
      </c>
      <c r="H2184" s="3">
        <v>0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f>SUM(E2184:O2184)</f>
        <v>0</v>
      </c>
      <c r="Q2184" s="2" t="s">
        <v>2678</v>
      </c>
      <c r="R2184" s="2" t="s">
        <v>2727</v>
      </c>
      <c r="S2184" s="4">
        <f>P2184/D2184</f>
        <v>0</v>
      </c>
      <c r="T2184" s="2" t="s">
        <v>1466</v>
      </c>
      <c r="U2184" s="2" t="s">
        <v>223</v>
      </c>
      <c r="V2184" s="2" t="s">
        <v>1395</v>
      </c>
      <c r="W2184" s="2" t="s">
        <v>329</v>
      </c>
      <c r="X2184" s="2">
        <v>0</v>
      </c>
    </row>
    <row r="2185" spans="1:24">
      <c r="A2185" s="2" t="s">
        <v>2728</v>
      </c>
      <c r="B2185" s="2">
        <v>2194</v>
      </c>
      <c r="C2185" s="2" t="s">
        <v>1564</v>
      </c>
      <c r="D2185" s="3">
        <v>136950</v>
      </c>
      <c r="E2185" s="3">
        <v>0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>
        <v>68475</v>
      </c>
      <c r="M2185" s="3">
        <v>68475</v>
      </c>
      <c r="N2185" s="3">
        <v>0</v>
      </c>
      <c r="O2185" s="3">
        <v>0</v>
      </c>
      <c r="P2185" s="3">
        <f>SUM(E2185:O2185)</f>
        <v>0</v>
      </c>
      <c r="Q2185" s="2" t="s">
        <v>2678</v>
      </c>
      <c r="R2185" s="2" t="s">
        <v>2727</v>
      </c>
      <c r="S2185" s="4">
        <f>P2185/D2185</f>
        <v>0</v>
      </c>
      <c r="T2185" s="2" t="s">
        <v>1466</v>
      </c>
      <c r="U2185" s="2" t="s">
        <v>223</v>
      </c>
      <c r="V2185" s="2" t="s">
        <v>1395</v>
      </c>
      <c r="W2185" s="2" t="s">
        <v>329</v>
      </c>
      <c r="X2185" s="2">
        <v>0</v>
      </c>
    </row>
    <row r="2186" spans="1:24">
      <c r="A2186" s="2" t="s">
        <v>2730</v>
      </c>
      <c r="B2186" s="2">
        <v>2195</v>
      </c>
      <c r="C2186" s="2" t="s">
        <v>1472</v>
      </c>
      <c r="D2186" s="3">
        <v>143000</v>
      </c>
      <c r="E2186" s="3">
        <v>21450</v>
      </c>
      <c r="F2186" s="3">
        <v>0</v>
      </c>
      <c r="G2186" s="3">
        <v>40516.66666666666</v>
      </c>
      <c r="H2186" s="3">
        <v>40516.66666666666</v>
      </c>
      <c r="I2186" s="3">
        <v>40516.66666666666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  <c r="P2186" s="3">
        <f>SUM(E2186:O2186)</f>
        <v>0</v>
      </c>
      <c r="Q2186" s="2" t="s">
        <v>2678</v>
      </c>
      <c r="R2186" s="2" t="s">
        <v>2727</v>
      </c>
      <c r="S2186" s="4">
        <f>P2186/D2186</f>
        <v>0</v>
      </c>
      <c r="T2186" s="2" t="s">
        <v>1179</v>
      </c>
      <c r="U2186" s="2" t="s">
        <v>223</v>
      </c>
      <c r="V2186" s="2" t="s">
        <v>1395</v>
      </c>
      <c r="W2186" s="2" t="s">
        <v>329</v>
      </c>
      <c r="X2186" s="2">
        <v>0</v>
      </c>
    </row>
    <row r="2187" spans="1:24">
      <c r="A2187" s="2" t="s">
        <v>2730</v>
      </c>
      <c r="B2187" s="2">
        <v>2196</v>
      </c>
      <c r="C2187" s="2" t="s">
        <v>1473</v>
      </c>
      <c r="D2187" s="3">
        <v>2750</v>
      </c>
      <c r="E2187" s="3">
        <v>2750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f>SUM(E2187:O2187)</f>
        <v>0</v>
      </c>
      <c r="Q2187" s="2" t="s">
        <v>2678</v>
      </c>
      <c r="R2187" s="2" t="s">
        <v>2727</v>
      </c>
      <c r="S2187" s="4">
        <f>P2187/D2187</f>
        <v>0</v>
      </c>
      <c r="T2187" s="2" t="s">
        <v>1179</v>
      </c>
      <c r="U2187" s="2" t="s">
        <v>223</v>
      </c>
      <c r="V2187" s="2" t="s">
        <v>1395</v>
      </c>
      <c r="W2187" s="2" t="s">
        <v>329</v>
      </c>
      <c r="X2187" s="2">
        <v>0</v>
      </c>
    </row>
    <row r="2188" spans="1:24">
      <c r="A2188" s="2" t="s">
        <v>2730</v>
      </c>
      <c r="B2188" s="2">
        <v>2197</v>
      </c>
      <c r="C2188" s="2" t="s">
        <v>1474</v>
      </c>
      <c r="D2188" s="3">
        <v>459030</v>
      </c>
      <c r="E2188" s="3">
        <v>0</v>
      </c>
      <c r="F2188" s="3">
        <v>153010</v>
      </c>
      <c r="G2188" s="3">
        <v>153010</v>
      </c>
      <c r="H2188" s="3">
        <v>153010</v>
      </c>
      <c r="I2188" s="3">
        <v>0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f>SUM(E2188:O2188)</f>
        <v>0</v>
      </c>
      <c r="Q2188" s="2" t="s">
        <v>2678</v>
      </c>
      <c r="R2188" s="2" t="s">
        <v>2727</v>
      </c>
      <c r="S2188" s="4">
        <f>P2188/D2188</f>
        <v>0</v>
      </c>
      <c r="T2188" s="2" t="s">
        <v>1179</v>
      </c>
      <c r="U2188" s="2" t="s">
        <v>223</v>
      </c>
      <c r="V2188" s="2" t="s">
        <v>1395</v>
      </c>
      <c r="W2188" s="2" t="s">
        <v>329</v>
      </c>
      <c r="X2188" s="2">
        <v>0</v>
      </c>
    </row>
    <row r="2189" spans="1:24">
      <c r="A2189" s="2" t="s">
        <v>2731</v>
      </c>
      <c r="B2189" s="2">
        <v>2198</v>
      </c>
      <c r="C2189" s="2" t="s">
        <v>1476</v>
      </c>
      <c r="D2189" s="3">
        <v>39600</v>
      </c>
      <c r="E2189" s="3">
        <v>17820</v>
      </c>
      <c r="F2189" s="3">
        <v>0</v>
      </c>
      <c r="G2189" s="3">
        <v>7260</v>
      </c>
      <c r="H2189" s="3">
        <v>7260</v>
      </c>
      <c r="I2189" s="3">
        <v>7260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f>SUM(E2189:O2189)</f>
        <v>0</v>
      </c>
      <c r="Q2189" s="2" t="s">
        <v>2678</v>
      </c>
      <c r="R2189" s="2" t="s">
        <v>2727</v>
      </c>
      <c r="S2189" s="4">
        <f>P2189/D2189</f>
        <v>0</v>
      </c>
      <c r="T2189" s="2" t="s">
        <v>1179</v>
      </c>
      <c r="U2189" s="2" t="s">
        <v>223</v>
      </c>
      <c r="V2189" s="2" t="s">
        <v>1395</v>
      </c>
      <c r="W2189" s="2" t="s">
        <v>329</v>
      </c>
      <c r="X2189" s="2">
        <v>0</v>
      </c>
    </row>
    <row r="2190" spans="1:24">
      <c r="A2190" s="2" t="s">
        <v>1788</v>
      </c>
      <c r="B2190" s="2">
        <v>2199</v>
      </c>
      <c r="C2190" s="2" t="s">
        <v>1306</v>
      </c>
      <c r="D2190" s="3">
        <v>7700</v>
      </c>
      <c r="E2190" s="3">
        <v>7700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f>SUM(E2190:O2190)</f>
        <v>0</v>
      </c>
      <c r="Q2190" s="2" t="s">
        <v>1966</v>
      </c>
      <c r="R2190" s="2" t="s">
        <v>2681</v>
      </c>
      <c r="S2190" s="4">
        <f>P2190/D2190</f>
        <v>0</v>
      </c>
      <c r="T2190" s="2" t="s">
        <v>1294</v>
      </c>
      <c r="U2190" s="2" t="s">
        <v>234</v>
      </c>
      <c r="V2190" s="2" t="s">
        <v>1024</v>
      </c>
      <c r="W2190" s="2" t="s">
        <v>316</v>
      </c>
      <c r="X2190" s="2">
        <v>0</v>
      </c>
    </row>
    <row r="2191" spans="1:24">
      <c r="A2191" s="2" t="s">
        <v>2732</v>
      </c>
      <c r="B2191" s="2">
        <v>2200</v>
      </c>
      <c r="C2191" s="2" t="s">
        <v>1478</v>
      </c>
      <c r="D2191" s="3">
        <v>39600</v>
      </c>
      <c r="E2191" s="3">
        <v>15840</v>
      </c>
      <c r="F2191" s="3">
        <v>0</v>
      </c>
      <c r="G2191" s="3">
        <v>7920</v>
      </c>
      <c r="H2191" s="3">
        <v>7920</v>
      </c>
      <c r="I2191" s="3">
        <v>7920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s="3">
        <f>SUM(E2191:O2191)</f>
        <v>0</v>
      </c>
      <c r="Q2191" s="2" t="s">
        <v>2678</v>
      </c>
      <c r="R2191" s="2" t="s">
        <v>2727</v>
      </c>
      <c r="S2191" s="4">
        <f>P2191/D2191</f>
        <v>0</v>
      </c>
      <c r="T2191" s="2" t="s">
        <v>1179</v>
      </c>
      <c r="U2191" s="2" t="s">
        <v>223</v>
      </c>
      <c r="V2191" s="2" t="s">
        <v>1395</v>
      </c>
      <c r="W2191" s="2" t="s">
        <v>329</v>
      </c>
      <c r="X2191" s="2">
        <v>0</v>
      </c>
    </row>
    <row r="2192" spans="1:24">
      <c r="A2192" s="2" t="s">
        <v>2732</v>
      </c>
      <c r="B2192" s="2">
        <v>2201</v>
      </c>
      <c r="C2192" s="2" t="s">
        <v>1479</v>
      </c>
      <c r="D2192" s="3">
        <v>27500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0</v>
      </c>
      <c r="K2192" s="3">
        <v>0</v>
      </c>
      <c r="L2192" s="3">
        <v>0</v>
      </c>
      <c r="M2192" s="3">
        <v>13750</v>
      </c>
      <c r="N2192" s="3">
        <v>13750</v>
      </c>
      <c r="O2192" s="3">
        <v>0</v>
      </c>
      <c r="P2192" s="3">
        <f>SUM(E2192:O2192)</f>
        <v>0</v>
      </c>
      <c r="Q2192" s="2" t="s">
        <v>2678</v>
      </c>
      <c r="R2192" s="2" t="s">
        <v>2727</v>
      </c>
      <c r="S2192" s="4">
        <f>P2192/D2192</f>
        <v>0</v>
      </c>
      <c r="T2192" s="2" t="s">
        <v>1179</v>
      </c>
      <c r="U2192" s="2" t="s">
        <v>223</v>
      </c>
      <c r="V2192" s="2" t="s">
        <v>1395</v>
      </c>
      <c r="W2192" s="2" t="s">
        <v>329</v>
      </c>
      <c r="X2192" s="2">
        <v>0</v>
      </c>
    </row>
    <row r="2193" spans="1:24">
      <c r="A2193" s="2" t="s">
        <v>2730</v>
      </c>
      <c r="B2193" s="2">
        <v>2202</v>
      </c>
      <c r="C2193" s="2" t="s">
        <v>2646</v>
      </c>
      <c r="D2193" s="3">
        <v>15400</v>
      </c>
      <c r="E2193" s="3">
        <v>15400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f>SUM(E2193:O2193)</f>
        <v>0</v>
      </c>
      <c r="Q2193" s="2" t="s">
        <v>2678</v>
      </c>
      <c r="R2193" s="2" t="s">
        <v>2727</v>
      </c>
      <c r="S2193" s="4">
        <f>P2193/D2193</f>
        <v>0</v>
      </c>
      <c r="T2193" s="2" t="s">
        <v>1179</v>
      </c>
      <c r="U2193" s="2" t="s">
        <v>223</v>
      </c>
      <c r="V2193" s="2" t="s">
        <v>1395</v>
      </c>
      <c r="W2193" s="2" t="s">
        <v>329</v>
      </c>
      <c r="X2193" s="2">
        <v>0</v>
      </c>
    </row>
    <row r="2194" spans="1:24">
      <c r="A2194" s="2" t="s">
        <v>2718</v>
      </c>
      <c r="B2194" s="2">
        <v>2203</v>
      </c>
      <c r="C2194" s="2" t="s">
        <v>1481</v>
      </c>
      <c r="D2194" s="3">
        <v>129675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3">
        <v>129675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f>SUM(E2194:O2194)</f>
        <v>0</v>
      </c>
      <c r="Q2194" s="2" t="s">
        <v>2678</v>
      </c>
      <c r="R2194" s="2" t="s">
        <v>2727</v>
      </c>
      <c r="S2194" s="4">
        <f>P2194/D2194</f>
        <v>0</v>
      </c>
      <c r="T2194" s="2" t="s">
        <v>1482</v>
      </c>
      <c r="U2194" s="2" t="s">
        <v>223</v>
      </c>
      <c r="V2194" s="2" t="s">
        <v>1395</v>
      </c>
      <c r="W2194" s="2" t="s">
        <v>329</v>
      </c>
      <c r="X2194" s="2">
        <v>0</v>
      </c>
    </row>
    <row r="2195" spans="1:24">
      <c r="A2195" s="2" t="s">
        <v>1480</v>
      </c>
      <c r="B2195" s="2">
        <v>2204</v>
      </c>
      <c r="C2195" s="2" t="s">
        <v>2647</v>
      </c>
      <c r="D2195" s="3">
        <v>2730</v>
      </c>
      <c r="E2195" s="3">
        <v>0</v>
      </c>
      <c r="F2195" s="3">
        <v>0</v>
      </c>
      <c r="G2195" s="3">
        <v>0</v>
      </c>
      <c r="H2195" s="3">
        <v>0</v>
      </c>
      <c r="I2195" s="3">
        <v>2535</v>
      </c>
      <c r="J2195" s="3">
        <v>195</v>
      </c>
      <c r="K2195" s="3">
        <v>0</v>
      </c>
      <c r="L2195" s="3">
        <v>0</v>
      </c>
      <c r="M2195" s="3">
        <v>0</v>
      </c>
      <c r="N2195" s="3">
        <v>0</v>
      </c>
      <c r="O2195" s="3">
        <v>0</v>
      </c>
      <c r="P2195" s="3">
        <f>SUM(E2195:O2195)</f>
        <v>0</v>
      </c>
      <c r="Q2195" s="2" t="s">
        <v>2678</v>
      </c>
      <c r="R2195" s="2" t="s">
        <v>2727</v>
      </c>
      <c r="S2195" s="4">
        <f>P2195/D2195</f>
        <v>0</v>
      </c>
      <c r="T2195" s="2" t="s">
        <v>1482</v>
      </c>
      <c r="U2195" s="2" t="s">
        <v>223</v>
      </c>
      <c r="V2195" s="2" t="s">
        <v>1395</v>
      </c>
      <c r="W2195" s="2" t="s">
        <v>329</v>
      </c>
      <c r="X2195" s="2">
        <v>0</v>
      </c>
    </row>
    <row r="2196" spans="1:24">
      <c r="A2196" s="2" t="s">
        <v>2733</v>
      </c>
      <c r="B2196" s="2">
        <v>2205</v>
      </c>
      <c r="C2196" s="2" t="s">
        <v>1484</v>
      </c>
      <c r="D2196" s="3">
        <v>9214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>
        <v>0</v>
      </c>
      <c r="M2196" s="3">
        <v>4607</v>
      </c>
      <c r="N2196" s="3">
        <v>4607</v>
      </c>
      <c r="O2196" s="3">
        <v>0</v>
      </c>
      <c r="P2196" s="3">
        <f>SUM(E2196:O2196)</f>
        <v>0</v>
      </c>
      <c r="Q2196" s="2" t="s">
        <v>2678</v>
      </c>
      <c r="R2196" s="2" t="s">
        <v>2727</v>
      </c>
      <c r="S2196" s="4">
        <f>P2196/D2196</f>
        <v>0</v>
      </c>
      <c r="T2196" s="2" t="s">
        <v>1485</v>
      </c>
      <c r="U2196" s="2" t="s">
        <v>223</v>
      </c>
      <c r="V2196" s="2" t="s">
        <v>1395</v>
      </c>
      <c r="W2196" s="2" t="s">
        <v>329</v>
      </c>
      <c r="X2196" s="2">
        <v>0</v>
      </c>
    </row>
    <row r="2197" spans="1:24">
      <c r="A2197" s="2" t="s">
        <v>2733</v>
      </c>
      <c r="B2197" s="2">
        <v>2206</v>
      </c>
      <c r="C2197" s="2" t="s">
        <v>1487</v>
      </c>
      <c r="D2197" s="3">
        <v>2793</v>
      </c>
      <c r="E2197" s="3">
        <v>0</v>
      </c>
      <c r="F2197" s="3">
        <v>0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>
        <v>0</v>
      </c>
      <c r="M2197" s="3">
        <v>1396.5</v>
      </c>
      <c r="N2197" s="3">
        <v>1396.5</v>
      </c>
      <c r="O2197" s="3">
        <v>0</v>
      </c>
      <c r="P2197" s="3">
        <f>SUM(E2197:O2197)</f>
        <v>0</v>
      </c>
      <c r="Q2197" s="2" t="s">
        <v>2678</v>
      </c>
      <c r="R2197" s="2" t="s">
        <v>2727</v>
      </c>
      <c r="S2197" s="4">
        <f>P2197/D2197</f>
        <v>0</v>
      </c>
      <c r="T2197" s="2" t="s">
        <v>1485</v>
      </c>
      <c r="U2197" s="2" t="s">
        <v>223</v>
      </c>
      <c r="V2197" s="2" t="s">
        <v>1395</v>
      </c>
      <c r="W2197" s="2" t="s">
        <v>329</v>
      </c>
      <c r="X2197" s="2">
        <v>0</v>
      </c>
    </row>
    <row r="2198" spans="1:24">
      <c r="A2198" s="2" t="s">
        <v>2733</v>
      </c>
      <c r="B2198" s="2">
        <v>2207</v>
      </c>
      <c r="C2198" s="2" t="s">
        <v>1488</v>
      </c>
      <c r="D2198" s="3">
        <v>3686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  <c r="M2198" s="3">
        <v>1843</v>
      </c>
      <c r="N2198" s="3">
        <v>1843</v>
      </c>
      <c r="O2198" s="3">
        <v>0</v>
      </c>
      <c r="P2198" s="3">
        <f>SUM(E2198:O2198)</f>
        <v>0</v>
      </c>
      <c r="Q2198" s="2" t="s">
        <v>2678</v>
      </c>
      <c r="R2198" s="2" t="s">
        <v>2727</v>
      </c>
      <c r="S2198" s="4">
        <f>P2198/D2198</f>
        <v>0</v>
      </c>
      <c r="T2198" s="2" t="s">
        <v>1485</v>
      </c>
      <c r="U2198" s="2" t="s">
        <v>223</v>
      </c>
      <c r="V2198" s="2" t="s">
        <v>1395</v>
      </c>
      <c r="W2198" s="2" t="s">
        <v>329</v>
      </c>
      <c r="X2198" s="2">
        <v>0</v>
      </c>
    </row>
    <row r="2199" spans="1:24">
      <c r="A2199" s="2" t="s">
        <v>2733</v>
      </c>
      <c r="B2199" s="2">
        <v>2208</v>
      </c>
      <c r="C2199" s="2" t="s">
        <v>1489</v>
      </c>
      <c r="D2199" s="3">
        <v>8180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>
        <v>0</v>
      </c>
      <c r="L2199" s="3">
        <v>0</v>
      </c>
      <c r="M2199" s="3">
        <v>4090</v>
      </c>
      <c r="N2199" s="3">
        <v>4090</v>
      </c>
      <c r="O2199" s="3">
        <v>0</v>
      </c>
      <c r="P2199" s="3">
        <f>SUM(E2199:O2199)</f>
        <v>0</v>
      </c>
      <c r="Q2199" s="2" t="s">
        <v>2678</v>
      </c>
      <c r="R2199" s="2" t="s">
        <v>2727</v>
      </c>
      <c r="S2199" s="4">
        <f>P2199/D2199</f>
        <v>0</v>
      </c>
      <c r="T2199" s="2" t="s">
        <v>1485</v>
      </c>
      <c r="U2199" s="2" t="s">
        <v>223</v>
      </c>
      <c r="V2199" s="2" t="s">
        <v>1395</v>
      </c>
      <c r="W2199" s="2" t="s">
        <v>329</v>
      </c>
      <c r="X2199" s="2">
        <v>0</v>
      </c>
    </row>
    <row r="2200" spans="1:24">
      <c r="A2200" s="2" t="s">
        <v>2734</v>
      </c>
      <c r="B2200" s="2">
        <v>2209</v>
      </c>
      <c r="C2200" s="2" t="s">
        <v>1491</v>
      </c>
      <c r="D2200" s="3">
        <v>16160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3">
        <v>0</v>
      </c>
      <c r="K2200" s="3">
        <v>0</v>
      </c>
      <c r="L2200" s="3">
        <v>0</v>
      </c>
      <c r="M2200" s="3">
        <v>8080</v>
      </c>
      <c r="N2200" s="3">
        <v>8080</v>
      </c>
      <c r="O2200" s="3">
        <v>0</v>
      </c>
      <c r="P2200" s="3">
        <f>SUM(E2200:O2200)</f>
        <v>0</v>
      </c>
      <c r="Q2200" s="2" t="s">
        <v>2678</v>
      </c>
      <c r="R2200" s="2" t="s">
        <v>2727</v>
      </c>
      <c r="S2200" s="4">
        <f>P2200/D2200</f>
        <v>0</v>
      </c>
      <c r="T2200" s="2" t="s">
        <v>1485</v>
      </c>
      <c r="U2200" s="2" t="s">
        <v>223</v>
      </c>
      <c r="V2200" s="2" t="s">
        <v>1395</v>
      </c>
      <c r="W2200" s="2" t="s">
        <v>329</v>
      </c>
      <c r="X2200" s="2">
        <v>0</v>
      </c>
    </row>
    <row r="2201" spans="1:24">
      <c r="A2201" s="2" t="s">
        <v>2725</v>
      </c>
      <c r="B2201" s="2">
        <v>2210</v>
      </c>
      <c r="C2201" s="2" t="s">
        <v>1307</v>
      </c>
      <c r="D2201" s="3">
        <v>16500</v>
      </c>
      <c r="E2201" s="3">
        <v>16500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>
        <v>0</v>
      </c>
      <c r="M2201" s="3">
        <v>0</v>
      </c>
      <c r="N2201" s="3">
        <v>0</v>
      </c>
      <c r="O2201" s="3">
        <v>0</v>
      </c>
      <c r="P2201" s="3">
        <f>SUM(E2201:O2201)</f>
        <v>0</v>
      </c>
      <c r="Q2201" s="2" t="s">
        <v>1966</v>
      </c>
      <c r="R2201" s="2" t="s">
        <v>2681</v>
      </c>
      <c r="S2201" s="4">
        <f>P2201/D2201</f>
        <v>0</v>
      </c>
      <c r="T2201" s="2" t="s">
        <v>1294</v>
      </c>
      <c r="U2201" s="2" t="s">
        <v>234</v>
      </c>
      <c r="V2201" s="2" t="s">
        <v>1024</v>
      </c>
      <c r="W2201" s="2" t="s">
        <v>316</v>
      </c>
      <c r="X2201" s="2">
        <v>0</v>
      </c>
    </row>
    <row r="2202" spans="1:24">
      <c r="A2202" s="2" t="s">
        <v>2735</v>
      </c>
      <c r="B2202" s="2">
        <v>2211</v>
      </c>
      <c r="C2202" s="2" t="s">
        <v>1493</v>
      </c>
      <c r="D2202" s="3">
        <v>39351</v>
      </c>
      <c r="E2202" s="3">
        <v>39351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0</v>
      </c>
      <c r="M2202" s="3">
        <v>0</v>
      </c>
      <c r="N2202" s="3">
        <v>0</v>
      </c>
      <c r="O2202" s="3">
        <v>0</v>
      </c>
      <c r="P2202" s="3">
        <f>SUM(E2202:O2202)</f>
        <v>0</v>
      </c>
      <c r="Q2202" s="2" t="s">
        <v>2678</v>
      </c>
      <c r="R2202" s="2" t="s">
        <v>2727</v>
      </c>
      <c r="S2202" s="4">
        <f>P2202/D2202</f>
        <v>0</v>
      </c>
      <c r="T2202" s="2" t="s">
        <v>1485</v>
      </c>
      <c r="U2202" s="2" t="s">
        <v>223</v>
      </c>
      <c r="V2202" s="2" t="s">
        <v>1395</v>
      </c>
      <c r="W2202" s="2" t="s">
        <v>329</v>
      </c>
      <c r="X2202" s="2">
        <v>0</v>
      </c>
    </row>
    <row r="2203" spans="1:24">
      <c r="A2203" s="2" t="s">
        <v>2734</v>
      </c>
      <c r="B2203" s="2">
        <v>2212</v>
      </c>
      <c r="C2203" s="2" t="s">
        <v>1494</v>
      </c>
      <c r="D2203" s="3">
        <v>9593</v>
      </c>
      <c r="E2203" s="3">
        <v>0</v>
      </c>
      <c r="F2203" s="3">
        <v>0</v>
      </c>
      <c r="G2203" s="3">
        <v>0</v>
      </c>
      <c r="H2203" s="3">
        <v>0</v>
      </c>
      <c r="I2203" s="3">
        <v>0</v>
      </c>
      <c r="J2203" s="3">
        <v>0</v>
      </c>
      <c r="K2203" s="3">
        <v>0</v>
      </c>
      <c r="L2203" s="3">
        <v>0</v>
      </c>
      <c r="M2203" s="3">
        <v>4796.5</v>
      </c>
      <c r="N2203" s="3">
        <v>4796.5</v>
      </c>
      <c r="O2203" s="3">
        <v>0</v>
      </c>
      <c r="P2203" s="3">
        <f>SUM(E2203:O2203)</f>
        <v>0</v>
      </c>
      <c r="Q2203" s="2" t="s">
        <v>2678</v>
      </c>
      <c r="R2203" s="2" t="s">
        <v>2727</v>
      </c>
      <c r="S2203" s="4">
        <f>P2203/D2203</f>
        <v>0</v>
      </c>
      <c r="T2203" s="2" t="s">
        <v>1485</v>
      </c>
      <c r="U2203" s="2" t="s">
        <v>223</v>
      </c>
      <c r="V2203" s="2" t="s">
        <v>1395</v>
      </c>
      <c r="W2203" s="2" t="s">
        <v>329</v>
      </c>
      <c r="X2203" s="2">
        <v>0</v>
      </c>
    </row>
    <row r="2204" spans="1:24">
      <c r="A2204" s="2" t="s">
        <v>2735</v>
      </c>
      <c r="B2204" s="2">
        <v>2213</v>
      </c>
      <c r="C2204" s="2" t="s">
        <v>1495</v>
      </c>
      <c r="D2204" s="3">
        <v>1008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504</v>
      </c>
      <c r="N2204" s="3">
        <v>504</v>
      </c>
      <c r="O2204" s="3">
        <v>0</v>
      </c>
      <c r="P2204" s="3">
        <f>SUM(E2204:O2204)</f>
        <v>0</v>
      </c>
      <c r="Q2204" s="2" t="s">
        <v>2678</v>
      </c>
      <c r="R2204" s="2" t="s">
        <v>2727</v>
      </c>
      <c r="S2204" s="4">
        <f>P2204/D2204</f>
        <v>0</v>
      </c>
      <c r="T2204" s="2" t="s">
        <v>1485</v>
      </c>
      <c r="U2204" s="2" t="s">
        <v>223</v>
      </c>
      <c r="V2204" s="2" t="s">
        <v>1395</v>
      </c>
      <c r="W2204" s="2" t="s">
        <v>329</v>
      </c>
      <c r="X2204" s="2">
        <v>0</v>
      </c>
    </row>
    <row r="2205" spans="1:24">
      <c r="A2205" s="2" t="s">
        <v>2734</v>
      </c>
      <c r="B2205" s="2">
        <v>2214</v>
      </c>
      <c r="C2205" s="2" t="s">
        <v>1496</v>
      </c>
      <c r="D2205" s="3">
        <v>67725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0</v>
      </c>
      <c r="K2205" s="3">
        <v>0</v>
      </c>
      <c r="L2205" s="3">
        <v>0</v>
      </c>
      <c r="M2205" s="3">
        <v>33862.5</v>
      </c>
      <c r="N2205" s="3">
        <v>33862.5</v>
      </c>
      <c r="O2205" s="3">
        <v>0</v>
      </c>
      <c r="P2205" s="3">
        <f>SUM(E2205:O2205)</f>
        <v>0</v>
      </c>
      <c r="Q2205" s="2" t="s">
        <v>2678</v>
      </c>
      <c r="R2205" s="2" t="s">
        <v>2727</v>
      </c>
      <c r="S2205" s="4">
        <f>P2205/D2205</f>
        <v>0</v>
      </c>
      <c r="T2205" s="2" t="s">
        <v>1485</v>
      </c>
      <c r="U2205" s="2" t="s">
        <v>223</v>
      </c>
      <c r="V2205" s="2" t="s">
        <v>1395</v>
      </c>
      <c r="W2205" s="2" t="s">
        <v>329</v>
      </c>
      <c r="X2205" s="2">
        <v>0</v>
      </c>
    </row>
    <row r="2206" spans="1:24">
      <c r="A2206" s="2" t="s">
        <v>2734</v>
      </c>
      <c r="B2206" s="2">
        <v>2215</v>
      </c>
      <c r="C2206" s="2" t="s">
        <v>1497</v>
      </c>
      <c r="D2206" s="3">
        <v>2678</v>
      </c>
      <c r="E2206" s="3">
        <v>0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  <c r="M2206" s="3">
        <v>1339</v>
      </c>
      <c r="N2206" s="3">
        <v>1339</v>
      </c>
      <c r="O2206" s="3">
        <v>0</v>
      </c>
      <c r="P2206" s="3">
        <f>SUM(E2206:O2206)</f>
        <v>0</v>
      </c>
      <c r="Q2206" s="2" t="s">
        <v>2678</v>
      </c>
      <c r="R2206" s="2" t="s">
        <v>2727</v>
      </c>
      <c r="S2206" s="4">
        <f>P2206/D2206</f>
        <v>0</v>
      </c>
      <c r="T2206" s="2" t="s">
        <v>1485</v>
      </c>
      <c r="U2206" s="2" t="s">
        <v>223</v>
      </c>
      <c r="V2206" s="2" t="s">
        <v>1395</v>
      </c>
      <c r="W2206" s="2" t="s">
        <v>329</v>
      </c>
      <c r="X2206" s="2">
        <v>0</v>
      </c>
    </row>
    <row r="2207" spans="1:24">
      <c r="A2207" s="2" t="s">
        <v>2716</v>
      </c>
      <c r="B2207" s="2">
        <v>2216</v>
      </c>
      <c r="C2207" s="2" t="s">
        <v>2736</v>
      </c>
      <c r="D2207" s="3">
        <v>16286</v>
      </c>
      <c r="E2207" s="3">
        <v>16286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>
        <v>0</v>
      </c>
      <c r="M2207" s="3">
        <v>0</v>
      </c>
      <c r="N2207" s="3">
        <v>0</v>
      </c>
      <c r="O2207" s="3">
        <v>0</v>
      </c>
      <c r="P2207" s="3">
        <f>SUM(E2207:O2207)</f>
        <v>0</v>
      </c>
      <c r="Q2207" s="2" t="s">
        <v>2678</v>
      </c>
      <c r="R2207" s="2" t="s">
        <v>2737</v>
      </c>
      <c r="S2207" s="4">
        <f>P2207/D2207</f>
        <v>0</v>
      </c>
      <c r="T2207" s="2" t="s">
        <v>1013</v>
      </c>
      <c r="U2207" s="2" t="s">
        <v>223</v>
      </c>
      <c r="V2207" s="2" t="s">
        <v>1417</v>
      </c>
      <c r="W2207" s="2" t="s">
        <v>350</v>
      </c>
      <c r="X2207" s="2">
        <v>0</v>
      </c>
    </row>
    <row r="2208" spans="1:24">
      <c r="A2208" s="2" t="s">
        <v>1574</v>
      </c>
      <c r="B2208" s="2">
        <v>2217</v>
      </c>
      <c r="C2208" s="2" t="s">
        <v>2738</v>
      </c>
      <c r="D2208" s="3">
        <v>20278</v>
      </c>
      <c r="E2208" s="3">
        <v>17236.3</v>
      </c>
      <c r="F2208" s="3">
        <v>0</v>
      </c>
      <c r="G2208" s="3">
        <v>0</v>
      </c>
      <c r="H2208" s="3">
        <v>0</v>
      </c>
      <c r="I2208" s="3">
        <v>0</v>
      </c>
      <c r="J2208" s="3">
        <v>1013.9</v>
      </c>
      <c r="K2208" s="3">
        <v>1013.9</v>
      </c>
      <c r="L2208" s="3">
        <v>1013.9</v>
      </c>
      <c r="M2208" s="3">
        <v>0</v>
      </c>
      <c r="N2208" s="3">
        <v>0</v>
      </c>
      <c r="O2208" s="3">
        <v>0</v>
      </c>
      <c r="P2208" s="3">
        <f>SUM(E2208:O2208)</f>
        <v>0</v>
      </c>
      <c r="Q2208" s="2" t="s">
        <v>2678</v>
      </c>
      <c r="R2208" s="2" t="s">
        <v>2737</v>
      </c>
      <c r="S2208" s="4">
        <f>P2208/D2208</f>
        <v>0</v>
      </c>
      <c r="T2208" s="2" t="s">
        <v>1013</v>
      </c>
      <c r="U2208" s="2" t="s">
        <v>223</v>
      </c>
      <c r="V2208" s="2" t="s">
        <v>1417</v>
      </c>
      <c r="W2208" s="2" t="s">
        <v>350</v>
      </c>
      <c r="X2208" s="2">
        <v>0</v>
      </c>
    </row>
    <row r="2209" spans="1:24">
      <c r="A2209" s="2" t="s">
        <v>1574</v>
      </c>
      <c r="B2209" s="2">
        <v>2218</v>
      </c>
      <c r="C2209" s="2" t="s">
        <v>2739</v>
      </c>
      <c r="D2209" s="3">
        <v>452669</v>
      </c>
      <c r="E2209" s="3">
        <v>452669</v>
      </c>
      <c r="F2209" s="3">
        <v>0</v>
      </c>
      <c r="G2209" s="3">
        <v>0</v>
      </c>
      <c r="H2209" s="3">
        <v>0</v>
      </c>
      <c r="I2209" s="3">
        <v>0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f>SUM(E2209:O2209)</f>
        <v>0</v>
      </c>
      <c r="Q2209" s="2" t="s">
        <v>2678</v>
      </c>
      <c r="R2209" s="2" t="s">
        <v>2737</v>
      </c>
      <c r="S2209" s="4">
        <f>P2209/D2209</f>
        <v>0</v>
      </c>
      <c r="T2209" s="2" t="s">
        <v>1294</v>
      </c>
      <c r="U2209" s="2" t="s">
        <v>223</v>
      </c>
      <c r="V2209" s="2" t="s">
        <v>1417</v>
      </c>
      <c r="W2209" s="2" t="s">
        <v>350</v>
      </c>
      <c r="X2209" s="2">
        <v>0</v>
      </c>
    </row>
    <row r="2210" spans="1:24">
      <c r="A2210" s="2" t="s">
        <v>2740</v>
      </c>
      <c r="B2210" s="2">
        <v>2219</v>
      </c>
      <c r="C2210" s="2" t="s">
        <v>2741</v>
      </c>
      <c r="D2210" s="3">
        <v>21983</v>
      </c>
      <c r="E2210" s="3">
        <v>21983</v>
      </c>
      <c r="F2210" s="3">
        <v>0</v>
      </c>
      <c r="G2210" s="3">
        <v>0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 s="3">
        <f>SUM(E2210:O2210)</f>
        <v>0</v>
      </c>
      <c r="Q2210" s="2" t="s">
        <v>2678</v>
      </c>
      <c r="R2210" s="2" t="s">
        <v>2737</v>
      </c>
      <c r="S2210" s="4">
        <f>P2210/D2210</f>
        <v>0</v>
      </c>
      <c r="T2210" s="2" t="s">
        <v>1013</v>
      </c>
      <c r="U2210" s="2" t="s">
        <v>223</v>
      </c>
      <c r="V2210" s="2" t="s">
        <v>1417</v>
      </c>
      <c r="W2210" s="2" t="s">
        <v>350</v>
      </c>
      <c r="X2210" s="2">
        <v>0</v>
      </c>
    </row>
    <row r="2211" spans="1:24">
      <c r="A2211" s="2" t="s">
        <v>2742</v>
      </c>
      <c r="B2211" s="2">
        <v>2220</v>
      </c>
      <c r="C2211" s="2" t="s">
        <v>2743</v>
      </c>
      <c r="D2211" s="3">
        <v>622421</v>
      </c>
      <c r="E2211" s="3">
        <v>609972.5800000001</v>
      </c>
      <c r="F2211" s="3">
        <v>0</v>
      </c>
      <c r="G2211" s="3">
        <v>0</v>
      </c>
      <c r="H2211" s="3">
        <v>12448.42</v>
      </c>
      <c r="I2211" s="3">
        <v>0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 s="3">
        <f>SUM(E2211:O2211)</f>
        <v>0</v>
      </c>
      <c r="Q2211" s="2" t="s">
        <v>2678</v>
      </c>
      <c r="R2211" s="2" t="s">
        <v>2737</v>
      </c>
      <c r="S2211" s="4">
        <f>P2211/D2211</f>
        <v>0</v>
      </c>
      <c r="T2211" s="2" t="s">
        <v>1294</v>
      </c>
      <c r="U2211" s="2" t="s">
        <v>223</v>
      </c>
      <c r="V2211" s="2" t="s">
        <v>1417</v>
      </c>
      <c r="W2211" s="2" t="s">
        <v>350</v>
      </c>
      <c r="X2211" s="2">
        <v>0</v>
      </c>
    </row>
    <row r="2212" spans="1:24">
      <c r="A2212" s="2" t="s">
        <v>2705</v>
      </c>
      <c r="B2212" s="2">
        <v>2221</v>
      </c>
      <c r="C2212" s="2" t="s">
        <v>1304</v>
      </c>
      <c r="D2212" s="3">
        <v>7150</v>
      </c>
      <c r="E2212" s="3">
        <v>7150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  <c r="O2212" s="3">
        <v>0</v>
      </c>
      <c r="P2212" s="3">
        <f>SUM(E2212:O2212)</f>
        <v>0</v>
      </c>
      <c r="Q2212" s="2" t="s">
        <v>1966</v>
      </c>
      <c r="R2212" s="2" t="s">
        <v>2681</v>
      </c>
      <c r="S2212" s="4">
        <f>P2212/D2212</f>
        <v>0</v>
      </c>
      <c r="T2212" s="2" t="s">
        <v>1294</v>
      </c>
      <c r="U2212" s="2" t="s">
        <v>234</v>
      </c>
      <c r="V2212" s="2" t="s">
        <v>1024</v>
      </c>
      <c r="W2212" s="2" t="s">
        <v>316</v>
      </c>
      <c r="X2212" s="2">
        <v>0</v>
      </c>
    </row>
    <row r="2213" spans="1:24">
      <c r="A2213" s="2" t="s">
        <v>2744</v>
      </c>
      <c r="B2213" s="2">
        <v>2222</v>
      </c>
      <c r="C2213" s="2" t="s">
        <v>2745</v>
      </c>
      <c r="D2213" s="3">
        <v>32367</v>
      </c>
      <c r="E2213" s="3">
        <v>32367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v>0</v>
      </c>
      <c r="L2213" s="3">
        <v>0</v>
      </c>
      <c r="M2213" s="3">
        <v>0</v>
      </c>
      <c r="N2213" s="3">
        <v>0</v>
      </c>
      <c r="O2213" s="3">
        <v>0</v>
      </c>
      <c r="P2213" s="3">
        <f>SUM(E2213:O2213)</f>
        <v>0</v>
      </c>
      <c r="Q2213" s="2" t="s">
        <v>2678</v>
      </c>
      <c r="R2213" s="2" t="s">
        <v>2737</v>
      </c>
      <c r="S2213" s="4">
        <f>P2213/D2213</f>
        <v>0</v>
      </c>
      <c r="T2213" s="2" t="s">
        <v>1013</v>
      </c>
      <c r="U2213" s="2" t="s">
        <v>223</v>
      </c>
      <c r="V2213" s="2" t="s">
        <v>1417</v>
      </c>
      <c r="W2213" s="2" t="s">
        <v>350</v>
      </c>
      <c r="X2213" s="2">
        <v>0</v>
      </c>
    </row>
    <row r="2214" spans="1:24">
      <c r="A2214" s="2" t="s">
        <v>2746</v>
      </c>
      <c r="B2214" s="2">
        <v>2223</v>
      </c>
      <c r="C2214" s="2" t="s">
        <v>2747</v>
      </c>
      <c r="D2214" s="3">
        <v>56118</v>
      </c>
      <c r="E2214" s="3">
        <v>56118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>
        <v>0</v>
      </c>
      <c r="M2214" s="3">
        <v>0</v>
      </c>
      <c r="N2214" s="3">
        <v>0</v>
      </c>
      <c r="O2214" s="3">
        <v>0</v>
      </c>
      <c r="P2214" s="3">
        <f>SUM(E2214:O2214)</f>
        <v>0</v>
      </c>
      <c r="Q2214" s="2" t="s">
        <v>2678</v>
      </c>
      <c r="R2214" s="2" t="s">
        <v>2737</v>
      </c>
      <c r="S2214" s="4">
        <f>P2214/D2214</f>
        <v>0</v>
      </c>
      <c r="T2214" s="2" t="s">
        <v>1013</v>
      </c>
      <c r="U2214" s="2" t="s">
        <v>223</v>
      </c>
      <c r="V2214" s="2" t="s">
        <v>1417</v>
      </c>
      <c r="W2214" s="2" t="s">
        <v>350</v>
      </c>
      <c r="X2214" s="2">
        <v>0</v>
      </c>
    </row>
    <row r="2215" spans="1:24">
      <c r="A2215" s="2" t="s">
        <v>2748</v>
      </c>
      <c r="B2215" s="2">
        <v>2224</v>
      </c>
      <c r="C2215" s="2" t="s">
        <v>2749</v>
      </c>
      <c r="D2215" s="3">
        <v>187235</v>
      </c>
      <c r="E2215" s="3">
        <v>140426.25</v>
      </c>
      <c r="F2215" s="3">
        <v>46808.75</v>
      </c>
      <c r="G2215" s="3">
        <v>0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 s="3">
        <f>SUM(E2215:O2215)</f>
        <v>0</v>
      </c>
      <c r="Q2215" s="2" t="s">
        <v>2678</v>
      </c>
      <c r="R2215" s="2" t="s">
        <v>2737</v>
      </c>
      <c r="S2215" s="4">
        <f>P2215/D2215</f>
        <v>0</v>
      </c>
      <c r="T2215" s="2" t="s">
        <v>1013</v>
      </c>
      <c r="U2215" s="2" t="s">
        <v>223</v>
      </c>
      <c r="V2215" s="2" t="s">
        <v>1417</v>
      </c>
      <c r="W2215" s="2" t="s">
        <v>350</v>
      </c>
      <c r="X2215" s="2">
        <v>0</v>
      </c>
    </row>
    <row r="2216" spans="1:24">
      <c r="A2216" s="2" t="s">
        <v>2750</v>
      </c>
      <c r="B2216" s="2">
        <v>2225</v>
      </c>
      <c r="C2216" s="2" t="s">
        <v>2751</v>
      </c>
      <c r="D2216" s="3">
        <v>131036</v>
      </c>
      <c r="E2216" s="3">
        <v>98277</v>
      </c>
      <c r="F2216" s="3">
        <v>0</v>
      </c>
      <c r="G2216" s="3">
        <v>0</v>
      </c>
      <c r="H2216" s="3">
        <v>0</v>
      </c>
      <c r="I2216" s="3">
        <v>10919.66666666667</v>
      </c>
      <c r="J2216" s="3">
        <v>10919.66666666667</v>
      </c>
      <c r="K2216" s="3">
        <v>10919.66666666667</v>
      </c>
      <c r="L2216" s="3">
        <v>0</v>
      </c>
      <c r="M2216" s="3">
        <v>0</v>
      </c>
      <c r="N2216" s="3">
        <v>0</v>
      </c>
      <c r="O2216" s="3">
        <v>0</v>
      </c>
      <c r="P2216" s="3">
        <f>SUM(E2216:O2216)</f>
        <v>0</v>
      </c>
      <c r="Q2216" s="2" t="s">
        <v>2678</v>
      </c>
      <c r="R2216" s="2" t="s">
        <v>2737</v>
      </c>
      <c r="S2216" s="4">
        <f>P2216/D2216</f>
        <v>0</v>
      </c>
      <c r="T2216" s="2" t="s">
        <v>1013</v>
      </c>
      <c r="U2216" s="2" t="s">
        <v>223</v>
      </c>
      <c r="V2216" s="2" t="s">
        <v>1417</v>
      </c>
      <c r="W2216" s="2" t="s">
        <v>350</v>
      </c>
      <c r="X2216" s="2">
        <v>0</v>
      </c>
    </row>
    <row r="2217" spans="1:24">
      <c r="A2217" s="2" t="s">
        <v>2750</v>
      </c>
      <c r="B2217" s="2">
        <v>2226</v>
      </c>
      <c r="C2217" s="2" t="s">
        <v>2752</v>
      </c>
      <c r="D2217" s="3">
        <v>46640</v>
      </c>
      <c r="E2217" s="3">
        <v>46640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0</v>
      </c>
      <c r="M2217" s="3">
        <v>0</v>
      </c>
      <c r="N2217" s="3">
        <v>0</v>
      </c>
      <c r="O2217" s="3">
        <v>0</v>
      </c>
      <c r="P2217" s="3">
        <f>SUM(E2217:O2217)</f>
        <v>0</v>
      </c>
      <c r="Q2217" s="2" t="s">
        <v>2678</v>
      </c>
      <c r="R2217" s="2" t="s">
        <v>2737</v>
      </c>
      <c r="S2217" s="4">
        <f>P2217/D2217</f>
        <v>0</v>
      </c>
      <c r="T2217" s="2" t="s">
        <v>1013</v>
      </c>
      <c r="U2217" s="2" t="s">
        <v>223</v>
      </c>
      <c r="V2217" s="2" t="s">
        <v>1417</v>
      </c>
      <c r="W2217" s="2" t="s">
        <v>350</v>
      </c>
      <c r="X2217" s="2">
        <v>0</v>
      </c>
    </row>
    <row r="2218" spans="1:24">
      <c r="A2218" s="2" t="s">
        <v>2753</v>
      </c>
      <c r="B2218" s="2">
        <v>2227</v>
      </c>
      <c r="C2218" s="2" t="s">
        <v>2754</v>
      </c>
      <c r="D2218" s="3">
        <v>77232</v>
      </c>
      <c r="E2218" s="3">
        <v>77232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f>SUM(E2218:O2218)</f>
        <v>0</v>
      </c>
      <c r="Q2218" s="2" t="s">
        <v>2678</v>
      </c>
      <c r="R2218" s="2" t="s">
        <v>2737</v>
      </c>
      <c r="S2218" s="4">
        <f>P2218/D2218</f>
        <v>0</v>
      </c>
      <c r="T2218" s="2" t="s">
        <v>1013</v>
      </c>
      <c r="U2218" s="2" t="s">
        <v>223</v>
      </c>
      <c r="V2218" s="2" t="s">
        <v>1417</v>
      </c>
      <c r="W2218" s="2" t="s">
        <v>350</v>
      </c>
      <c r="X2218" s="2">
        <v>0</v>
      </c>
    </row>
    <row r="2219" spans="1:24">
      <c r="A2219" s="2" t="s">
        <v>939</v>
      </c>
      <c r="B2219" s="2">
        <v>2228</v>
      </c>
      <c r="C2219" s="2" t="s">
        <v>2755</v>
      </c>
      <c r="D2219" s="3">
        <v>167754</v>
      </c>
      <c r="E2219" s="3">
        <v>167754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f>SUM(E2219:O2219)</f>
        <v>0</v>
      </c>
      <c r="Q2219" s="2" t="s">
        <v>2678</v>
      </c>
      <c r="R2219" s="2" t="s">
        <v>2737</v>
      </c>
      <c r="S2219" s="4">
        <f>P2219/D2219</f>
        <v>0</v>
      </c>
      <c r="T2219" s="2" t="s">
        <v>1013</v>
      </c>
      <c r="U2219" s="2" t="s">
        <v>223</v>
      </c>
      <c r="V2219" s="2" t="s">
        <v>1417</v>
      </c>
      <c r="W2219" s="2" t="s">
        <v>350</v>
      </c>
      <c r="X2219" s="2">
        <v>0</v>
      </c>
    </row>
    <row r="2220" spans="1:24">
      <c r="A2220" s="2" t="s">
        <v>2756</v>
      </c>
      <c r="B2220" s="2">
        <v>2229</v>
      </c>
      <c r="C2220" s="2" t="s">
        <v>2757</v>
      </c>
      <c r="D2220" s="3">
        <v>21770</v>
      </c>
      <c r="E2220" s="3">
        <v>21770</v>
      </c>
      <c r="F2220" s="3">
        <v>0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f>SUM(E2220:O2220)</f>
        <v>0</v>
      </c>
      <c r="Q2220" s="2" t="s">
        <v>2758</v>
      </c>
      <c r="R2220" s="2" t="s">
        <v>2759</v>
      </c>
      <c r="S2220" s="4">
        <f>P2220/D2220</f>
        <v>0</v>
      </c>
      <c r="T2220" s="2" t="s">
        <v>1013</v>
      </c>
      <c r="U2220" s="2" t="s">
        <v>223</v>
      </c>
      <c r="V2220" s="2" t="s">
        <v>1395</v>
      </c>
      <c r="W2220" s="2" t="s">
        <v>329</v>
      </c>
      <c r="X2220" s="2">
        <v>0</v>
      </c>
    </row>
    <row r="2221" spans="1:24">
      <c r="A2221" s="2" t="s">
        <v>2756</v>
      </c>
      <c r="B2221" s="2">
        <v>2230</v>
      </c>
      <c r="C2221" s="2" t="s">
        <v>2760</v>
      </c>
      <c r="D2221" s="3">
        <v>14520</v>
      </c>
      <c r="E2221" s="3">
        <v>14520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  <c r="M2221" s="3">
        <v>0</v>
      </c>
      <c r="N2221" s="3">
        <v>0</v>
      </c>
      <c r="O2221" s="3">
        <v>0</v>
      </c>
      <c r="P2221" s="3">
        <f>SUM(E2221:O2221)</f>
        <v>0</v>
      </c>
      <c r="Q2221" s="2" t="s">
        <v>2758</v>
      </c>
      <c r="R2221" s="2" t="s">
        <v>2759</v>
      </c>
      <c r="S2221" s="4">
        <f>P2221/D2221</f>
        <v>0</v>
      </c>
      <c r="T2221" s="2" t="s">
        <v>1013</v>
      </c>
      <c r="U2221" s="2" t="s">
        <v>223</v>
      </c>
      <c r="V2221" s="2" t="s">
        <v>1395</v>
      </c>
      <c r="W2221" s="2" t="s">
        <v>329</v>
      </c>
      <c r="X2221" s="2">
        <v>0</v>
      </c>
    </row>
    <row r="2222" spans="1:24">
      <c r="A2222" s="2" t="s">
        <v>2756</v>
      </c>
      <c r="B2222" s="2">
        <v>2231</v>
      </c>
      <c r="C2222" s="2" t="s">
        <v>2761</v>
      </c>
      <c r="D2222" s="3">
        <v>45660</v>
      </c>
      <c r="E2222" s="3">
        <v>45660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K2222" s="3">
        <v>0</v>
      </c>
      <c r="L2222" s="3">
        <v>0</v>
      </c>
      <c r="M2222" s="3">
        <v>0</v>
      </c>
      <c r="N2222" s="3">
        <v>0</v>
      </c>
      <c r="O2222" s="3">
        <v>0</v>
      </c>
      <c r="P2222" s="3">
        <f>SUM(E2222:O2222)</f>
        <v>0</v>
      </c>
      <c r="Q2222" s="2" t="s">
        <v>2758</v>
      </c>
      <c r="R2222" s="2" t="s">
        <v>2759</v>
      </c>
      <c r="S2222" s="4">
        <f>P2222/D2222</f>
        <v>0</v>
      </c>
      <c r="T2222" s="2" t="s">
        <v>1013</v>
      </c>
      <c r="U2222" s="2" t="s">
        <v>223</v>
      </c>
      <c r="V2222" s="2" t="s">
        <v>1395</v>
      </c>
      <c r="W2222" s="2" t="s">
        <v>329</v>
      </c>
      <c r="X2222" s="2">
        <v>0</v>
      </c>
    </row>
    <row r="2223" spans="1:24">
      <c r="A2223" s="2" t="s">
        <v>2705</v>
      </c>
      <c r="B2223" s="2">
        <v>2232</v>
      </c>
      <c r="C2223" s="2" t="s">
        <v>1305</v>
      </c>
      <c r="D2223" s="3">
        <v>17600</v>
      </c>
      <c r="E2223" s="3">
        <v>17600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0</v>
      </c>
      <c r="L2223" s="3">
        <v>0</v>
      </c>
      <c r="M2223" s="3">
        <v>0</v>
      </c>
      <c r="N2223" s="3">
        <v>0</v>
      </c>
      <c r="O2223" s="3">
        <v>0</v>
      </c>
      <c r="P2223" s="3">
        <f>SUM(E2223:O2223)</f>
        <v>0</v>
      </c>
      <c r="Q2223" s="2" t="s">
        <v>1966</v>
      </c>
      <c r="R2223" s="2" t="s">
        <v>2681</v>
      </c>
      <c r="S2223" s="4">
        <f>P2223/D2223</f>
        <v>0</v>
      </c>
      <c r="T2223" s="2" t="s">
        <v>1294</v>
      </c>
      <c r="U2223" s="2" t="s">
        <v>234</v>
      </c>
      <c r="V2223" s="2" t="s">
        <v>1024</v>
      </c>
      <c r="W2223" s="2" t="s">
        <v>316</v>
      </c>
      <c r="X2223" s="2">
        <v>0</v>
      </c>
    </row>
    <row r="2224" spans="1:24">
      <c r="A2224" s="2" t="s">
        <v>2756</v>
      </c>
      <c r="B2224" s="2">
        <v>2233</v>
      </c>
      <c r="C2224" s="2" t="s">
        <v>2762</v>
      </c>
      <c r="D2224" s="3">
        <v>31260</v>
      </c>
      <c r="E2224" s="3">
        <v>31260</v>
      </c>
      <c r="F2224" s="3">
        <v>0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f>SUM(E2224:O2224)</f>
        <v>0</v>
      </c>
      <c r="Q2224" s="2" t="s">
        <v>2758</v>
      </c>
      <c r="R2224" s="2" t="s">
        <v>2759</v>
      </c>
      <c r="S2224" s="4">
        <f>P2224/D2224</f>
        <v>0</v>
      </c>
      <c r="T2224" s="2" t="s">
        <v>1013</v>
      </c>
      <c r="U2224" s="2" t="s">
        <v>223</v>
      </c>
      <c r="V2224" s="2" t="s">
        <v>1395</v>
      </c>
      <c r="W2224" s="2" t="s">
        <v>329</v>
      </c>
      <c r="X2224" s="2">
        <v>0</v>
      </c>
    </row>
    <row r="2225" spans="1:24">
      <c r="A2225" s="2" t="s">
        <v>2756</v>
      </c>
      <c r="B2225" s="2">
        <v>2234</v>
      </c>
      <c r="C2225" s="2" t="s">
        <v>2763</v>
      </c>
      <c r="D2225" s="3">
        <v>42735</v>
      </c>
      <c r="E2225" s="3">
        <v>29914.5</v>
      </c>
      <c r="F2225" s="3">
        <v>0</v>
      </c>
      <c r="G2225" s="3">
        <v>0</v>
      </c>
      <c r="H2225" s="3">
        <v>4273.5</v>
      </c>
      <c r="I2225" s="3">
        <v>4273.5</v>
      </c>
      <c r="J2225" s="3">
        <v>4273.5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f>SUM(E2225:O2225)</f>
        <v>0</v>
      </c>
      <c r="Q2225" s="2" t="s">
        <v>2758</v>
      </c>
      <c r="R2225" s="2" t="s">
        <v>2759</v>
      </c>
      <c r="S2225" s="4">
        <f>P2225/D2225</f>
        <v>0</v>
      </c>
      <c r="T2225" s="2" t="s">
        <v>1013</v>
      </c>
      <c r="U2225" s="2" t="s">
        <v>223</v>
      </c>
      <c r="V2225" s="2" t="s">
        <v>1395</v>
      </c>
      <c r="W2225" s="2" t="s">
        <v>329</v>
      </c>
      <c r="X2225" s="2">
        <v>0</v>
      </c>
    </row>
    <row r="2226" spans="1:24">
      <c r="A2226" s="2" t="s">
        <v>985</v>
      </c>
      <c r="B2226" s="2">
        <v>2235</v>
      </c>
      <c r="C2226" s="2" t="s">
        <v>2764</v>
      </c>
      <c r="D2226" s="3">
        <v>29979</v>
      </c>
      <c r="E2226" s="3">
        <v>2997.9</v>
      </c>
      <c r="F2226" s="3">
        <v>0</v>
      </c>
      <c r="G2226" s="3">
        <v>0</v>
      </c>
      <c r="H2226" s="3">
        <v>8993.699999999999</v>
      </c>
      <c r="I2226" s="3">
        <v>8993.699999999999</v>
      </c>
      <c r="J2226" s="3">
        <v>8993.699999999999</v>
      </c>
      <c r="K2226" s="3">
        <v>0</v>
      </c>
      <c r="L2226" s="3">
        <v>0</v>
      </c>
      <c r="M2226" s="3">
        <v>0</v>
      </c>
      <c r="N2226" s="3">
        <v>0</v>
      </c>
      <c r="O2226" s="3">
        <v>0</v>
      </c>
      <c r="P2226" s="3">
        <f>SUM(E2226:O2226)</f>
        <v>0</v>
      </c>
      <c r="Q2226" s="2" t="s">
        <v>2758</v>
      </c>
      <c r="R2226" s="2" t="s">
        <v>2759</v>
      </c>
      <c r="S2226" s="4">
        <f>P2226/D2226</f>
        <v>0</v>
      </c>
      <c r="T2226" s="2" t="s">
        <v>1013</v>
      </c>
      <c r="U2226" s="2" t="s">
        <v>223</v>
      </c>
      <c r="V2226" s="2" t="s">
        <v>1395</v>
      </c>
      <c r="W2226" s="2" t="s">
        <v>329</v>
      </c>
      <c r="X2226" s="2">
        <v>0</v>
      </c>
    </row>
    <row r="2227" spans="1:24">
      <c r="A2227" s="2" t="s">
        <v>2765</v>
      </c>
      <c r="B2227" s="2">
        <v>2236</v>
      </c>
      <c r="C2227" s="2" t="s">
        <v>2766</v>
      </c>
      <c r="D2227" s="3">
        <v>10510</v>
      </c>
      <c r="E2227" s="3">
        <v>10510</v>
      </c>
      <c r="F2227" s="3">
        <v>0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0</v>
      </c>
      <c r="P2227" s="3">
        <f>SUM(E2227:O2227)</f>
        <v>0</v>
      </c>
      <c r="Q2227" s="2" t="s">
        <v>2758</v>
      </c>
      <c r="R2227" s="2" t="s">
        <v>2759</v>
      </c>
      <c r="S2227" s="4">
        <f>P2227/D2227</f>
        <v>0</v>
      </c>
      <c r="T2227" s="2" t="s">
        <v>1013</v>
      </c>
      <c r="U2227" s="2" t="s">
        <v>223</v>
      </c>
      <c r="V2227" s="2" t="s">
        <v>1395</v>
      </c>
      <c r="W2227" s="2" t="s">
        <v>329</v>
      </c>
      <c r="X2227" s="2">
        <v>0</v>
      </c>
    </row>
    <row r="2228" spans="1:24">
      <c r="A2228" s="2" t="s">
        <v>2765</v>
      </c>
      <c r="B2228" s="2">
        <v>2237</v>
      </c>
      <c r="C2228" s="2" t="s">
        <v>2767</v>
      </c>
      <c r="D2228" s="3">
        <v>8750</v>
      </c>
      <c r="E2228" s="3">
        <v>8750</v>
      </c>
      <c r="F2228" s="3">
        <v>0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0</v>
      </c>
      <c r="P2228" s="3">
        <f>SUM(E2228:O2228)</f>
        <v>0</v>
      </c>
      <c r="Q2228" s="2" t="s">
        <v>2758</v>
      </c>
      <c r="R2228" s="2" t="s">
        <v>2759</v>
      </c>
      <c r="S2228" s="4">
        <f>P2228/D2228</f>
        <v>0</v>
      </c>
      <c r="T2228" s="2" t="s">
        <v>1013</v>
      </c>
      <c r="U2228" s="2" t="s">
        <v>223</v>
      </c>
      <c r="V2228" s="2" t="s">
        <v>1395</v>
      </c>
      <c r="W2228" s="2" t="s">
        <v>329</v>
      </c>
      <c r="X2228" s="2">
        <v>0</v>
      </c>
    </row>
    <row r="2229" spans="1:24">
      <c r="A2229" s="2" t="s">
        <v>2768</v>
      </c>
      <c r="B2229" s="2">
        <v>2238</v>
      </c>
      <c r="C2229" s="2" t="s">
        <v>2769</v>
      </c>
      <c r="D2229" s="3">
        <v>120545</v>
      </c>
      <c r="E2229" s="3">
        <v>120545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0</v>
      </c>
      <c r="M2229" s="3">
        <v>0</v>
      </c>
      <c r="N2229" s="3">
        <v>0</v>
      </c>
      <c r="O2229" s="3">
        <v>0</v>
      </c>
      <c r="P2229" s="3">
        <f>SUM(E2229:O2229)</f>
        <v>0</v>
      </c>
      <c r="Q2229" s="2" t="s">
        <v>2758</v>
      </c>
      <c r="R2229" s="2" t="s">
        <v>2759</v>
      </c>
      <c r="S2229" s="4">
        <f>P2229/D2229</f>
        <v>0</v>
      </c>
      <c r="T2229" s="2" t="s">
        <v>1013</v>
      </c>
      <c r="U2229" s="2" t="s">
        <v>223</v>
      </c>
      <c r="V2229" s="2" t="s">
        <v>1395</v>
      </c>
      <c r="W2229" s="2" t="s">
        <v>329</v>
      </c>
      <c r="X2229" s="2">
        <v>0</v>
      </c>
    </row>
    <row r="2230" spans="1:24">
      <c r="A2230" s="2" t="s">
        <v>2765</v>
      </c>
      <c r="B2230" s="2">
        <v>2239</v>
      </c>
      <c r="C2230" s="2" t="s">
        <v>2770</v>
      </c>
      <c r="D2230" s="3">
        <v>15600</v>
      </c>
      <c r="E2230" s="3">
        <v>15600</v>
      </c>
      <c r="F2230" s="3">
        <v>0</v>
      </c>
      <c r="G2230" s="3">
        <v>0</v>
      </c>
      <c r="H2230" s="3">
        <v>0</v>
      </c>
      <c r="I2230" s="3">
        <v>0</v>
      </c>
      <c r="J2230" s="3">
        <v>0</v>
      </c>
      <c r="K2230" s="3">
        <v>0</v>
      </c>
      <c r="L2230" s="3">
        <v>0</v>
      </c>
      <c r="M2230" s="3">
        <v>0</v>
      </c>
      <c r="N2230" s="3">
        <v>0</v>
      </c>
      <c r="O2230" s="3">
        <v>0</v>
      </c>
      <c r="P2230" s="3">
        <f>SUM(E2230:O2230)</f>
        <v>0</v>
      </c>
      <c r="Q2230" s="2" t="s">
        <v>2758</v>
      </c>
      <c r="R2230" s="2" t="s">
        <v>2759</v>
      </c>
      <c r="S2230" s="4">
        <f>P2230/D2230</f>
        <v>0</v>
      </c>
      <c r="T2230" s="2" t="s">
        <v>1013</v>
      </c>
      <c r="U2230" s="2" t="s">
        <v>223</v>
      </c>
      <c r="V2230" s="2" t="s">
        <v>1395</v>
      </c>
      <c r="W2230" s="2" t="s">
        <v>329</v>
      </c>
      <c r="X2230" s="2">
        <v>0</v>
      </c>
    </row>
    <row r="2231" spans="1:24">
      <c r="A2231" s="2" t="s">
        <v>2765</v>
      </c>
      <c r="B2231" s="2">
        <v>2240</v>
      </c>
      <c r="C2231" s="2" t="s">
        <v>2771</v>
      </c>
      <c r="D2231" s="3">
        <v>115615</v>
      </c>
      <c r="E2231" s="3">
        <v>115615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0</v>
      </c>
      <c r="P2231" s="3">
        <f>SUM(E2231:O2231)</f>
        <v>0</v>
      </c>
      <c r="Q2231" s="2" t="s">
        <v>2758</v>
      </c>
      <c r="R2231" s="2" t="s">
        <v>2759</v>
      </c>
      <c r="S2231" s="4">
        <f>P2231/D2231</f>
        <v>0</v>
      </c>
      <c r="T2231" s="2" t="s">
        <v>1013</v>
      </c>
      <c r="U2231" s="2" t="s">
        <v>223</v>
      </c>
      <c r="V2231" s="2" t="s">
        <v>1395</v>
      </c>
      <c r="W2231" s="2" t="s">
        <v>329</v>
      </c>
      <c r="X2231" s="2">
        <v>0</v>
      </c>
    </row>
    <row r="2232" spans="1:24">
      <c r="A2232" s="2" t="s">
        <v>2772</v>
      </c>
      <c r="B2232" s="2">
        <v>2241</v>
      </c>
      <c r="C2232" s="2" t="s">
        <v>994</v>
      </c>
      <c r="D2232" s="3">
        <v>101250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20250</v>
      </c>
      <c r="L2232" s="3">
        <v>20250</v>
      </c>
      <c r="M2232" s="3">
        <v>20250</v>
      </c>
      <c r="N2232" s="3">
        <v>20250</v>
      </c>
      <c r="O2232" s="3">
        <v>20250</v>
      </c>
      <c r="P2232" s="3">
        <f>SUM(E2232:O2232)</f>
        <v>0</v>
      </c>
      <c r="Q2232" s="2" t="s">
        <v>2773</v>
      </c>
      <c r="R2232" s="2" t="s">
        <v>2759</v>
      </c>
      <c r="S2232" s="4">
        <f>P2232/D2232</f>
        <v>0</v>
      </c>
      <c r="T2232" s="2" t="s">
        <v>997</v>
      </c>
      <c r="U2232" s="2" t="s">
        <v>234</v>
      </c>
      <c r="V2232" s="2" t="s">
        <v>998</v>
      </c>
      <c r="W2232" s="2" t="s">
        <v>222</v>
      </c>
      <c r="X2232" s="2">
        <v>0</v>
      </c>
    </row>
    <row r="2233" spans="1:24">
      <c r="A2233" s="2" t="s">
        <v>2774</v>
      </c>
      <c r="B2233" s="2">
        <v>2242</v>
      </c>
      <c r="C2233" s="2" t="s">
        <v>1000</v>
      </c>
      <c r="D2233" s="3">
        <v>75000</v>
      </c>
      <c r="E2233" s="3">
        <v>0</v>
      </c>
      <c r="F2233" s="3">
        <v>0</v>
      </c>
      <c r="G2233" s="3">
        <v>0</v>
      </c>
      <c r="H2233" s="3">
        <v>0</v>
      </c>
      <c r="I2233" s="3">
        <v>0</v>
      </c>
      <c r="J2233" s="3">
        <v>0</v>
      </c>
      <c r="K2233" s="3">
        <v>15000</v>
      </c>
      <c r="L2233" s="3">
        <v>15000</v>
      </c>
      <c r="M2233" s="3">
        <v>15000</v>
      </c>
      <c r="N2233" s="3">
        <v>15000</v>
      </c>
      <c r="O2233" s="3">
        <v>15000</v>
      </c>
      <c r="P2233" s="3">
        <f>SUM(E2233:O2233)</f>
        <v>0</v>
      </c>
      <c r="Q2233" s="2" t="s">
        <v>2773</v>
      </c>
      <c r="R2233" s="2" t="s">
        <v>2759</v>
      </c>
      <c r="S2233" s="4">
        <f>P2233/D2233</f>
        <v>0</v>
      </c>
      <c r="T2233" s="2" t="s">
        <v>997</v>
      </c>
      <c r="U2233" s="2" t="s">
        <v>234</v>
      </c>
      <c r="V2233" s="2" t="s">
        <v>998</v>
      </c>
      <c r="W2233" s="2" t="s">
        <v>222</v>
      </c>
      <c r="X2233" s="2">
        <v>0</v>
      </c>
    </row>
    <row r="2234" spans="1:24">
      <c r="A2234" s="2" t="s">
        <v>2775</v>
      </c>
      <c r="B2234" s="2">
        <v>2243</v>
      </c>
      <c r="C2234" s="2" t="s">
        <v>1308</v>
      </c>
      <c r="D2234" s="3">
        <v>1320</v>
      </c>
      <c r="E2234" s="3">
        <v>1320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0</v>
      </c>
      <c r="L2234" s="3">
        <v>0</v>
      </c>
      <c r="M2234" s="3">
        <v>0</v>
      </c>
      <c r="N2234" s="3">
        <v>0</v>
      </c>
      <c r="O2234" s="3">
        <v>0</v>
      </c>
      <c r="P2234" s="3">
        <f>SUM(E2234:O2234)</f>
        <v>0</v>
      </c>
      <c r="Q2234" s="2" t="s">
        <v>1966</v>
      </c>
      <c r="R2234" s="2" t="s">
        <v>2681</v>
      </c>
      <c r="S2234" s="4">
        <f>P2234/D2234</f>
        <v>0</v>
      </c>
      <c r="T2234" s="2" t="s">
        <v>1294</v>
      </c>
      <c r="U2234" s="2" t="s">
        <v>234</v>
      </c>
      <c r="V2234" s="2" t="s">
        <v>1024</v>
      </c>
      <c r="W2234" s="2" t="s">
        <v>316</v>
      </c>
      <c r="X2234" s="2">
        <v>0</v>
      </c>
    </row>
    <row r="2235" spans="1:24">
      <c r="A2235" s="2" t="s">
        <v>2776</v>
      </c>
      <c r="B2235" s="2">
        <v>2244</v>
      </c>
      <c r="C2235" s="2" t="s">
        <v>1002</v>
      </c>
      <c r="D2235" s="3">
        <v>10800</v>
      </c>
      <c r="E2235" s="3">
        <v>0</v>
      </c>
      <c r="F2235" s="3">
        <v>0</v>
      </c>
      <c r="G2235" s="3">
        <v>0</v>
      </c>
      <c r="H2235" s="3">
        <v>0</v>
      </c>
      <c r="I2235" s="3">
        <v>0</v>
      </c>
      <c r="J2235" s="3">
        <v>0</v>
      </c>
      <c r="K2235" s="3">
        <v>2160</v>
      </c>
      <c r="L2235" s="3">
        <v>2160</v>
      </c>
      <c r="M2235" s="3">
        <v>2160</v>
      </c>
      <c r="N2235" s="3">
        <v>2160</v>
      </c>
      <c r="O2235" s="3">
        <v>2160</v>
      </c>
      <c r="P2235" s="3">
        <f>SUM(E2235:O2235)</f>
        <v>0</v>
      </c>
      <c r="Q2235" s="2" t="s">
        <v>2773</v>
      </c>
      <c r="R2235" s="2" t="s">
        <v>2759</v>
      </c>
      <c r="S2235" s="4">
        <f>P2235/D2235</f>
        <v>0</v>
      </c>
      <c r="T2235" s="2" t="s">
        <v>997</v>
      </c>
      <c r="U2235" s="2" t="s">
        <v>234</v>
      </c>
      <c r="V2235" s="2" t="s">
        <v>998</v>
      </c>
      <c r="W2235" s="2" t="s">
        <v>222</v>
      </c>
      <c r="X2235" s="2">
        <v>0</v>
      </c>
    </row>
    <row r="2236" spans="1:24">
      <c r="A2236" s="2" t="s">
        <v>2776</v>
      </c>
      <c r="B2236" s="2">
        <v>2245</v>
      </c>
      <c r="C2236" s="2" t="s">
        <v>1006</v>
      </c>
      <c r="D2236" s="3">
        <v>72114</v>
      </c>
      <c r="E2236" s="3">
        <v>0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K2236" s="3">
        <v>14422.8</v>
      </c>
      <c r="L2236" s="3">
        <v>14422.8</v>
      </c>
      <c r="M2236" s="3">
        <v>14422.8</v>
      </c>
      <c r="N2236" s="3">
        <v>14422.8</v>
      </c>
      <c r="O2236" s="3">
        <v>14422.8</v>
      </c>
      <c r="P2236" s="3">
        <f>SUM(E2236:O2236)</f>
        <v>0</v>
      </c>
      <c r="Q2236" s="2" t="s">
        <v>2773</v>
      </c>
      <c r="R2236" s="2" t="s">
        <v>2759</v>
      </c>
      <c r="S2236" s="4">
        <f>P2236/D2236</f>
        <v>0</v>
      </c>
      <c r="T2236" s="2" t="s">
        <v>997</v>
      </c>
      <c r="U2236" s="2" t="s">
        <v>234</v>
      </c>
      <c r="V2236" s="2" t="s">
        <v>998</v>
      </c>
      <c r="W2236" s="2" t="s">
        <v>222</v>
      </c>
      <c r="X2236" s="2">
        <v>0</v>
      </c>
    </row>
    <row r="2237" spans="1:24">
      <c r="A2237" s="2" t="s">
        <v>2776</v>
      </c>
      <c r="B2237" s="2">
        <v>2246</v>
      </c>
      <c r="C2237" s="2" t="s">
        <v>1007</v>
      </c>
      <c r="D2237" s="3">
        <v>184500</v>
      </c>
      <c r="E2237" s="3">
        <v>51750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26550</v>
      </c>
      <c r="L2237" s="3">
        <v>26550</v>
      </c>
      <c r="M2237" s="3">
        <v>26550</v>
      </c>
      <c r="N2237" s="3">
        <v>26550</v>
      </c>
      <c r="O2237" s="3">
        <v>26550</v>
      </c>
      <c r="P2237" s="3">
        <f>SUM(E2237:O2237)</f>
        <v>0</v>
      </c>
      <c r="Q2237" s="2" t="s">
        <v>2773</v>
      </c>
      <c r="R2237" s="2" t="s">
        <v>2759</v>
      </c>
      <c r="S2237" s="4">
        <f>P2237/D2237</f>
        <v>0</v>
      </c>
      <c r="T2237" s="2" t="s">
        <v>997</v>
      </c>
      <c r="U2237" s="2" t="s">
        <v>234</v>
      </c>
      <c r="V2237" s="2" t="s">
        <v>998</v>
      </c>
      <c r="W2237" s="2" t="s">
        <v>222</v>
      </c>
      <c r="X2237" s="2">
        <v>0</v>
      </c>
    </row>
    <row r="2238" spans="1:24">
      <c r="A2238" s="2" t="s">
        <v>2776</v>
      </c>
      <c r="B2238" s="2">
        <v>2247</v>
      </c>
      <c r="C2238" s="2" t="s">
        <v>1008</v>
      </c>
      <c r="D2238" s="3">
        <v>25500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0</v>
      </c>
      <c r="K2238" s="3">
        <v>5100</v>
      </c>
      <c r="L2238" s="3">
        <v>5100</v>
      </c>
      <c r="M2238" s="3">
        <v>5100</v>
      </c>
      <c r="N2238" s="3">
        <v>5100</v>
      </c>
      <c r="O2238" s="3">
        <v>5100</v>
      </c>
      <c r="P2238" s="3">
        <f>SUM(E2238:O2238)</f>
        <v>0</v>
      </c>
      <c r="Q2238" s="2" t="s">
        <v>2773</v>
      </c>
      <c r="R2238" s="2" t="s">
        <v>2759</v>
      </c>
      <c r="S2238" s="4">
        <f>P2238/D2238</f>
        <v>0</v>
      </c>
      <c r="T2238" s="2" t="s">
        <v>997</v>
      </c>
      <c r="U2238" s="2" t="s">
        <v>234</v>
      </c>
      <c r="V2238" s="2" t="s">
        <v>998</v>
      </c>
      <c r="W2238" s="2" t="s">
        <v>222</v>
      </c>
      <c r="X2238" s="2">
        <v>0</v>
      </c>
    </row>
    <row r="2239" spans="1:24">
      <c r="A2239" s="2" t="s">
        <v>2777</v>
      </c>
      <c r="B2239" s="2">
        <v>2248</v>
      </c>
      <c r="C2239" s="2" t="s">
        <v>1009</v>
      </c>
      <c r="D2239" s="3">
        <v>9942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K2239" s="3">
        <v>1988.4</v>
      </c>
      <c r="L2239" s="3">
        <v>1988.4</v>
      </c>
      <c r="M2239" s="3">
        <v>1988.4</v>
      </c>
      <c r="N2239" s="3">
        <v>1988.4</v>
      </c>
      <c r="O2239" s="3">
        <v>1988.4</v>
      </c>
      <c r="P2239" s="3">
        <f>SUM(E2239:O2239)</f>
        <v>0</v>
      </c>
      <c r="Q2239" s="2" t="s">
        <v>2773</v>
      </c>
      <c r="R2239" s="2" t="s">
        <v>2759</v>
      </c>
      <c r="S2239" s="4">
        <f>P2239/D2239</f>
        <v>0</v>
      </c>
      <c r="T2239" s="2" t="s">
        <v>997</v>
      </c>
      <c r="U2239" s="2" t="s">
        <v>234</v>
      </c>
      <c r="V2239" s="2" t="s">
        <v>998</v>
      </c>
      <c r="W2239" s="2" t="s">
        <v>222</v>
      </c>
      <c r="X2239" s="2">
        <v>0</v>
      </c>
    </row>
    <row r="2240" spans="1:24">
      <c r="A2240" s="2" t="s">
        <v>2777</v>
      </c>
      <c r="B2240" s="2">
        <v>2249</v>
      </c>
      <c r="C2240" s="2" t="s">
        <v>1010</v>
      </c>
      <c r="D2240" s="3">
        <v>4680</v>
      </c>
      <c r="E2240" s="3">
        <v>0</v>
      </c>
      <c r="F2240" s="3">
        <v>0</v>
      </c>
      <c r="G2240" s="3">
        <v>0</v>
      </c>
      <c r="H2240" s="3">
        <v>0</v>
      </c>
      <c r="I2240" s="3">
        <v>0</v>
      </c>
      <c r="J2240" s="3">
        <v>0</v>
      </c>
      <c r="K2240" s="3">
        <v>936</v>
      </c>
      <c r="L2240" s="3">
        <v>936</v>
      </c>
      <c r="M2240" s="3">
        <v>936</v>
      </c>
      <c r="N2240" s="3">
        <v>936</v>
      </c>
      <c r="O2240" s="3">
        <v>936</v>
      </c>
      <c r="P2240" s="3">
        <f>SUM(E2240:O2240)</f>
        <v>0</v>
      </c>
      <c r="Q2240" s="2" t="s">
        <v>2773</v>
      </c>
      <c r="R2240" s="2" t="s">
        <v>2759</v>
      </c>
      <c r="S2240" s="4">
        <f>P2240/D2240</f>
        <v>0</v>
      </c>
      <c r="T2240" s="2" t="s">
        <v>997</v>
      </c>
      <c r="U2240" s="2" t="s">
        <v>234</v>
      </c>
      <c r="V2240" s="2" t="s">
        <v>998</v>
      </c>
      <c r="W2240" s="2" t="s">
        <v>222</v>
      </c>
      <c r="X2240" s="2">
        <v>0</v>
      </c>
    </row>
    <row r="2241" spans="1:24">
      <c r="A2241" s="2" t="s">
        <v>2778</v>
      </c>
      <c r="B2241" s="2">
        <v>2250</v>
      </c>
      <c r="C2241" s="2" t="s">
        <v>1012</v>
      </c>
      <c r="D2241" s="3">
        <v>60000</v>
      </c>
      <c r="E2241" s="3">
        <v>60000</v>
      </c>
      <c r="F2241" s="3">
        <v>0</v>
      </c>
      <c r="G2241" s="3">
        <v>0</v>
      </c>
      <c r="H2241" s="3">
        <v>0</v>
      </c>
      <c r="I2241" s="3">
        <v>0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>
        <v>0</v>
      </c>
      <c r="P2241" s="3">
        <f>SUM(E2241:O2241)</f>
        <v>0</v>
      </c>
      <c r="Q2241" s="2" t="s">
        <v>2758</v>
      </c>
      <c r="R2241" s="2" t="s">
        <v>2759</v>
      </c>
      <c r="S2241" s="4">
        <f>P2241/D2241</f>
        <v>0</v>
      </c>
      <c r="T2241" s="2" t="s">
        <v>1013</v>
      </c>
      <c r="U2241" s="2" t="s">
        <v>223</v>
      </c>
      <c r="V2241" s="2" t="s">
        <v>1395</v>
      </c>
      <c r="W2241" s="2" t="s">
        <v>329</v>
      </c>
      <c r="X2241" s="2">
        <v>0</v>
      </c>
    </row>
    <row r="2242" spans="1:24">
      <c r="A2242" s="2" t="s">
        <v>2779</v>
      </c>
      <c r="B2242" s="2">
        <v>2251</v>
      </c>
      <c r="C2242" s="2" t="s">
        <v>1015</v>
      </c>
      <c r="D2242" s="3">
        <v>20000</v>
      </c>
      <c r="E2242" s="3">
        <v>20000</v>
      </c>
      <c r="F2242" s="3">
        <v>0</v>
      </c>
      <c r="G2242" s="3">
        <v>0</v>
      </c>
      <c r="H2242" s="3">
        <v>0</v>
      </c>
      <c r="I2242" s="3">
        <v>0</v>
      </c>
      <c r="J2242" s="3">
        <v>0</v>
      </c>
      <c r="K2242" s="3">
        <v>0</v>
      </c>
      <c r="L2242" s="3">
        <v>0</v>
      </c>
      <c r="M2242" s="3">
        <v>0</v>
      </c>
      <c r="N2242" s="3">
        <v>0</v>
      </c>
      <c r="O2242" s="3">
        <v>0</v>
      </c>
      <c r="P2242" s="3">
        <f>SUM(E2242:O2242)</f>
        <v>0</v>
      </c>
      <c r="Q2242" s="2" t="s">
        <v>2758</v>
      </c>
      <c r="R2242" s="2" t="s">
        <v>2759</v>
      </c>
      <c r="S2242" s="4">
        <f>P2242/D2242</f>
        <v>0</v>
      </c>
      <c r="T2242" s="2" t="s">
        <v>1013</v>
      </c>
      <c r="U2242" s="2" t="s">
        <v>223</v>
      </c>
      <c r="V2242" s="2" t="s">
        <v>1395</v>
      </c>
      <c r="W2242" s="2" t="s">
        <v>329</v>
      </c>
      <c r="X2242" s="2">
        <v>0</v>
      </c>
    </row>
    <row r="2243" spans="1:24">
      <c r="A2243" s="2" t="s">
        <v>2778</v>
      </c>
      <c r="B2243" s="2">
        <v>2252</v>
      </c>
      <c r="C2243" s="2" t="s">
        <v>2780</v>
      </c>
      <c r="D2243" s="3">
        <v>20000</v>
      </c>
      <c r="E2243" s="3">
        <v>0</v>
      </c>
      <c r="F2243" s="3">
        <v>5000</v>
      </c>
      <c r="G2243" s="3">
        <v>5000</v>
      </c>
      <c r="H2243" s="3">
        <v>5000</v>
      </c>
      <c r="I2243" s="3">
        <v>2500</v>
      </c>
      <c r="J2243" s="3">
        <v>2500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f>SUM(E2243:O2243)</f>
        <v>0</v>
      </c>
      <c r="Q2243" s="2" t="s">
        <v>2758</v>
      </c>
      <c r="R2243" s="2" t="s">
        <v>2759</v>
      </c>
      <c r="S2243" s="4">
        <f>P2243/D2243</f>
        <v>0</v>
      </c>
      <c r="T2243" s="2" t="s">
        <v>1013</v>
      </c>
      <c r="U2243" s="2" t="s">
        <v>223</v>
      </c>
      <c r="V2243" s="2" t="s">
        <v>1395</v>
      </c>
      <c r="W2243" s="2" t="s">
        <v>329</v>
      </c>
      <c r="X2243" s="2">
        <v>0</v>
      </c>
    </row>
    <row r="2244" spans="1:24">
      <c r="A2244" s="2" t="s">
        <v>2778</v>
      </c>
      <c r="B2244" s="2">
        <v>2253</v>
      </c>
      <c r="C2244" s="2" t="s">
        <v>1017</v>
      </c>
      <c r="D2244" s="3">
        <v>20000</v>
      </c>
      <c r="E2244" s="3">
        <v>0</v>
      </c>
      <c r="F2244" s="3">
        <v>5000</v>
      </c>
      <c r="G2244" s="3">
        <v>5000</v>
      </c>
      <c r="H2244" s="3">
        <v>5000</v>
      </c>
      <c r="I2244" s="3">
        <v>2500</v>
      </c>
      <c r="J2244" s="3">
        <v>2500</v>
      </c>
      <c r="K2244" s="3">
        <v>0</v>
      </c>
      <c r="L2244" s="3">
        <v>0</v>
      </c>
      <c r="M2244" s="3">
        <v>0</v>
      </c>
      <c r="N2244" s="3">
        <v>0</v>
      </c>
      <c r="O2244" s="3">
        <v>0</v>
      </c>
      <c r="P2244" s="3">
        <f>SUM(E2244:O2244)</f>
        <v>0</v>
      </c>
      <c r="Q2244" s="2" t="s">
        <v>2758</v>
      </c>
      <c r="R2244" s="2" t="s">
        <v>2759</v>
      </c>
      <c r="S2244" s="4">
        <f>P2244/D2244</f>
        <v>0</v>
      </c>
      <c r="T2244" s="2" t="s">
        <v>1013</v>
      </c>
      <c r="U2244" s="2" t="s">
        <v>223</v>
      </c>
      <c r="V2244" s="2" t="s">
        <v>1395</v>
      </c>
      <c r="W2244" s="2" t="s">
        <v>329</v>
      </c>
      <c r="X2244" s="2">
        <v>0</v>
      </c>
    </row>
    <row r="2245" spans="1:24">
      <c r="A2245" s="2" t="s">
        <v>2775</v>
      </c>
      <c r="B2245" s="2">
        <v>2254</v>
      </c>
      <c r="C2245" s="2" t="s">
        <v>1309</v>
      </c>
      <c r="D2245" s="3">
        <v>12100</v>
      </c>
      <c r="E2245" s="3">
        <v>12100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f>SUM(E2245:O2245)</f>
        <v>0</v>
      </c>
      <c r="Q2245" s="2" t="s">
        <v>1966</v>
      </c>
      <c r="R2245" s="2" t="s">
        <v>2681</v>
      </c>
      <c r="S2245" s="4">
        <f>P2245/D2245</f>
        <v>0</v>
      </c>
      <c r="T2245" s="2" t="s">
        <v>1294</v>
      </c>
      <c r="U2245" s="2" t="s">
        <v>234</v>
      </c>
      <c r="V2245" s="2" t="s">
        <v>1024</v>
      </c>
      <c r="W2245" s="2" t="s">
        <v>316</v>
      </c>
      <c r="X2245" s="2">
        <v>0</v>
      </c>
    </row>
    <row r="2246" spans="1:24">
      <c r="A2246" s="2" t="s">
        <v>2781</v>
      </c>
      <c r="B2246" s="2">
        <v>2255</v>
      </c>
      <c r="C2246" s="2" t="s">
        <v>1019</v>
      </c>
      <c r="D2246" s="3">
        <v>60000</v>
      </c>
      <c r="E2246" s="3">
        <v>21000</v>
      </c>
      <c r="F2246" s="3">
        <v>0</v>
      </c>
      <c r="G2246" s="3">
        <v>0</v>
      </c>
      <c r="H2246" s="3">
        <v>13000</v>
      </c>
      <c r="I2246" s="3">
        <v>13000</v>
      </c>
      <c r="J2246" s="3">
        <v>13000</v>
      </c>
      <c r="K2246" s="3">
        <v>0</v>
      </c>
      <c r="L2246" s="3">
        <v>0</v>
      </c>
      <c r="M2246" s="3">
        <v>0</v>
      </c>
      <c r="N2246" s="3">
        <v>0</v>
      </c>
      <c r="O2246" s="3">
        <v>0</v>
      </c>
      <c r="P2246" s="3">
        <f>SUM(E2246:O2246)</f>
        <v>0</v>
      </c>
      <c r="Q2246" s="2" t="s">
        <v>2758</v>
      </c>
      <c r="R2246" s="2" t="s">
        <v>2759</v>
      </c>
      <c r="S2246" s="4">
        <f>P2246/D2246</f>
        <v>0</v>
      </c>
      <c r="T2246" s="2" t="s">
        <v>1013</v>
      </c>
      <c r="U2246" s="2" t="s">
        <v>223</v>
      </c>
      <c r="V2246" s="2" t="s">
        <v>1395</v>
      </c>
      <c r="W2246" s="2" t="s">
        <v>329</v>
      </c>
      <c r="X2246" s="2">
        <v>0</v>
      </c>
    </row>
    <row r="2247" spans="1:24">
      <c r="A2247" s="2" t="s">
        <v>2781</v>
      </c>
      <c r="B2247" s="2">
        <v>2256</v>
      </c>
      <c r="C2247" s="2" t="s">
        <v>1020</v>
      </c>
      <c r="D2247" s="3">
        <v>20000</v>
      </c>
      <c r="E2247" s="3">
        <v>10000</v>
      </c>
      <c r="F2247" s="3">
        <v>0</v>
      </c>
      <c r="G2247" s="3">
        <v>0</v>
      </c>
      <c r="H2247" s="3">
        <v>3333.333333333333</v>
      </c>
      <c r="I2247" s="3">
        <v>3333.333333333333</v>
      </c>
      <c r="J2247" s="3">
        <v>3333.333333333333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s="3">
        <f>SUM(E2247:O2247)</f>
        <v>0</v>
      </c>
      <c r="Q2247" s="2" t="s">
        <v>2758</v>
      </c>
      <c r="R2247" s="2" t="s">
        <v>2759</v>
      </c>
      <c r="S2247" s="4">
        <f>P2247/D2247</f>
        <v>0</v>
      </c>
      <c r="T2247" s="2" t="s">
        <v>1013</v>
      </c>
      <c r="U2247" s="2" t="s">
        <v>223</v>
      </c>
      <c r="V2247" s="2" t="s">
        <v>1395</v>
      </c>
      <c r="W2247" s="2" t="s">
        <v>329</v>
      </c>
      <c r="X2247" s="2">
        <v>0</v>
      </c>
    </row>
    <row r="2248" spans="1:24">
      <c r="A2248" s="2" t="s">
        <v>2781</v>
      </c>
      <c r="B2248" s="2">
        <v>2257</v>
      </c>
      <c r="C2248" s="2" t="s">
        <v>1021</v>
      </c>
      <c r="D2248" s="3">
        <v>60000</v>
      </c>
      <c r="E2248" s="3">
        <v>60000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f>SUM(E2248:O2248)</f>
        <v>0</v>
      </c>
      <c r="Q2248" s="2" t="s">
        <v>2758</v>
      </c>
      <c r="R2248" s="2" t="s">
        <v>2759</v>
      </c>
      <c r="S2248" s="4">
        <f>P2248/D2248</f>
        <v>0</v>
      </c>
      <c r="T2248" s="2" t="s">
        <v>1013</v>
      </c>
      <c r="U2248" s="2" t="s">
        <v>223</v>
      </c>
      <c r="V2248" s="2" t="s">
        <v>1395</v>
      </c>
      <c r="W2248" s="2" t="s">
        <v>329</v>
      </c>
      <c r="X2248" s="2">
        <v>0</v>
      </c>
    </row>
    <row r="2249" spans="1:24">
      <c r="A2249" s="2" t="s">
        <v>2778</v>
      </c>
      <c r="B2249" s="2">
        <v>2258</v>
      </c>
      <c r="C2249" s="2" t="s">
        <v>2782</v>
      </c>
      <c r="D2249" s="3">
        <v>60000</v>
      </c>
      <c r="E2249" s="3">
        <v>0</v>
      </c>
      <c r="F2249" s="3">
        <v>15000</v>
      </c>
      <c r="G2249" s="3">
        <v>15000</v>
      </c>
      <c r="H2249" s="3">
        <v>15000</v>
      </c>
      <c r="I2249" s="3">
        <v>7500</v>
      </c>
      <c r="J2249" s="3">
        <v>7500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f>SUM(E2249:O2249)</f>
        <v>0</v>
      </c>
      <c r="Q2249" s="2" t="s">
        <v>2758</v>
      </c>
      <c r="R2249" s="2" t="s">
        <v>2759</v>
      </c>
      <c r="S2249" s="4">
        <f>P2249/D2249</f>
        <v>0</v>
      </c>
      <c r="T2249" s="2" t="s">
        <v>1013</v>
      </c>
      <c r="U2249" s="2" t="s">
        <v>223</v>
      </c>
      <c r="V2249" s="2" t="s">
        <v>1395</v>
      </c>
      <c r="W2249" s="2" t="s">
        <v>329</v>
      </c>
      <c r="X2249" s="2">
        <v>0</v>
      </c>
    </row>
    <row r="2250" spans="1:24">
      <c r="A2250" s="2" t="s">
        <v>2783</v>
      </c>
      <c r="B2250" s="2">
        <v>2259</v>
      </c>
      <c r="C2250" s="2" t="s">
        <v>1023</v>
      </c>
      <c r="D2250" s="3">
        <v>40000</v>
      </c>
      <c r="E2250" s="3">
        <v>0</v>
      </c>
      <c r="F2250" s="3">
        <v>10000</v>
      </c>
      <c r="G2250" s="3">
        <v>10000</v>
      </c>
      <c r="H2250" s="3">
        <v>10000</v>
      </c>
      <c r="I2250" s="3">
        <v>5000</v>
      </c>
      <c r="J2250" s="3">
        <v>5000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f>SUM(E2250:O2250)</f>
        <v>0</v>
      </c>
      <c r="Q2250" s="2" t="s">
        <v>2758</v>
      </c>
      <c r="R2250" s="2" t="s">
        <v>2759</v>
      </c>
      <c r="S2250" s="4">
        <f>P2250/D2250</f>
        <v>0</v>
      </c>
      <c r="T2250" s="2" t="s">
        <v>1013</v>
      </c>
      <c r="U2250" s="2" t="s">
        <v>223</v>
      </c>
      <c r="V2250" s="2" t="s">
        <v>1395</v>
      </c>
      <c r="W2250" s="2" t="s">
        <v>329</v>
      </c>
      <c r="X2250" s="2">
        <v>0</v>
      </c>
    </row>
    <row r="2251" spans="1:24">
      <c r="A2251" s="2" t="s">
        <v>2778</v>
      </c>
      <c r="B2251" s="2">
        <v>2260</v>
      </c>
      <c r="C2251" s="2" t="s">
        <v>1025</v>
      </c>
      <c r="D2251" s="3">
        <v>10000</v>
      </c>
      <c r="E2251" s="3">
        <v>0</v>
      </c>
      <c r="F2251" s="3">
        <v>2500</v>
      </c>
      <c r="G2251" s="3">
        <v>2500</v>
      </c>
      <c r="H2251" s="3">
        <v>2500</v>
      </c>
      <c r="I2251" s="3">
        <v>1250</v>
      </c>
      <c r="J2251" s="3">
        <v>1250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f>SUM(E2251:O2251)</f>
        <v>0</v>
      </c>
      <c r="Q2251" s="2" t="s">
        <v>2758</v>
      </c>
      <c r="R2251" s="2" t="s">
        <v>2759</v>
      </c>
      <c r="S2251" s="4">
        <f>P2251/D2251</f>
        <v>0</v>
      </c>
      <c r="T2251" s="2" t="s">
        <v>1013</v>
      </c>
      <c r="U2251" s="2" t="s">
        <v>223</v>
      </c>
      <c r="V2251" s="2" t="s">
        <v>1395</v>
      </c>
      <c r="W2251" s="2" t="s">
        <v>329</v>
      </c>
      <c r="X2251" s="2">
        <v>0</v>
      </c>
    </row>
    <row r="2252" spans="1:24">
      <c r="A2252" s="2" t="s">
        <v>2784</v>
      </c>
      <c r="B2252" s="2">
        <v>2261</v>
      </c>
      <c r="C2252" s="2" t="s">
        <v>2785</v>
      </c>
      <c r="D2252" s="3">
        <v>55661</v>
      </c>
      <c r="E2252" s="3">
        <v>55661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f>SUM(E2252:O2252)</f>
        <v>0</v>
      </c>
      <c r="Q2252" s="2" t="s">
        <v>2758</v>
      </c>
      <c r="R2252" s="2" t="s">
        <v>2786</v>
      </c>
      <c r="S2252" s="4">
        <f>P2252/D2252</f>
        <v>0</v>
      </c>
      <c r="T2252" s="2" t="s">
        <v>1013</v>
      </c>
      <c r="U2252" s="2" t="s">
        <v>223</v>
      </c>
      <c r="V2252" s="2" t="s">
        <v>1395</v>
      </c>
      <c r="W2252" s="2" t="s">
        <v>329</v>
      </c>
      <c r="X2252" s="2">
        <v>0</v>
      </c>
    </row>
    <row r="2253" spans="1:24">
      <c r="A2253" s="2" t="s">
        <v>2787</v>
      </c>
      <c r="B2253" s="2">
        <v>2262</v>
      </c>
      <c r="C2253" s="2" t="s">
        <v>2788</v>
      </c>
      <c r="D2253" s="3">
        <v>5947</v>
      </c>
      <c r="E2253" s="3">
        <v>0</v>
      </c>
      <c r="F2253" s="3">
        <v>1486.75</v>
      </c>
      <c r="G2253" s="3">
        <v>1486.75</v>
      </c>
      <c r="H2253" s="3">
        <v>1486.75</v>
      </c>
      <c r="I2253" s="3">
        <v>743.375</v>
      </c>
      <c r="J2253" s="3">
        <v>743.375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 s="3">
        <f>SUM(E2253:O2253)</f>
        <v>0</v>
      </c>
      <c r="Q2253" s="2" t="s">
        <v>2758</v>
      </c>
      <c r="R2253" s="2" t="s">
        <v>2786</v>
      </c>
      <c r="S2253" s="4">
        <f>P2253/D2253</f>
        <v>0</v>
      </c>
      <c r="T2253" s="2" t="s">
        <v>1013</v>
      </c>
      <c r="U2253" s="2" t="s">
        <v>223</v>
      </c>
      <c r="V2253" s="2" t="s">
        <v>1395</v>
      </c>
      <c r="W2253" s="2" t="s">
        <v>329</v>
      </c>
      <c r="X2253" s="2">
        <v>0</v>
      </c>
    </row>
    <row r="2254" spans="1:24">
      <c r="A2254" s="2" t="s">
        <v>1415</v>
      </c>
      <c r="B2254" s="2">
        <v>2263</v>
      </c>
      <c r="C2254" s="2" t="s">
        <v>2789</v>
      </c>
      <c r="D2254" s="3">
        <v>38245</v>
      </c>
      <c r="E2254" s="3">
        <v>38245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f>SUM(E2254:O2254)</f>
        <v>0</v>
      </c>
      <c r="Q2254" s="2" t="s">
        <v>2758</v>
      </c>
      <c r="R2254" s="2" t="s">
        <v>2786</v>
      </c>
      <c r="S2254" s="4">
        <f>P2254/D2254</f>
        <v>0</v>
      </c>
      <c r="T2254" s="2" t="s">
        <v>1013</v>
      </c>
      <c r="U2254" s="2" t="s">
        <v>223</v>
      </c>
      <c r="V2254" s="2" t="s">
        <v>1417</v>
      </c>
      <c r="W2254" s="2" t="s">
        <v>350</v>
      </c>
      <c r="X2254" s="2">
        <v>0</v>
      </c>
    </row>
    <row r="2255" spans="1:24">
      <c r="A2255" s="2" t="s">
        <v>2790</v>
      </c>
      <c r="B2255" s="2">
        <v>2264</v>
      </c>
      <c r="C2255" s="2" t="s">
        <v>1178</v>
      </c>
      <c r="D2255" s="3">
        <v>6870</v>
      </c>
      <c r="E2255" s="3">
        <v>0</v>
      </c>
      <c r="F2255" s="3">
        <v>6870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0</v>
      </c>
      <c r="O2255" s="3">
        <v>0</v>
      </c>
      <c r="P2255" s="3">
        <f>SUM(E2255:O2255)</f>
        <v>0</v>
      </c>
      <c r="Q2255" s="2" t="s">
        <v>2791</v>
      </c>
      <c r="R2255" s="2" t="s">
        <v>2792</v>
      </c>
      <c r="S2255" s="4">
        <f>P2255/D2255</f>
        <v>0</v>
      </c>
      <c r="T2255" s="2" t="s">
        <v>1179</v>
      </c>
      <c r="U2255" s="2" t="s">
        <v>313</v>
      </c>
      <c r="V2255" s="2" t="s">
        <v>1139</v>
      </c>
      <c r="W2255" s="2" t="s">
        <v>312</v>
      </c>
      <c r="X2255" s="2">
        <v>0</v>
      </c>
    </row>
    <row r="2256" spans="1:24">
      <c r="A2256" s="2" t="s">
        <v>1300</v>
      </c>
      <c r="B2256" s="2">
        <v>2265</v>
      </c>
      <c r="C2256" s="2" t="s">
        <v>1682</v>
      </c>
      <c r="D2256" s="3">
        <v>17600</v>
      </c>
      <c r="E2256" s="3">
        <v>17600</v>
      </c>
      <c r="F2256" s="3">
        <v>0</v>
      </c>
      <c r="G2256" s="3">
        <v>0</v>
      </c>
      <c r="H2256" s="3">
        <v>0</v>
      </c>
      <c r="I2256" s="3">
        <v>0</v>
      </c>
      <c r="J2256" s="3">
        <v>0</v>
      </c>
      <c r="K2256" s="3">
        <v>0</v>
      </c>
      <c r="L2256" s="3">
        <v>0</v>
      </c>
      <c r="M2256" s="3">
        <v>0</v>
      </c>
      <c r="N2256" s="3">
        <v>0</v>
      </c>
      <c r="O2256" s="3">
        <v>0</v>
      </c>
      <c r="P2256" s="3">
        <f>SUM(E2256:O2256)</f>
        <v>0</v>
      </c>
      <c r="Q2256" s="2" t="s">
        <v>1966</v>
      </c>
      <c r="R2256" s="2" t="s">
        <v>2681</v>
      </c>
      <c r="S2256" s="4">
        <f>P2256/D2256</f>
        <v>0</v>
      </c>
      <c r="T2256" s="2" t="s">
        <v>1294</v>
      </c>
      <c r="U2256" s="2" t="s">
        <v>234</v>
      </c>
      <c r="V2256" s="2" t="s">
        <v>1024</v>
      </c>
      <c r="W2256" s="2" t="s">
        <v>316</v>
      </c>
      <c r="X2256" s="2">
        <v>0</v>
      </c>
    </row>
    <row r="2257" spans="1:24">
      <c r="A2257" s="2" t="s">
        <v>2793</v>
      </c>
      <c r="B2257" s="2">
        <v>2266</v>
      </c>
      <c r="C2257" s="2" t="s">
        <v>1194</v>
      </c>
      <c r="D2257" s="3">
        <v>20173</v>
      </c>
      <c r="E2257" s="3">
        <v>20173</v>
      </c>
      <c r="F2257" s="3">
        <v>0</v>
      </c>
      <c r="G2257" s="3">
        <v>0</v>
      </c>
      <c r="H2257" s="3">
        <v>0</v>
      </c>
      <c r="I2257" s="3">
        <v>0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 s="3">
        <f>SUM(E2257:O2257)</f>
        <v>0</v>
      </c>
      <c r="Q2257" s="2" t="s">
        <v>2791</v>
      </c>
      <c r="R2257" s="2" t="s">
        <v>2794</v>
      </c>
      <c r="S2257" s="4">
        <f>P2257/D2257</f>
        <v>0</v>
      </c>
      <c r="T2257" s="2" t="s">
        <v>1072</v>
      </c>
      <c r="U2257" s="2" t="s">
        <v>313</v>
      </c>
      <c r="V2257" s="2" t="s">
        <v>1139</v>
      </c>
      <c r="W2257" s="2" t="s">
        <v>312</v>
      </c>
      <c r="X2257" s="2">
        <v>0</v>
      </c>
    </row>
    <row r="2258" spans="1:24">
      <c r="A2258" s="2" t="s">
        <v>2793</v>
      </c>
      <c r="B2258" s="2">
        <v>2267</v>
      </c>
      <c r="C2258" s="2" t="s">
        <v>2795</v>
      </c>
      <c r="D2258" s="3">
        <v>13035</v>
      </c>
      <c r="E2258" s="3">
        <v>0</v>
      </c>
      <c r="F2258" s="3">
        <v>0</v>
      </c>
      <c r="G2258" s="3">
        <v>0</v>
      </c>
      <c r="H2258" s="3">
        <v>13035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f>SUM(E2258:O2258)</f>
        <v>0</v>
      </c>
      <c r="Q2258" s="2" t="s">
        <v>2791</v>
      </c>
      <c r="R2258" s="2" t="s">
        <v>2794</v>
      </c>
      <c r="S2258" s="4">
        <f>P2258/D2258</f>
        <v>0</v>
      </c>
      <c r="T2258" s="2" t="s">
        <v>1072</v>
      </c>
      <c r="U2258" s="2" t="s">
        <v>313</v>
      </c>
      <c r="V2258" s="2" t="s">
        <v>1139</v>
      </c>
      <c r="W2258" s="2" t="s">
        <v>312</v>
      </c>
      <c r="X2258" s="2">
        <v>0</v>
      </c>
    </row>
    <row r="2259" spans="1:24">
      <c r="A2259" s="2" t="s">
        <v>2796</v>
      </c>
      <c r="B2259" s="2">
        <v>2268</v>
      </c>
      <c r="C2259" s="2" t="s">
        <v>2284</v>
      </c>
      <c r="D2259" s="3">
        <v>124892</v>
      </c>
      <c r="E2259" s="3">
        <v>112402.8</v>
      </c>
      <c r="F2259" s="3">
        <v>12489.2</v>
      </c>
      <c r="G2259" s="3">
        <v>0</v>
      </c>
      <c r="H2259" s="3">
        <v>0</v>
      </c>
      <c r="I2259" s="3">
        <v>0</v>
      </c>
      <c r="J2259" s="3">
        <v>0</v>
      </c>
      <c r="K2259" s="3">
        <v>0</v>
      </c>
      <c r="L2259" s="3">
        <v>0</v>
      </c>
      <c r="M2259" s="3">
        <v>0</v>
      </c>
      <c r="N2259" s="3">
        <v>0</v>
      </c>
      <c r="O2259" s="3">
        <v>0</v>
      </c>
      <c r="P2259" s="3">
        <f>SUM(E2259:O2259)</f>
        <v>0</v>
      </c>
      <c r="Q2259" s="2" t="s">
        <v>2791</v>
      </c>
      <c r="R2259" s="2" t="s">
        <v>2794</v>
      </c>
      <c r="S2259" s="4">
        <f>P2259/D2259</f>
        <v>0</v>
      </c>
      <c r="T2259" s="2" t="s">
        <v>1072</v>
      </c>
      <c r="U2259" s="2" t="s">
        <v>313</v>
      </c>
      <c r="V2259" s="2" t="s">
        <v>1139</v>
      </c>
      <c r="W2259" s="2" t="s">
        <v>312</v>
      </c>
      <c r="X2259" s="2">
        <v>0</v>
      </c>
    </row>
    <row r="2260" spans="1:24">
      <c r="A2260" s="2" t="s">
        <v>2797</v>
      </c>
      <c r="B2260" s="2">
        <v>2269</v>
      </c>
      <c r="C2260" s="2" t="s">
        <v>2798</v>
      </c>
      <c r="D2260" s="3">
        <v>25450</v>
      </c>
      <c r="E2260" s="3">
        <v>0</v>
      </c>
      <c r="F2260" s="3">
        <v>12725</v>
      </c>
      <c r="G2260" s="3">
        <v>12725</v>
      </c>
      <c r="H2260" s="3">
        <v>0</v>
      </c>
      <c r="I2260" s="3">
        <v>0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3">
        <v>0</v>
      </c>
      <c r="P2260" s="3">
        <f>SUM(E2260:O2260)</f>
        <v>0</v>
      </c>
      <c r="Q2260" s="2" t="s">
        <v>2791</v>
      </c>
      <c r="R2260" s="2" t="s">
        <v>2794</v>
      </c>
      <c r="S2260" s="4">
        <f>P2260/D2260</f>
        <v>0</v>
      </c>
      <c r="T2260" s="2" t="s">
        <v>1072</v>
      </c>
      <c r="U2260" s="2" t="s">
        <v>313</v>
      </c>
      <c r="V2260" s="2" t="s">
        <v>1139</v>
      </c>
      <c r="W2260" s="2" t="s">
        <v>312</v>
      </c>
      <c r="X2260" s="2">
        <v>0</v>
      </c>
    </row>
    <row r="2261" spans="1:24">
      <c r="A2261" s="2" t="s">
        <v>2797</v>
      </c>
      <c r="B2261" s="2">
        <v>2270</v>
      </c>
      <c r="C2261" s="2" t="s">
        <v>2799</v>
      </c>
      <c r="D2261" s="3">
        <v>15311</v>
      </c>
      <c r="E2261" s="3">
        <v>0</v>
      </c>
      <c r="F2261" s="3">
        <v>7655.5</v>
      </c>
      <c r="G2261" s="3">
        <v>7655.5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f>SUM(E2261:O2261)</f>
        <v>0</v>
      </c>
      <c r="Q2261" s="2" t="s">
        <v>2791</v>
      </c>
      <c r="R2261" s="2" t="s">
        <v>2794</v>
      </c>
      <c r="S2261" s="4">
        <f>P2261/D2261</f>
        <v>0</v>
      </c>
      <c r="T2261" s="2" t="s">
        <v>1072</v>
      </c>
      <c r="U2261" s="2" t="s">
        <v>313</v>
      </c>
      <c r="V2261" s="2" t="s">
        <v>1139</v>
      </c>
      <c r="W2261" s="2" t="s">
        <v>312</v>
      </c>
      <c r="X2261" s="2">
        <v>0</v>
      </c>
    </row>
    <row r="2262" spans="1:24">
      <c r="A2262" s="2" t="s">
        <v>2800</v>
      </c>
      <c r="B2262" s="2">
        <v>2271</v>
      </c>
      <c r="C2262" s="2" t="s">
        <v>2801</v>
      </c>
      <c r="D2262" s="3">
        <v>114392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114392</v>
      </c>
      <c r="K2262" s="3">
        <v>0</v>
      </c>
      <c r="L2262" s="3">
        <v>0</v>
      </c>
      <c r="M2262" s="3">
        <v>0</v>
      </c>
      <c r="N2262" s="3">
        <v>0</v>
      </c>
      <c r="O2262" s="3">
        <v>0</v>
      </c>
      <c r="P2262" s="3">
        <f>SUM(E2262:O2262)</f>
        <v>0</v>
      </c>
      <c r="Q2262" s="2" t="s">
        <v>2773</v>
      </c>
      <c r="R2262" s="2" t="s">
        <v>2794</v>
      </c>
      <c r="S2262" s="4">
        <f>P2262/D2262</f>
        <v>0</v>
      </c>
      <c r="T2262" s="2" t="s">
        <v>1072</v>
      </c>
      <c r="U2262" s="2" t="s">
        <v>234</v>
      </c>
      <c r="V2262" s="2" t="s">
        <v>1033</v>
      </c>
      <c r="W2262" s="2" t="s">
        <v>316</v>
      </c>
      <c r="X2262" s="2">
        <v>0</v>
      </c>
    </row>
    <row r="2263" spans="1:24">
      <c r="A2263" s="2" t="s">
        <v>2311</v>
      </c>
      <c r="B2263" s="2">
        <v>2272</v>
      </c>
      <c r="C2263" s="2" t="s">
        <v>2312</v>
      </c>
      <c r="D2263" s="3">
        <v>16000</v>
      </c>
      <c r="E2263" s="3">
        <v>0</v>
      </c>
      <c r="F2263" s="3">
        <v>0</v>
      </c>
      <c r="G2263" s="3">
        <v>0</v>
      </c>
      <c r="H2263" s="3">
        <v>8000</v>
      </c>
      <c r="I2263" s="3">
        <v>8000</v>
      </c>
      <c r="J2263" s="3">
        <v>0</v>
      </c>
      <c r="K2263" s="3">
        <v>0</v>
      </c>
      <c r="L2263" s="3">
        <v>0</v>
      </c>
      <c r="M2263" s="3">
        <v>0</v>
      </c>
      <c r="N2263" s="3">
        <v>0</v>
      </c>
      <c r="O2263" s="3">
        <v>0</v>
      </c>
      <c r="P2263" s="3">
        <f>SUM(E2263:O2263)</f>
        <v>0</v>
      </c>
      <c r="Q2263" s="2" t="s">
        <v>2791</v>
      </c>
      <c r="R2263" s="2" t="s">
        <v>2802</v>
      </c>
      <c r="S2263" s="4">
        <f>P2263/D2263</f>
        <v>0</v>
      </c>
      <c r="T2263" s="2" t="s">
        <v>2313</v>
      </c>
      <c r="U2263" s="2" t="s">
        <v>313</v>
      </c>
      <c r="V2263" s="2" t="s">
        <v>1139</v>
      </c>
      <c r="W2263" s="2" t="s">
        <v>312</v>
      </c>
      <c r="X2263" s="2">
        <v>0</v>
      </c>
    </row>
    <row r="2264" spans="1:24">
      <c r="A2264" s="2" t="s">
        <v>2803</v>
      </c>
      <c r="B2264" s="2">
        <v>2273</v>
      </c>
      <c r="C2264" s="2" t="s">
        <v>2804</v>
      </c>
      <c r="D2264" s="3">
        <v>110000</v>
      </c>
      <c r="E2264" s="3">
        <v>0</v>
      </c>
      <c r="F2264" s="3">
        <v>0</v>
      </c>
      <c r="G2264" s="3">
        <v>0</v>
      </c>
      <c r="H2264" s="3">
        <v>0</v>
      </c>
      <c r="I2264" s="3">
        <v>0</v>
      </c>
      <c r="J2264" s="3">
        <v>0</v>
      </c>
      <c r="K2264" s="3">
        <v>75000</v>
      </c>
      <c r="L2264" s="3">
        <v>35000</v>
      </c>
      <c r="M2264" s="3">
        <v>0</v>
      </c>
      <c r="N2264" s="3">
        <v>0</v>
      </c>
      <c r="O2264" s="3">
        <v>0</v>
      </c>
      <c r="P2264" s="3">
        <f>SUM(E2264:O2264)</f>
        <v>0</v>
      </c>
      <c r="Q2264" s="2" t="s">
        <v>2791</v>
      </c>
      <c r="R2264" s="2" t="s">
        <v>2805</v>
      </c>
      <c r="S2264" s="4">
        <f>P2264/D2264</f>
        <v>0</v>
      </c>
      <c r="T2264" s="2" t="s">
        <v>1250</v>
      </c>
      <c r="U2264" s="2" t="s">
        <v>313</v>
      </c>
      <c r="V2264" s="2" t="s">
        <v>1024</v>
      </c>
      <c r="W2264" s="2" t="s">
        <v>312</v>
      </c>
      <c r="X2264" s="2">
        <v>0</v>
      </c>
    </row>
    <row r="2265" spans="1:24">
      <c r="A2265" s="2" t="s">
        <v>2806</v>
      </c>
      <c r="B2265" s="2">
        <v>2274</v>
      </c>
      <c r="C2265" s="2" t="s">
        <v>1259</v>
      </c>
      <c r="D2265" s="3">
        <v>2750</v>
      </c>
      <c r="E2265" s="3">
        <v>0</v>
      </c>
      <c r="F2265" s="3">
        <v>0</v>
      </c>
      <c r="G2265" s="3">
        <v>0</v>
      </c>
      <c r="H2265" s="3">
        <v>0</v>
      </c>
      <c r="I2265" s="3">
        <v>0</v>
      </c>
      <c r="J2265" s="3">
        <v>916.6666666666666</v>
      </c>
      <c r="K2265" s="3">
        <v>916.6666666666666</v>
      </c>
      <c r="L2265" s="3">
        <v>916.6666666666666</v>
      </c>
      <c r="M2265" s="3">
        <v>0</v>
      </c>
      <c r="N2265" s="3">
        <v>0</v>
      </c>
      <c r="O2265" s="3">
        <v>0</v>
      </c>
      <c r="P2265" s="3">
        <f>SUM(E2265:O2265)</f>
        <v>0</v>
      </c>
      <c r="Q2265" s="2" t="s">
        <v>2758</v>
      </c>
      <c r="R2265" s="2" t="s">
        <v>2807</v>
      </c>
      <c r="S2265" s="4">
        <f>P2265/D2265</f>
        <v>0</v>
      </c>
      <c r="T2265" s="2" t="s">
        <v>1013</v>
      </c>
      <c r="U2265" s="2" t="s">
        <v>223</v>
      </c>
      <c r="V2265" s="2" t="s">
        <v>1395</v>
      </c>
      <c r="W2265" s="2" t="s">
        <v>329</v>
      </c>
      <c r="X2265" s="2">
        <v>0</v>
      </c>
    </row>
    <row r="2266" spans="1:24">
      <c r="A2266" s="2" t="s">
        <v>2806</v>
      </c>
      <c r="B2266" s="2">
        <v>2275</v>
      </c>
      <c r="C2266" s="2" t="s">
        <v>1260</v>
      </c>
      <c r="D2266" s="3">
        <v>2750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3">
        <v>916.6666666666666</v>
      </c>
      <c r="K2266" s="3">
        <v>916.6666666666666</v>
      </c>
      <c r="L2266" s="3">
        <v>916.6666666666666</v>
      </c>
      <c r="M2266" s="3">
        <v>0</v>
      </c>
      <c r="N2266" s="3">
        <v>0</v>
      </c>
      <c r="O2266" s="3">
        <v>0</v>
      </c>
      <c r="P2266" s="3">
        <f>SUM(E2266:O2266)</f>
        <v>0</v>
      </c>
      <c r="Q2266" s="2" t="s">
        <v>2758</v>
      </c>
      <c r="R2266" s="2" t="s">
        <v>2807</v>
      </c>
      <c r="S2266" s="4">
        <f>P2266/D2266</f>
        <v>0</v>
      </c>
      <c r="T2266" s="2" t="s">
        <v>1013</v>
      </c>
      <c r="U2266" s="2" t="s">
        <v>223</v>
      </c>
      <c r="V2266" s="2" t="s">
        <v>1395</v>
      </c>
      <c r="W2266" s="2" t="s">
        <v>329</v>
      </c>
      <c r="X2266" s="2">
        <v>0</v>
      </c>
    </row>
    <row r="2267" spans="1:24">
      <c r="A2267" s="2" t="s">
        <v>2725</v>
      </c>
      <c r="B2267" s="2">
        <v>2276</v>
      </c>
      <c r="C2267" s="2" t="s">
        <v>1683</v>
      </c>
      <c r="D2267" s="3">
        <v>19800</v>
      </c>
      <c r="E2267" s="3">
        <v>19800</v>
      </c>
      <c r="F2267" s="3">
        <v>0</v>
      </c>
      <c r="G2267" s="3">
        <v>0</v>
      </c>
      <c r="H2267" s="3">
        <v>0</v>
      </c>
      <c r="I2267" s="3">
        <v>0</v>
      </c>
      <c r="J2267" s="3">
        <v>0</v>
      </c>
      <c r="K2267" s="3">
        <v>0</v>
      </c>
      <c r="L2267" s="3">
        <v>0</v>
      </c>
      <c r="M2267" s="3">
        <v>0</v>
      </c>
      <c r="N2267" s="3">
        <v>0</v>
      </c>
      <c r="O2267" s="3">
        <v>0</v>
      </c>
      <c r="P2267" s="3">
        <f>SUM(E2267:O2267)</f>
        <v>0</v>
      </c>
      <c r="Q2267" s="2" t="s">
        <v>1966</v>
      </c>
      <c r="R2267" s="2" t="s">
        <v>2681</v>
      </c>
      <c r="S2267" s="4">
        <f>P2267/D2267</f>
        <v>0</v>
      </c>
      <c r="T2267" s="2" t="s">
        <v>1294</v>
      </c>
      <c r="U2267" s="2" t="s">
        <v>234</v>
      </c>
      <c r="V2267" s="2" t="s">
        <v>1024</v>
      </c>
      <c r="W2267" s="2" t="s">
        <v>316</v>
      </c>
      <c r="X2267" s="2">
        <v>0</v>
      </c>
    </row>
    <row r="2268" spans="1:24">
      <c r="A2268" s="2" t="s">
        <v>2806</v>
      </c>
      <c r="B2268" s="2">
        <v>2277</v>
      </c>
      <c r="C2268" s="2" t="s">
        <v>1261</v>
      </c>
      <c r="D2268" s="3">
        <v>2200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3">
        <v>733.3333333333334</v>
      </c>
      <c r="K2268" s="3">
        <v>733.3333333333334</v>
      </c>
      <c r="L2268" s="3">
        <v>733.3333333333334</v>
      </c>
      <c r="M2268" s="3">
        <v>0</v>
      </c>
      <c r="N2268" s="3">
        <v>0</v>
      </c>
      <c r="O2268" s="3">
        <v>0</v>
      </c>
      <c r="P2268" s="3">
        <f>SUM(E2268:O2268)</f>
        <v>0</v>
      </c>
      <c r="Q2268" s="2" t="s">
        <v>2758</v>
      </c>
      <c r="R2268" s="2" t="s">
        <v>2807</v>
      </c>
      <c r="S2268" s="4">
        <f>P2268/D2268</f>
        <v>0</v>
      </c>
      <c r="T2268" s="2" t="s">
        <v>1013</v>
      </c>
      <c r="U2268" s="2" t="s">
        <v>223</v>
      </c>
      <c r="V2268" s="2" t="s">
        <v>1395</v>
      </c>
      <c r="W2268" s="2" t="s">
        <v>329</v>
      </c>
      <c r="X2268" s="2">
        <v>0</v>
      </c>
    </row>
    <row r="2269" spans="1:24">
      <c r="A2269" s="2" t="s">
        <v>2806</v>
      </c>
      <c r="B2269" s="2">
        <v>2278</v>
      </c>
      <c r="C2269" s="2" t="s">
        <v>1262</v>
      </c>
      <c r="D2269" s="3">
        <v>550</v>
      </c>
      <c r="E2269" s="3">
        <v>0</v>
      </c>
      <c r="F2269" s="3">
        <v>0</v>
      </c>
      <c r="G2269" s="3">
        <v>0</v>
      </c>
      <c r="H2269" s="3">
        <v>0</v>
      </c>
      <c r="I2269" s="3">
        <v>0</v>
      </c>
      <c r="J2269" s="3">
        <v>183.3333333333333</v>
      </c>
      <c r="K2269" s="3">
        <v>183.3333333333333</v>
      </c>
      <c r="L2269" s="3">
        <v>183.3333333333333</v>
      </c>
      <c r="M2269" s="3">
        <v>0</v>
      </c>
      <c r="N2269" s="3">
        <v>0</v>
      </c>
      <c r="O2269" s="3">
        <v>0</v>
      </c>
      <c r="P2269" s="3">
        <f>SUM(E2269:O2269)</f>
        <v>0</v>
      </c>
      <c r="Q2269" s="2" t="s">
        <v>2758</v>
      </c>
      <c r="R2269" s="2" t="s">
        <v>2807</v>
      </c>
      <c r="S2269" s="4">
        <f>P2269/D2269</f>
        <v>0</v>
      </c>
      <c r="T2269" s="2" t="s">
        <v>1013</v>
      </c>
      <c r="U2269" s="2" t="s">
        <v>223</v>
      </c>
      <c r="V2269" s="2" t="s">
        <v>1395</v>
      </c>
      <c r="W2269" s="2" t="s">
        <v>329</v>
      </c>
      <c r="X2269" s="2">
        <v>0</v>
      </c>
    </row>
    <row r="2270" spans="1:24">
      <c r="A2270" s="2" t="s">
        <v>2806</v>
      </c>
      <c r="B2270" s="2">
        <v>2279</v>
      </c>
      <c r="C2270" s="2" t="s">
        <v>1264</v>
      </c>
      <c r="D2270" s="3">
        <v>550</v>
      </c>
      <c r="E2270" s="3">
        <v>0</v>
      </c>
      <c r="F2270" s="3">
        <v>0</v>
      </c>
      <c r="G2270" s="3">
        <v>0</v>
      </c>
      <c r="H2270" s="3">
        <v>0</v>
      </c>
      <c r="I2270" s="3">
        <v>0</v>
      </c>
      <c r="J2270" s="3">
        <v>183.3333333333333</v>
      </c>
      <c r="K2270" s="3">
        <v>183.3333333333333</v>
      </c>
      <c r="L2270" s="3">
        <v>183.3333333333333</v>
      </c>
      <c r="M2270" s="3">
        <v>0</v>
      </c>
      <c r="N2270" s="3">
        <v>0</v>
      </c>
      <c r="O2270" s="3">
        <v>0</v>
      </c>
      <c r="P2270" s="3">
        <f>SUM(E2270:O2270)</f>
        <v>0</v>
      </c>
      <c r="Q2270" s="2" t="s">
        <v>2758</v>
      </c>
      <c r="R2270" s="2" t="s">
        <v>2807</v>
      </c>
      <c r="S2270" s="4">
        <f>P2270/D2270</f>
        <v>0</v>
      </c>
      <c r="T2270" s="2" t="s">
        <v>1013</v>
      </c>
      <c r="U2270" s="2" t="s">
        <v>223</v>
      </c>
      <c r="V2270" s="2" t="s">
        <v>1395</v>
      </c>
      <c r="W2270" s="2" t="s">
        <v>329</v>
      </c>
      <c r="X2270" s="2">
        <v>0</v>
      </c>
    </row>
    <row r="2271" spans="1:24">
      <c r="A2271" s="2" t="s">
        <v>2806</v>
      </c>
      <c r="B2271" s="2">
        <v>2280</v>
      </c>
      <c r="C2271" s="2" t="s">
        <v>1107</v>
      </c>
      <c r="D2271" s="3">
        <v>1320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440</v>
      </c>
      <c r="K2271" s="3">
        <v>440</v>
      </c>
      <c r="L2271" s="3">
        <v>440</v>
      </c>
      <c r="M2271" s="3">
        <v>0</v>
      </c>
      <c r="N2271" s="3">
        <v>0</v>
      </c>
      <c r="O2271" s="3">
        <v>0</v>
      </c>
      <c r="P2271" s="3">
        <f>SUM(E2271:O2271)</f>
        <v>0</v>
      </c>
      <c r="Q2271" s="2" t="s">
        <v>2758</v>
      </c>
      <c r="R2271" s="2" t="s">
        <v>2807</v>
      </c>
      <c r="S2271" s="4">
        <f>P2271/D2271</f>
        <v>0</v>
      </c>
      <c r="T2271" s="2" t="s">
        <v>1013</v>
      </c>
      <c r="U2271" s="2" t="s">
        <v>223</v>
      </c>
      <c r="V2271" s="2" t="s">
        <v>1395</v>
      </c>
      <c r="W2271" s="2" t="s">
        <v>329</v>
      </c>
      <c r="X2271" s="2">
        <v>0</v>
      </c>
    </row>
    <row r="2272" spans="1:24">
      <c r="A2272" s="2" t="s">
        <v>2806</v>
      </c>
      <c r="B2272" s="2">
        <v>2281</v>
      </c>
      <c r="C2272" s="2" t="s">
        <v>1108</v>
      </c>
      <c r="D2272" s="3">
        <v>3850</v>
      </c>
      <c r="E2272" s="3">
        <v>0</v>
      </c>
      <c r="F2272" s="3">
        <v>0</v>
      </c>
      <c r="G2272" s="3">
        <v>0</v>
      </c>
      <c r="H2272" s="3">
        <v>0</v>
      </c>
      <c r="I2272" s="3">
        <v>0</v>
      </c>
      <c r="J2272" s="3">
        <v>1283.333333333333</v>
      </c>
      <c r="K2272" s="3">
        <v>1283.333333333333</v>
      </c>
      <c r="L2272" s="3">
        <v>1283.333333333333</v>
      </c>
      <c r="M2272" s="3">
        <v>0</v>
      </c>
      <c r="N2272" s="3">
        <v>0</v>
      </c>
      <c r="O2272" s="3">
        <v>0</v>
      </c>
      <c r="P2272" s="3">
        <f>SUM(E2272:O2272)</f>
        <v>0</v>
      </c>
      <c r="Q2272" s="2" t="s">
        <v>2758</v>
      </c>
      <c r="R2272" s="2" t="s">
        <v>2807</v>
      </c>
      <c r="S2272" s="4">
        <f>P2272/D2272</f>
        <v>0</v>
      </c>
      <c r="T2272" s="2" t="s">
        <v>1013</v>
      </c>
      <c r="U2272" s="2" t="s">
        <v>223</v>
      </c>
      <c r="V2272" s="2" t="s">
        <v>1395</v>
      </c>
      <c r="W2272" s="2" t="s">
        <v>329</v>
      </c>
      <c r="X2272" s="2">
        <v>0</v>
      </c>
    </row>
    <row r="2273" spans="1:24">
      <c r="A2273" s="2" t="s">
        <v>2787</v>
      </c>
      <c r="B2273" s="2">
        <v>2282</v>
      </c>
      <c r="C2273" s="2" t="s">
        <v>2808</v>
      </c>
      <c r="D2273" s="3">
        <v>36970</v>
      </c>
      <c r="E2273" s="3">
        <v>0</v>
      </c>
      <c r="F2273" s="3">
        <v>9242.5</v>
      </c>
      <c r="G2273" s="3">
        <v>9242.5</v>
      </c>
      <c r="H2273" s="3">
        <v>9242.5</v>
      </c>
      <c r="I2273" s="3">
        <v>4621.25</v>
      </c>
      <c r="J2273" s="3">
        <v>4621.25</v>
      </c>
      <c r="K2273" s="3">
        <v>0</v>
      </c>
      <c r="L2273" s="3">
        <v>0</v>
      </c>
      <c r="M2273" s="3">
        <v>0</v>
      </c>
      <c r="N2273" s="3">
        <v>0</v>
      </c>
      <c r="O2273" s="3">
        <v>0</v>
      </c>
      <c r="P2273" s="3">
        <f>SUM(E2273:O2273)</f>
        <v>0</v>
      </c>
      <c r="Q2273" s="2" t="s">
        <v>2758</v>
      </c>
      <c r="R2273" s="2" t="s">
        <v>2809</v>
      </c>
      <c r="S2273" s="4">
        <f>P2273/D2273</f>
        <v>0</v>
      </c>
      <c r="T2273" s="2" t="s">
        <v>1013</v>
      </c>
      <c r="U2273" s="2" t="s">
        <v>223</v>
      </c>
      <c r="V2273" s="2" t="s">
        <v>1395</v>
      </c>
      <c r="W2273" s="2" t="s">
        <v>329</v>
      </c>
      <c r="X2273" s="2">
        <v>0</v>
      </c>
    </row>
    <row r="2274" spans="1:24">
      <c r="A2274" s="2" t="s">
        <v>2810</v>
      </c>
      <c r="B2274" s="2">
        <v>2283</v>
      </c>
      <c r="C2274" s="2" t="s">
        <v>2811</v>
      </c>
      <c r="D2274" s="3">
        <v>44000</v>
      </c>
      <c r="E2274" s="3">
        <v>44000</v>
      </c>
      <c r="F2274" s="3">
        <v>0</v>
      </c>
      <c r="G2274" s="3">
        <v>0</v>
      </c>
      <c r="H2274" s="3">
        <v>0</v>
      </c>
      <c r="I2274" s="3">
        <v>0</v>
      </c>
      <c r="J2274" s="3">
        <v>0</v>
      </c>
      <c r="K2274" s="3">
        <v>0</v>
      </c>
      <c r="L2274" s="3">
        <v>0</v>
      </c>
      <c r="M2274" s="3">
        <v>0</v>
      </c>
      <c r="N2274" s="3">
        <v>0</v>
      </c>
      <c r="O2274" s="3">
        <v>0</v>
      </c>
      <c r="P2274" s="3">
        <f>SUM(E2274:O2274)</f>
        <v>0</v>
      </c>
      <c r="Q2274" s="2" t="s">
        <v>2758</v>
      </c>
      <c r="R2274" s="2" t="s">
        <v>2809</v>
      </c>
      <c r="S2274" s="4">
        <f>P2274/D2274</f>
        <v>0</v>
      </c>
      <c r="T2274" s="2" t="s">
        <v>1013</v>
      </c>
      <c r="U2274" s="2" t="s">
        <v>223</v>
      </c>
      <c r="V2274" s="2" t="s">
        <v>1395</v>
      </c>
      <c r="W2274" s="2" t="s">
        <v>329</v>
      </c>
      <c r="X2274" s="2">
        <v>0</v>
      </c>
    </row>
    <row r="2275" spans="1:24">
      <c r="A2275" s="2" t="s">
        <v>2810</v>
      </c>
      <c r="B2275" s="2">
        <v>2284</v>
      </c>
      <c r="C2275" s="2" t="s">
        <v>2812</v>
      </c>
      <c r="D2275" s="3">
        <v>22000</v>
      </c>
      <c r="E2275" s="3">
        <v>22000</v>
      </c>
      <c r="F2275" s="3">
        <v>0</v>
      </c>
      <c r="G2275" s="3">
        <v>0</v>
      </c>
      <c r="H2275" s="3">
        <v>0</v>
      </c>
      <c r="I2275" s="3">
        <v>0</v>
      </c>
      <c r="J2275" s="3">
        <v>0</v>
      </c>
      <c r="K2275" s="3">
        <v>0</v>
      </c>
      <c r="L2275" s="3">
        <v>0</v>
      </c>
      <c r="M2275" s="3">
        <v>0</v>
      </c>
      <c r="N2275" s="3">
        <v>0</v>
      </c>
      <c r="O2275" s="3">
        <v>0</v>
      </c>
      <c r="P2275" s="3">
        <f>SUM(E2275:O2275)</f>
        <v>0</v>
      </c>
      <c r="Q2275" s="2" t="s">
        <v>2758</v>
      </c>
      <c r="R2275" s="2" t="s">
        <v>2809</v>
      </c>
      <c r="S2275" s="4">
        <f>P2275/D2275</f>
        <v>0</v>
      </c>
      <c r="T2275" s="2" t="s">
        <v>1013</v>
      </c>
      <c r="U2275" s="2" t="s">
        <v>223</v>
      </c>
      <c r="V2275" s="2" t="s">
        <v>1395</v>
      </c>
      <c r="W2275" s="2" t="s">
        <v>329</v>
      </c>
      <c r="X2275" s="2">
        <v>0</v>
      </c>
    </row>
    <row r="2276" spans="1:24">
      <c r="A2276" s="2" t="s">
        <v>2810</v>
      </c>
      <c r="B2276" s="2">
        <v>2285</v>
      </c>
      <c r="C2276" s="2" t="s">
        <v>1426</v>
      </c>
      <c r="D2276" s="3">
        <v>88000</v>
      </c>
      <c r="E2276" s="3">
        <v>44000</v>
      </c>
      <c r="F2276" s="3">
        <v>0</v>
      </c>
      <c r="G2276" s="3">
        <v>0</v>
      </c>
      <c r="H2276" s="3">
        <v>0</v>
      </c>
      <c r="I2276" s="3">
        <v>22000</v>
      </c>
      <c r="J2276" s="3">
        <v>22000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s="3">
        <f>SUM(E2276:O2276)</f>
        <v>0</v>
      </c>
      <c r="Q2276" s="2" t="s">
        <v>2758</v>
      </c>
      <c r="R2276" s="2" t="s">
        <v>2809</v>
      </c>
      <c r="S2276" s="4">
        <f>P2276/D2276</f>
        <v>0</v>
      </c>
      <c r="T2276" s="2" t="s">
        <v>1013</v>
      </c>
      <c r="U2276" s="2" t="s">
        <v>223</v>
      </c>
      <c r="V2276" s="2" t="s">
        <v>1395</v>
      </c>
      <c r="W2276" s="2" t="s">
        <v>329</v>
      </c>
      <c r="X2276" s="2">
        <v>0</v>
      </c>
    </row>
    <row r="2277" spans="1:24">
      <c r="A2277" s="2" t="s">
        <v>2810</v>
      </c>
      <c r="B2277" s="2">
        <v>2286</v>
      </c>
      <c r="C2277" s="2" t="s">
        <v>1427</v>
      </c>
      <c r="D2277" s="3">
        <v>88000</v>
      </c>
      <c r="E2277" s="3">
        <v>44000</v>
      </c>
      <c r="F2277" s="3">
        <v>0</v>
      </c>
      <c r="G2277" s="3">
        <v>0</v>
      </c>
      <c r="H2277" s="3">
        <v>0</v>
      </c>
      <c r="I2277" s="3">
        <v>22000</v>
      </c>
      <c r="J2277" s="3">
        <v>22000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f>SUM(E2277:O2277)</f>
        <v>0</v>
      </c>
      <c r="Q2277" s="2" t="s">
        <v>2758</v>
      </c>
      <c r="R2277" s="2" t="s">
        <v>2809</v>
      </c>
      <c r="S2277" s="4">
        <f>P2277/D2277</f>
        <v>0</v>
      </c>
      <c r="T2277" s="2" t="s">
        <v>1013</v>
      </c>
      <c r="U2277" s="2" t="s">
        <v>223</v>
      </c>
      <c r="V2277" s="2" t="s">
        <v>1395</v>
      </c>
      <c r="W2277" s="2" t="s">
        <v>329</v>
      </c>
      <c r="X2277" s="2">
        <v>0</v>
      </c>
    </row>
    <row r="2278" spans="1:24">
      <c r="A2278" s="2" t="s">
        <v>2813</v>
      </c>
      <c r="B2278" s="2">
        <v>2287</v>
      </c>
      <c r="C2278" s="2" t="s">
        <v>1311</v>
      </c>
      <c r="D2278" s="3">
        <v>91850</v>
      </c>
      <c r="E2278" s="3">
        <v>91850</v>
      </c>
      <c r="F2278" s="3">
        <v>0</v>
      </c>
      <c r="G2278" s="3">
        <v>0</v>
      </c>
      <c r="H2278" s="3">
        <v>0</v>
      </c>
      <c r="I2278" s="3">
        <v>0</v>
      </c>
      <c r="J2278" s="3">
        <v>0</v>
      </c>
      <c r="K2278" s="3">
        <v>0</v>
      </c>
      <c r="L2278" s="3">
        <v>0</v>
      </c>
      <c r="M2278" s="3">
        <v>0</v>
      </c>
      <c r="N2278" s="3">
        <v>0</v>
      </c>
      <c r="O2278" s="3">
        <v>0</v>
      </c>
      <c r="P2278" s="3">
        <f>SUM(E2278:O2278)</f>
        <v>0</v>
      </c>
      <c r="Q2278" s="2" t="s">
        <v>1966</v>
      </c>
      <c r="R2278" s="2" t="s">
        <v>2681</v>
      </c>
      <c r="S2278" s="4">
        <f>P2278/D2278</f>
        <v>0</v>
      </c>
      <c r="T2278" s="2" t="s">
        <v>1294</v>
      </c>
      <c r="U2278" s="2" t="s">
        <v>234</v>
      </c>
      <c r="V2278" s="2" t="s">
        <v>1024</v>
      </c>
      <c r="W2278" s="2" t="s">
        <v>316</v>
      </c>
      <c r="X2278" s="2">
        <v>0</v>
      </c>
    </row>
    <row r="2279" spans="1:24">
      <c r="A2279" s="2" t="s">
        <v>2810</v>
      </c>
      <c r="B2279" s="2">
        <v>2288</v>
      </c>
      <c r="C2279" s="2" t="s">
        <v>2704</v>
      </c>
      <c r="D2279" s="3">
        <v>22000</v>
      </c>
      <c r="E2279" s="3">
        <v>22000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0</v>
      </c>
      <c r="O2279" s="3">
        <v>0</v>
      </c>
      <c r="P2279" s="3">
        <f>SUM(E2279:O2279)</f>
        <v>0</v>
      </c>
      <c r="Q2279" s="2" t="s">
        <v>2758</v>
      </c>
      <c r="R2279" s="2" t="s">
        <v>2809</v>
      </c>
      <c r="S2279" s="4">
        <f>P2279/D2279</f>
        <v>0</v>
      </c>
      <c r="T2279" s="2" t="s">
        <v>1013</v>
      </c>
      <c r="U2279" s="2" t="s">
        <v>223</v>
      </c>
      <c r="V2279" s="2" t="s">
        <v>1395</v>
      </c>
      <c r="W2279" s="2" t="s">
        <v>329</v>
      </c>
      <c r="X2279" s="2">
        <v>0</v>
      </c>
    </row>
    <row r="2280" spans="1:24">
      <c r="A2280" s="2" t="s">
        <v>2810</v>
      </c>
      <c r="B2280" s="2">
        <v>2289</v>
      </c>
      <c r="C2280" s="2" t="s">
        <v>1428</v>
      </c>
      <c r="D2280" s="3">
        <v>22000</v>
      </c>
      <c r="E2280" s="3">
        <v>11000</v>
      </c>
      <c r="F2280" s="3">
        <v>0</v>
      </c>
      <c r="G2280" s="3">
        <v>0</v>
      </c>
      <c r="H2280" s="3">
        <v>0</v>
      </c>
      <c r="I2280" s="3">
        <v>5500</v>
      </c>
      <c r="J2280" s="3">
        <v>5500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f>SUM(E2280:O2280)</f>
        <v>0</v>
      </c>
      <c r="Q2280" s="2" t="s">
        <v>2758</v>
      </c>
      <c r="R2280" s="2" t="s">
        <v>2809</v>
      </c>
      <c r="S2280" s="4">
        <f>P2280/D2280</f>
        <v>0</v>
      </c>
      <c r="T2280" s="2" t="s">
        <v>1013</v>
      </c>
      <c r="U2280" s="2" t="s">
        <v>223</v>
      </c>
      <c r="V2280" s="2" t="s">
        <v>1395</v>
      </c>
      <c r="W2280" s="2" t="s">
        <v>329</v>
      </c>
      <c r="X2280" s="2">
        <v>0</v>
      </c>
    </row>
    <row r="2281" spans="1:24">
      <c r="A2281" s="2" t="s">
        <v>2810</v>
      </c>
      <c r="B2281" s="2">
        <v>2290</v>
      </c>
      <c r="C2281" s="2" t="s">
        <v>1429</v>
      </c>
      <c r="D2281" s="3">
        <v>55000</v>
      </c>
      <c r="E2281" s="3">
        <v>27500</v>
      </c>
      <c r="F2281" s="3">
        <v>0</v>
      </c>
      <c r="G2281" s="3">
        <v>0</v>
      </c>
      <c r="H2281" s="3">
        <v>0</v>
      </c>
      <c r="I2281" s="3">
        <v>13750</v>
      </c>
      <c r="J2281" s="3">
        <v>13750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f>SUM(E2281:O2281)</f>
        <v>0</v>
      </c>
      <c r="Q2281" s="2" t="s">
        <v>2758</v>
      </c>
      <c r="R2281" s="2" t="s">
        <v>2809</v>
      </c>
      <c r="S2281" s="4">
        <f>P2281/D2281</f>
        <v>0</v>
      </c>
      <c r="T2281" s="2" t="s">
        <v>1013</v>
      </c>
      <c r="U2281" s="2" t="s">
        <v>223</v>
      </c>
      <c r="V2281" s="2" t="s">
        <v>1395</v>
      </c>
      <c r="W2281" s="2" t="s">
        <v>329</v>
      </c>
      <c r="X2281" s="2">
        <v>0</v>
      </c>
    </row>
    <row r="2282" spans="1:24">
      <c r="A2282" s="2" t="s">
        <v>2814</v>
      </c>
      <c r="B2282" s="2">
        <v>2291</v>
      </c>
      <c r="C2282" s="2" t="s">
        <v>1131</v>
      </c>
      <c r="D2282" s="3">
        <v>4000</v>
      </c>
      <c r="E2282" s="3">
        <v>0</v>
      </c>
      <c r="F2282" s="3">
        <v>0</v>
      </c>
      <c r="G2282" s="3">
        <v>0</v>
      </c>
      <c r="H2282" s="3">
        <v>0</v>
      </c>
      <c r="I2282" s="3">
        <v>0</v>
      </c>
      <c r="J2282" s="3">
        <v>0</v>
      </c>
      <c r="K2282" s="3">
        <v>0</v>
      </c>
      <c r="L2282" s="3">
        <v>0</v>
      </c>
      <c r="M2282" s="3">
        <v>0</v>
      </c>
      <c r="N2282" s="3">
        <v>0</v>
      </c>
      <c r="O2282" s="3">
        <v>0</v>
      </c>
      <c r="P2282" s="3">
        <f>SUM(E2282:O2282)</f>
        <v>0</v>
      </c>
      <c r="Q2282" s="2" t="s">
        <v>2773</v>
      </c>
      <c r="R2282" s="2" t="s">
        <v>2815</v>
      </c>
      <c r="S2282" s="4">
        <f>P2282/D2282</f>
        <v>0</v>
      </c>
      <c r="T2282" s="2" t="s">
        <v>1133</v>
      </c>
      <c r="U2282" s="2" t="s">
        <v>234</v>
      </c>
      <c r="V2282" s="2" t="s">
        <v>1024</v>
      </c>
      <c r="W2282" s="2" t="s">
        <v>316</v>
      </c>
      <c r="X2282" s="2">
        <v>0</v>
      </c>
    </row>
    <row r="2283" spans="1:24">
      <c r="A2283" s="2" t="s">
        <v>2814</v>
      </c>
      <c r="B2283" s="2">
        <v>2292</v>
      </c>
      <c r="C2283" s="2" t="s">
        <v>1155</v>
      </c>
      <c r="D2283" s="3">
        <v>5000</v>
      </c>
      <c r="E2283" s="3">
        <v>0</v>
      </c>
      <c r="F2283" s="3">
        <v>0</v>
      </c>
      <c r="G2283" s="3">
        <v>0</v>
      </c>
      <c r="H2283" s="3">
        <v>0</v>
      </c>
      <c r="I2283" s="3">
        <v>0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f>SUM(E2283:O2283)</f>
        <v>0</v>
      </c>
      <c r="Q2283" s="2" t="s">
        <v>2773</v>
      </c>
      <c r="R2283" s="2" t="s">
        <v>2815</v>
      </c>
      <c r="S2283" s="4">
        <f>P2283/D2283</f>
        <v>0</v>
      </c>
      <c r="T2283" s="2" t="s">
        <v>1133</v>
      </c>
      <c r="U2283" s="2" t="s">
        <v>234</v>
      </c>
      <c r="V2283" s="2" t="s">
        <v>1024</v>
      </c>
      <c r="W2283" s="2" t="s">
        <v>316</v>
      </c>
      <c r="X2283" s="2">
        <v>0</v>
      </c>
    </row>
    <row r="2284" spans="1:24">
      <c r="A2284" s="2" t="s">
        <v>2814</v>
      </c>
      <c r="B2284" s="2">
        <v>2293</v>
      </c>
      <c r="C2284" s="2" t="s">
        <v>1173</v>
      </c>
      <c r="D2284" s="3">
        <v>2000</v>
      </c>
      <c r="E2284" s="3">
        <v>0</v>
      </c>
      <c r="F2284" s="3">
        <v>0</v>
      </c>
      <c r="G2284" s="3">
        <v>0</v>
      </c>
      <c r="H2284" s="3">
        <v>0</v>
      </c>
      <c r="I2284" s="3">
        <v>0</v>
      </c>
      <c r="J2284" s="3">
        <v>0</v>
      </c>
      <c r="K2284" s="3">
        <v>0</v>
      </c>
      <c r="L2284" s="3">
        <v>0</v>
      </c>
      <c r="M2284" s="3">
        <v>0</v>
      </c>
      <c r="N2284" s="3">
        <v>0</v>
      </c>
      <c r="O2284" s="3">
        <v>0</v>
      </c>
      <c r="P2284" s="3">
        <f>SUM(E2284:O2284)</f>
        <v>0</v>
      </c>
      <c r="Q2284" s="2" t="s">
        <v>2773</v>
      </c>
      <c r="R2284" s="2" t="s">
        <v>2815</v>
      </c>
      <c r="S2284" s="4">
        <f>P2284/D2284</f>
        <v>0</v>
      </c>
      <c r="T2284" s="2" t="s">
        <v>1133</v>
      </c>
      <c r="U2284" s="2" t="s">
        <v>234</v>
      </c>
      <c r="V2284" s="2" t="s">
        <v>1024</v>
      </c>
      <c r="W2284" s="2" t="s">
        <v>316</v>
      </c>
      <c r="X2284" s="2">
        <v>0</v>
      </c>
    </row>
    <row r="2285" spans="1:24">
      <c r="A2285" s="2" t="s">
        <v>2814</v>
      </c>
      <c r="B2285" s="2">
        <v>2294</v>
      </c>
      <c r="C2285" s="2" t="s">
        <v>1188</v>
      </c>
      <c r="D2285" s="3">
        <v>5000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f>SUM(E2285:O2285)</f>
        <v>0</v>
      </c>
      <c r="Q2285" s="2" t="s">
        <v>2773</v>
      </c>
      <c r="R2285" s="2" t="s">
        <v>2815</v>
      </c>
      <c r="S2285" s="4">
        <f>P2285/D2285</f>
        <v>0</v>
      </c>
      <c r="T2285" s="2" t="s">
        <v>1133</v>
      </c>
      <c r="U2285" s="2" t="s">
        <v>234</v>
      </c>
      <c r="V2285" s="2" t="s">
        <v>1024</v>
      </c>
      <c r="W2285" s="2" t="s">
        <v>316</v>
      </c>
      <c r="X2285" s="2">
        <v>0</v>
      </c>
    </row>
    <row r="2286" spans="1:24">
      <c r="A2286" s="2" t="s">
        <v>2814</v>
      </c>
      <c r="B2286" s="2">
        <v>2295</v>
      </c>
      <c r="C2286" s="2" t="s">
        <v>1202</v>
      </c>
      <c r="D2286" s="3">
        <v>10000</v>
      </c>
      <c r="E2286" s="3">
        <v>0</v>
      </c>
      <c r="F2286" s="3">
        <v>0</v>
      </c>
      <c r="G2286" s="3">
        <v>0</v>
      </c>
      <c r="H2286" s="3">
        <v>0</v>
      </c>
      <c r="I2286" s="3">
        <v>0</v>
      </c>
      <c r="J2286" s="3">
        <v>0</v>
      </c>
      <c r="K2286" s="3">
        <v>0</v>
      </c>
      <c r="L2286" s="3">
        <v>0</v>
      </c>
      <c r="M2286" s="3">
        <v>0</v>
      </c>
      <c r="N2286" s="3">
        <v>0</v>
      </c>
      <c r="O2286" s="3">
        <v>0</v>
      </c>
      <c r="P2286" s="3">
        <f>SUM(E2286:O2286)</f>
        <v>0</v>
      </c>
      <c r="Q2286" s="2" t="s">
        <v>2773</v>
      </c>
      <c r="R2286" s="2" t="s">
        <v>2815</v>
      </c>
      <c r="S2286" s="4">
        <f>P2286/D2286</f>
        <v>0</v>
      </c>
      <c r="T2286" s="2" t="s">
        <v>1133</v>
      </c>
      <c r="U2286" s="2" t="s">
        <v>234</v>
      </c>
      <c r="V2286" s="2" t="s">
        <v>1024</v>
      </c>
      <c r="W2286" s="2" t="s">
        <v>316</v>
      </c>
      <c r="X2286" s="2">
        <v>0</v>
      </c>
    </row>
    <row r="2287" spans="1:24">
      <c r="A2287" s="2" t="s">
        <v>2814</v>
      </c>
      <c r="B2287" s="2">
        <v>2296</v>
      </c>
      <c r="C2287" s="2" t="s">
        <v>1218</v>
      </c>
      <c r="D2287" s="3">
        <v>2000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3">
        <v>0</v>
      </c>
      <c r="K2287" s="3">
        <v>0</v>
      </c>
      <c r="L2287" s="3">
        <v>0</v>
      </c>
      <c r="M2287" s="3">
        <v>0</v>
      </c>
      <c r="N2287" s="3">
        <v>0</v>
      </c>
      <c r="O2287" s="3">
        <v>0</v>
      </c>
      <c r="P2287" s="3">
        <f>SUM(E2287:O2287)</f>
        <v>0</v>
      </c>
      <c r="Q2287" s="2" t="s">
        <v>2773</v>
      </c>
      <c r="R2287" s="2" t="s">
        <v>2815</v>
      </c>
      <c r="S2287" s="4">
        <f>P2287/D2287</f>
        <v>0</v>
      </c>
      <c r="T2287" s="2" t="s">
        <v>1133</v>
      </c>
      <c r="U2287" s="2" t="s">
        <v>234</v>
      </c>
      <c r="V2287" s="2" t="s">
        <v>1024</v>
      </c>
      <c r="W2287" s="2" t="s">
        <v>316</v>
      </c>
      <c r="X2287" s="2">
        <v>0</v>
      </c>
    </row>
    <row r="2288" spans="1:24">
      <c r="A2288" s="2" t="s">
        <v>2814</v>
      </c>
      <c r="B2288" s="2">
        <v>2297</v>
      </c>
      <c r="C2288" s="2" t="s">
        <v>1237</v>
      </c>
      <c r="D2288" s="3">
        <v>2000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0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f>SUM(E2288:O2288)</f>
        <v>0</v>
      </c>
      <c r="Q2288" s="2" t="s">
        <v>2773</v>
      </c>
      <c r="R2288" s="2" t="s">
        <v>2815</v>
      </c>
      <c r="S2288" s="4">
        <f>P2288/D2288</f>
        <v>0</v>
      </c>
      <c r="T2288" s="2" t="s">
        <v>1133</v>
      </c>
      <c r="U2288" s="2" t="s">
        <v>234</v>
      </c>
      <c r="V2288" s="2" t="s">
        <v>1024</v>
      </c>
      <c r="W2288" s="2" t="s">
        <v>316</v>
      </c>
      <c r="X2288" s="2">
        <v>0</v>
      </c>
    </row>
    <row r="2289" spans="1:24">
      <c r="A2289" s="2" t="s">
        <v>2816</v>
      </c>
      <c r="B2289" s="2">
        <v>2298</v>
      </c>
      <c r="C2289" s="2" t="s">
        <v>1313</v>
      </c>
      <c r="D2289" s="3">
        <v>122100</v>
      </c>
      <c r="E2289" s="3">
        <v>122100</v>
      </c>
      <c r="F2289" s="3">
        <v>0</v>
      </c>
      <c r="G2289" s="3">
        <v>0</v>
      </c>
      <c r="H2289" s="3">
        <v>0</v>
      </c>
      <c r="I2289" s="3">
        <v>0</v>
      </c>
      <c r="J2289" s="3">
        <v>0</v>
      </c>
      <c r="K2289" s="3">
        <v>0</v>
      </c>
      <c r="L2289" s="3">
        <v>0</v>
      </c>
      <c r="M2289" s="3">
        <v>0</v>
      </c>
      <c r="N2289" s="3">
        <v>0</v>
      </c>
      <c r="O2289" s="3">
        <v>0</v>
      </c>
      <c r="P2289" s="3">
        <f>SUM(E2289:O2289)</f>
        <v>0</v>
      </c>
      <c r="Q2289" s="2" t="s">
        <v>1966</v>
      </c>
      <c r="R2289" s="2" t="s">
        <v>2681</v>
      </c>
      <c r="S2289" s="4">
        <f>P2289/D2289</f>
        <v>0</v>
      </c>
      <c r="T2289" s="2" t="s">
        <v>1294</v>
      </c>
      <c r="U2289" s="2" t="s">
        <v>234</v>
      </c>
      <c r="V2289" s="2" t="s">
        <v>1024</v>
      </c>
      <c r="W2289" s="2" t="s">
        <v>316</v>
      </c>
      <c r="X2289" s="2">
        <v>0</v>
      </c>
    </row>
    <row r="2290" spans="1:24">
      <c r="A2290" s="2" t="s">
        <v>2814</v>
      </c>
      <c r="B2290" s="2">
        <v>2299</v>
      </c>
      <c r="C2290" s="2" t="s">
        <v>1254</v>
      </c>
      <c r="D2290" s="3">
        <v>10000</v>
      </c>
      <c r="E2290" s="3">
        <v>0</v>
      </c>
      <c r="F2290" s="3">
        <v>0</v>
      </c>
      <c r="G2290" s="3">
        <v>0</v>
      </c>
      <c r="H2290" s="3">
        <v>0</v>
      </c>
      <c r="I2290" s="3">
        <v>0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f>SUM(E2290:O2290)</f>
        <v>0</v>
      </c>
      <c r="Q2290" s="2" t="s">
        <v>2773</v>
      </c>
      <c r="R2290" s="2" t="s">
        <v>2815</v>
      </c>
      <c r="S2290" s="4">
        <f>P2290/D2290</f>
        <v>0</v>
      </c>
      <c r="T2290" s="2" t="s">
        <v>1133</v>
      </c>
      <c r="U2290" s="2" t="s">
        <v>234</v>
      </c>
      <c r="V2290" s="2" t="s">
        <v>1024</v>
      </c>
      <c r="W2290" s="2" t="s">
        <v>316</v>
      </c>
      <c r="X2290" s="2">
        <v>0</v>
      </c>
    </row>
    <row r="2291" spans="1:24">
      <c r="A2291" s="2" t="s">
        <v>2814</v>
      </c>
      <c r="B2291" s="2">
        <v>2300</v>
      </c>
      <c r="C2291" s="2" t="s">
        <v>1270</v>
      </c>
      <c r="D2291" s="3">
        <v>6000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0</v>
      </c>
      <c r="L2291" s="3">
        <v>0</v>
      </c>
      <c r="M2291" s="3">
        <v>0</v>
      </c>
      <c r="N2291" s="3">
        <v>0</v>
      </c>
      <c r="O2291" s="3">
        <v>0</v>
      </c>
      <c r="P2291" s="3">
        <f>SUM(E2291:O2291)</f>
        <v>0</v>
      </c>
      <c r="Q2291" s="2" t="s">
        <v>2773</v>
      </c>
      <c r="R2291" s="2" t="s">
        <v>2815</v>
      </c>
      <c r="S2291" s="4">
        <f>P2291/D2291</f>
        <v>0</v>
      </c>
      <c r="T2291" s="2" t="s">
        <v>1133</v>
      </c>
      <c r="U2291" s="2" t="s">
        <v>234</v>
      </c>
      <c r="V2291" s="2" t="s">
        <v>1024</v>
      </c>
      <c r="W2291" s="2" t="s">
        <v>316</v>
      </c>
      <c r="X2291" s="2">
        <v>0</v>
      </c>
    </row>
    <row r="2292" spans="1:24">
      <c r="A2292" s="2" t="s">
        <v>2814</v>
      </c>
      <c r="B2292" s="2">
        <v>2301</v>
      </c>
      <c r="C2292" s="2" t="s">
        <v>1281</v>
      </c>
      <c r="D2292" s="3">
        <v>10000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f>SUM(E2292:O2292)</f>
        <v>0</v>
      </c>
      <c r="Q2292" s="2" t="s">
        <v>2773</v>
      </c>
      <c r="R2292" s="2" t="s">
        <v>2815</v>
      </c>
      <c r="S2292" s="4">
        <f>P2292/D2292</f>
        <v>0</v>
      </c>
      <c r="T2292" s="2" t="s">
        <v>1133</v>
      </c>
      <c r="U2292" s="2" t="s">
        <v>234</v>
      </c>
      <c r="V2292" s="2" t="s">
        <v>1024</v>
      </c>
      <c r="W2292" s="2" t="s">
        <v>316</v>
      </c>
      <c r="X2292" s="2">
        <v>0</v>
      </c>
    </row>
    <row r="2293" spans="1:24">
      <c r="A2293" s="2" t="s">
        <v>2814</v>
      </c>
      <c r="B2293" s="2">
        <v>2302</v>
      </c>
      <c r="C2293" s="2" t="s">
        <v>1299</v>
      </c>
      <c r="D2293" s="3">
        <v>2000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f>SUM(E2293:O2293)</f>
        <v>0</v>
      </c>
      <c r="Q2293" s="2" t="s">
        <v>2773</v>
      </c>
      <c r="R2293" s="2" t="s">
        <v>2815</v>
      </c>
      <c r="S2293" s="4">
        <f>P2293/D2293</f>
        <v>0</v>
      </c>
      <c r="T2293" s="2" t="s">
        <v>1133</v>
      </c>
      <c r="U2293" s="2" t="s">
        <v>234</v>
      </c>
      <c r="V2293" s="2" t="s">
        <v>1024</v>
      </c>
      <c r="W2293" s="2" t="s">
        <v>316</v>
      </c>
      <c r="X2293" s="2">
        <v>0</v>
      </c>
    </row>
    <row r="2294" spans="1:24">
      <c r="A2294" s="2" t="s">
        <v>2814</v>
      </c>
      <c r="B2294" s="2">
        <v>2303</v>
      </c>
      <c r="C2294" s="2" t="s">
        <v>1312</v>
      </c>
      <c r="D2294" s="3">
        <v>2000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f>SUM(E2294:O2294)</f>
        <v>0</v>
      </c>
      <c r="Q2294" s="2" t="s">
        <v>2773</v>
      </c>
      <c r="R2294" s="2" t="s">
        <v>2815</v>
      </c>
      <c r="S2294" s="4">
        <f>P2294/D2294</f>
        <v>0</v>
      </c>
      <c r="T2294" s="2" t="s">
        <v>1133</v>
      </c>
      <c r="U2294" s="2" t="s">
        <v>234</v>
      </c>
      <c r="V2294" s="2" t="s">
        <v>1024</v>
      </c>
      <c r="W2294" s="2" t="s">
        <v>316</v>
      </c>
      <c r="X2294" s="2">
        <v>0</v>
      </c>
    </row>
    <row r="2295" spans="1:24">
      <c r="A2295" s="2" t="s">
        <v>2814</v>
      </c>
      <c r="B2295" s="2">
        <v>2304</v>
      </c>
      <c r="C2295" s="2" t="s">
        <v>1327</v>
      </c>
      <c r="D2295" s="3">
        <v>3000</v>
      </c>
      <c r="E2295" s="3">
        <v>0</v>
      </c>
      <c r="F2295" s="3">
        <v>0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f>SUM(E2295:O2295)</f>
        <v>0</v>
      </c>
      <c r="Q2295" s="2" t="s">
        <v>2773</v>
      </c>
      <c r="R2295" s="2" t="s">
        <v>2815</v>
      </c>
      <c r="S2295" s="4">
        <f>P2295/D2295</f>
        <v>0</v>
      </c>
      <c r="T2295" s="2" t="s">
        <v>1133</v>
      </c>
      <c r="U2295" s="2" t="s">
        <v>234</v>
      </c>
      <c r="V2295" s="2" t="s">
        <v>1024</v>
      </c>
      <c r="W2295" s="2" t="s">
        <v>316</v>
      </c>
      <c r="X2295" s="2">
        <v>0</v>
      </c>
    </row>
    <row r="2296" spans="1:24">
      <c r="A2296" s="2" t="s">
        <v>2814</v>
      </c>
      <c r="B2296" s="2">
        <v>2305</v>
      </c>
      <c r="C2296" s="2" t="s">
        <v>1344</v>
      </c>
      <c r="D2296" s="3">
        <v>5000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 s="3">
        <f>SUM(E2296:O2296)</f>
        <v>0</v>
      </c>
      <c r="Q2296" s="2" t="s">
        <v>2773</v>
      </c>
      <c r="R2296" s="2" t="s">
        <v>2815</v>
      </c>
      <c r="S2296" s="4">
        <f>P2296/D2296</f>
        <v>0</v>
      </c>
      <c r="T2296" s="2" t="s">
        <v>1133</v>
      </c>
      <c r="U2296" s="2" t="s">
        <v>234</v>
      </c>
      <c r="V2296" s="2" t="s">
        <v>1024</v>
      </c>
      <c r="W2296" s="2" t="s">
        <v>316</v>
      </c>
      <c r="X2296" s="2">
        <v>0</v>
      </c>
    </row>
    <row r="2297" spans="1:24">
      <c r="A2297" s="2" t="s">
        <v>2814</v>
      </c>
      <c r="B2297" s="2">
        <v>2306</v>
      </c>
      <c r="C2297" s="2" t="s">
        <v>1363</v>
      </c>
      <c r="D2297" s="3">
        <v>5000</v>
      </c>
      <c r="E2297" s="3">
        <v>0</v>
      </c>
      <c r="F2297" s="3">
        <v>0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f>SUM(E2297:O2297)</f>
        <v>0</v>
      </c>
      <c r="Q2297" s="2" t="s">
        <v>2773</v>
      </c>
      <c r="R2297" s="2" t="s">
        <v>2815</v>
      </c>
      <c r="S2297" s="4">
        <f>P2297/D2297</f>
        <v>0</v>
      </c>
      <c r="T2297" s="2" t="s">
        <v>1133</v>
      </c>
      <c r="U2297" s="2" t="s">
        <v>234</v>
      </c>
      <c r="V2297" s="2" t="s">
        <v>1024</v>
      </c>
      <c r="W2297" s="2" t="s">
        <v>316</v>
      </c>
      <c r="X2297" s="2">
        <v>0</v>
      </c>
    </row>
    <row r="2298" spans="1:24">
      <c r="A2298" s="2" t="s">
        <v>2814</v>
      </c>
      <c r="B2298" s="2">
        <v>2307</v>
      </c>
      <c r="C2298" s="2" t="s">
        <v>1376</v>
      </c>
      <c r="D2298" s="3">
        <v>6000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>
        <v>0</v>
      </c>
      <c r="M2298" s="3">
        <v>0</v>
      </c>
      <c r="N2298" s="3">
        <v>0</v>
      </c>
      <c r="O2298" s="3">
        <v>0</v>
      </c>
      <c r="P2298" s="3">
        <f>SUM(E2298:O2298)</f>
        <v>0</v>
      </c>
      <c r="Q2298" s="2" t="s">
        <v>2773</v>
      </c>
      <c r="R2298" s="2" t="s">
        <v>2815</v>
      </c>
      <c r="S2298" s="4">
        <f>P2298/D2298</f>
        <v>0</v>
      </c>
      <c r="T2298" s="2" t="s">
        <v>1133</v>
      </c>
      <c r="U2298" s="2" t="s">
        <v>234</v>
      </c>
      <c r="V2298" s="2" t="s">
        <v>1024</v>
      </c>
      <c r="W2298" s="2" t="s">
        <v>316</v>
      </c>
      <c r="X2298" s="2">
        <v>0</v>
      </c>
    </row>
    <row r="2299" spans="1:24">
      <c r="A2299" s="2" t="s">
        <v>2814</v>
      </c>
      <c r="B2299" s="2">
        <v>2308</v>
      </c>
      <c r="C2299" s="2" t="s">
        <v>1388</v>
      </c>
      <c r="D2299" s="3">
        <v>2000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0</v>
      </c>
      <c r="K2299" s="3">
        <v>0</v>
      </c>
      <c r="L2299" s="3">
        <v>0</v>
      </c>
      <c r="M2299" s="3">
        <v>0</v>
      </c>
      <c r="N2299" s="3">
        <v>0</v>
      </c>
      <c r="O2299" s="3">
        <v>0</v>
      </c>
      <c r="P2299" s="3">
        <f>SUM(E2299:O2299)</f>
        <v>0</v>
      </c>
      <c r="Q2299" s="2" t="s">
        <v>2773</v>
      </c>
      <c r="R2299" s="2" t="s">
        <v>2815</v>
      </c>
      <c r="S2299" s="4">
        <f>P2299/D2299</f>
        <v>0</v>
      </c>
      <c r="T2299" s="2" t="s">
        <v>1133</v>
      </c>
      <c r="U2299" s="2" t="s">
        <v>234</v>
      </c>
      <c r="V2299" s="2" t="s">
        <v>1024</v>
      </c>
      <c r="W2299" s="2" t="s">
        <v>316</v>
      </c>
      <c r="X2299" s="2">
        <v>0</v>
      </c>
    </row>
    <row r="2300" spans="1:24">
      <c r="A2300" s="2" t="s">
        <v>2816</v>
      </c>
      <c r="B2300" s="2">
        <v>2309</v>
      </c>
      <c r="C2300" s="2" t="s">
        <v>1314</v>
      </c>
      <c r="D2300" s="3">
        <v>45100</v>
      </c>
      <c r="E2300" s="3">
        <v>45100</v>
      </c>
      <c r="F2300" s="3">
        <v>0</v>
      </c>
      <c r="G2300" s="3">
        <v>0</v>
      </c>
      <c r="H2300" s="3">
        <v>0</v>
      </c>
      <c r="I2300" s="3">
        <v>0</v>
      </c>
      <c r="J2300" s="3">
        <v>0</v>
      </c>
      <c r="K2300" s="3">
        <v>0</v>
      </c>
      <c r="L2300" s="3">
        <v>0</v>
      </c>
      <c r="M2300" s="3">
        <v>0</v>
      </c>
      <c r="N2300" s="3">
        <v>0</v>
      </c>
      <c r="O2300" s="3">
        <v>0</v>
      </c>
      <c r="P2300" s="3">
        <f>SUM(E2300:O2300)</f>
        <v>0</v>
      </c>
      <c r="Q2300" s="2" t="s">
        <v>1966</v>
      </c>
      <c r="R2300" s="2" t="s">
        <v>2681</v>
      </c>
      <c r="S2300" s="4">
        <f>P2300/D2300</f>
        <v>0</v>
      </c>
      <c r="T2300" s="2" t="s">
        <v>1294</v>
      </c>
      <c r="U2300" s="2" t="s">
        <v>234</v>
      </c>
      <c r="V2300" s="2" t="s">
        <v>1024</v>
      </c>
      <c r="W2300" s="2" t="s">
        <v>316</v>
      </c>
      <c r="X2300" s="2">
        <v>0</v>
      </c>
    </row>
    <row r="2301" spans="1:24">
      <c r="A2301" s="2" t="s">
        <v>2814</v>
      </c>
      <c r="B2301" s="2">
        <v>2310</v>
      </c>
      <c r="C2301" s="2" t="s">
        <v>1405</v>
      </c>
      <c r="D2301" s="3">
        <v>2000</v>
      </c>
      <c r="E2301" s="3">
        <v>0</v>
      </c>
      <c r="F2301" s="3">
        <v>0</v>
      </c>
      <c r="G2301" s="3">
        <v>0</v>
      </c>
      <c r="H2301" s="3">
        <v>0</v>
      </c>
      <c r="I2301" s="3">
        <v>0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>
        <v>0</v>
      </c>
      <c r="P2301" s="3">
        <f>SUM(E2301:O2301)</f>
        <v>0</v>
      </c>
      <c r="Q2301" s="2" t="s">
        <v>2773</v>
      </c>
      <c r="R2301" s="2" t="s">
        <v>2815</v>
      </c>
      <c r="S2301" s="4">
        <f>P2301/D2301</f>
        <v>0</v>
      </c>
      <c r="T2301" s="2" t="s">
        <v>1133</v>
      </c>
      <c r="U2301" s="2" t="s">
        <v>234</v>
      </c>
      <c r="V2301" s="2" t="s">
        <v>1024</v>
      </c>
      <c r="W2301" s="2" t="s">
        <v>316</v>
      </c>
      <c r="X2301" s="2">
        <v>0</v>
      </c>
    </row>
    <row r="2302" spans="1:24">
      <c r="A2302" s="2" t="s">
        <v>2814</v>
      </c>
      <c r="B2302" s="2">
        <v>2311</v>
      </c>
      <c r="C2302" s="2" t="s">
        <v>1425</v>
      </c>
      <c r="D2302" s="3">
        <v>2000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3">
        <v>0</v>
      </c>
      <c r="K2302" s="3">
        <v>0</v>
      </c>
      <c r="L2302" s="3">
        <v>0</v>
      </c>
      <c r="M2302" s="3">
        <v>0</v>
      </c>
      <c r="N2302" s="3">
        <v>0</v>
      </c>
      <c r="O2302" s="3">
        <v>0</v>
      </c>
      <c r="P2302" s="3">
        <f>SUM(E2302:O2302)</f>
        <v>0</v>
      </c>
      <c r="Q2302" s="2" t="s">
        <v>2773</v>
      </c>
      <c r="R2302" s="2" t="s">
        <v>2815</v>
      </c>
      <c r="S2302" s="4">
        <f>P2302/D2302</f>
        <v>0</v>
      </c>
      <c r="T2302" s="2" t="s">
        <v>1133</v>
      </c>
      <c r="U2302" s="2" t="s">
        <v>234</v>
      </c>
      <c r="V2302" s="2" t="s">
        <v>1024</v>
      </c>
      <c r="W2302" s="2" t="s">
        <v>316</v>
      </c>
      <c r="X2302" s="2">
        <v>0</v>
      </c>
    </row>
    <row r="2303" spans="1:24">
      <c r="A2303" s="2" t="s">
        <v>2814</v>
      </c>
      <c r="B2303" s="2">
        <v>2312</v>
      </c>
      <c r="C2303" s="2" t="s">
        <v>1442</v>
      </c>
      <c r="D2303" s="3">
        <v>5000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0</v>
      </c>
      <c r="M2303" s="3">
        <v>0</v>
      </c>
      <c r="N2303" s="3">
        <v>0</v>
      </c>
      <c r="O2303" s="3">
        <v>0</v>
      </c>
      <c r="P2303" s="3">
        <f>SUM(E2303:O2303)</f>
        <v>0</v>
      </c>
      <c r="Q2303" s="2" t="s">
        <v>2773</v>
      </c>
      <c r="R2303" s="2" t="s">
        <v>2815</v>
      </c>
      <c r="S2303" s="4">
        <f>P2303/D2303</f>
        <v>0</v>
      </c>
      <c r="T2303" s="2" t="s">
        <v>1133</v>
      </c>
      <c r="U2303" s="2" t="s">
        <v>234</v>
      </c>
      <c r="V2303" s="2" t="s">
        <v>1024</v>
      </c>
      <c r="W2303" s="2" t="s">
        <v>316</v>
      </c>
      <c r="X2303" s="2">
        <v>0</v>
      </c>
    </row>
    <row r="2304" spans="1:24">
      <c r="A2304" s="2" t="s">
        <v>2817</v>
      </c>
      <c r="B2304" s="2">
        <v>2313</v>
      </c>
      <c r="C2304" s="2" t="s">
        <v>1288</v>
      </c>
      <c r="D2304" s="3">
        <v>53797</v>
      </c>
      <c r="E2304" s="3">
        <v>0</v>
      </c>
      <c r="F2304" s="3">
        <v>0</v>
      </c>
      <c r="G2304" s="3">
        <v>0</v>
      </c>
      <c r="H2304" s="3">
        <v>26898.5</v>
      </c>
      <c r="I2304" s="3">
        <v>26898.5</v>
      </c>
      <c r="J2304" s="3">
        <v>0</v>
      </c>
      <c r="K2304" s="3">
        <v>0</v>
      </c>
      <c r="L2304" s="3">
        <v>0</v>
      </c>
      <c r="M2304" s="3">
        <v>0</v>
      </c>
      <c r="N2304" s="3">
        <v>0</v>
      </c>
      <c r="O2304" s="3">
        <v>0</v>
      </c>
      <c r="P2304" s="3">
        <f>SUM(E2304:O2304)</f>
        <v>0</v>
      </c>
      <c r="Q2304" s="2" t="s">
        <v>2773</v>
      </c>
      <c r="R2304" s="2" t="s">
        <v>2818</v>
      </c>
      <c r="S2304" s="4">
        <f>P2304/D2304</f>
        <v>0</v>
      </c>
      <c r="T2304" s="2" t="s">
        <v>1289</v>
      </c>
      <c r="U2304" s="2" t="s">
        <v>234</v>
      </c>
      <c r="V2304" s="2" t="s">
        <v>1024</v>
      </c>
      <c r="W2304" s="2" t="s">
        <v>316</v>
      </c>
      <c r="X2304" s="2">
        <v>0</v>
      </c>
    </row>
    <row r="2305" spans="1:24">
      <c r="A2305" s="2" t="s">
        <v>2819</v>
      </c>
      <c r="B2305" s="2">
        <v>2314</v>
      </c>
      <c r="C2305" s="2" t="s">
        <v>2820</v>
      </c>
      <c r="D2305" s="3">
        <v>4844</v>
      </c>
      <c r="E2305" s="3">
        <v>4117.4</v>
      </c>
      <c r="F2305" s="3">
        <v>0</v>
      </c>
      <c r="G2305" s="3">
        <v>0</v>
      </c>
      <c r="H2305" s="3">
        <v>0</v>
      </c>
      <c r="I2305" s="3">
        <v>363.3000000000002</v>
      </c>
      <c r="J2305" s="3">
        <v>363.3000000000002</v>
      </c>
      <c r="K2305" s="3">
        <v>0</v>
      </c>
      <c r="L2305" s="3">
        <v>0</v>
      </c>
      <c r="M2305" s="3">
        <v>0</v>
      </c>
      <c r="N2305" s="3">
        <v>0</v>
      </c>
      <c r="O2305" s="3">
        <v>0</v>
      </c>
      <c r="P2305" s="3">
        <f>SUM(E2305:O2305)</f>
        <v>0</v>
      </c>
      <c r="Q2305" s="2" t="s">
        <v>2758</v>
      </c>
      <c r="R2305" s="2" t="s">
        <v>2821</v>
      </c>
      <c r="S2305" s="4">
        <f>P2305/D2305</f>
        <v>0</v>
      </c>
      <c r="T2305" s="2" t="s">
        <v>1013</v>
      </c>
      <c r="U2305" s="2" t="s">
        <v>223</v>
      </c>
      <c r="V2305" s="2" t="s">
        <v>1395</v>
      </c>
      <c r="W2305" s="2" t="s">
        <v>329</v>
      </c>
      <c r="X2305" s="2">
        <v>0</v>
      </c>
    </row>
    <row r="2306" spans="1:24">
      <c r="A2306" s="2" t="s">
        <v>2819</v>
      </c>
      <c r="B2306" s="2">
        <v>2315</v>
      </c>
      <c r="C2306" s="2" t="s">
        <v>2822</v>
      </c>
      <c r="D2306" s="3">
        <v>52668</v>
      </c>
      <c r="E2306" s="3">
        <v>44767.8</v>
      </c>
      <c r="F2306" s="3">
        <v>0</v>
      </c>
      <c r="G2306" s="3">
        <v>0</v>
      </c>
      <c r="H2306" s="3">
        <v>0</v>
      </c>
      <c r="I2306" s="3">
        <v>3950.099999999999</v>
      </c>
      <c r="J2306" s="3">
        <v>3950.099999999999</v>
      </c>
      <c r="K2306" s="3">
        <v>0</v>
      </c>
      <c r="L2306" s="3">
        <v>0</v>
      </c>
      <c r="M2306" s="3">
        <v>0</v>
      </c>
      <c r="N2306" s="3">
        <v>0</v>
      </c>
      <c r="O2306" s="3">
        <v>0</v>
      </c>
      <c r="P2306" s="3">
        <f>SUM(E2306:O2306)</f>
        <v>0</v>
      </c>
      <c r="Q2306" s="2" t="s">
        <v>2758</v>
      </c>
      <c r="R2306" s="2" t="s">
        <v>2821</v>
      </c>
      <c r="S2306" s="4">
        <f>P2306/D2306</f>
        <v>0</v>
      </c>
      <c r="T2306" s="2" t="s">
        <v>1013</v>
      </c>
      <c r="U2306" s="2" t="s">
        <v>223</v>
      </c>
      <c r="V2306" s="2" t="s">
        <v>1395</v>
      </c>
      <c r="W2306" s="2" t="s">
        <v>329</v>
      </c>
      <c r="X2306" s="2">
        <v>0</v>
      </c>
    </row>
    <row r="2307" spans="1:24">
      <c r="A2307" s="2" t="s">
        <v>2787</v>
      </c>
      <c r="B2307" s="2">
        <v>2316</v>
      </c>
      <c r="C2307" s="2" t="s">
        <v>2823</v>
      </c>
      <c r="D2307" s="3">
        <v>4025</v>
      </c>
      <c r="E2307" s="3">
        <v>0</v>
      </c>
      <c r="F2307" s="3">
        <v>1006.25</v>
      </c>
      <c r="G2307" s="3">
        <v>1006.25</v>
      </c>
      <c r="H2307" s="3">
        <v>1006.25</v>
      </c>
      <c r="I2307" s="3">
        <v>503.125</v>
      </c>
      <c r="J2307" s="3">
        <v>503.125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f>SUM(E2307:O2307)</f>
        <v>0</v>
      </c>
      <c r="Q2307" s="2" t="s">
        <v>2758</v>
      </c>
      <c r="R2307" s="2" t="s">
        <v>2821</v>
      </c>
      <c r="S2307" s="4">
        <f>P2307/D2307</f>
        <v>0</v>
      </c>
      <c r="T2307" s="2" t="s">
        <v>1013</v>
      </c>
      <c r="U2307" s="2" t="s">
        <v>223</v>
      </c>
      <c r="V2307" s="2" t="s">
        <v>1395</v>
      </c>
      <c r="W2307" s="2" t="s">
        <v>329</v>
      </c>
      <c r="X2307" s="2">
        <v>0</v>
      </c>
    </row>
    <row r="2308" spans="1:24">
      <c r="A2308" s="2" t="s">
        <v>2824</v>
      </c>
      <c r="B2308" s="2">
        <v>2317</v>
      </c>
      <c r="C2308" s="2" t="s">
        <v>2825</v>
      </c>
      <c r="D2308" s="3">
        <v>141886</v>
      </c>
      <c r="E2308" s="3">
        <v>70943</v>
      </c>
      <c r="F2308" s="3">
        <v>0</v>
      </c>
      <c r="G2308" s="3">
        <v>70943</v>
      </c>
      <c r="H2308" s="3">
        <v>0</v>
      </c>
      <c r="I2308" s="3">
        <v>0</v>
      </c>
      <c r="J2308" s="3">
        <v>0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f>SUM(E2308:O2308)</f>
        <v>0</v>
      </c>
      <c r="Q2308" s="2" t="s">
        <v>2758</v>
      </c>
      <c r="R2308" s="2" t="s">
        <v>2821</v>
      </c>
      <c r="S2308" s="4">
        <f>P2308/D2308</f>
        <v>0</v>
      </c>
      <c r="T2308" s="2" t="s">
        <v>1013</v>
      </c>
      <c r="U2308" s="2" t="s">
        <v>223</v>
      </c>
      <c r="V2308" s="2" t="s">
        <v>1417</v>
      </c>
      <c r="W2308" s="2" t="s">
        <v>350</v>
      </c>
      <c r="X2308" s="2">
        <v>0</v>
      </c>
    </row>
    <row r="2309" spans="1:24">
      <c r="A2309" s="2" t="s">
        <v>2826</v>
      </c>
      <c r="B2309" s="2">
        <v>2318</v>
      </c>
      <c r="C2309" s="2" t="s">
        <v>2827</v>
      </c>
      <c r="D2309" s="3">
        <v>7063</v>
      </c>
      <c r="E2309" s="3">
        <v>0</v>
      </c>
      <c r="F2309" s="3">
        <v>0</v>
      </c>
      <c r="G2309" s="3">
        <v>0</v>
      </c>
      <c r="H2309" s="3">
        <v>0</v>
      </c>
      <c r="I2309" s="3">
        <v>3531.5</v>
      </c>
      <c r="J2309" s="3">
        <v>3531.5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f>SUM(E2309:O2309)</f>
        <v>0</v>
      </c>
      <c r="Q2309" s="2" t="s">
        <v>2758</v>
      </c>
      <c r="R2309" s="2" t="s">
        <v>2821</v>
      </c>
      <c r="S2309" s="4">
        <f>P2309/D2309</f>
        <v>0</v>
      </c>
      <c r="T2309" s="2" t="s">
        <v>1013</v>
      </c>
      <c r="U2309" s="2" t="s">
        <v>223</v>
      </c>
      <c r="V2309" s="2" t="s">
        <v>1395</v>
      </c>
      <c r="W2309" s="2" t="s">
        <v>329</v>
      </c>
      <c r="X2309" s="2">
        <v>0</v>
      </c>
    </row>
    <row r="2310" spans="1:24">
      <c r="A2310" s="2" t="s">
        <v>2826</v>
      </c>
      <c r="B2310" s="2">
        <v>2319</v>
      </c>
      <c r="C2310" s="2" t="s">
        <v>2828</v>
      </c>
      <c r="D2310" s="3">
        <v>4190</v>
      </c>
      <c r="E2310" s="3">
        <v>0</v>
      </c>
      <c r="F2310" s="3">
        <v>0</v>
      </c>
      <c r="G2310" s="3">
        <v>0</v>
      </c>
      <c r="H2310" s="3">
        <v>0</v>
      </c>
      <c r="I2310" s="3">
        <v>2095</v>
      </c>
      <c r="J2310" s="3">
        <v>2095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f>SUM(E2310:O2310)</f>
        <v>0</v>
      </c>
      <c r="Q2310" s="2" t="s">
        <v>2758</v>
      </c>
      <c r="R2310" s="2" t="s">
        <v>2821</v>
      </c>
      <c r="S2310" s="4">
        <f>P2310/D2310</f>
        <v>0</v>
      </c>
      <c r="T2310" s="2" t="s">
        <v>1013</v>
      </c>
      <c r="U2310" s="2" t="s">
        <v>223</v>
      </c>
      <c r="V2310" s="2" t="s">
        <v>1395</v>
      </c>
      <c r="W2310" s="2" t="s">
        <v>329</v>
      </c>
      <c r="X2310" s="2">
        <v>0</v>
      </c>
    </row>
    <row r="2311" spans="1:24">
      <c r="A2311" s="2" t="s">
        <v>2829</v>
      </c>
      <c r="B2311" s="2">
        <v>2320</v>
      </c>
      <c r="C2311" s="2" t="s">
        <v>1316</v>
      </c>
      <c r="D2311" s="3">
        <v>1650</v>
      </c>
      <c r="E2311" s="3">
        <v>0</v>
      </c>
      <c r="F2311" s="3">
        <v>0</v>
      </c>
      <c r="G2311" s="3">
        <v>0</v>
      </c>
      <c r="H2311" s="3">
        <v>0</v>
      </c>
      <c r="I2311" s="3">
        <v>1650</v>
      </c>
      <c r="J2311" s="3">
        <v>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f>SUM(E2311:O2311)</f>
        <v>0</v>
      </c>
      <c r="Q2311" s="2" t="s">
        <v>1966</v>
      </c>
      <c r="R2311" s="2" t="s">
        <v>2681</v>
      </c>
      <c r="S2311" s="4">
        <f>P2311/D2311</f>
        <v>0</v>
      </c>
      <c r="T2311" s="2" t="s">
        <v>1294</v>
      </c>
      <c r="U2311" s="2" t="s">
        <v>234</v>
      </c>
      <c r="V2311" s="2" t="s">
        <v>1024</v>
      </c>
      <c r="W2311" s="2" t="s">
        <v>316</v>
      </c>
      <c r="X2311" s="2">
        <v>0</v>
      </c>
    </row>
    <row r="2312" spans="1:24">
      <c r="A2312" s="2" t="s">
        <v>2787</v>
      </c>
      <c r="B2312" s="2">
        <v>2321</v>
      </c>
      <c r="C2312" s="2" t="s">
        <v>2830</v>
      </c>
      <c r="D2312" s="3">
        <v>27956</v>
      </c>
      <c r="E2312" s="3">
        <v>0</v>
      </c>
      <c r="F2312" s="3">
        <v>6989</v>
      </c>
      <c r="G2312" s="3">
        <v>6989</v>
      </c>
      <c r="H2312" s="3">
        <v>6989</v>
      </c>
      <c r="I2312" s="3">
        <v>3494.5</v>
      </c>
      <c r="J2312" s="3">
        <v>3494.5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 s="3">
        <f>SUM(E2312:O2312)</f>
        <v>0</v>
      </c>
      <c r="Q2312" s="2" t="s">
        <v>2758</v>
      </c>
      <c r="R2312" s="2" t="s">
        <v>2821</v>
      </c>
      <c r="S2312" s="4">
        <f>P2312/D2312</f>
        <v>0</v>
      </c>
      <c r="T2312" s="2" t="s">
        <v>1013</v>
      </c>
      <c r="U2312" s="2" t="s">
        <v>223</v>
      </c>
      <c r="V2312" s="2" t="s">
        <v>1395</v>
      </c>
      <c r="W2312" s="2" t="s">
        <v>329</v>
      </c>
      <c r="X2312" s="2">
        <v>0</v>
      </c>
    </row>
    <row r="2313" spans="1:24">
      <c r="A2313" s="2" t="s">
        <v>2787</v>
      </c>
      <c r="B2313" s="2">
        <v>2322</v>
      </c>
      <c r="C2313" s="2" t="s">
        <v>2831</v>
      </c>
      <c r="D2313" s="3">
        <v>8030</v>
      </c>
      <c r="E2313" s="3">
        <v>0</v>
      </c>
      <c r="F2313" s="3">
        <v>2007.5</v>
      </c>
      <c r="G2313" s="3">
        <v>2007.5</v>
      </c>
      <c r="H2313" s="3">
        <v>2007.5</v>
      </c>
      <c r="I2313" s="3">
        <v>1003.75</v>
      </c>
      <c r="J2313" s="3">
        <v>1003.75</v>
      </c>
      <c r="K2313" s="3">
        <v>0</v>
      </c>
      <c r="L2313" s="3">
        <v>0</v>
      </c>
      <c r="M2313" s="3">
        <v>0</v>
      </c>
      <c r="N2313" s="3">
        <v>0</v>
      </c>
      <c r="O2313" s="3">
        <v>0</v>
      </c>
      <c r="P2313" s="3">
        <f>SUM(E2313:O2313)</f>
        <v>0</v>
      </c>
      <c r="Q2313" s="2" t="s">
        <v>2758</v>
      </c>
      <c r="R2313" s="2" t="s">
        <v>2821</v>
      </c>
      <c r="S2313" s="4">
        <f>P2313/D2313</f>
        <v>0</v>
      </c>
      <c r="T2313" s="2" t="s">
        <v>1013</v>
      </c>
      <c r="U2313" s="2" t="s">
        <v>223</v>
      </c>
      <c r="V2313" s="2" t="s">
        <v>1395</v>
      </c>
      <c r="W2313" s="2" t="s">
        <v>329</v>
      </c>
      <c r="X2313" s="2">
        <v>0</v>
      </c>
    </row>
    <row r="2314" spans="1:24">
      <c r="A2314" s="2" t="s">
        <v>2832</v>
      </c>
      <c r="B2314" s="2">
        <v>2323</v>
      </c>
      <c r="C2314" s="2" t="s">
        <v>1455</v>
      </c>
      <c r="D2314" s="3">
        <v>15178</v>
      </c>
      <c r="E2314" s="3">
        <v>15178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3">
        <v>0</v>
      </c>
      <c r="L2314" s="3">
        <v>0</v>
      </c>
      <c r="M2314" s="3">
        <v>0</v>
      </c>
      <c r="N2314" s="3">
        <v>0</v>
      </c>
      <c r="O2314" s="3">
        <v>0</v>
      </c>
      <c r="P2314" s="3">
        <f>SUM(E2314:O2314)</f>
        <v>0</v>
      </c>
      <c r="Q2314" s="2" t="s">
        <v>2758</v>
      </c>
      <c r="R2314" s="2" t="s">
        <v>2821</v>
      </c>
      <c r="S2314" s="4">
        <f>P2314/D2314</f>
        <v>0</v>
      </c>
      <c r="T2314" s="2" t="s">
        <v>1013</v>
      </c>
      <c r="U2314" s="2" t="s">
        <v>223</v>
      </c>
      <c r="V2314" s="2" t="s">
        <v>1417</v>
      </c>
      <c r="W2314" s="2" t="s">
        <v>350</v>
      </c>
      <c r="X2314" s="2">
        <v>0</v>
      </c>
    </row>
    <row r="2315" spans="1:24">
      <c r="A2315" s="2" t="s">
        <v>2832</v>
      </c>
      <c r="B2315" s="2">
        <v>2324</v>
      </c>
      <c r="C2315" s="2" t="s">
        <v>1456</v>
      </c>
      <c r="D2315" s="3">
        <v>67500</v>
      </c>
      <c r="E2315" s="3">
        <v>67500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f>SUM(E2315:O2315)</f>
        <v>0</v>
      </c>
      <c r="Q2315" s="2" t="s">
        <v>2758</v>
      </c>
      <c r="R2315" s="2" t="s">
        <v>2821</v>
      </c>
      <c r="S2315" s="4">
        <f>P2315/D2315</f>
        <v>0</v>
      </c>
      <c r="T2315" s="2" t="s">
        <v>1013</v>
      </c>
      <c r="U2315" s="2" t="s">
        <v>223</v>
      </c>
      <c r="V2315" s="2" t="s">
        <v>1395</v>
      </c>
      <c r="W2315" s="2" t="s">
        <v>329</v>
      </c>
      <c r="X2315" s="2">
        <v>0</v>
      </c>
    </row>
    <row r="2316" spans="1:24">
      <c r="A2316" s="2" t="s">
        <v>2832</v>
      </c>
      <c r="B2316" s="2">
        <v>2325</v>
      </c>
      <c r="C2316" s="2" t="s">
        <v>1459</v>
      </c>
      <c r="D2316" s="3">
        <v>7800</v>
      </c>
      <c r="E2316" s="3">
        <v>7800</v>
      </c>
      <c r="F2316" s="3">
        <v>0</v>
      </c>
      <c r="G2316" s="3">
        <v>0</v>
      </c>
      <c r="H2316" s="3">
        <v>0</v>
      </c>
      <c r="I2316" s="3">
        <v>0</v>
      </c>
      <c r="J2316" s="3">
        <v>0</v>
      </c>
      <c r="K2316" s="3">
        <v>0</v>
      </c>
      <c r="L2316" s="3">
        <v>0</v>
      </c>
      <c r="M2316" s="3">
        <v>0</v>
      </c>
      <c r="N2316" s="3">
        <v>0</v>
      </c>
      <c r="O2316" s="3">
        <v>0</v>
      </c>
      <c r="P2316" s="3">
        <f>SUM(E2316:O2316)</f>
        <v>0</v>
      </c>
      <c r="Q2316" s="2" t="s">
        <v>2758</v>
      </c>
      <c r="R2316" s="2" t="s">
        <v>2821</v>
      </c>
      <c r="S2316" s="4">
        <f>P2316/D2316</f>
        <v>0</v>
      </c>
      <c r="T2316" s="2" t="s">
        <v>1013</v>
      </c>
      <c r="U2316" s="2" t="s">
        <v>223</v>
      </c>
      <c r="V2316" s="2" t="s">
        <v>1395</v>
      </c>
      <c r="W2316" s="2" t="s">
        <v>329</v>
      </c>
      <c r="X2316" s="2">
        <v>0</v>
      </c>
    </row>
    <row r="2317" spans="1:24">
      <c r="A2317" s="2" t="s">
        <v>2832</v>
      </c>
      <c r="B2317" s="2">
        <v>2326</v>
      </c>
      <c r="C2317" s="2" t="s">
        <v>1460</v>
      </c>
      <c r="D2317" s="3">
        <v>109091</v>
      </c>
      <c r="E2317" s="3">
        <v>109091</v>
      </c>
      <c r="F2317" s="3">
        <v>0</v>
      </c>
      <c r="G2317" s="3">
        <v>0</v>
      </c>
      <c r="H2317" s="3">
        <v>0</v>
      </c>
      <c r="I2317" s="3">
        <v>0</v>
      </c>
      <c r="J2317" s="3">
        <v>0</v>
      </c>
      <c r="K2317" s="3">
        <v>0</v>
      </c>
      <c r="L2317" s="3">
        <v>0</v>
      </c>
      <c r="M2317" s="3">
        <v>0</v>
      </c>
      <c r="N2317" s="3">
        <v>0</v>
      </c>
      <c r="O2317" s="3">
        <v>0</v>
      </c>
      <c r="P2317" s="3">
        <f>SUM(E2317:O2317)</f>
        <v>0</v>
      </c>
      <c r="Q2317" s="2" t="s">
        <v>2758</v>
      </c>
      <c r="R2317" s="2" t="s">
        <v>2821</v>
      </c>
      <c r="S2317" s="4">
        <f>P2317/D2317</f>
        <v>0</v>
      </c>
      <c r="T2317" s="2" t="s">
        <v>1013</v>
      </c>
      <c r="U2317" s="2" t="s">
        <v>223</v>
      </c>
      <c r="V2317" s="2" t="s">
        <v>1417</v>
      </c>
      <c r="W2317" s="2" t="s">
        <v>350</v>
      </c>
      <c r="X2317" s="2">
        <v>0</v>
      </c>
    </row>
    <row r="2318" spans="1:24">
      <c r="A2318" s="2" t="s">
        <v>2832</v>
      </c>
      <c r="B2318" s="2">
        <v>2327</v>
      </c>
      <c r="C2318" s="2" t="s">
        <v>1461</v>
      </c>
      <c r="D2318" s="3">
        <v>120000</v>
      </c>
      <c r="E2318" s="3">
        <v>120000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>
        <v>0</v>
      </c>
      <c r="M2318" s="3">
        <v>0</v>
      </c>
      <c r="N2318" s="3">
        <v>0</v>
      </c>
      <c r="O2318" s="3">
        <v>0</v>
      </c>
      <c r="P2318" s="3">
        <f>SUM(E2318:O2318)</f>
        <v>0</v>
      </c>
      <c r="Q2318" s="2" t="s">
        <v>2758</v>
      </c>
      <c r="R2318" s="2" t="s">
        <v>2821</v>
      </c>
      <c r="S2318" s="4">
        <f>P2318/D2318</f>
        <v>0</v>
      </c>
      <c r="T2318" s="2" t="s">
        <v>1013</v>
      </c>
      <c r="U2318" s="2" t="s">
        <v>223</v>
      </c>
      <c r="V2318" s="2" t="s">
        <v>1417</v>
      </c>
      <c r="W2318" s="2" t="s">
        <v>350</v>
      </c>
      <c r="X2318" s="2">
        <v>0</v>
      </c>
    </row>
    <row r="2319" spans="1:24">
      <c r="A2319" s="2" t="s">
        <v>2832</v>
      </c>
      <c r="B2319" s="2">
        <v>2328</v>
      </c>
      <c r="C2319" s="2" t="s">
        <v>1462</v>
      </c>
      <c r="D2319" s="3">
        <v>218182</v>
      </c>
      <c r="E2319" s="3">
        <v>218182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s="3">
        <f>SUM(E2319:O2319)</f>
        <v>0</v>
      </c>
      <c r="Q2319" s="2" t="s">
        <v>2758</v>
      </c>
      <c r="R2319" s="2" t="s">
        <v>2821</v>
      </c>
      <c r="S2319" s="4">
        <f>P2319/D2319</f>
        <v>0</v>
      </c>
      <c r="T2319" s="2" t="s">
        <v>1013</v>
      </c>
      <c r="U2319" s="2" t="s">
        <v>223</v>
      </c>
      <c r="V2319" s="2" t="s">
        <v>1417</v>
      </c>
      <c r="W2319" s="2" t="s">
        <v>350</v>
      </c>
      <c r="X2319" s="2">
        <v>0</v>
      </c>
    </row>
    <row r="2320" spans="1:24">
      <c r="A2320" s="2" t="s">
        <v>2833</v>
      </c>
      <c r="B2320" s="2">
        <v>2329</v>
      </c>
      <c r="C2320" s="2" t="s">
        <v>2834</v>
      </c>
      <c r="D2320" s="3">
        <v>87450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>
        <v>87450</v>
      </c>
      <c r="M2320" s="3">
        <v>0</v>
      </c>
      <c r="N2320" s="3">
        <v>0</v>
      </c>
      <c r="O2320" s="3">
        <v>0</v>
      </c>
      <c r="P2320" s="3">
        <f>SUM(E2320:O2320)</f>
        <v>0</v>
      </c>
      <c r="Q2320" s="2" t="s">
        <v>2758</v>
      </c>
      <c r="R2320" s="2" t="s">
        <v>2835</v>
      </c>
      <c r="S2320" s="4">
        <f>P2320/D2320</f>
        <v>0</v>
      </c>
      <c r="T2320" s="2" t="s">
        <v>1466</v>
      </c>
      <c r="U2320" s="2" t="s">
        <v>223</v>
      </c>
      <c r="V2320" s="2" t="s">
        <v>1395</v>
      </c>
      <c r="W2320" s="2" t="s">
        <v>329</v>
      </c>
      <c r="X2320" s="2">
        <v>0</v>
      </c>
    </row>
    <row r="2321" spans="1:24">
      <c r="A2321" s="2" t="s">
        <v>2836</v>
      </c>
      <c r="B2321" s="2">
        <v>2330</v>
      </c>
      <c r="C2321" s="2" t="s">
        <v>1470</v>
      </c>
      <c r="D2321" s="3">
        <v>138225</v>
      </c>
      <c r="E2321" s="3">
        <v>138225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f>SUM(E2321:O2321)</f>
        <v>0</v>
      </c>
      <c r="Q2321" s="2" t="s">
        <v>2758</v>
      </c>
      <c r="R2321" s="2" t="s">
        <v>2835</v>
      </c>
      <c r="S2321" s="4">
        <f>P2321/D2321</f>
        <v>0</v>
      </c>
      <c r="T2321" s="2" t="s">
        <v>1466</v>
      </c>
      <c r="U2321" s="2" t="s">
        <v>223</v>
      </c>
      <c r="V2321" s="2" t="s">
        <v>1395</v>
      </c>
      <c r="W2321" s="2" t="s">
        <v>329</v>
      </c>
      <c r="X2321" s="2">
        <v>0</v>
      </c>
    </row>
    <row r="2322" spans="1:24">
      <c r="A2322" s="2" t="s">
        <v>1310</v>
      </c>
      <c r="B2322" s="2">
        <v>2331</v>
      </c>
      <c r="C2322" s="2" t="s">
        <v>1318</v>
      </c>
      <c r="D2322" s="3">
        <v>9900</v>
      </c>
      <c r="E2322" s="3">
        <v>9702</v>
      </c>
      <c r="F2322" s="3">
        <v>0</v>
      </c>
      <c r="G2322" s="3">
        <v>0</v>
      </c>
      <c r="H2322" s="3">
        <v>190.3846153846154</v>
      </c>
      <c r="I2322" s="3">
        <v>0</v>
      </c>
      <c r="J2322" s="3">
        <v>0</v>
      </c>
      <c r="K2322" s="3">
        <v>7.615384615384755</v>
      </c>
      <c r="L2322" s="3">
        <v>0</v>
      </c>
      <c r="M2322" s="3">
        <v>0</v>
      </c>
      <c r="N2322" s="3">
        <v>0</v>
      </c>
      <c r="O2322" s="3">
        <v>0</v>
      </c>
      <c r="P2322" s="3">
        <f>SUM(E2322:O2322)</f>
        <v>0</v>
      </c>
      <c r="Q2322" s="2" t="s">
        <v>1966</v>
      </c>
      <c r="R2322" s="2" t="s">
        <v>2681</v>
      </c>
      <c r="S2322" s="4">
        <f>P2322/D2322</f>
        <v>0</v>
      </c>
      <c r="T2322" s="2" t="s">
        <v>1294</v>
      </c>
      <c r="U2322" s="2" t="s">
        <v>234</v>
      </c>
      <c r="V2322" s="2" t="s">
        <v>1024</v>
      </c>
      <c r="W2322" s="2" t="s">
        <v>316</v>
      </c>
      <c r="X2322" s="2">
        <v>0</v>
      </c>
    </row>
    <row r="2323" spans="1:24">
      <c r="A2323" s="2" t="s">
        <v>2837</v>
      </c>
      <c r="B2323" s="2">
        <v>2332</v>
      </c>
      <c r="C2323" s="2" t="s">
        <v>1472</v>
      </c>
      <c r="D2323" s="3">
        <v>38500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19250</v>
      </c>
      <c r="K2323" s="3">
        <v>19250</v>
      </c>
      <c r="L2323" s="3">
        <v>0</v>
      </c>
      <c r="M2323" s="3">
        <v>0</v>
      </c>
      <c r="N2323" s="3">
        <v>0</v>
      </c>
      <c r="O2323" s="3">
        <v>0</v>
      </c>
      <c r="P2323" s="3">
        <f>SUM(E2323:O2323)</f>
        <v>0</v>
      </c>
      <c r="Q2323" s="2" t="s">
        <v>2758</v>
      </c>
      <c r="R2323" s="2" t="s">
        <v>2835</v>
      </c>
      <c r="S2323" s="4">
        <f>P2323/D2323</f>
        <v>0</v>
      </c>
      <c r="T2323" s="2" t="s">
        <v>1179</v>
      </c>
      <c r="U2323" s="2" t="s">
        <v>223</v>
      </c>
      <c r="V2323" s="2" t="s">
        <v>1395</v>
      </c>
      <c r="W2323" s="2" t="s">
        <v>329</v>
      </c>
      <c r="X2323" s="2">
        <v>0</v>
      </c>
    </row>
    <row r="2324" spans="1:24">
      <c r="A2324" s="2" t="s">
        <v>2837</v>
      </c>
      <c r="B2324" s="2">
        <v>2333</v>
      </c>
      <c r="C2324" s="2" t="s">
        <v>1566</v>
      </c>
      <c r="D2324" s="3">
        <v>148940</v>
      </c>
      <c r="E2324" s="3">
        <v>0</v>
      </c>
      <c r="F2324" s="3">
        <v>0</v>
      </c>
      <c r="G2324" s="3">
        <v>0</v>
      </c>
      <c r="H2324" s="3">
        <v>0</v>
      </c>
      <c r="I2324" s="3">
        <v>0</v>
      </c>
      <c r="J2324" s="3">
        <v>74470</v>
      </c>
      <c r="K2324" s="3">
        <v>74470</v>
      </c>
      <c r="L2324" s="3">
        <v>0</v>
      </c>
      <c r="M2324" s="3">
        <v>0</v>
      </c>
      <c r="N2324" s="3">
        <v>0</v>
      </c>
      <c r="O2324" s="3">
        <v>0</v>
      </c>
      <c r="P2324" s="3">
        <f>SUM(E2324:O2324)</f>
        <v>0</v>
      </c>
      <c r="Q2324" s="2" t="s">
        <v>2758</v>
      </c>
      <c r="R2324" s="2" t="s">
        <v>2835</v>
      </c>
      <c r="S2324" s="4">
        <f>P2324/D2324</f>
        <v>0</v>
      </c>
      <c r="T2324" s="2" t="s">
        <v>1179</v>
      </c>
      <c r="U2324" s="2" t="s">
        <v>223</v>
      </c>
      <c r="V2324" s="2" t="s">
        <v>1395</v>
      </c>
      <c r="W2324" s="2" t="s">
        <v>329</v>
      </c>
      <c r="X2324" s="2">
        <v>0</v>
      </c>
    </row>
    <row r="2325" spans="1:24">
      <c r="A2325" s="2" t="s">
        <v>2838</v>
      </c>
      <c r="B2325" s="2">
        <v>2334</v>
      </c>
      <c r="C2325" s="2" t="s">
        <v>1476</v>
      </c>
      <c r="D2325" s="3">
        <v>121000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60500</v>
      </c>
      <c r="K2325" s="3">
        <v>60500</v>
      </c>
      <c r="L2325" s="3">
        <v>0</v>
      </c>
      <c r="M2325" s="3">
        <v>0</v>
      </c>
      <c r="N2325" s="3">
        <v>0</v>
      </c>
      <c r="O2325" s="3">
        <v>0</v>
      </c>
      <c r="P2325" s="3">
        <f>SUM(E2325:O2325)</f>
        <v>0</v>
      </c>
      <c r="Q2325" s="2" t="s">
        <v>2758</v>
      </c>
      <c r="R2325" s="2" t="s">
        <v>2835</v>
      </c>
      <c r="S2325" s="4">
        <f>P2325/D2325</f>
        <v>0</v>
      </c>
      <c r="T2325" s="2" t="s">
        <v>1179</v>
      </c>
      <c r="U2325" s="2" t="s">
        <v>223</v>
      </c>
      <c r="V2325" s="2" t="s">
        <v>1395</v>
      </c>
      <c r="W2325" s="2" t="s">
        <v>329</v>
      </c>
      <c r="X2325" s="2">
        <v>0</v>
      </c>
    </row>
    <row r="2326" spans="1:24">
      <c r="A2326" s="2" t="s">
        <v>2839</v>
      </c>
      <c r="B2326" s="2">
        <v>2335</v>
      </c>
      <c r="C2326" s="2" t="s">
        <v>1478</v>
      </c>
      <c r="D2326" s="3">
        <v>38500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19250</v>
      </c>
      <c r="K2326" s="3">
        <v>19250</v>
      </c>
      <c r="L2326" s="3">
        <v>0</v>
      </c>
      <c r="M2326" s="3">
        <v>0</v>
      </c>
      <c r="N2326" s="3">
        <v>0</v>
      </c>
      <c r="O2326" s="3">
        <v>0</v>
      </c>
      <c r="P2326" s="3">
        <f>SUM(E2326:O2326)</f>
        <v>0</v>
      </c>
      <c r="Q2326" s="2" t="s">
        <v>2758</v>
      </c>
      <c r="R2326" s="2" t="s">
        <v>2835</v>
      </c>
      <c r="S2326" s="4">
        <f>P2326/D2326</f>
        <v>0</v>
      </c>
      <c r="T2326" s="2" t="s">
        <v>1179</v>
      </c>
      <c r="U2326" s="2" t="s">
        <v>223</v>
      </c>
      <c r="V2326" s="2" t="s">
        <v>1395</v>
      </c>
      <c r="W2326" s="2" t="s">
        <v>329</v>
      </c>
      <c r="X2326" s="2">
        <v>0</v>
      </c>
    </row>
    <row r="2327" spans="1:24">
      <c r="A2327" s="2" t="s">
        <v>2839</v>
      </c>
      <c r="B2327" s="2">
        <v>2336</v>
      </c>
      <c r="C2327" s="2" t="s">
        <v>1479</v>
      </c>
      <c r="D2327" s="3">
        <v>8800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4400</v>
      </c>
      <c r="K2327" s="3">
        <v>4400</v>
      </c>
      <c r="L2327" s="3">
        <v>0</v>
      </c>
      <c r="M2327" s="3">
        <v>0</v>
      </c>
      <c r="N2327" s="3">
        <v>0</v>
      </c>
      <c r="O2327" s="3">
        <v>0</v>
      </c>
      <c r="P2327" s="3">
        <f>SUM(E2327:O2327)</f>
        <v>0</v>
      </c>
      <c r="Q2327" s="2" t="s">
        <v>2758</v>
      </c>
      <c r="R2327" s="2" t="s">
        <v>2835</v>
      </c>
      <c r="S2327" s="4">
        <f>P2327/D2327</f>
        <v>0</v>
      </c>
      <c r="T2327" s="2" t="s">
        <v>1179</v>
      </c>
      <c r="U2327" s="2" t="s">
        <v>223</v>
      </c>
      <c r="V2327" s="2" t="s">
        <v>1395</v>
      </c>
      <c r="W2327" s="2" t="s">
        <v>329</v>
      </c>
      <c r="X2327" s="2">
        <v>0</v>
      </c>
    </row>
    <row r="2328" spans="1:24">
      <c r="A2328" s="2" t="s">
        <v>2837</v>
      </c>
      <c r="B2328" s="2">
        <v>2337</v>
      </c>
      <c r="C2328" s="2" t="s">
        <v>2646</v>
      </c>
      <c r="D2328" s="3">
        <v>9240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4620</v>
      </c>
      <c r="K2328" s="3">
        <v>4620</v>
      </c>
      <c r="L2328" s="3">
        <v>0</v>
      </c>
      <c r="M2328" s="3">
        <v>0</v>
      </c>
      <c r="N2328" s="3">
        <v>0</v>
      </c>
      <c r="O2328" s="3">
        <v>0</v>
      </c>
      <c r="P2328" s="3">
        <f>SUM(E2328:O2328)</f>
        <v>0</v>
      </c>
      <c r="Q2328" s="2" t="s">
        <v>2758</v>
      </c>
      <c r="R2328" s="2" t="s">
        <v>2835</v>
      </c>
      <c r="S2328" s="4">
        <f>P2328/D2328</f>
        <v>0</v>
      </c>
      <c r="T2328" s="2" t="s">
        <v>1179</v>
      </c>
      <c r="U2328" s="2" t="s">
        <v>223</v>
      </c>
      <c r="V2328" s="2" t="s">
        <v>1395</v>
      </c>
      <c r="W2328" s="2" t="s">
        <v>329</v>
      </c>
      <c r="X2328" s="2">
        <v>0</v>
      </c>
    </row>
    <row r="2329" spans="1:24">
      <c r="A2329" s="2" t="s">
        <v>2826</v>
      </c>
      <c r="B2329" s="2">
        <v>2338</v>
      </c>
      <c r="C2329" s="2" t="s">
        <v>1481</v>
      </c>
      <c r="D2329" s="3">
        <v>43544</v>
      </c>
      <c r="E2329" s="3">
        <v>0</v>
      </c>
      <c r="F2329" s="3">
        <v>0</v>
      </c>
      <c r="G2329" s="3">
        <v>0</v>
      </c>
      <c r="H2329" s="3">
        <v>0</v>
      </c>
      <c r="I2329" s="3">
        <v>0</v>
      </c>
      <c r="J2329" s="3">
        <v>43544</v>
      </c>
      <c r="K2329" s="3">
        <v>0</v>
      </c>
      <c r="L2329" s="3">
        <v>0</v>
      </c>
      <c r="M2329" s="3">
        <v>0</v>
      </c>
      <c r="N2329" s="3">
        <v>0</v>
      </c>
      <c r="O2329" s="3">
        <v>0</v>
      </c>
      <c r="P2329" s="3">
        <f>SUM(E2329:O2329)</f>
        <v>0</v>
      </c>
      <c r="Q2329" s="2" t="s">
        <v>2758</v>
      </c>
      <c r="R2329" s="2" t="s">
        <v>2835</v>
      </c>
      <c r="S2329" s="4">
        <f>P2329/D2329</f>
        <v>0</v>
      </c>
      <c r="T2329" s="2" t="s">
        <v>1482</v>
      </c>
      <c r="U2329" s="2" t="s">
        <v>223</v>
      </c>
      <c r="V2329" s="2" t="s">
        <v>1395</v>
      </c>
      <c r="W2329" s="2" t="s">
        <v>329</v>
      </c>
      <c r="X2329" s="2">
        <v>0</v>
      </c>
    </row>
    <row r="2330" spans="1:24">
      <c r="A2330" s="2" t="s">
        <v>2840</v>
      </c>
      <c r="B2330" s="2">
        <v>2339</v>
      </c>
      <c r="C2330" s="2" t="s">
        <v>1484</v>
      </c>
      <c r="D2330" s="3">
        <v>11340</v>
      </c>
      <c r="E2330" s="3">
        <v>0</v>
      </c>
      <c r="F2330" s="3">
        <v>0</v>
      </c>
      <c r="G2330" s="3">
        <v>0</v>
      </c>
      <c r="H2330" s="3">
        <v>0</v>
      </c>
      <c r="I2330" s="3">
        <v>0</v>
      </c>
      <c r="J2330" s="3">
        <v>0</v>
      </c>
      <c r="K2330" s="3">
        <v>0</v>
      </c>
      <c r="L2330" s="3">
        <v>0</v>
      </c>
      <c r="M2330" s="3">
        <v>5670</v>
      </c>
      <c r="N2330" s="3">
        <v>5670</v>
      </c>
      <c r="O2330" s="3">
        <v>0</v>
      </c>
      <c r="P2330" s="3">
        <f>SUM(E2330:O2330)</f>
        <v>0</v>
      </c>
      <c r="Q2330" s="2" t="s">
        <v>2758</v>
      </c>
      <c r="R2330" s="2" t="s">
        <v>2835</v>
      </c>
      <c r="S2330" s="4">
        <f>P2330/D2330</f>
        <v>0</v>
      </c>
      <c r="T2330" s="2" t="s">
        <v>1485</v>
      </c>
      <c r="U2330" s="2" t="s">
        <v>223</v>
      </c>
      <c r="V2330" s="2" t="s">
        <v>1395</v>
      </c>
      <c r="W2330" s="2" t="s">
        <v>329</v>
      </c>
      <c r="X2330" s="2">
        <v>0</v>
      </c>
    </row>
    <row r="2331" spans="1:24">
      <c r="A2331" s="2" t="s">
        <v>2840</v>
      </c>
      <c r="B2331" s="2">
        <v>2340</v>
      </c>
      <c r="C2331" s="2" t="s">
        <v>1486</v>
      </c>
      <c r="D2331" s="3">
        <v>2127</v>
      </c>
      <c r="E2331" s="3">
        <v>0</v>
      </c>
      <c r="F2331" s="3">
        <v>0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>
        <v>0</v>
      </c>
      <c r="M2331" s="3">
        <v>1063.5</v>
      </c>
      <c r="N2331" s="3">
        <v>1063.5</v>
      </c>
      <c r="O2331" s="3">
        <v>0</v>
      </c>
      <c r="P2331" s="3">
        <f>SUM(E2331:O2331)</f>
        <v>0</v>
      </c>
      <c r="Q2331" s="2" t="s">
        <v>2758</v>
      </c>
      <c r="R2331" s="2" t="s">
        <v>2835</v>
      </c>
      <c r="S2331" s="4">
        <f>P2331/D2331</f>
        <v>0</v>
      </c>
      <c r="T2331" s="2" t="s">
        <v>1485</v>
      </c>
      <c r="U2331" s="2" t="s">
        <v>223</v>
      </c>
      <c r="V2331" s="2" t="s">
        <v>1395</v>
      </c>
      <c r="W2331" s="2" t="s">
        <v>329</v>
      </c>
      <c r="X2331" s="2">
        <v>0</v>
      </c>
    </row>
    <row r="2332" spans="1:24">
      <c r="A2332" s="2" t="s">
        <v>2840</v>
      </c>
      <c r="B2332" s="2">
        <v>2341</v>
      </c>
      <c r="C2332" s="2" t="s">
        <v>1487</v>
      </c>
      <c r="D2332" s="3">
        <v>882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0</v>
      </c>
      <c r="M2332" s="3">
        <v>441</v>
      </c>
      <c r="N2332" s="3">
        <v>441</v>
      </c>
      <c r="O2332" s="3">
        <v>0</v>
      </c>
      <c r="P2332" s="3">
        <f>SUM(E2332:O2332)</f>
        <v>0</v>
      </c>
      <c r="Q2332" s="2" t="s">
        <v>2758</v>
      </c>
      <c r="R2332" s="2" t="s">
        <v>2835</v>
      </c>
      <c r="S2332" s="4">
        <f>P2332/D2332</f>
        <v>0</v>
      </c>
      <c r="T2332" s="2" t="s">
        <v>1485</v>
      </c>
      <c r="U2332" s="2" t="s">
        <v>223</v>
      </c>
      <c r="V2332" s="2" t="s">
        <v>1395</v>
      </c>
      <c r="W2332" s="2" t="s">
        <v>329</v>
      </c>
      <c r="X2332" s="2">
        <v>0</v>
      </c>
    </row>
    <row r="2333" spans="1:24">
      <c r="A2333" s="2" t="s">
        <v>1317</v>
      </c>
      <c r="B2333" s="2">
        <v>2342</v>
      </c>
      <c r="C2333" s="2" t="s">
        <v>1319</v>
      </c>
      <c r="D2333" s="3">
        <v>17600</v>
      </c>
      <c r="E2333" s="3">
        <v>17248</v>
      </c>
      <c r="F2333" s="3">
        <v>0</v>
      </c>
      <c r="G2333" s="3">
        <v>0</v>
      </c>
      <c r="H2333" s="3">
        <v>338.4615384615385</v>
      </c>
      <c r="I2333" s="3">
        <v>0</v>
      </c>
      <c r="J2333" s="3">
        <v>0</v>
      </c>
      <c r="K2333" s="3">
        <v>13.53846153846098</v>
      </c>
      <c r="L2333" s="3">
        <v>0</v>
      </c>
      <c r="M2333" s="3">
        <v>0</v>
      </c>
      <c r="N2333" s="3">
        <v>0</v>
      </c>
      <c r="O2333" s="3">
        <v>0</v>
      </c>
      <c r="P2333" s="3">
        <f>SUM(E2333:O2333)</f>
        <v>0</v>
      </c>
      <c r="Q2333" s="2" t="s">
        <v>1966</v>
      </c>
      <c r="R2333" s="2" t="s">
        <v>2681</v>
      </c>
      <c r="S2333" s="4">
        <f>P2333/D2333</f>
        <v>0</v>
      </c>
      <c r="T2333" s="2" t="s">
        <v>1294</v>
      </c>
      <c r="U2333" s="2" t="s">
        <v>234</v>
      </c>
      <c r="V2333" s="2" t="s">
        <v>1024</v>
      </c>
      <c r="W2333" s="2" t="s">
        <v>316</v>
      </c>
      <c r="X2333" s="2">
        <v>0</v>
      </c>
    </row>
    <row r="2334" spans="1:24">
      <c r="A2334" s="2" t="s">
        <v>2840</v>
      </c>
      <c r="B2334" s="2">
        <v>2343</v>
      </c>
      <c r="C2334" s="2" t="s">
        <v>1488</v>
      </c>
      <c r="D2334" s="3">
        <v>1418</v>
      </c>
      <c r="E2334" s="3">
        <v>0</v>
      </c>
      <c r="F2334" s="3">
        <v>0</v>
      </c>
      <c r="G2334" s="3">
        <v>0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709</v>
      </c>
      <c r="N2334" s="3">
        <v>709</v>
      </c>
      <c r="O2334" s="3">
        <v>0</v>
      </c>
      <c r="P2334" s="3">
        <f>SUM(E2334:O2334)</f>
        <v>0</v>
      </c>
      <c r="Q2334" s="2" t="s">
        <v>2758</v>
      </c>
      <c r="R2334" s="2" t="s">
        <v>2835</v>
      </c>
      <c r="S2334" s="4">
        <f>P2334/D2334</f>
        <v>0</v>
      </c>
      <c r="T2334" s="2" t="s">
        <v>1485</v>
      </c>
      <c r="U2334" s="2" t="s">
        <v>223</v>
      </c>
      <c r="V2334" s="2" t="s">
        <v>1395</v>
      </c>
      <c r="W2334" s="2" t="s">
        <v>329</v>
      </c>
      <c r="X2334" s="2">
        <v>0</v>
      </c>
    </row>
    <row r="2335" spans="1:24">
      <c r="A2335" s="2" t="s">
        <v>2840</v>
      </c>
      <c r="B2335" s="2">
        <v>2344</v>
      </c>
      <c r="C2335" s="2" t="s">
        <v>1489</v>
      </c>
      <c r="D2335" s="3">
        <v>3352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0</v>
      </c>
      <c r="M2335" s="3">
        <v>1676</v>
      </c>
      <c r="N2335" s="3">
        <v>1676</v>
      </c>
      <c r="O2335" s="3">
        <v>0</v>
      </c>
      <c r="P2335" s="3">
        <f>SUM(E2335:O2335)</f>
        <v>0</v>
      </c>
      <c r="Q2335" s="2" t="s">
        <v>2758</v>
      </c>
      <c r="R2335" s="2" t="s">
        <v>2835</v>
      </c>
      <c r="S2335" s="4">
        <f>P2335/D2335</f>
        <v>0</v>
      </c>
      <c r="T2335" s="2" t="s">
        <v>1485</v>
      </c>
      <c r="U2335" s="2" t="s">
        <v>223</v>
      </c>
      <c r="V2335" s="2" t="s">
        <v>1395</v>
      </c>
      <c r="W2335" s="2" t="s">
        <v>329</v>
      </c>
      <c r="X2335" s="2">
        <v>0</v>
      </c>
    </row>
    <row r="2336" spans="1:24">
      <c r="A2336" s="2" t="s">
        <v>2841</v>
      </c>
      <c r="B2336" s="2">
        <v>2345</v>
      </c>
      <c r="C2336" s="2" t="s">
        <v>1491</v>
      </c>
      <c r="D2336" s="3">
        <v>6225</v>
      </c>
      <c r="E2336" s="3">
        <v>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3112.5</v>
      </c>
      <c r="N2336" s="3">
        <v>3112.5</v>
      </c>
      <c r="O2336" s="3">
        <v>0</v>
      </c>
      <c r="P2336" s="3">
        <f>SUM(E2336:O2336)</f>
        <v>0</v>
      </c>
      <c r="Q2336" s="2" t="s">
        <v>2758</v>
      </c>
      <c r="R2336" s="2" t="s">
        <v>2835</v>
      </c>
      <c r="S2336" s="4">
        <f>P2336/D2336</f>
        <v>0</v>
      </c>
      <c r="T2336" s="2" t="s">
        <v>1485</v>
      </c>
      <c r="U2336" s="2" t="s">
        <v>223</v>
      </c>
      <c r="V2336" s="2" t="s">
        <v>1395</v>
      </c>
      <c r="W2336" s="2" t="s">
        <v>329</v>
      </c>
      <c r="X2336" s="2">
        <v>0</v>
      </c>
    </row>
    <row r="2337" spans="1:24">
      <c r="A2337" s="2" t="s">
        <v>2842</v>
      </c>
      <c r="B2337" s="2">
        <v>2346</v>
      </c>
      <c r="C2337" s="2" t="s">
        <v>1493</v>
      </c>
      <c r="D2337" s="3">
        <v>32700</v>
      </c>
      <c r="E2337" s="3">
        <v>5000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0</v>
      </c>
      <c r="L2337" s="3">
        <v>0</v>
      </c>
      <c r="M2337" s="3">
        <v>16350</v>
      </c>
      <c r="N2337" s="3">
        <v>11350</v>
      </c>
      <c r="O2337" s="3">
        <v>0</v>
      </c>
      <c r="P2337" s="3">
        <f>SUM(E2337:O2337)</f>
        <v>0</v>
      </c>
      <c r="Q2337" s="2" t="s">
        <v>2758</v>
      </c>
      <c r="R2337" s="2" t="s">
        <v>2835</v>
      </c>
      <c r="S2337" s="4">
        <f>P2337/D2337</f>
        <v>0</v>
      </c>
      <c r="T2337" s="2" t="s">
        <v>1485</v>
      </c>
      <c r="U2337" s="2" t="s">
        <v>223</v>
      </c>
      <c r="V2337" s="2" t="s">
        <v>1395</v>
      </c>
      <c r="W2337" s="2" t="s">
        <v>329</v>
      </c>
      <c r="X2337" s="2">
        <v>0</v>
      </c>
    </row>
    <row r="2338" spans="1:24">
      <c r="A2338" s="2" t="s">
        <v>2841</v>
      </c>
      <c r="B2338" s="2">
        <v>2347</v>
      </c>
      <c r="C2338" s="2" t="s">
        <v>1494</v>
      </c>
      <c r="D2338" s="3">
        <v>2621</v>
      </c>
      <c r="E2338" s="3">
        <v>0</v>
      </c>
      <c r="F2338" s="3">
        <v>0</v>
      </c>
      <c r="G2338" s="3">
        <v>0</v>
      </c>
      <c r="H2338" s="3">
        <v>0</v>
      </c>
      <c r="I2338" s="3">
        <v>0</v>
      </c>
      <c r="J2338" s="3">
        <v>0</v>
      </c>
      <c r="K2338" s="3">
        <v>0</v>
      </c>
      <c r="L2338" s="3">
        <v>0</v>
      </c>
      <c r="M2338" s="3">
        <v>1310.5</v>
      </c>
      <c r="N2338" s="3">
        <v>1310.5</v>
      </c>
      <c r="O2338" s="3">
        <v>0</v>
      </c>
      <c r="P2338" s="3">
        <f>SUM(E2338:O2338)</f>
        <v>0</v>
      </c>
      <c r="Q2338" s="2" t="s">
        <v>2758</v>
      </c>
      <c r="R2338" s="2" t="s">
        <v>2835</v>
      </c>
      <c r="S2338" s="4">
        <f>P2338/D2338</f>
        <v>0</v>
      </c>
      <c r="T2338" s="2" t="s">
        <v>1485</v>
      </c>
      <c r="U2338" s="2" t="s">
        <v>223</v>
      </c>
      <c r="V2338" s="2" t="s">
        <v>1395</v>
      </c>
      <c r="W2338" s="2" t="s">
        <v>329</v>
      </c>
      <c r="X2338" s="2">
        <v>0</v>
      </c>
    </row>
    <row r="2339" spans="1:24">
      <c r="A2339" s="2" t="s">
        <v>2841</v>
      </c>
      <c r="B2339" s="2">
        <v>2348</v>
      </c>
      <c r="C2339" s="2" t="s">
        <v>1496</v>
      </c>
      <c r="D2339" s="3">
        <v>18963</v>
      </c>
      <c r="E2339" s="3">
        <v>0</v>
      </c>
      <c r="F2339" s="3">
        <v>0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3">
        <v>9481.5</v>
      </c>
      <c r="N2339" s="3">
        <v>9481.5</v>
      </c>
      <c r="O2339" s="3">
        <v>0</v>
      </c>
      <c r="P2339" s="3">
        <f>SUM(E2339:O2339)</f>
        <v>0</v>
      </c>
      <c r="Q2339" s="2" t="s">
        <v>2758</v>
      </c>
      <c r="R2339" s="2" t="s">
        <v>2835</v>
      </c>
      <c r="S2339" s="4">
        <f>P2339/D2339</f>
        <v>0</v>
      </c>
      <c r="T2339" s="2" t="s">
        <v>1485</v>
      </c>
      <c r="U2339" s="2" t="s">
        <v>223</v>
      </c>
      <c r="V2339" s="2" t="s">
        <v>1395</v>
      </c>
      <c r="W2339" s="2" t="s">
        <v>329</v>
      </c>
      <c r="X2339" s="2">
        <v>0</v>
      </c>
    </row>
    <row r="2340" spans="1:24">
      <c r="A2340" s="2" t="s">
        <v>2841</v>
      </c>
      <c r="B2340" s="2">
        <v>2349</v>
      </c>
      <c r="C2340" s="2" t="s">
        <v>1497</v>
      </c>
      <c r="D2340" s="3">
        <v>2659.34</v>
      </c>
      <c r="E2340" s="3">
        <v>0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3">
        <v>1329.67</v>
      </c>
      <c r="N2340" s="3">
        <v>1329.67</v>
      </c>
      <c r="O2340" s="3">
        <v>0</v>
      </c>
      <c r="P2340" s="3">
        <f>SUM(E2340:O2340)</f>
        <v>0</v>
      </c>
      <c r="Q2340" s="2" t="s">
        <v>2758</v>
      </c>
      <c r="R2340" s="2" t="s">
        <v>2835</v>
      </c>
      <c r="S2340" s="4">
        <f>P2340/D2340</f>
        <v>0</v>
      </c>
      <c r="T2340" s="2" t="s">
        <v>1485</v>
      </c>
      <c r="U2340" s="2" t="s">
        <v>223</v>
      </c>
      <c r="V2340" s="2" t="s">
        <v>1395</v>
      </c>
      <c r="W2340" s="2" t="s">
        <v>329</v>
      </c>
      <c r="X2340" s="2">
        <v>0</v>
      </c>
    </row>
    <row r="2341" spans="1:24">
      <c r="A2341" s="2" t="s">
        <v>2824</v>
      </c>
      <c r="B2341" s="2">
        <v>2350</v>
      </c>
      <c r="C2341" s="2" t="s">
        <v>2843</v>
      </c>
      <c r="D2341" s="3">
        <v>16286</v>
      </c>
      <c r="E2341" s="3">
        <v>16286</v>
      </c>
      <c r="F2341" s="3">
        <v>0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f>SUM(E2341:O2341)</f>
        <v>0</v>
      </c>
      <c r="Q2341" s="2" t="s">
        <v>2758</v>
      </c>
      <c r="R2341" s="2" t="s">
        <v>2844</v>
      </c>
      <c r="S2341" s="4">
        <f>P2341/D2341</f>
        <v>0</v>
      </c>
      <c r="T2341" s="2" t="s">
        <v>1013</v>
      </c>
      <c r="U2341" s="2" t="s">
        <v>223</v>
      </c>
      <c r="V2341" s="2" t="s">
        <v>1417</v>
      </c>
      <c r="W2341" s="2" t="s">
        <v>350</v>
      </c>
      <c r="X2341" s="2">
        <v>0</v>
      </c>
    </row>
    <row r="2342" spans="1:24">
      <c r="A2342" s="2" t="s">
        <v>1507</v>
      </c>
      <c r="B2342" s="2">
        <v>2351</v>
      </c>
      <c r="C2342" s="2" t="s">
        <v>2845</v>
      </c>
      <c r="D2342" s="3">
        <v>6926</v>
      </c>
      <c r="E2342" s="3">
        <v>5887.100000000001</v>
      </c>
      <c r="F2342" s="3">
        <v>0</v>
      </c>
      <c r="G2342" s="3">
        <v>0</v>
      </c>
      <c r="H2342" s="3">
        <v>346.2999999999996</v>
      </c>
      <c r="I2342" s="3">
        <v>346.2999999999996</v>
      </c>
      <c r="J2342" s="3">
        <v>346.2999999999996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f>SUM(E2342:O2342)</f>
        <v>0</v>
      </c>
      <c r="Q2342" s="2" t="s">
        <v>2758</v>
      </c>
      <c r="R2342" s="2" t="s">
        <v>2844</v>
      </c>
      <c r="S2342" s="4">
        <f>P2342/D2342</f>
        <v>0</v>
      </c>
      <c r="T2342" s="2" t="s">
        <v>1013</v>
      </c>
      <c r="U2342" s="2" t="s">
        <v>223</v>
      </c>
      <c r="V2342" s="2" t="s">
        <v>1417</v>
      </c>
      <c r="W2342" s="2" t="s">
        <v>350</v>
      </c>
      <c r="X2342" s="2">
        <v>0</v>
      </c>
    </row>
    <row r="2343" spans="1:24">
      <c r="A2343" s="2" t="s">
        <v>1507</v>
      </c>
      <c r="B2343" s="2">
        <v>2352</v>
      </c>
      <c r="C2343" s="2" t="s">
        <v>2846</v>
      </c>
      <c r="D2343" s="3">
        <v>55999</v>
      </c>
      <c r="E2343" s="3">
        <v>0</v>
      </c>
      <c r="F2343" s="3">
        <v>0</v>
      </c>
      <c r="G2343" s="3">
        <v>0</v>
      </c>
      <c r="H2343" s="3">
        <v>25845.69429582264</v>
      </c>
      <c r="I2343" s="3">
        <v>30153.30570417736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f>SUM(E2343:O2343)</f>
        <v>0</v>
      </c>
      <c r="Q2343" s="2" t="s">
        <v>2758</v>
      </c>
      <c r="R2343" s="2" t="s">
        <v>2844</v>
      </c>
      <c r="S2343" s="4">
        <f>P2343/D2343</f>
        <v>0</v>
      </c>
      <c r="T2343" s="2" t="s">
        <v>1294</v>
      </c>
      <c r="U2343" s="2" t="s">
        <v>223</v>
      </c>
      <c r="V2343" s="2" t="s">
        <v>1417</v>
      </c>
      <c r="W2343" s="2" t="s">
        <v>350</v>
      </c>
      <c r="X2343" s="2">
        <v>0</v>
      </c>
    </row>
    <row r="2344" spans="1:24">
      <c r="A2344" s="2" t="s">
        <v>2847</v>
      </c>
      <c r="B2344" s="2">
        <v>2353</v>
      </c>
      <c r="C2344" s="2" t="s">
        <v>1321</v>
      </c>
      <c r="D2344" s="3">
        <v>1100</v>
      </c>
      <c r="E2344" s="3">
        <v>0</v>
      </c>
      <c r="F2344" s="3">
        <v>0</v>
      </c>
      <c r="G2344" s="3">
        <v>0</v>
      </c>
      <c r="H2344" s="3">
        <v>21.15384615384615</v>
      </c>
      <c r="I2344" s="3">
        <v>0</v>
      </c>
      <c r="J2344" s="3">
        <v>0</v>
      </c>
      <c r="K2344" s="3">
        <v>1078.846153846154</v>
      </c>
      <c r="L2344" s="3">
        <v>0</v>
      </c>
      <c r="M2344" s="3">
        <v>0</v>
      </c>
      <c r="N2344" s="3">
        <v>0</v>
      </c>
      <c r="O2344" s="3">
        <v>0</v>
      </c>
      <c r="P2344" s="3">
        <f>SUM(E2344:O2344)</f>
        <v>0</v>
      </c>
      <c r="Q2344" s="2" t="s">
        <v>1966</v>
      </c>
      <c r="R2344" s="2" t="s">
        <v>2681</v>
      </c>
      <c r="S2344" s="4">
        <f>P2344/D2344</f>
        <v>0</v>
      </c>
      <c r="T2344" s="2" t="s">
        <v>1294</v>
      </c>
      <c r="U2344" s="2" t="s">
        <v>234</v>
      </c>
      <c r="V2344" s="2" t="s">
        <v>1024</v>
      </c>
      <c r="W2344" s="2" t="s">
        <v>316</v>
      </c>
      <c r="X2344" s="2">
        <v>0</v>
      </c>
    </row>
    <row r="2345" spans="1:24">
      <c r="A2345" s="2" t="s">
        <v>2744</v>
      </c>
      <c r="B2345" s="2">
        <v>2354</v>
      </c>
      <c r="C2345" s="2" t="s">
        <v>2848</v>
      </c>
      <c r="D2345" s="3">
        <v>6474</v>
      </c>
      <c r="E2345" s="3">
        <v>0</v>
      </c>
      <c r="F2345" s="3">
        <v>1618.5</v>
      </c>
      <c r="G2345" s="3">
        <v>1618.5</v>
      </c>
      <c r="H2345" s="3">
        <v>1618.5</v>
      </c>
      <c r="I2345" s="3">
        <v>809.25</v>
      </c>
      <c r="J2345" s="3">
        <v>809.25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f>SUM(E2345:O2345)</f>
        <v>0</v>
      </c>
      <c r="Q2345" s="2" t="s">
        <v>2758</v>
      </c>
      <c r="R2345" s="2" t="s">
        <v>2844</v>
      </c>
      <c r="S2345" s="4">
        <f>P2345/D2345</f>
        <v>0</v>
      </c>
      <c r="T2345" s="2" t="s">
        <v>1013</v>
      </c>
      <c r="U2345" s="2" t="s">
        <v>223</v>
      </c>
      <c r="V2345" s="2" t="s">
        <v>1417</v>
      </c>
      <c r="W2345" s="2" t="s">
        <v>350</v>
      </c>
      <c r="X2345" s="2">
        <v>0</v>
      </c>
    </row>
    <row r="2346" spans="1:24">
      <c r="A2346" s="2" t="s">
        <v>2849</v>
      </c>
      <c r="B2346" s="2">
        <v>2355</v>
      </c>
      <c r="C2346" s="2" t="s">
        <v>2850</v>
      </c>
      <c r="D2346" s="3">
        <v>56118</v>
      </c>
      <c r="E2346" s="3">
        <v>53312.10000000001</v>
      </c>
      <c r="F2346" s="3">
        <v>0</v>
      </c>
      <c r="G2346" s="3">
        <v>0</v>
      </c>
      <c r="H2346" s="3">
        <v>935.2999999999956</v>
      </c>
      <c r="I2346" s="3">
        <v>935.2999999999956</v>
      </c>
      <c r="J2346" s="3">
        <v>935.2999999999956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f>SUM(E2346:O2346)</f>
        <v>0</v>
      </c>
      <c r="Q2346" s="2" t="s">
        <v>2758</v>
      </c>
      <c r="R2346" s="2" t="s">
        <v>2844</v>
      </c>
      <c r="S2346" s="4">
        <f>P2346/D2346</f>
        <v>0</v>
      </c>
      <c r="T2346" s="2" t="s">
        <v>1013</v>
      </c>
      <c r="U2346" s="2" t="s">
        <v>223</v>
      </c>
      <c r="V2346" s="2" t="s">
        <v>1417</v>
      </c>
      <c r="W2346" s="2" t="s">
        <v>350</v>
      </c>
      <c r="X2346" s="2">
        <v>0</v>
      </c>
    </row>
    <row r="2347" spans="1:24">
      <c r="A2347" s="2" t="s">
        <v>2851</v>
      </c>
      <c r="B2347" s="2">
        <v>2356</v>
      </c>
      <c r="C2347" s="2" t="s">
        <v>2852</v>
      </c>
      <c r="D2347" s="3">
        <v>126691</v>
      </c>
      <c r="E2347" s="3">
        <v>44341.85</v>
      </c>
      <c r="F2347" s="3">
        <v>41174.575</v>
      </c>
      <c r="G2347" s="3">
        <v>41174.575</v>
      </c>
      <c r="H2347" s="3">
        <v>0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f>SUM(E2347:O2347)</f>
        <v>0</v>
      </c>
      <c r="Q2347" s="2" t="s">
        <v>2758</v>
      </c>
      <c r="R2347" s="2" t="s">
        <v>2844</v>
      </c>
      <c r="S2347" s="4">
        <f>P2347/D2347</f>
        <v>0</v>
      </c>
      <c r="T2347" s="2" t="s">
        <v>1013</v>
      </c>
      <c r="U2347" s="2" t="s">
        <v>223</v>
      </c>
      <c r="V2347" s="2" t="s">
        <v>1417</v>
      </c>
      <c r="W2347" s="2" t="s">
        <v>350</v>
      </c>
      <c r="X2347" s="2">
        <v>0</v>
      </c>
    </row>
    <row r="2348" spans="1:24">
      <c r="A2348" s="2" t="s">
        <v>2853</v>
      </c>
      <c r="B2348" s="2">
        <v>2357</v>
      </c>
      <c r="C2348" s="2" t="s">
        <v>2854</v>
      </c>
      <c r="D2348" s="3">
        <v>69886</v>
      </c>
      <c r="E2348" s="3">
        <v>34943</v>
      </c>
      <c r="F2348" s="3">
        <v>33354.68181818182</v>
      </c>
      <c r="G2348" s="3">
        <v>0</v>
      </c>
      <c r="H2348" s="3">
        <v>0</v>
      </c>
      <c r="I2348" s="3">
        <v>794.1590909090883</v>
      </c>
      <c r="J2348" s="3">
        <v>794.1590909090883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f>SUM(E2348:O2348)</f>
        <v>0</v>
      </c>
      <c r="Q2348" s="2" t="s">
        <v>2758</v>
      </c>
      <c r="R2348" s="2" t="s">
        <v>2844</v>
      </c>
      <c r="S2348" s="4">
        <f>P2348/D2348</f>
        <v>0</v>
      </c>
      <c r="T2348" s="2" t="s">
        <v>1013</v>
      </c>
      <c r="U2348" s="2" t="s">
        <v>223</v>
      </c>
      <c r="V2348" s="2" t="s">
        <v>1417</v>
      </c>
      <c r="W2348" s="2" t="s">
        <v>350</v>
      </c>
      <c r="X2348" s="2">
        <v>0</v>
      </c>
    </row>
    <row r="2349" spans="1:24">
      <c r="A2349" s="2" t="s">
        <v>2853</v>
      </c>
      <c r="B2349" s="2">
        <v>2358</v>
      </c>
      <c r="C2349" s="2" t="s">
        <v>2855</v>
      </c>
      <c r="D2349" s="3">
        <v>58300</v>
      </c>
      <c r="E2349" s="3">
        <v>29150</v>
      </c>
      <c r="F2349" s="3">
        <v>27825</v>
      </c>
      <c r="G2349" s="3">
        <v>0</v>
      </c>
      <c r="H2349" s="3">
        <v>0</v>
      </c>
      <c r="I2349" s="3">
        <v>662.5</v>
      </c>
      <c r="J2349" s="3">
        <v>662.5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f>SUM(E2349:O2349)</f>
        <v>0</v>
      </c>
      <c r="Q2349" s="2" t="s">
        <v>2758</v>
      </c>
      <c r="R2349" s="2" t="s">
        <v>2844</v>
      </c>
      <c r="S2349" s="4">
        <f>P2349/D2349</f>
        <v>0</v>
      </c>
      <c r="T2349" s="2" t="s">
        <v>1013</v>
      </c>
      <c r="U2349" s="2" t="s">
        <v>223</v>
      </c>
      <c r="V2349" s="2" t="s">
        <v>1417</v>
      </c>
      <c r="W2349" s="2" t="s">
        <v>350</v>
      </c>
      <c r="X2349" s="2">
        <v>0</v>
      </c>
    </row>
    <row r="2350" spans="1:24">
      <c r="A2350" s="2" t="s">
        <v>2856</v>
      </c>
      <c r="B2350" s="2">
        <v>2359</v>
      </c>
      <c r="C2350" s="2" t="s">
        <v>2857</v>
      </c>
      <c r="D2350" s="3">
        <v>6363</v>
      </c>
      <c r="E2350" s="3">
        <v>6363</v>
      </c>
      <c r="F2350" s="3">
        <v>0</v>
      </c>
      <c r="G2350" s="3">
        <v>0</v>
      </c>
      <c r="H2350" s="3">
        <v>0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f>SUM(E2350:O2350)</f>
        <v>0</v>
      </c>
      <c r="Q2350" s="2" t="s">
        <v>2758</v>
      </c>
      <c r="R2350" s="2" t="s">
        <v>2844</v>
      </c>
      <c r="S2350" s="4">
        <f>P2350/D2350</f>
        <v>0</v>
      </c>
      <c r="T2350" s="2" t="s">
        <v>1013</v>
      </c>
      <c r="U2350" s="2" t="s">
        <v>223</v>
      </c>
      <c r="V2350" s="2" t="s">
        <v>1417</v>
      </c>
      <c r="W2350" s="2" t="s">
        <v>350</v>
      </c>
      <c r="X2350" s="2">
        <v>0</v>
      </c>
    </row>
    <row r="2351" spans="1:24">
      <c r="A2351" s="2" t="s">
        <v>2856</v>
      </c>
      <c r="B2351" s="2">
        <v>2360</v>
      </c>
      <c r="C2351" s="2" t="s">
        <v>2858</v>
      </c>
      <c r="D2351" s="3">
        <v>39193</v>
      </c>
      <c r="E2351" s="3">
        <v>39193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f>SUM(E2351:O2351)</f>
        <v>0</v>
      </c>
      <c r="Q2351" s="2" t="s">
        <v>2758</v>
      </c>
      <c r="R2351" s="2" t="s">
        <v>2844</v>
      </c>
      <c r="S2351" s="4">
        <f>P2351/D2351</f>
        <v>0</v>
      </c>
      <c r="T2351" s="2" t="s">
        <v>1013</v>
      </c>
      <c r="U2351" s="2" t="s">
        <v>223</v>
      </c>
      <c r="V2351" s="2" t="s">
        <v>1417</v>
      </c>
      <c r="W2351" s="2" t="s">
        <v>350</v>
      </c>
      <c r="X2351" s="2">
        <v>0</v>
      </c>
    </row>
    <row r="2352" spans="1:24">
      <c r="A2352" s="2" t="s">
        <v>939</v>
      </c>
      <c r="B2352" s="2">
        <v>2361</v>
      </c>
      <c r="C2352" s="2" t="s">
        <v>2859</v>
      </c>
      <c r="D2352" s="3">
        <v>167754</v>
      </c>
      <c r="E2352" s="3">
        <v>75489.29999999999</v>
      </c>
      <c r="F2352" s="3">
        <v>0</v>
      </c>
      <c r="G2352" s="3">
        <v>0</v>
      </c>
      <c r="H2352" s="3">
        <v>30754.90000000001</v>
      </c>
      <c r="I2352" s="3">
        <v>30754.90000000001</v>
      </c>
      <c r="J2352" s="3">
        <v>30754.90000000001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f>SUM(E2352:O2352)</f>
        <v>0</v>
      </c>
      <c r="Q2352" s="2" t="s">
        <v>2758</v>
      </c>
      <c r="R2352" s="2" t="s">
        <v>2844</v>
      </c>
      <c r="S2352" s="4">
        <f>P2352/D2352</f>
        <v>0</v>
      </c>
      <c r="T2352" s="2" t="s">
        <v>1013</v>
      </c>
      <c r="U2352" s="2" t="s">
        <v>223</v>
      </c>
      <c r="V2352" s="2" t="s">
        <v>1417</v>
      </c>
      <c r="W2352" s="2" t="s">
        <v>350</v>
      </c>
      <c r="X2352" s="2">
        <v>0</v>
      </c>
    </row>
    <row r="2353" spans="1:24">
      <c r="A2353" s="2" t="s">
        <v>2860</v>
      </c>
      <c r="B2353" s="2">
        <v>2362</v>
      </c>
      <c r="C2353" s="2" t="s">
        <v>2861</v>
      </c>
      <c r="D2353" s="3">
        <v>143660</v>
      </c>
      <c r="E2353" s="3">
        <v>50281</v>
      </c>
      <c r="F2353" s="3">
        <v>93379</v>
      </c>
      <c r="G2353" s="3">
        <v>0</v>
      </c>
      <c r="H2353" s="3">
        <v>0</v>
      </c>
      <c r="I2353" s="3">
        <v>0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f>SUM(E2353:O2353)</f>
        <v>0</v>
      </c>
      <c r="Q2353" s="2" t="s">
        <v>2773</v>
      </c>
      <c r="R2353" s="2" t="s">
        <v>2862</v>
      </c>
      <c r="S2353" s="4">
        <f>P2353/D2353</f>
        <v>0</v>
      </c>
      <c r="T2353" s="2" t="s">
        <v>1013</v>
      </c>
      <c r="U2353" s="2" t="s">
        <v>234</v>
      </c>
      <c r="V2353" s="2" t="s">
        <v>1033</v>
      </c>
      <c r="W2353" s="2" t="s">
        <v>316</v>
      </c>
      <c r="X2353" s="2">
        <v>0</v>
      </c>
    </row>
    <row r="2354" spans="1:24">
      <c r="A2354" s="2" t="s">
        <v>2863</v>
      </c>
      <c r="B2354" s="2">
        <v>2363</v>
      </c>
      <c r="C2354" s="2" t="s">
        <v>2864</v>
      </c>
      <c r="D2354" s="3">
        <v>20861</v>
      </c>
      <c r="E2354" s="3">
        <v>0</v>
      </c>
      <c r="F2354" s="3">
        <v>0</v>
      </c>
      <c r="G2354" s="3">
        <v>0</v>
      </c>
      <c r="H2354" s="3">
        <v>18253.375</v>
      </c>
      <c r="I2354" s="3">
        <v>1303.8125</v>
      </c>
      <c r="J2354" s="3">
        <v>1303.8125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f>SUM(E2354:O2354)</f>
        <v>0</v>
      </c>
      <c r="Q2354" s="2" t="s">
        <v>2773</v>
      </c>
      <c r="R2354" s="2" t="s">
        <v>2862</v>
      </c>
      <c r="S2354" s="4">
        <f>P2354/D2354</f>
        <v>0</v>
      </c>
      <c r="T2354" s="2" t="s">
        <v>1013</v>
      </c>
      <c r="U2354" s="2" t="s">
        <v>234</v>
      </c>
      <c r="V2354" s="2" t="s">
        <v>1033</v>
      </c>
      <c r="W2354" s="2" t="s">
        <v>316</v>
      </c>
      <c r="X2354" s="2">
        <v>0</v>
      </c>
    </row>
    <row r="2355" spans="1:24">
      <c r="A2355" s="2" t="s">
        <v>1322</v>
      </c>
      <c r="B2355" s="2">
        <v>2364</v>
      </c>
      <c r="C2355" s="2" t="s">
        <v>1323</v>
      </c>
      <c r="D2355" s="3">
        <v>71500</v>
      </c>
      <c r="E2355" s="3">
        <v>67925</v>
      </c>
      <c r="F2355" s="3">
        <v>0</v>
      </c>
      <c r="G2355" s="3">
        <v>0</v>
      </c>
      <c r="H2355" s="3">
        <v>0</v>
      </c>
      <c r="I2355" s="3">
        <v>0</v>
      </c>
      <c r="J2355" s="3">
        <v>3575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f>SUM(E2355:O2355)</f>
        <v>0</v>
      </c>
      <c r="Q2355" s="2" t="s">
        <v>1966</v>
      </c>
      <c r="R2355" s="2" t="s">
        <v>2681</v>
      </c>
      <c r="S2355" s="4">
        <f>P2355/D2355</f>
        <v>0</v>
      </c>
      <c r="T2355" s="2" t="s">
        <v>1294</v>
      </c>
      <c r="U2355" s="2" t="s">
        <v>234</v>
      </c>
      <c r="V2355" s="2" t="s">
        <v>1024</v>
      </c>
      <c r="W2355" s="2" t="s">
        <v>316</v>
      </c>
      <c r="X2355" s="2">
        <v>0</v>
      </c>
    </row>
    <row r="2356" spans="1:24">
      <c r="A2356" s="2" t="s">
        <v>2863</v>
      </c>
      <c r="B2356" s="2">
        <v>2365</v>
      </c>
      <c r="C2356" s="2" t="s">
        <v>2865</v>
      </c>
      <c r="D2356" s="3">
        <v>60871</v>
      </c>
      <c r="E2356" s="3">
        <v>0</v>
      </c>
      <c r="F2356" s="3">
        <v>0</v>
      </c>
      <c r="G2356" s="3">
        <v>0</v>
      </c>
      <c r="H2356" s="3">
        <v>53262.125</v>
      </c>
      <c r="I2356" s="3">
        <v>3804.4375</v>
      </c>
      <c r="J2356" s="3">
        <v>3804.4375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f>SUM(E2356:O2356)</f>
        <v>0</v>
      </c>
      <c r="Q2356" s="2" t="s">
        <v>2773</v>
      </c>
      <c r="R2356" s="2" t="s">
        <v>2862</v>
      </c>
      <c r="S2356" s="4">
        <f>P2356/D2356</f>
        <v>0</v>
      </c>
      <c r="T2356" s="2" t="s">
        <v>1013</v>
      </c>
      <c r="U2356" s="2" t="s">
        <v>234</v>
      </c>
      <c r="V2356" s="2" t="s">
        <v>1033</v>
      </c>
      <c r="W2356" s="2" t="s">
        <v>316</v>
      </c>
      <c r="X2356" s="2">
        <v>0</v>
      </c>
    </row>
    <row r="2357" spans="1:24">
      <c r="A2357" s="2" t="s">
        <v>2866</v>
      </c>
      <c r="B2357" s="2">
        <v>2366</v>
      </c>
      <c r="C2357" s="2" t="s">
        <v>2867</v>
      </c>
      <c r="D2357" s="3">
        <v>117673</v>
      </c>
      <c r="E2357" s="3">
        <v>88254.75</v>
      </c>
      <c r="F2357" s="3">
        <v>0</v>
      </c>
      <c r="G2357" s="3">
        <v>0</v>
      </c>
      <c r="H2357" s="3">
        <v>9806.083333333334</v>
      </c>
      <c r="I2357" s="3">
        <v>9806.083333333334</v>
      </c>
      <c r="J2357" s="3">
        <v>9806.083333333334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 s="3">
        <f>SUM(E2357:O2357)</f>
        <v>0</v>
      </c>
      <c r="Q2357" s="2" t="s">
        <v>2773</v>
      </c>
      <c r="R2357" s="2" t="s">
        <v>2862</v>
      </c>
      <c r="S2357" s="4">
        <f>P2357/D2357</f>
        <v>0</v>
      </c>
      <c r="T2357" s="2" t="s">
        <v>1013</v>
      </c>
      <c r="U2357" s="2" t="s">
        <v>234</v>
      </c>
      <c r="V2357" s="2" t="s">
        <v>1033</v>
      </c>
      <c r="W2357" s="2" t="s">
        <v>316</v>
      </c>
      <c r="X2357" s="2">
        <v>0</v>
      </c>
    </row>
    <row r="2358" spans="1:24">
      <c r="A2358" s="2" t="s">
        <v>2868</v>
      </c>
      <c r="B2358" s="2">
        <v>2367</v>
      </c>
      <c r="C2358" s="2" t="s">
        <v>2869</v>
      </c>
      <c r="D2358" s="3">
        <v>10239</v>
      </c>
      <c r="E2358" s="3">
        <v>2559.75</v>
      </c>
      <c r="F2358" s="3">
        <v>0</v>
      </c>
      <c r="G2358" s="3">
        <v>7679.25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f>SUM(E2358:O2358)</f>
        <v>0</v>
      </c>
      <c r="Q2358" s="2" t="s">
        <v>2773</v>
      </c>
      <c r="R2358" s="2" t="s">
        <v>2862</v>
      </c>
      <c r="S2358" s="4">
        <f>P2358/D2358</f>
        <v>0</v>
      </c>
      <c r="T2358" s="2" t="s">
        <v>1013</v>
      </c>
      <c r="U2358" s="2" t="s">
        <v>234</v>
      </c>
      <c r="V2358" s="2" t="s">
        <v>1033</v>
      </c>
      <c r="W2358" s="2" t="s">
        <v>316</v>
      </c>
      <c r="X2358" s="2">
        <v>0</v>
      </c>
    </row>
    <row r="2359" spans="1:24">
      <c r="A2359" s="2" t="s">
        <v>2870</v>
      </c>
      <c r="B2359" s="2">
        <v>2368</v>
      </c>
      <c r="C2359" s="2" t="s">
        <v>1042</v>
      </c>
      <c r="D2359" s="3">
        <v>38805</v>
      </c>
      <c r="E2359" s="3">
        <v>0</v>
      </c>
      <c r="F2359" s="3">
        <v>12935</v>
      </c>
      <c r="G2359" s="3">
        <v>12935</v>
      </c>
      <c r="H2359" s="3">
        <v>12935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 s="3">
        <f>SUM(E2359:O2359)</f>
        <v>0</v>
      </c>
      <c r="Q2359" s="2" t="s">
        <v>2773</v>
      </c>
      <c r="R2359" s="2" t="s">
        <v>2862</v>
      </c>
      <c r="S2359" s="4">
        <f>P2359/D2359</f>
        <v>0</v>
      </c>
      <c r="T2359" s="2" t="s">
        <v>1043</v>
      </c>
      <c r="U2359" s="2" t="s">
        <v>234</v>
      </c>
      <c r="V2359" s="2" t="s">
        <v>1033</v>
      </c>
      <c r="W2359" s="2" t="s">
        <v>316</v>
      </c>
      <c r="X2359" s="2">
        <v>0</v>
      </c>
    </row>
    <row r="2360" spans="1:24">
      <c r="A2360" s="2" t="s">
        <v>2871</v>
      </c>
      <c r="B2360" s="2">
        <v>2369</v>
      </c>
      <c r="C2360" s="2" t="s">
        <v>1045</v>
      </c>
      <c r="D2360" s="3">
        <v>8668</v>
      </c>
      <c r="E2360" s="3">
        <v>0</v>
      </c>
      <c r="F2360" s="3">
        <v>0</v>
      </c>
      <c r="G2360" s="3">
        <v>8001.23076923077</v>
      </c>
      <c r="H2360" s="3">
        <v>666.7692307692305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>
        <v>0</v>
      </c>
      <c r="P2360" s="3">
        <f>SUM(E2360:O2360)</f>
        <v>0</v>
      </c>
      <c r="Q2360" s="2" t="s">
        <v>2773</v>
      </c>
      <c r="R2360" s="2" t="s">
        <v>2862</v>
      </c>
      <c r="S2360" s="4">
        <f>P2360/D2360</f>
        <v>0</v>
      </c>
      <c r="T2360" s="2" t="s">
        <v>1043</v>
      </c>
      <c r="U2360" s="2" t="s">
        <v>234</v>
      </c>
      <c r="V2360" s="2" t="s">
        <v>1033</v>
      </c>
      <c r="W2360" s="2" t="s">
        <v>316</v>
      </c>
      <c r="X2360" s="2">
        <v>0</v>
      </c>
    </row>
    <row r="2361" spans="1:24">
      <c r="A2361" s="2" t="s">
        <v>2872</v>
      </c>
      <c r="B2361" s="2">
        <v>2370</v>
      </c>
      <c r="C2361" s="2" t="s">
        <v>1047</v>
      </c>
      <c r="D2361" s="3">
        <v>90825</v>
      </c>
      <c r="E2361" s="3">
        <v>0</v>
      </c>
      <c r="F2361" s="3">
        <v>0</v>
      </c>
      <c r="G2361" s="3">
        <v>0</v>
      </c>
      <c r="H2361" s="3">
        <v>0</v>
      </c>
      <c r="I2361" s="3">
        <v>50000</v>
      </c>
      <c r="J2361" s="3">
        <v>40825</v>
      </c>
      <c r="K2361" s="3">
        <v>0</v>
      </c>
      <c r="L2361" s="3">
        <v>0</v>
      </c>
      <c r="M2361" s="3">
        <v>0</v>
      </c>
      <c r="N2361" s="3">
        <v>0</v>
      </c>
      <c r="O2361" s="3">
        <v>0</v>
      </c>
      <c r="P2361" s="3">
        <f>SUM(E2361:O2361)</f>
        <v>0</v>
      </c>
      <c r="Q2361" s="2" t="s">
        <v>2773</v>
      </c>
      <c r="R2361" s="2" t="s">
        <v>2862</v>
      </c>
      <c r="S2361" s="4">
        <f>P2361/D2361</f>
        <v>0</v>
      </c>
      <c r="T2361" s="2" t="s">
        <v>1043</v>
      </c>
      <c r="U2361" s="2" t="s">
        <v>234</v>
      </c>
      <c r="V2361" s="2" t="s">
        <v>1033</v>
      </c>
      <c r="W2361" s="2" t="s">
        <v>316</v>
      </c>
      <c r="X2361" s="2">
        <v>0</v>
      </c>
    </row>
    <row r="2362" spans="1:24">
      <c r="A2362" s="2" t="s">
        <v>2873</v>
      </c>
      <c r="B2362" s="2">
        <v>2371</v>
      </c>
      <c r="C2362" s="2" t="s">
        <v>1049</v>
      </c>
      <c r="D2362" s="3">
        <v>5785</v>
      </c>
      <c r="E2362" s="3">
        <v>0</v>
      </c>
      <c r="F2362" s="3">
        <v>0</v>
      </c>
      <c r="G2362" s="3">
        <v>4958.571428571428</v>
      </c>
      <c r="H2362" s="3">
        <v>0</v>
      </c>
      <c r="I2362" s="3">
        <v>826.4285714285716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f>SUM(E2362:O2362)</f>
        <v>0</v>
      </c>
      <c r="Q2362" s="2" t="s">
        <v>2773</v>
      </c>
      <c r="R2362" s="2" t="s">
        <v>2862</v>
      </c>
      <c r="S2362" s="4">
        <f>P2362/D2362</f>
        <v>0</v>
      </c>
      <c r="T2362" s="2" t="s">
        <v>1043</v>
      </c>
      <c r="U2362" s="2" t="s">
        <v>234</v>
      </c>
      <c r="V2362" s="2" t="s">
        <v>1033</v>
      </c>
      <c r="W2362" s="2" t="s">
        <v>316</v>
      </c>
      <c r="X2362" s="2">
        <v>0</v>
      </c>
    </row>
    <row r="2363" spans="1:24">
      <c r="A2363" s="2" t="s">
        <v>2873</v>
      </c>
      <c r="B2363" s="2">
        <v>2372</v>
      </c>
      <c r="C2363" s="2" t="s">
        <v>2874</v>
      </c>
      <c r="D2363" s="3">
        <v>29445</v>
      </c>
      <c r="E2363" s="3">
        <v>0</v>
      </c>
      <c r="F2363" s="3">
        <v>0</v>
      </c>
      <c r="G2363" s="3">
        <v>25238.57142857143</v>
      </c>
      <c r="H2363" s="3">
        <v>0</v>
      </c>
      <c r="I2363" s="3">
        <v>4206.428571428572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f>SUM(E2363:O2363)</f>
        <v>0</v>
      </c>
      <c r="Q2363" s="2" t="s">
        <v>2773</v>
      </c>
      <c r="R2363" s="2" t="s">
        <v>2862</v>
      </c>
      <c r="S2363" s="4">
        <f>P2363/D2363</f>
        <v>0</v>
      </c>
      <c r="T2363" s="2" t="s">
        <v>1043</v>
      </c>
      <c r="U2363" s="2" t="s">
        <v>234</v>
      </c>
      <c r="V2363" s="2" t="s">
        <v>1033</v>
      </c>
      <c r="W2363" s="2" t="s">
        <v>316</v>
      </c>
      <c r="X2363" s="2">
        <v>0</v>
      </c>
    </row>
    <row r="2364" spans="1:24">
      <c r="A2364" s="2" t="s">
        <v>2875</v>
      </c>
      <c r="B2364" s="2">
        <v>2373</v>
      </c>
      <c r="C2364" s="2" t="s">
        <v>2876</v>
      </c>
      <c r="D2364" s="3">
        <v>6508</v>
      </c>
      <c r="E2364" s="3">
        <v>0</v>
      </c>
      <c r="F2364" s="3">
        <v>0</v>
      </c>
      <c r="G2364" s="3">
        <v>0</v>
      </c>
      <c r="H2364" s="3">
        <v>0</v>
      </c>
      <c r="I2364" s="3">
        <v>6508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f>SUM(E2364:O2364)</f>
        <v>0</v>
      </c>
      <c r="Q2364" s="2" t="s">
        <v>2773</v>
      </c>
      <c r="R2364" s="2" t="s">
        <v>2862</v>
      </c>
      <c r="S2364" s="4">
        <f>P2364/D2364</f>
        <v>0</v>
      </c>
      <c r="T2364" s="2" t="s">
        <v>1043</v>
      </c>
      <c r="U2364" s="2" t="s">
        <v>234</v>
      </c>
      <c r="V2364" s="2" t="s">
        <v>1033</v>
      </c>
      <c r="W2364" s="2" t="s">
        <v>316</v>
      </c>
      <c r="X2364" s="2">
        <v>0</v>
      </c>
    </row>
    <row r="2365" spans="1:24">
      <c r="A2365" s="2" t="s">
        <v>2877</v>
      </c>
      <c r="B2365" s="2">
        <v>2374</v>
      </c>
      <c r="C2365" s="2" t="s">
        <v>1053</v>
      </c>
      <c r="D2365" s="3">
        <v>23232</v>
      </c>
      <c r="E2365" s="3">
        <v>0</v>
      </c>
      <c r="F2365" s="3">
        <v>0</v>
      </c>
      <c r="G2365" s="3">
        <v>0</v>
      </c>
      <c r="H2365" s="3">
        <v>7744</v>
      </c>
      <c r="I2365" s="3">
        <v>7744</v>
      </c>
      <c r="J2365" s="3">
        <v>7744</v>
      </c>
      <c r="K2365" s="3">
        <v>0</v>
      </c>
      <c r="L2365" s="3">
        <v>0</v>
      </c>
      <c r="M2365" s="3">
        <v>0</v>
      </c>
      <c r="N2365" s="3">
        <v>0</v>
      </c>
      <c r="O2365" s="3">
        <v>0</v>
      </c>
      <c r="P2365" s="3">
        <f>SUM(E2365:O2365)</f>
        <v>0</v>
      </c>
      <c r="Q2365" s="2" t="s">
        <v>2773</v>
      </c>
      <c r="R2365" s="2" t="s">
        <v>2862</v>
      </c>
      <c r="S2365" s="4">
        <f>P2365/D2365</f>
        <v>0</v>
      </c>
      <c r="T2365" s="2" t="s">
        <v>1054</v>
      </c>
      <c r="U2365" s="2" t="s">
        <v>234</v>
      </c>
      <c r="V2365" s="2" t="s">
        <v>1033</v>
      </c>
      <c r="W2365" s="2" t="s">
        <v>316</v>
      </c>
      <c r="X2365" s="2">
        <v>0</v>
      </c>
    </row>
    <row r="2366" spans="1:24">
      <c r="A2366" s="2" t="s">
        <v>1322</v>
      </c>
      <c r="B2366" s="2">
        <v>2375</v>
      </c>
      <c r="C2366" s="2" t="s">
        <v>1324</v>
      </c>
      <c r="D2366" s="3">
        <v>33000</v>
      </c>
      <c r="E2366" s="3">
        <v>31350</v>
      </c>
      <c r="F2366" s="3">
        <v>0</v>
      </c>
      <c r="G2366" s="3">
        <v>0</v>
      </c>
      <c r="H2366" s="3">
        <v>0</v>
      </c>
      <c r="I2366" s="3">
        <v>0</v>
      </c>
      <c r="J2366" s="3">
        <v>1650</v>
      </c>
      <c r="K2366" s="3">
        <v>0</v>
      </c>
      <c r="L2366" s="3">
        <v>0</v>
      </c>
      <c r="M2366" s="3">
        <v>0</v>
      </c>
      <c r="N2366" s="3">
        <v>0</v>
      </c>
      <c r="O2366" s="3">
        <v>0</v>
      </c>
      <c r="P2366" s="3">
        <f>SUM(E2366:O2366)</f>
        <v>0</v>
      </c>
      <c r="Q2366" s="2" t="s">
        <v>1966</v>
      </c>
      <c r="R2366" s="2" t="s">
        <v>2681</v>
      </c>
      <c r="S2366" s="4">
        <f>P2366/D2366</f>
        <v>0</v>
      </c>
      <c r="T2366" s="2" t="s">
        <v>1294</v>
      </c>
      <c r="U2366" s="2" t="s">
        <v>234</v>
      </c>
      <c r="V2366" s="2" t="s">
        <v>1024</v>
      </c>
      <c r="W2366" s="2" t="s">
        <v>316</v>
      </c>
      <c r="X2366" s="2">
        <v>0</v>
      </c>
    </row>
    <row r="2367" spans="1:24">
      <c r="A2367" s="2" t="s">
        <v>2878</v>
      </c>
      <c r="B2367" s="2">
        <v>2376</v>
      </c>
      <c r="C2367" s="2" t="s">
        <v>1058</v>
      </c>
      <c r="D2367" s="3">
        <v>94478</v>
      </c>
      <c r="E2367" s="3">
        <v>0</v>
      </c>
      <c r="F2367" s="3">
        <v>23619.5</v>
      </c>
      <c r="G2367" s="3">
        <v>23619.5</v>
      </c>
      <c r="H2367" s="3">
        <v>23619.5</v>
      </c>
      <c r="I2367" s="3">
        <v>11809.75</v>
      </c>
      <c r="J2367" s="3">
        <v>11809.75</v>
      </c>
      <c r="K2367" s="3">
        <v>0</v>
      </c>
      <c r="L2367" s="3">
        <v>0</v>
      </c>
      <c r="M2367" s="3">
        <v>0</v>
      </c>
      <c r="N2367" s="3">
        <v>0</v>
      </c>
      <c r="O2367" s="3">
        <v>0</v>
      </c>
      <c r="P2367" s="3">
        <f>SUM(E2367:O2367)</f>
        <v>0</v>
      </c>
      <c r="Q2367" s="2" t="s">
        <v>2773</v>
      </c>
      <c r="R2367" s="2" t="s">
        <v>2879</v>
      </c>
      <c r="S2367" s="4">
        <f>P2367/D2367</f>
        <v>0</v>
      </c>
      <c r="T2367" s="2" t="s">
        <v>1013</v>
      </c>
      <c r="U2367" s="2" t="s">
        <v>234</v>
      </c>
      <c r="V2367" s="2" t="s">
        <v>1033</v>
      </c>
      <c r="W2367" s="2" t="s">
        <v>316</v>
      </c>
      <c r="X2367" s="2">
        <v>0</v>
      </c>
    </row>
    <row r="2368" spans="1:24">
      <c r="A2368" s="2" t="s">
        <v>2877</v>
      </c>
      <c r="B2368" s="2">
        <v>2377</v>
      </c>
      <c r="C2368" s="2" t="s">
        <v>1175</v>
      </c>
      <c r="D2368" s="3">
        <v>166796</v>
      </c>
      <c r="E2368" s="3">
        <v>0</v>
      </c>
      <c r="F2368" s="3">
        <v>83398</v>
      </c>
      <c r="G2368" s="3">
        <v>83398</v>
      </c>
      <c r="H2368" s="3">
        <v>0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f>SUM(E2368:O2368)</f>
        <v>0</v>
      </c>
      <c r="Q2368" s="2" t="s">
        <v>2773</v>
      </c>
      <c r="R2368" s="2" t="s">
        <v>2879</v>
      </c>
      <c r="S2368" s="4">
        <f>P2368/D2368</f>
        <v>0</v>
      </c>
      <c r="T2368" s="2" t="s">
        <v>1054</v>
      </c>
      <c r="U2368" s="2" t="s">
        <v>234</v>
      </c>
      <c r="V2368" s="2" t="s">
        <v>1033</v>
      </c>
      <c r="W2368" s="2" t="s">
        <v>316</v>
      </c>
      <c r="X2368" s="2">
        <v>0</v>
      </c>
    </row>
    <row r="2369" spans="1:24">
      <c r="A2369" s="2" t="s">
        <v>2877</v>
      </c>
      <c r="B2369" s="2">
        <v>2378</v>
      </c>
      <c r="C2369" s="2" t="s">
        <v>2880</v>
      </c>
      <c r="D2369" s="3">
        <v>346786</v>
      </c>
      <c r="E2369" s="3">
        <v>0</v>
      </c>
      <c r="F2369" s="3">
        <v>173393</v>
      </c>
      <c r="G2369" s="3">
        <v>173393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f>SUM(E2369:O2369)</f>
        <v>0</v>
      </c>
      <c r="Q2369" s="2" t="s">
        <v>2773</v>
      </c>
      <c r="R2369" s="2" t="s">
        <v>2879</v>
      </c>
      <c r="S2369" s="4">
        <f>P2369/D2369</f>
        <v>0</v>
      </c>
      <c r="T2369" s="2" t="s">
        <v>1054</v>
      </c>
      <c r="U2369" s="2" t="s">
        <v>234</v>
      </c>
      <c r="V2369" s="2" t="s">
        <v>1033</v>
      </c>
      <c r="W2369" s="2" t="s">
        <v>316</v>
      </c>
      <c r="X2369" s="2">
        <v>0</v>
      </c>
    </row>
    <row r="2370" spans="1:24">
      <c r="A2370" s="2" t="s">
        <v>2881</v>
      </c>
      <c r="B2370" s="2">
        <v>2379</v>
      </c>
      <c r="C2370" s="2" t="s">
        <v>2882</v>
      </c>
      <c r="D2370" s="3">
        <v>146034</v>
      </c>
      <c r="E2370" s="3">
        <v>29206.8</v>
      </c>
      <c r="F2370" s="3">
        <v>0</v>
      </c>
      <c r="G2370" s="3">
        <v>20000</v>
      </c>
      <c r="H2370" s="3">
        <v>32275.73333333333</v>
      </c>
      <c r="I2370" s="3">
        <v>32275.73333333333</v>
      </c>
      <c r="J2370" s="3">
        <v>32275.73333333333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f>SUM(E2370:O2370)</f>
        <v>0</v>
      </c>
      <c r="Q2370" s="2" t="s">
        <v>2773</v>
      </c>
      <c r="R2370" s="2" t="s">
        <v>2879</v>
      </c>
      <c r="S2370" s="4">
        <f>P2370/D2370</f>
        <v>0</v>
      </c>
      <c r="T2370" s="2" t="s">
        <v>1054</v>
      </c>
      <c r="U2370" s="2" t="s">
        <v>234</v>
      </c>
      <c r="V2370" s="2" t="s">
        <v>1033</v>
      </c>
      <c r="W2370" s="2" t="s">
        <v>316</v>
      </c>
      <c r="X2370" s="2">
        <v>0</v>
      </c>
    </row>
    <row r="2371" spans="1:24">
      <c r="A2371" s="2" t="s">
        <v>2881</v>
      </c>
      <c r="B2371" s="2">
        <v>2380</v>
      </c>
      <c r="C2371" s="2" t="s">
        <v>1174</v>
      </c>
      <c r="D2371" s="3">
        <v>249945</v>
      </c>
      <c r="E2371" s="3">
        <v>0</v>
      </c>
      <c r="F2371" s="3">
        <v>0</v>
      </c>
      <c r="G2371" s="3">
        <v>50000</v>
      </c>
      <c r="H2371" s="3">
        <v>66648.33333333333</v>
      </c>
      <c r="I2371" s="3">
        <v>66648.33333333333</v>
      </c>
      <c r="J2371" s="3">
        <v>66648.33333333333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f>SUM(E2371:O2371)</f>
        <v>0</v>
      </c>
      <c r="Q2371" s="2" t="s">
        <v>2773</v>
      </c>
      <c r="R2371" s="2" t="s">
        <v>2879</v>
      </c>
      <c r="S2371" s="4">
        <f>P2371/D2371</f>
        <v>0</v>
      </c>
      <c r="T2371" s="2" t="s">
        <v>1054</v>
      </c>
      <c r="U2371" s="2" t="s">
        <v>234</v>
      </c>
      <c r="V2371" s="2" t="s">
        <v>1033</v>
      </c>
      <c r="W2371" s="2" t="s">
        <v>316</v>
      </c>
      <c r="X2371" s="2">
        <v>0</v>
      </c>
    </row>
    <row r="2372" spans="1:24">
      <c r="A2372" s="2" t="s">
        <v>2877</v>
      </c>
      <c r="B2372" s="2">
        <v>2381</v>
      </c>
      <c r="C2372" s="2" t="s">
        <v>1172</v>
      </c>
      <c r="D2372" s="3">
        <v>109956</v>
      </c>
      <c r="E2372" s="3">
        <v>0</v>
      </c>
      <c r="F2372" s="3">
        <v>54978</v>
      </c>
      <c r="G2372" s="3">
        <v>54978</v>
      </c>
      <c r="H2372" s="3">
        <v>0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f>SUM(E2372:O2372)</f>
        <v>0</v>
      </c>
      <c r="Q2372" s="2" t="s">
        <v>2773</v>
      </c>
      <c r="R2372" s="2" t="s">
        <v>2879</v>
      </c>
      <c r="S2372" s="4">
        <f>P2372/D2372</f>
        <v>0</v>
      </c>
      <c r="T2372" s="2" t="s">
        <v>1054</v>
      </c>
      <c r="U2372" s="2" t="s">
        <v>234</v>
      </c>
      <c r="V2372" s="2" t="s">
        <v>1033</v>
      </c>
      <c r="W2372" s="2" t="s">
        <v>316</v>
      </c>
      <c r="X2372" s="2">
        <v>0</v>
      </c>
    </row>
    <row r="2373" spans="1:24">
      <c r="A2373" s="2" t="s">
        <v>2877</v>
      </c>
      <c r="B2373" s="2">
        <v>2382</v>
      </c>
      <c r="C2373" s="2" t="s">
        <v>1176</v>
      </c>
      <c r="D2373" s="3">
        <v>14969</v>
      </c>
      <c r="E2373" s="3">
        <v>0</v>
      </c>
      <c r="F2373" s="3">
        <v>0</v>
      </c>
      <c r="G2373" s="3">
        <v>0</v>
      </c>
      <c r="H2373" s="3">
        <v>4989.666666666667</v>
      </c>
      <c r="I2373" s="3">
        <v>4989.666666666667</v>
      </c>
      <c r="J2373" s="3">
        <v>4989.666666666667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f>SUM(E2373:O2373)</f>
        <v>0</v>
      </c>
      <c r="Q2373" s="2" t="s">
        <v>2773</v>
      </c>
      <c r="R2373" s="2" t="s">
        <v>2879</v>
      </c>
      <c r="S2373" s="4">
        <f>P2373/D2373</f>
        <v>0</v>
      </c>
      <c r="T2373" s="2" t="s">
        <v>1054</v>
      </c>
      <c r="U2373" s="2" t="s">
        <v>234</v>
      </c>
      <c r="V2373" s="2" t="s">
        <v>1033</v>
      </c>
      <c r="W2373" s="2" t="s">
        <v>316</v>
      </c>
      <c r="X2373" s="2">
        <v>0</v>
      </c>
    </row>
    <row r="2374" spans="1:24">
      <c r="A2374" s="2" t="s">
        <v>2877</v>
      </c>
      <c r="B2374" s="2">
        <v>2383</v>
      </c>
      <c r="C2374" s="2" t="s">
        <v>2883</v>
      </c>
      <c r="D2374" s="3">
        <v>17391</v>
      </c>
      <c r="E2374" s="3">
        <v>0</v>
      </c>
      <c r="F2374" s="3">
        <v>0</v>
      </c>
      <c r="G2374" s="3">
        <v>0</v>
      </c>
      <c r="H2374" s="3">
        <v>5797</v>
      </c>
      <c r="I2374" s="3">
        <v>5797</v>
      </c>
      <c r="J2374" s="3">
        <v>5797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f>SUM(E2374:O2374)</f>
        <v>0</v>
      </c>
      <c r="Q2374" s="2" t="s">
        <v>2773</v>
      </c>
      <c r="R2374" s="2" t="s">
        <v>2879</v>
      </c>
      <c r="S2374" s="4">
        <f>P2374/D2374</f>
        <v>0</v>
      </c>
      <c r="T2374" s="2" t="s">
        <v>1054</v>
      </c>
      <c r="U2374" s="2" t="s">
        <v>234</v>
      </c>
      <c r="V2374" s="2" t="s">
        <v>1033</v>
      </c>
      <c r="W2374" s="2" t="s">
        <v>316</v>
      </c>
      <c r="X2374" s="2">
        <v>0</v>
      </c>
    </row>
    <row r="2375" spans="1:24">
      <c r="A2375" s="2" t="s">
        <v>2881</v>
      </c>
      <c r="B2375" s="2">
        <v>2384</v>
      </c>
      <c r="C2375" s="2" t="s">
        <v>2884</v>
      </c>
      <c r="D2375" s="3">
        <v>32747</v>
      </c>
      <c r="E2375" s="3">
        <v>0</v>
      </c>
      <c r="F2375" s="3">
        <v>0</v>
      </c>
      <c r="G2375" s="3">
        <v>0</v>
      </c>
      <c r="H2375" s="3">
        <v>10915.66666666667</v>
      </c>
      <c r="I2375" s="3">
        <v>10915.66666666667</v>
      </c>
      <c r="J2375" s="3">
        <v>10915.66666666667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f>SUM(E2375:O2375)</f>
        <v>0</v>
      </c>
      <c r="Q2375" s="2" t="s">
        <v>2773</v>
      </c>
      <c r="R2375" s="2" t="s">
        <v>2879</v>
      </c>
      <c r="S2375" s="4">
        <f>P2375/D2375</f>
        <v>0</v>
      </c>
      <c r="T2375" s="2" t="s">
        <v>1054</v>
      </c>
      <c r="U2375" s="2" t="s">
        <v>234</v>
      </c>
      <c r="V2375" s="2" t="s">
        <v>1033</v>
      </c>
      <c r="W2375" s="2" t="s">
        <v>316</v>
      </c>
      <c r="X2375" s="2">
        <v>0</v>
      </c>
    </row>
    <row r="2376" spans="1:24">
      <c r="A2376" s="2" t="s">
        <v>2881</v>
      </c>
      <c r="B2376" s="2">
        <v>2385</v>
      </c>
      <c r="C2376" s="2" t="s">
        <v>2885</v>
      </c>
      <c r="D2376" s="3">
        <v>9460</v>
      </c>
      <c r="E2376" s="3">
        <v>0</v>
      </c>
      <c r="F2376" s="3">
        <v>0</v>
      </c>
      <c r="G2376" s="3">
        <v>0</v>
      </c>
      <c r="H2376" s="3">
        <v>3153.333333333333</v>
      </c>
      <c r="I2376" s="3">
        <v>3153.333333333333</v>
      </c>
      <c r="J2376" s="3">
        <v>3153.333333333333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f>SUM(E2376:O2376)</f>
        <v>0</v>
      </c>
      <c r="Q2376" s="2" t="s">
        <v>2773</v>
      </c>
      <c r="R2376" s="2" t="s">
        <v>2886</v>
      </c>
      <c r="S2376" s="4">
        <f>P2376/D2376</f>
        <v>0</v>
      </c>
      <c r="T2376" s="2" t="s">
        <v>1013</v>
      </c>
      <c r="U2376" s="2" t="s">
        <v>234</v>
      </c>
      <c r="V2376" s="2" t="s">
        <v>1033</v>
      </c>
      <c r="W2376" s="2" t="s">
        <v>316</v>
      </c>
      <c r="X2376" s="2">
        <v>0</v>
      </c>
    </row>
    <row r="2377" spans="1:24">
      <c r="A2377" s="2" t="s">
        <v>1322</v>
      </c>
      <c r="B2377" s="2">
        <v>2386</v>
      </c>
      <c r="C2377" s="2" t="s">
        <v>1325</v>
      </c>
      <c r="D2377" s="3">
        <v>9900</v>
      </c>
      <c r="E2377" s="3">
        <v>9405</v>
      </c>
      <c r="F2377" s="3">
        <v>0</v>
      </c>
      <c r="G2377" s="3">
        <v>0</v>
      </c>
      <c r="H2377" s="3">
        <v>0</v>
      </c>
      <c r="I2377" s="3">
        <v>0</v>
      </c>
      <c r="J2377" s="3">
        <v>495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f>SUM(E2377:O2377)</f>
        <v>0</v>
      </c>
      <c r="Q2377" s="2" t="s">
        <v>1966</v>
      </c>
      <c r="R2377" s="2" t="s">
        <v>2681</v>
      </c>
      <c r="S2377" s="4">
        <f>P2377/D2377</f>
        <v>0</v>
      </c>
      <c r="T2377" s="2" t="s">
        <v>1294</v>
      </c>
      <c r="U2377" s="2" t="s">
        <v>234</v>
      </c>
      <c r="V2377" s="2" t="s">
        <v>1024</v>
      </c>
      <c r="W2377" s="2" t="s">
        <v>316</v>
      </c>
      <c r="X2377" s="2">
        <v>0</v>
      </c>
    </row>
    <row r="2378" spans="1:24">
      <c r="A2378" s="2" t="s">
        <v>2881</v>
      </c>
      <c r="B2378" s="2">
        <v>2387</v>
      </c>
      <c r="C2378" s="2" t="s">
        <v>1182</v>
      </c>
      <c r="D2378" s="3">
        <v>9680</v>
      </c>
      <c r="E2378" s="3">
        <v>0</v>
      </c>
      <c r="F2378" s="3">
        <v>0</v>
      </c>
      <c r="G2378" s="3">
        <v>0</v>
      </c>
      <c r="H2378" s="3">
        <v>3226.666666666667</v>
      </c>
      <c r="I2378" s="3">
        <v>3226.666666666667</v>
      </c>
      <c r="J2378" s="3">
        <v>3226.666666666667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s="3">
        <f>SUM(E2378:O2378)</f>
        <v>0</v>
      </c>
      <c r="Q2378" s="2" t="s">
        <v>2773</v>
      </c>
      <c r="R2378" s="2" t="s">
        <v>2886</v>
      </c>
      <c r="S2378" s="4">
        <f>P2378/D2378</f>
        <v>0</v>
      </c>
      <c r="T2378" s="2" t="s">
        <v>1054</v>
      </c>
      <c r="U2378" s="2" t="s">
        <v>234</v>
      </c>
      <c r="V2378" s="2" t="s">
        <v>1033</v>
      </c>
      <c r="W2378" s="2" t="s">
        <v>316</v>
      </c>
      <c r="X2378" s="2">
        <v>0</v>
      </c>
    </row>
    <row r="2379" spans="1:24">
      <c r="A2379" s="2" t="s">
        <v>2881</v>
      </c>
      <c r="B2379" s="2">
        <v>2388</v>
      </c>
      <c r="C2379" s="2" t="s">
        <v>2885</v>
      </c>
      <c r="D2379" s="3">
        <v>9680</v>
      </c>
      <c r="E2379" s="3">
        <v>0</v>
      </c>
      <c r="F2379" s="3">
        <v>0</v>
      </c>
      <c r="G2379" s="3">
        <v>0</v>
      </c>
      <c r="H2379" s="3">
        <v>3226.666666666667</v>
      </c>
      <c r="I2379" s="3">
        <v>3226.666666666667</v>
      </c>
      <c r="J2379" s="3">
        <v>3226.666666666667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f>SUM(E2379:O2379)</f>
        <v>0</v>
      </c>
      <c r="Q2379" s="2" t="s">
        <v>2773</v>
      </c>
      <c r="R2379" s="2" t="s">
        <v>2886</v>
      </c>
      <c r="S2379" s="4">
        <f>P2379/D2379</f>
        <v>0</v>
      </c>
      <c r="T2379" s="2" t="s">
        <v>1013</v>
      </c>
      <c r="U2379" s="2" t="s">
        <v>234</v>
      </c>
      <c r="V2379" s="2" t="s">
        <v>1033</v>
      </c>
      <c r="W2379" s="2" t="s">
        <v>316</v>
      </c>
      <c r="X2379" s="2">
        <v>0</v>
      </c>
    </row>
    <row r="2380" spans="1:24">
      <c r="A2380" s="2" t="s">
        <v>2887</v>
      </c>
      <c r="B2380" s="2">
        <v>2389</v>
      </c>
      <c r="C2380" s="2" t="s">
        <v>1184</v>
      </c>
      <c r="D2380" s="3">
        <v>117614</v>
      </c>
      <c r="E2380" s="3">
        <v>117614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f>SUM(E2380:O2380)</f>
        <v>0</v>
      </c>
      <c r="Q2380" s="2" t="s">
        <v>2773</v>
      </c>
      <c r="R2380" s="2" t="s">
        <v>2886</v>
      </c>
      <c r="S2380" s="4">
        <f>P2380/D2380</f>
        <v>0</v>
      </c>
      <c r="T2380" s="2" t="s">
        <v>1067</v>
      </c>
      <c r="U2380" s="2" t="s">
        <v>234</v>
      </c>
      <c r="V2380" s="2" t="s">
        <v>1024</v>
      </c>
      <c r="W2380" s="2" t="s">
        <v>316</v>
      </c>
      <c r="X2380" s="2">
        <v>0</v>
      </c>
    </row>
    <row r="2381" spans="1:24">
      <c r="A2381" s="2" t="s">
        <v>2887</v>
      </c>
      <c r="B2381" s="2">
        <v>2390</v>
      </c>
      <c r="C2381" s="2" t="s">
        <v>1185</v>
      </c>
      <c r="D2381" s="3">
        <v>226674</v>
      </c>
      <c r="E2381" s="3">
        <v>226674</v>
      </c>
      <c r="F2381" s="3">
        <v>0</v>
      </c>
      <c r="G2381" s="3">
        <v>0</v>
      </c>
      <c r="H2381" s="3">
        <v>0</v>
      </c>
      <c r="I2381" s="3">
        <v>0</v>
      </c>
      <c r="J2381" s="3">
        <v>0</v>
      </c>
      <c r="K2381" s="3">
        <v>0</v>
      </c>
      <c r="L2381" s="3">
        <v>0</v>
      </c>
      <c r="M2381" s="3">
        <v>0</v>
      </c>
      <c r="N2381" s="3">
        <v>0</v>
      </c>
      <c r="O2381" s="3">
        <v>0</v>
      </c>
      <c r="P2381" s="3">
        <f>SUM(E2381:O2381)</f>
        <v>0</v>
      </c>
      <c r="Q2381" s="2" t="s">
        <v>2773</v>
      </c>
      <c r="R2381" s="2" t="s">
        <v>2886</v>
      </c>
      <c r="S2381" s="4">
        <f>P2381/D2381</f>
        <v>0</v>
      </c>
      <c r="T2381" s="2" t="s">
        <v>1067</v>
      </c>
      <c r="U2381" s="2" t="s">
        <v>234</v>
      </c>
      <c r="V2381" s="2" t="s">
        <v>1024</v>
      </c>
      <c r="W2381" s="2" t="s">
        <v>316</v>
      </c>
      <c r="X2381" s="2">
        <v>0</v>
      </c>
    </row>
    <row r="2382" spans="1:24">
      <c r="A2382" s="2" t="s">
        <v>2887</v>
      </c>
      <c r="B2382" s="2">
        <v>2391</v>
      </c>
      <c r="C2382" s="2" t="s">
        <v>1186</v>
      </c>
      <c r="D2382" s="3">
        <v>10693</v>
      </c>
      <c r="E2382" s="3">
        <v>10693</v>
      </c>
      <c r="F2382" s="3">
        <v>0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f>SUM(E2382:O2382)</f>
        <v>0</v>
      </c>
      <c r="Q2382" s="2" t="s">
        <v>2773</v>
      </c>
      <c r="R2382" s="2" t="s">
        <v>2886</v>
      </c>
      <c r="S2382" s="4">
        <f>P2382/D2382</f>
        <v>0</v>
      </c>
      <c r="T2382" s="2" t="s">
        <v>1067</v>
      </c>
      <c r="U2382" s="2" t="s">
        <v>234</v>
      </c>
      <c r="V2382" s="2" t="s">
        <v>1024</v>
      </c>
      <c r="W2382" s="2" t="s">
        <v>316</v>
      </c>
      <c r="X2382" s="2">
        <v>0</v>
      </c>
    </row>
    <row r="2383" spans="1:24">
      <c r="A2383" s="2" t="s">
        <v>2887</v>
      </c>
      <c r="B2383" s="2">
        <v>2392</v>
      </c>
      <c r="C2383" s="2" t="s">
        <v>1187</v>
      </c>
      <c r="D2383" s="3">
        <v>8554</v>
      </c>
      <c r="E2383" s="3">
        <v>8554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f>SUM(E2383:O2383)</f>
        <v>0</v>
      </c>
      <c r="Q2383" s="2" t="s">
        <v>2773</v>
      </c>
      <c r="R2383" s="2" t="s">
        <v>2886</v>
      </c>
      <c r="S2383" s="4">
        <f>P2383/D2383</f>
        <v>0</v>
      </c>
      <c r="T2383" s="2" t="s">
        <v>1067</v>
      </c>
      <c r="U2383" s="2" t="s">
        <v>234</v>
      </c>
      <c r="V2383" s="2" t="s">
        <v>1024</v>
      </c>
      <c r="W2383" s="2" t="s">
        <v>316</v>
      </c>
      <c r="X2383" s="2">
        <v>0</v>
      </c>
    </row>
    <row r="2384" spans="1:24">
      <c r="A2384" s="2" t="s">
        <v>2887</v>
      </c>
      <c r="B2384" s="2">
        <v>2393</v>
      </c>
      <c r="C2384" s="2" t="s">
        <v>1189</v>
      </c>
      <c r="D2384" s="3">
        <v>6416</v>
      </c>
      <c r="E2384" s="3">
        <v>6416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0</v>
      </c>
      <c r="P2384" s="3">
        <f>SUM(E2384:O2384)</f>
        <v>0</v>
      </c>
      <c r="Q2384" s="2" t="s">
        <v>2773</v>
      </c>
      <c r="R2384" s="2" t="s">
        <v>2886</v>
      </c>
      <c r="S2384" s="4">
        <f>P2384/D2384</f>
        <v>0</v>
      </c>
      <c r="T2384" s="2" t="s">
        <v>1067</v>
      </c>
      <c r="U2384" s="2" t="s">
        <v>234</v>
      </c>
      <c r="V2384" s="2" t="s">
        <v>1024</v>
      </c>
      <c r="W2384" s="2" t="s">
        <v>316</v>
      </c>
      <c r="X2384" s="2">
        <v>0</v>
      </c>
    </row>
    <row r="2385" spans="1:24">
      <c r="A2385" s="2" t="s">
        <v>2887</v>
      </c>
      <c r="B2385" s="2">
        <v>2394</v>
      </c>
      <c r="C2385" s="2" t="s">
        <v>1190</v>
      </c>
      <c r="D2385" s="3">
        <v>433032</v>
      </c>
      <c r="E2385" s="3">
        <v>433032</v>
      </c>
      <c r="F2385" s="3">
        <v>0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3">
        <f>SUM(E2385:O2385)</f>
        <v>0</v>
      </c>
      <c r="Q2385" s="2" t="s">
        <v>2773</v>
      </c>
      <c r="R2385" s="2" t="s">
        <v>2886</v>
      </c>
      <c r="S2385" s="4">
        <f>P2385/D2385</f>
        <v>0</v>
      </c>
      <c r="T2385" s="2" t="s">
        <v>1067</v>
      </c>
      <c r="U2385" s="2" t="s">
        <v>234</v>
      </c>
      <c r="V2385" s="2" t="s">
        <v>1024</v>
      </c>
      <c r="W2385" s="2" t="s">
        <v>316</v>
      </c>
      <c r="X2385" s="2">
        <v>0</v>
      </c>
    </row>
    <row r="2386" spans="1:24">
      <c r="A2386" s="2" t="s">
        <v>2887</v>
      </c>
      <c r="B2386" s="2">
        <v>2395</v>
      </c>
      <c r="C2386" s="2" t="s">
        <v>1191</v>
      </c>
      <c r="D2386" s="3">
        <v>9623</v>
      </c>
      <c r="E2386" s="3">
        <v>9623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s="3">
        <f>SUM(E2386:O2386)</f>
        <v>0</v>
      </c>
      <c r="Q2386" s="2" t="s">
        <v>2773</v>
      </c>
      <c r="R2386" s="2" t="s">
        <v>2886</v>
      </c>
      <c r="S2386" s="4">
        <f>P2386/D2386</f>
        <v>0</v>
      </c>
      <c r="T2386" s="2" t="s">
        <v>1067</v>
      </c>
      <c r="U2386" s="2" t="s">
        <v>234</v>
      </c>
      <c r="V2386" s="2" t="s">
        <v>1024</v>
      </c>
      <c r="W2386" s="2" t="s">
        <v>316</v>
      </c>
      <c r="X2386" s="2">
        <v>0</v>
      </c>
    </row>
    <row r="2387" spans="1:24">
      <c r="A2387" s="2" t="s">
        <v>2887</v>
      </c>
      <c r="B2387" s="2">
        <v>2396</v>
      </c>
      <c r="C2387" s="2" t="s">
        <v>1192</v>
      </c>
      <c r="D2387" s="3">
        <v>10693</v>
      </c>
      <c r="E2387" s="3">
        <v>10693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f>SUM(E2387:O2387)</f>
        <v>0</v>
      </c>
      <c r="Q2387" s="2" t="s">
        <v>2773</v>
      </c>
      <c r="R2387" s="2" t="s">
        <v>2886</v>
      </c>
      <c r="S2387" s="4">
        <f>P2387/D2387</f>
        <v>0</v>
      </c>
      <c r="T2387" s="2" t="s">
        <v>1067</v>
      </c>
      <c r="U2387" s="2" t="s">
        <v>234</v>
      </c>
      <c r="V2387" s="2" t="s">
        <v>1024</v>
      </c>
      <c r="W2387" s="2" t="s">
        <v>316</v>
      </c>
      <c r="X2387" s="2">
        <v>0</v>
      </c>
    </row>
    <row r="2388" spans="1:24">
      <c r="A2388" s="2" t="s">
        <v>1322</v>
      </c>
      <c r="B2388" s="2">
        <v>2397</v>
      </c>
      <c r="C2388" s="2" t="s">
        <v>1326</v>
      </c>
      <c r="D2388" s="3">
        <v>6600</v>
      </c>
      <c r="E2388" s="3">
        <v>6270</v>
      </c>
      <c r="F2388" s="3">
        <v>0</v>
      </c>
      <c r="G2388" s="3">
        <v>0</v>
      </c>
      <c r="H2388" s="3">
        <v>0</v>
      </c>
      <c r="I2388" s="3">
        <v>0</v>
      </c>
      <c r="J2388" s="3">
        <v>330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f>SUM(E2388:O2388)</f>
        <v>0</v>
      </c>
      <c r="Q2388" s="2" t="s">
        <v>1966</v>
      </c>
      <c r="R2388" s="2" t="s">
        <v>2681</v>
      </c>
      <c r="S2388" s="4">
        <f>P2388/D2388</f>
        <v>0</v>
      </c>
      <c r="T2388" s="2" t="s">
        <v>1294</v>
      </c>
      <c r="U2388" s="2" t="s">
        <v>234</v>
      </c>
      <c r="V2388" s="2" t="s">
        <v>1024</v>
      </c>
      <c r="W2388" s="2" t="s">
        <v>316</v>
      </c>
      <c r="X2388" s="2">
        <v>0</v>
      </c>
    </row>
    <row r="2389" spans="1:24">
      <c r="A2389" s="2" t="s">
        <v>2888</v>
      </c>
      <c r="B2389" s="2">
        <v>2398</v>
      </c>
      <c r="C2389" s="2" t="s">
        <v>2889</v>
      </c>
      <c r="D2389" s="3">
        <v>9611</v>
      </c>
      <c r="E2389" s="3">
        <v>0</v>
      </c>
      <c r="F2389" s="3">
        <v>0</v>
      </c>
      <c r="G2389" s="3">
        <v>0</v>
      </c>
      <c r="H2389" s="3">
        <v>7688.8</v>
      </c>
      <c r="I2389" s="3">
        <v>961.0999999999999</v>
      </c>
      <c r="J2389" s="3">
        <v>961.0999999999999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f>SUM(E2389:O2389)</f>
        <v>0</v>
      </c>
      <c r="Q2389" s="2" t="s">
        <v>2773</v>
      </c>
      <c r="R2389" s="2" t="s">
        <v>2890</v>
      </c>
      <c r="S2389" s="4">
        <f>P2389/D2389</f>
        <v>0</v>
      </c>
      <c r="T2389" s="2" t="s">
        <v>1013</v>
      </c>
      <c r="U2389" s="2" t="s">
        <v>234</v>
      </c>
      <c r="V2389" s="2" t="s">
        <v>1024</v>
      </c>
      <c r="W2389" s="2" t="s">
        <v>316</v>
      </c>
      <c r="X2389" s="2">
        <v>0</v>
      </c>
    </row>
    <row r="2390" spans="1:24">
      <c r="A2390" s="2" t="s">
        <v>2891</v>
      </c>
      <c r="B2390" s="2">
        <v>2399</v>
      </c>
      <c r="C2390" s="2" t="s">
        <v>2892</v>
      </c>
      <c r="D2390" s="3">
        <v>9611</v>
      </c>
      <c r="E2390" s="3">
        <v>0</v>
      </c>
      <c r="F2390" s="3">
        <v>2402.75</v>
      </c>
      <c r="G2390" s="3">
        <v>2402.75</v>
      </c>
      <c r="H2390" s="3">
        <v>2402.75</v>
      </c>
      <c r="I2390" s="3">
        <v>1201.375</v>
      </c>
      <c r="J2390" s="3">
        <v>1201.375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f>SUM(E2390:O2390)</f>
        <v>0</v>
      </c>
      <c r="Q2390" s="2" t="s">
        <v>2773</v>
      </c>
      <c r="R2390" s="2" t="s">
        <v>2890</v>
      </c>
      <c r="S2390" s="4">
        <f>P2390/D2390</f>
        <v>0</v>
      </c>
      <c r="T2390" s="2" t="s">
        <v>1013</v>
      </c>
      <c r="U2390" s="2" t="s">
        <v>234</v>
      </c>
      <c r="V2390" s="2" t="s">
        <v>1024</v>
      </c>
      <c r="W2390" s="2" t="s">
        <v>316</v>
      </c>
      <c r="X2390" s="2">
        <v>0</v>
      </c>
    </row>
    <row r="2391" spans="1:24">
      <c r="A2391" s="2" t="s">
        <v>2881</v>
      </c>
      <c r="B2391" s="2">
        <v>2400</v>
      </c>
      <c r="C2391" s="2" t="s">
        <v>1214</v>
      </c>
      <c r="D2391" s="3">
        <v>17108</v>
      </c>
      <c r="E2391" s="3">
        <v>0</v>
      </c>
      <c r="F2391" s="3">
        <v>0</v>
      </c>
      <c r="G2391" s="3">
        <v>0</v>
      </c>
      <c r="H2391" s="3">
        <v>5702.666666666667</v>
      </c>
      <c r="I2391" s="3">
        <v>5702.666666666667</v>
      </c>
      <c r="J2391" s="3">
        <v>5702.666666666667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f>SUM(E2391:O2391)</f>
        <v>0</v>
      </c>
      <c r="Q2391" s="2" t="s">
        <v>2773</v>
      </c>
      <c r="R2391" s="2" t="s">
        <v>2890</v>
      </c>
      <c r="S2391" s="4">
        <f>P2391/D2391</f>
        <v>0</v>
      </c>
      <c r="T2391" s="2" t="s">
        <v>1054</v>
      </c>
      <c r="U2391" s="2" t="s">
        <v>234</v>
      </c>
      <c r="V2391" s="2" t="s">
        <v>1033</v>
      </c>
      <c r="W2391" s="2" t="s">
        <v>316</v>
      </c>
      <c r="X2391" s="2">
        <v>0</v>
      </c>
    </row>
    <row r="2392" spans="1:24">
      <c r="A2392" s="2" t="s">
        <v>2877</v>
      </c>
      <c r="B2392" s="2">
        <v>2401</v>
      </c>
      <c r="C2392" s="2" t="s">
        <v>1078</v>
      </c>
      <c r="D2392" s="3">
        <v>27967</v>
      </c>
      <c r="E2392" s="3">
        <v>0</v>
      </c>
      <c r="F2392" s="3">
        <v>0</v>
      </c>
      <c r="G2392" s="3">
        <v>0</v>
      </c>
      <c r="H2392" s="3">
        <v>9322.333333333334</v>
      </c>
      <c r="I2392" s="3">
        <v>9322.333333333334</v>
      </c>
      <c r="J2392" s="3">
        <v>9322.333333333334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f>SUM(E2392:O2392)</f>
        <v>0</v>
      </c>
      <c r="Q2392" s="2" t="s">
        <v>2773</v>
      </c>
      <c r="R2392" s="2" t="s">
        <v>2890</v>
      </c>
      <c r="S2392" s="4">
        <f>P2392/D2392</f>
        <v>0</v>
      </c>
      <c r="T2392" s="2" t="s">
        <v>1054</v>
      </c>
      <c r="U2392" s="2" t="s">
        <v>234</v>
      </c>
      <c r="V2392" s="2" t="s">
        <v>1033</v>
      </c>
      <c r="W2392" s="2" t="s">
        <v>316</v>
      </c>
      <c r="X2392" s="2">
        <v>0</v>
      </c>
    </row>
    <row r="2393" spans="1:24">
      <c r="A2393" s="2" t="s">
        <v>2877</v>
      </c>
      <c r="B2393" s="2">
        <v>2402</v>
      </c>
      <c r="C2393" s="2" t="s">
        <v>1079</v>
      </c>
      <c r="D2393" s="3">
        <v>16896</v>
      </c>
      <c r="E2393" s="3">
        <v>0</v>
      </c>
      <c r="F2393" s="3">
        <v>0</v>
      </c>
      <c r="G2393" s="3">
        <v>0</v>
      </c>
      <c r="H2393" s="3">
        <v>5632</v>
      </c>
      <c r="I2393" s="3">
        <v>5632</v>
      </c>
      <c r="J2393" s="3">
        <v>5632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f>SUM(E2393:O2393)</f>
        <v>0</v>
      </c>
      <c r="Q2393" s="2" t="s">
        <v>2773</v>
      </c>
      <c r="R2393" s="2" t="s">
        <v>2890</v>
      </c>
      <c r="S2393" s="4">
        <f>P2393/D2393</f>
        <v>0</v>
      </c>
      <c r="T2393" s="2" t="s">
        <v>1054</v>
      </c>
      <c r="U2393" s="2" t="s">
        <v>234</v>
      </c>
      <c r="V2393" s="2" t="s">
        <v>1033</v>
      </c>
      <c r="W2393" s="2" t="s">
        <v>316</v>
      </c>
      <c r="X2393" s="2">
        <v>0</v>
      </c>
    </row>
    <row r="2394" spans="1:24">
      <c r="A2394" s="2" t="s">
        <v>2893</v>
      </c>
      <c r="B2394" s="2">
        <v>2403</v>
      </c>
      <c r="C2394" s="2" t="s">
        <v>1081</v>
      </c>
      <c r="D2394" s="3">
        <v>48933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f>SUM(E2394:O2394)</f>
        <v>0</v>
      </c>
      <c r="Q2394" s="2" t="s">
        <v>2773</v>
      </c>
      <c r="R2394" s="2" t="s">
        <v>2890</v>
      </c>
      <c r="S2394" s="4">
        <f>P2394/D2394</f>
        <v>0</v>
      </c>
      <c r="T2394" s="2" t="s">
        <v>1082</v>
      </c>
      <c r="U2394" s="2" t="s">
        <v>234</v>
      </c>
      <c r="V2394" s="2" t="s">
        <v>1033</v>
      </c>
      <c r="W2394" s="2" t="s">
        <v>316</v>
      </c>
      <c r="X2394" s="2">
        <v>0</v>
      </c>
    </row>
    <row r="2395" spans="1:24">
      <c r="A2395" s="2" t="s">
        <v>2894</v>
      </c>
      <c r="B2395" s="2">
        <v>2404</v>
      </c>
      <c r="C2395" s="2" t="s">
        <v>1084</v>
      </c>
      <c r="D2395" s="3">
        <v>34730</v>
      </c>
      <c r="E2395" s="3">
        <v>0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f>SUM(E2395:O2395)</f>
        <v>0</v>
      </c>
      <c r="Q2395" s="2" t="s">
        <v>2773</v>
      </c>
      <c r="R2395" s="2" t="s">
        <v>2890</v>
      </c>
      <c r="S2395" s="4">
        <f>P2395/D2395</f>
        <v>0</v>
      </c>
      <c r="T2395" s="2" t="s">
        <v>1082</v>
      </c>
      <c r="U2395" s="2" t="s">
        <v>234</v>
      </c>
      <c r="V2395" s="2" t="s">
        <v>1033</v>
      </c>
      <c r="W2395" s="2" t="s">
        <v>316</v>
      </c>
      <c r="X2395" s="2">
        <v>0</v>
      </c>
    </row>
    <row r="2396" spans="1:24">
      <c r="A2396" s="2" t="s">
        <v>2895</v>
      </c>
      <c r="B2396" s="2">
        <v>2405</v>
      </c>
      <c r="C2396" s="2" t="s">
        <v>1094</v>
      </c>
      <c r="D2396" s="3">
        <v>55794</v>
      </c>
      <c r="E2396" s="3">
        <v>0</v>
      </c>
      <c r="F2396" s="3">
        <v>0</v>
      </c>
      <c r="G2396" s="3">
        <v>0</v>
      </c>
      <c r="H2396" s="3">
        <v>0</v>
      </c>
      <c r="I2396" s="3">
        <v>27897</v>
      </c>
      <c r="J2396" s="3">
        <v>27897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f>SUM(E2396:O2396)</f>
        <v>0</v>
      </c>
      <c r="Q2396" s="2" t="s">
        <v>2791</v>
      </c>
      <c r="R2396" s="2" t="s">
        <v>2890</v>
      </c>
      <c r="S2396" s="4">
        <f>P2396/D2396</f>
        <v>0</v>
      </c>
      <c r="T2396" s="2" t="s">
        <v>1222</v>
      </c>
      <c r="U2396" s="2" t="s">
        <v>313</v>
      </c>
      <c r="V2396" s="2" t="s">
        <v>1139</v>
      </c>
      <c r="W2396" s="2" t="s">
        <v>312</v>
      </c>
      <c r="X2396" s="2">
        <v>0</v>
      </c>
    </row>
    <row r="2397" spans="1:24">
      <c r="A2397" s="2" t="s">
        <v>2895</v>
      </c>
      <c r="B2397" s="2">
        <v>2406</v>
      </c>
      <c r="C2397" s="2" t="s">
        <v>1223</v>
      </c>
      <c r="D2397" s="3">
        <v>116720</v>
      </c>
      <c r="E2397" s="3">
        <v>116720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>
        <v>0</v>
      </c>
      <c r="M2397" s="3">
        <v>0</v>
      </c>
      <c r="N2397" s="3">
        <v>0</v>
      </c>
      <c r="O2397" s="3">
        <v>0</v>
      </c>
      <c r="P2397" s="3">
        <f>SUM(E2397:O2397)</f>
        <v>0</v>
      </c>
      <c r="Q2397" s="2" t="s">
        <v>2791</v>
      </c>
      <c r="R2397" s="2" t="s">
        <v>2890</v>
      </c>
      <c r="S2397" s="4">
        <f>P2397/D2397</f>
        <v>0</v>
      </c>
      <c r="T2397" s="2" t="s">
        <v>1222</v>
      </c>
      <c r="U2397" s="2" t="s">
        <v>313</v>
      </c>
      <c r="V2397" s="2" t="s">
        <v>1139</v>
      </c>
      <c r="W2397" s="2" t="s">
        <v>312</v>
      </c>
      <c r="X2397" s="2">
        <v>0</v>
      </c>
    </row>
    <row r="2398" spans="1:24">
      <c r="A2398" s="2" t="s">
        <v>2895</v>
      </c>
      <c r="B2398" s="2">
        <v>2407</v>
      </c>
      <c r="C2398" s="2" t="s">
        <v>1224</v>
      </c>
      <c r="D2398" s="3">
        <v>20905</v>
      </c>
      <c r="E2398" s="3">
        <v>20905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f>SUM(E2398:O2398)</f>
        <v>0</v>
      </c>
      <c r="Q2398" s="2" t="s">
        <v>2791</v>
      </c>
      <c r="R2398" s="2" t="s">
        <v>2890</v>
      </c>
      <c r="S2398" s="4">
        <f>P2398/D2398</f>
        <v>0</v>
      </c>
      <c r="T2398" s="2" t="s">
        <v>1222</v>
      </c>
      <c r="U2398" s="2" t="s">
        <v>313</v>
      </c>
      <c r="V2398" s="2" t="s">
        <v>1139</v>
      </c>
      <c r="W2398" s="2" t="s">
        <v>312</v>
      </c>
      <c r="X2398" s="2">
        <v>0</v>
      </c>
    </row>
    <row r="2399" spans="1:24">
      <c r="A2399" s="2" t="s">
        <v>2847</v>
      </c>
      <c r="B2399" s="2">
        <v>2408</v>
      </c>
      <c r="C2399" s="2" t="s">
        <v>1329</v>
      </c>
      <c r="D2399" s="3">
        <v>6600</v>
      </c>
      <c r="E2399" s="3">
        <v>0</v>
      </c>
      <c r="F2399" s="3">
        <v>0</v>
      </c>
      <c r="G2399" s="3">
        <v>0</v>
      </c>
      <c r="H2399" s="3">
        <v>0</v>
      </c>
      <c r="I2399" s="3">
        <v>0</v>
      </c>
      <c r="J2399" s="3">
        <v>6600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f>SUM(E2399:O2399)</f>
        <v>0</v>
      </c>
      <c r="Q2399" s="2" t="s">
        <v>1966</v>
      </c>
      <c r="R2399" s="2" t="s">
        <v>2681</v>
      </c>
      <c r="S2399" s="4">
        <f>P2399/D2399</f>
        <v>0</v>
      </c>
      <c r="T2399" s="2" t="s">
        <v>1294</v>
      </c>
      <c r="U2399" s="2" t="s">
        <v>234</v>
      </c>
      <c r="V2399" s="2" t="s">
        <v>1024</v>
      </c>
      <c r="W2399" s="2" t="s">
        <v>316</v>
      </c>
      <c r="X2399" s="2">
        <v>0</v>
      </c>
    </row>
    <row r="2400" spans="1:24">
      <c r="A2400" s="2" t="s">
        <v>2895</v>
      </c>
      <c r="B2400" s="2">
        <v>2409</v>
      </c>
      <c r="C2400" s="2" t="s">
        <v>1225</v>
      </c>
      <c r="D2400" s="3">
        <v>146335</v>
      </c>
      <c r="E2400" s="3">
        <v>0</v>
      </c>
      <c r="F2400" s="3">
        <v>0</v>
      </c>
      <c r="G2400" s="3">
        <v>0</v>
      </c>
      <c r="H2400" s="3">
        <v>0</v>
      </c>
      <c r="I2400" s="3">
        <v>73167.5</v>
      </c>
      <c r="J2400" s="3">
        <v>73167.5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f>SUM(E2400:O2400)</f>
        <v>0</v>
      </c>
      <c r="Q2400" s="2" t="s">
        <v>2791</v>
      </c>
      <c r="R2400" s="2" t="s">
        <v>2890</v>
      </c>
      <c r="S2400" s="4">
        <f>P2400/D2400</f>
        <v>0</v>
      </c>
      <c r="T2400" s="2" t="s">
        <v>1222</v>
      </c>
      <c r="U2400" s="2" t="s">
        <v>313</v>
      </c>
      <c r="V2400" s="2" t="s">
        <v>1139</v>
      </c>
      <c r="W2400" s="2" t="s">
        <v>312</v>
      </c>
      <c r="X2400" s="2">
        <v>0</v>
      </c>
    </row>
    <row r="2401" spans="1:24">
      <c r="A2401" s="2" t="s">
        <v>2896</v>
      </c>
      <c r="B2401" s="2">
        <v>2410</v>
      </c>
      <c r="C2401" s="2" t="s">
        <v>1240</v>
      </c>
      <c r="D2401" s="3">
        <v>36500</v>
      </c>
      <c r="E2401" s="3">
        <v>0</v>
      </c>
      <c r="F2401" s="3">
        <v>0</v>
      </c>
      <c r="G2401" s="3">
        <v>0</v>
      </c>
      <c r="H2401" s="3">
        <v>0</v>
      </c>
      <c r="I2401" s="3">
        <v>18250</v>
      </c>
      <c r="J2401" s="3">
        <v>18250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f>SUM(E2401:O2401)</f>
        <v>0</v>
      </c>
      <c r="Q2401" s="2" t="s">
        <v>2791</v>
      </c>
      <c r="R2401" s="2" t="s">
        <v>2897</v>
      </c>
      <c r="S2401" s="4">
        <f>P2401/D2401</f>
        <v>0</v>
      </c>
      <c r="T2401" s="2" t="s">
        <v>1222</v>
      </c>
      <c r="U2401" s="2" t="s">
        <v>313</v>
      </c>
      <c r="V2401" s="2" t="s">
        <v>1139</v>
      </c>
      <c r="W2401" s="2" t="s">
        <v>312</v>
      </c>
      <c r="X2401" s="2">
        <v>0</v>
      </c>
    </row>
    <row r="2402" spans="1:24">
      <c r="A2402" s="2" t="s">
        <v>1090</v>
      </c>
      <c r="B2402" s="2">
        <v>2411</v>
      </c>
      <c r="C2402" s="2" t="s">
        <v>1091</v>
      </c>
      <c r="D2402" s="3">
        <v>6272</v>
      </c>
      <c r="E2402" s="3">
        <v>0</v>
      </c>
      <c r="F2402" s="3">
        <v>1568</v>
      </c>
      <c r="G2402" s="3">
        <v>1568</v>
      </c>
      <c r="H2402" s="3">
        <v>1568</v>
      </c>
      <c r="I2402" s="3">
        <v>784</v>
      </c>
      <c r="J2402" s="3">
        <v>784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f>SUM(E2402:O2402)</f>
        <v>0</v>
      </c>
      <c r="Q2402" s="2" t="s">
        <v>2773</v>
      </c>
      <c r="R2402" s="2" t="s">
        <v>2898</v>
      </c>
      <c r="S2402" s="4">
        <f>P2402/D2402</f>
        <v>0</v>
      </c>
      <c r="T2402" s="2" t="s">
        <v>1013</v>
      </c>
      <c r="U2402" s="2" t="s">
        <v>234</v>
      </c>
      <c r="V2402" s="2" t="s">
        <v>1024</v>
      </c>
      <c r="W2402" s="2" t="s">
        <v>316</v>
      </c>
      <c r="X2402" s="2">
        <v>0</v>
      </c>
    </row>
    <row r="2403" spans="1:24">
      <c r="A2403" s="2" t="s">
        <v>2800</v>
      </c>
      <c r="B2403" s="2">
        <v>2412</v>
      </c>
      <c r="C2403" s="2" t="s">
        <v>2899</v>
      </c>
      <c r="D2403" s="3">
        <v>306768</v>
      </c>
      <c r="E2403" s="3">
        <v>153379</v>
      </c>
      <c r="F2403" s="3">
        <v>0</v>
      </c>
      <c r="G2403" s="3">
        <v>0</v>
      </c>
      <c r="H2403" s="3">
        <v>0</v>
      </c>
      <c r="I2403" s="3">
        <v>76694.5</v>
      </c>
      <c r="J2403" s="3">
        <v>76694.5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f>SUM(E2403:O2403)</f>
        <v>0</v>
      </c>
      <c r="Q2403" s="2" t="s">
        <v>2773</v>
      </c>
      <c r="R2403" s="2" t="s">
        <v>2900</v>
      </c>
      <c r="S2403" s="4">
        <f>P2403/D2403</f>
        <v>0</v>
      </c>
      <c r="T2403" s="2" t="s">
        <v>1013</v>
      </c>
      <c r="U2403" s="2" t="s">
        <v>234</v>
      </c>
      <c r="V2403" s="2" t="s">
        <v>1033</v>
      </c>
      <c r="W2403" s="2" t="s">
        <v>316</v>
      </c>
      <c r="X2403" s="2">
        <v>0</v>
      </c>
    </row>
    <row r="2404" spans="1:24">
      <c r="A2404" s="2" t="s">
        <v>2800</v>
      </c>
      <c r="B2404" s="2">
        <v>2413</v>
      </c>
      <c r="C2404" s="2" t="s">
        <v>2901</v>
      </c>
      <c r="D2404" s="3">
        <v>49836</v>
      </c>
      <c r="E2404" s="3">
        <v>0</v>
      </c>
      <c r="F2404" s="3">
        <v>0</v>
      </c>
      <c r="G2404" s="3">
        <v>0</v>
      </c>
      <c r="H2404" s="3">
        <v>0</v>
      </c>
      <c r="I2404" s="3">
        <v>24918</v>
      </c>
      <c r="J2404" s="3">
        <v>24918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f>SUM(E2404:O2404)</f>
        <v>0</v>
      </c>
      <c r="Q2404" s="2" t="s">
        <v>2773</v>
      </c>
      <c r="R2404" s="2" t="s">
        <v>2900</v>
      </c>
      <c r="S2404" s="4">
        <f>P2404/D2404</f>
        <v>0</v>
      </c>
      <c r="T2404" s="2" t="s">
        <v>1013</v>
      </c>
      <c r="U2404" s="2" t="s">
        <v>234</v>
      </c>
      <c r="V2404" s="2" t="s">
        <v>1033</v>
      </c>
      <c r="W2404" s="2" t="s">
        <v>316</v>
      </c>
      <c r="X2404" s="2">
        <v>0</v>
      </c>
    </row>
    <row r="2405" spans="1:24">
      <c r="A2405" s="2" t="s">
        <v>2817</v>
      </c>
      <c r="B2405" s="2">
        <v>2414</v>
      </c>
      <c r="C2405" s="2" t="s">
        <v>1266</v>
      </c>
      <c r="D2405" s="3">
        <v>15371</v>
      </c>
      <c r="E2405" s="3">
        <v>8454.049999999999</v>
      </c>
      <c r="F2405" s="3">
        <v>0</v>
      </c>
      <c r="G2405" s="3">
        <v>0</v>
      </c>
      <c r="H2405" s="3">
        <v>2305.65</v>
      </c>
      <c r="I2405" s="3">
        <v>2305.65</v>
      </c>
      <c r="J2405" s="3">
        <v>2305.65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f>SUM(E2405:O2405)</f>
        <v>0</v>
      </c>
      <c r="Q2405" s="2" t="s">
        <v>2773</v>
      </c>
      <c r="R2405" s="2" t="s">
        <v>2902</v>
      </c>
      <c r="S2405" s="4">
        <f>P2405/D2405</f>
        <v>0</v>
      </c>
      <c r="T2405" s="2" t="s">
        <v>1268</v>
      </c>
      <c r="U2405" s="2" t="s">
        <v>234</v>
      </c>
      <c r="V2405" s="2" t="s">
        <v>1024</v>
      </c>
      <c r="W2405" s="2" t="s">
        <v>316</v>
      </c>
      <c r="X2405" s="2">
        <v>0</v>
      </c>
    </row>
    <row r="2406" spans="1:24">
      <c r="A2406" s="2" t="s">
        <v>2817</v>
      </c>
      <c r="B2406" s="2">
        <v>2415</v>
      </c>
      <c r="C2406" s="2" t="s">
        <v>1269</v>
      </c>
      <c r="D2406" s="3">
        <v>6000</v>
      </c>
      <c r="E2406" s="3">
        <v>4500</v>
      </c>
      <c r="F2406" s="3">
        <v>0</v>
      </c>
      <c r="G2406" s="3">
        <v>0</v>
      </c>
      <c r="H2406" s="3">
        <v>500</v>
      </c>
      <c r="I2406" s="3">
        <v>500</v>
      </c>
      <c r="J2406" s="3">
        <v>500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f>SUM(E2406:O2406)</f>
        <v>0</v>
      </c>
      <c r="Q2406" s="2" t="s">
        <v>2773</v>
      </c>
      <c r="R2406" s="2" t="s">
        <v>2902</v>
      </c>
      <c r="S2406" s="4">
        <f>P2406/D2406</f>
        <v>0</v>
      </c>
      <c r="T2406" s="2" t="s">
        <v>1268</v>
      </c>
      <c r="U2406" s="2" t="s">
        <v>234</v>
      </c>
      <c r="V2406" s="2" t="s">
        <v>1024</v>
      </c>
      <c r="W2406" s="2" t="s">
        <v>316</v>
      </c>
      <c r="X2406" s="2">
        <v>0</v>
      </c>
    </row>
    <row r="2407" spans="1:24">
      <c r="A2407" s="2" t="s">
        <v>2817</v>
      </c>
      <c r="B2407" s="2">
        <v>2416</v>
      </c>
      <c r="C2407" s="2" t="s">
        <v>1271</v>
      </c>
      <c r="D2407" s="3">
        <v>2500</v>
      </c>
      <c r="E2407" s="3">
        <v>750</v>
      </c>
      <c r="F2407" s="3">
        <v>0</v>
      </c>
      <c r="G2407" s="3">
        <v>0</v>
      </c>
      <c r="H2407" s="3">
        <v>583.3333333333334</v>
      </c>
      <c r="I2407" s="3">
        <v>583.3333333333334</v>
      </c>
      <c r="J2407" s="3">
        <v>583.3333333333334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f>SUM(E2407:O2407)</f>
        <v>0</v>
      </c>
      <c r="Q2407" s="2" t="s">
        <v>2773</v>
      </c>
      <c r="R2407" s="2" t="s">
        <v>2902</v>
      </c>
      <c r="S2407" s="4">
        <f>P2407/D2407</f>
        <v>0</v>
      </c>
      <c r="T2407" s="2" t="s">
        <v>1268</v>
      </c>
      <c r="U2407" s="2" t="s">
        <v>234</v>
      </c>
      <c r="V2407" s="2" t="s">
        <v>1024</v>
      </c>
      <c r="W2407" s="2" t="s">
        <v>316</v>
      </c>
      <c r="X2407" s="2">
        <v>0</v>
      </c>
    </row>
    <row r="2408" spans="1:24">
      <c r="A2408" s="2" t="s">
        <v>2817</v>
      </c>
      <c r="B2408" s="2">
        <v>2417</v>
      </c>
      <c r="C2408" s="2" t="s">
        <v>1272</v>
      </c>
      <c r="D2408" s="3">
        <v>12200</v>
      </c>
      <c r="E2408" s="3">
        <v>1220</v>
      </c>
      <c r="F2408" s="3">
        <v>0</v>
      </c>
      <c r="G2408" s="3">
        <v>0</v>
      </c>
      <c r="H2408" s="3">
        <v>3660</v>
      </c>
      <c r="I2408" s="3">
        <v>3660</v>
      </c>
      <c r="J2408" s="3">
        <v>3660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f>SUM(E2408:O2408)</f>
        <v>0</v>
      </c>
      <c r="Q2408" s="2" t="s">
        <v>2773</v>
      </c>
      <c r="R2408" s="2" t="s">
        <v>2902</v>
      </c>
      <c r="S2408" s="4">
        <f>P2408/D2408</f>
        <v>0</v>
      </c>
      <c r="T2408" s="2" t="s">
        <v>1268</v>
      </c>
      <c r="U2408" s="2" t="s">
        <v>234</v>
      </c>
      <c r="V2408" s="2" t="s">
        <v>1024</v>
      </c>
      <c r="W2408" s="2" t="s">
        <v>316</v>
      </c>
      <c r="X2408" s="2">
        <v>0</v>
      </c>
    </row>
    <row r="2409" spans="1:24">
      <c r="A2409" s="2" t="s">
        <v>2817</v>
      </c>
      <c r="B2409" s="2">
        <v>2418</v>
      </c>
      <c r="C2409" s="2" t="s">
        <v>1273</v>
      </c>
      <c r="D2409" s="3">
        <v>21800</v>
      </c>
      <c r="E2409" s="3">
        <v>10900</v>
      </c>
      <c r="F2409" s="3">
        <v>0</v>
      </c>
      <c r="G2409" s="3">
        <v>0</v>
      </c>
      <c r="H2409" s="3">
        <v>3633.333333333333</v>
      </c>
      <c r="I2409" s="3">
        <v>3633.333333333333</v>
      </c>
      <c r="J2409" s="3">
        <v>3633.333333333333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f>SUM(E2409:O2409)</f>
        <v>0</v>
      </c>
      <c r="Q2409" s="2" t="s">
        <v>2773</v>
      </c>
      <c r="R2409" s="2" t="s">
        <v>2902</v>
      </c>
      <c r="S2409" s="4">
        <f>P2409/D2409</f>
        <v>0</v>
      </c>
      <c r="T2409" s="2" t="s">
        <v>1268</v>
      </c>
      <c r="U2409" s="2" t="s">
        <v>234</v>
      </c>
      <c r="V2409" s="2" t="s">
        <v>1024</v>
      </c>
      <c r="W2409" s="2" t="s">
        <v>316</v>
      </c>
      <c r="X2409" s="2">
        <v>0</v>
      </c>
    </row>
    <row r="2410" spans="1:24">
      <c r="A2410" s="2" t="s">
        <v>1330</v>
      </c>
      <c r="B2410" s="2">
        <v>2419</v>
      </c>
      <c r="C2410" s="2" t="s">
        <v>1331</v>
      </c>
      <c r="D2410" s="3">
        <v>7700</v>
      </c>
      <c r="E2410" s="3">
        <v>0</v>
      </c>
      <c r="F2410" s="3">
        <v>0</v>
      </c>
      <c r="G2410" s="3">
        <v>3850</v>
      </c>
      <c r="H2410" s="3">
        <v>0</v>
      </c>
      <c r="I2410" s="3">
        <v>0</v>
      </c>
      <c r="J2410" s="3">
        <v>3850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f>SUM(E2410:O2410)</f>
        <v>0</v>
      </c>
      <c r="Q2410" s="2" t="s">
        <v>1966</v>
      </c>
      <c r="R2410" s="2" t="s">
        <v>2681</v>
      </c>
      <c r="S2410" s="4">
        <f>P2410/D2410</f>
        <v>0</v>
      </c>
      <c r="T2410" s="2" t="s">
        <v>1294</v>
      </c>
      <c r="U2410" s="2" t="s">
        <v>234</v>
      </c>
      <c r="V2410" s="2" t="s">
        <v>1024</v>
      </c>
      <c r="W2410" s="2" t="s">
        <v>316</v>
      </c>
      <c r="X2410" s="2">
        <v>0</v>
      </c>
    </row>
    <row r="2411" spans="1:24">
      <c r="A2411" s="2" t="s">
        <v>2817</v>
      </c>
      <c r="B2411" s="2">
        <v>2420</v>
      </c>
      <c r="C2411" s="2" t="s">
        <v>1274</v>
      </c>
      <c r="D2411" s="3">
        <v>2975</v>
      </c>
      <c r="E2411" s="3">
        <v>0</v>
      </c>
      <c r="F2411" s="3">
        <v>0</v>
      </c>
      <c r="G2411" s="3">
        <v>0</v>
      </c>
      <c r="H2411" s="3">
        <v>991.6666666666666</v>
      </c>
      <c r="I2411" s="3">
        <v>991.6666666666666</v>
      </c>
      <c r="J2411" s="3">
        <v>991.6666666666666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f>SUM(E2411:O2411)</f>
        <v>0</v>
      </c>
      <c r="Q2411" s="2" t="s">
        <v>2773</v>
      </c>
      <c r="R2411" s="2" t="s">
        <v>2902</v>
      </c>
      <c r="S2411" s="4">
        <f>P2411/D2411</f>
        <v>0</v>
      </c>
      <c r="T2411" s="2" t="s">
        <v>1268</v>
      </c>
      <c r="U2411" s="2" t="s">
        <v>234</v>
      </c>
      <c r="V2411" s="2" t="s">
        <v>1024</v>
      </c>
      <c r="W2411" s="2" t="s">
        <v>316</v>
      </c>
      <c r="X2411" s="2">
        <v>0</v>
      </c>
    </row>
    <row r="2412" spans="1:24">
      <c r="A2412" s="2" t="s">
        <v>2817</v>
      </c>
      <c r="B2412" s="2">
        <v>2421</v>
      </c>
      <c r="C2412" s="2" t="s">
        <v>1275</v>
      </c>
      <c r="D2412" s="3">
        <v>284883</v>
      </c>
      <c r="E2412" s="3">
        <v>99709.05</v>
      </c>
      <c r="F2412" s="3">
        <v>0</v>
      </c>
      <c r="G2412" s="3">
        <v>0</v>
      </c>
      <c r="H2412" s="3">
        <v>0</v>
      </c>
      <c r="I2412" s="3">
        <v>61724.65</v>
      </c>
      <c r="J2412" s="3">
        <v>61724.65</v>
      </c>
      <c r="K2412" s="3">
        <v>61724.65</v>
      </c>
      <c r="L2412" s="3">
        <v>0</v>
      </c>
      <c r="M2412" s="3">
        <v>0</v>
      </c>
      <c r="N2412" s="3">
        <v>0</v>
      </c>
      <c r="O2412" s="3">
        <v>0</v>
      </c>
      <c r="P2412" s="3">
        <f>SUM(E2412:O2412)</f>
        <v>0</v>
      </c>
      <c r="Q2412" s="2" t="s">
        <v>2773</v>
      </c>
      <c r="R2412" s="2" t="s">
        <v>2902</v>
      </c>
      <c r="S2412" s="4">
        <f>P2412/D2412</f>
        <v>0</v>
      </c>
      <c r="T2412" s="2" t="s">
        <v>1268</v>
      </c>
      <c r="U2412" s="2" t="s">
        <v>234</v>
      </c>
      <c r="V2412" s="2" t="s">
        <v>1024</v>
      </c>
      <c r="W2412" s="2" t="s">
        <v>316</v>
      </c>
      <c r="X2412" s="2">
        <v>0</v>
      </c>
    </row>
    <row r="2413" spans="1:24">
      <c r="A2413" s="2" t="s">
        <v>2817</v>
      </c>
      <c r="B2413" s="2">
        <v>2422</v>
      </c>
      <c r="C2413" s="2" t="s">
        <v>1276</v>
      </c>
      <c r="D2413" s="3">
        <v>38000</v>
      </c>
      <c r="E2413" s="3">
        <v>0</v>
      </c>
      <c r="F2413" s="3">
        <v>0</v>
      </c>
      <c r="G2413" s="3">
        <v>0</v>
      </c>
      <c r="H2413" s="3">
        <v>12666.66666666667</v>
      </c>
      <c r="I2413" s="3">
        <v>12666.66666666667</v>
      </c>
      <c r="J2413" s="3">
        <v>12666.66666666667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f>SUM(E2413:O2413)</f>
        <v>0</v>
      </c>
      <c r="Q2413" s="2" t="s">
        <v>2773</v>
      </c>
      <c r="R2413" s="2" t="s">
        <v>2902</v>
      </c>
      <c r="S2413" s="4">
        <f>P2413/D2413</f>
        <v>0</v>
      </c>
      <c r="T2413" s="2" t="s">
        <v>1268</v>
      </c>
      <c r="U2413" s="2" t="s">
        <v>234</v>
      </c>
      <c r="V2413" s="2" t="s">
        <v>1024</v>
      </c>
      <c r="W2413" s="2" t="s">
        <v>316</v>
      </c>
      <c r="X2413" s="2">
        <v>0</v>
      </c>
    </row>
    <row r="2414" spans="1:24">
      <c r="A2414" s="2" t="s">
        <v>2817</v>
      </c>
      <c r="B2414" s="2">
        <v>2423</v>
      </c>
      <c r="C2414" s="2" t="s">
        <v>1277</v>
      </c>
      <c r="D2414" s="3">
        <v>75000</v>
      </c>
      <c r="E2414" s="3">
        <v>18750</v>
      </c>
      <c r="F2414" s="3">
        <v>0</v>
      </c>
      <c r="G2414" s="3">
        <v>0</v>
      </c>
      <c r="H2414" s="3">
        <v>18750</v>
      </c>
      <c r="I2414" s="3">
        <v>18750</v>
      </c>
      <c r="J2414" s="3">
        <v>18750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f>SUM(E2414:O2414)</f>
        <v>0</v>
      </c>
      <c r="Q2414" s="2" t="s">
        <v>2773</v>
      </c>
      <c r="R2414" s="2" t="s">
        <v>2902</v>
      </c>
      <c r="S2414" s="4">
        <f>P2414/D2414</f>
        <v>0</v>
      </c>
      <c r="T2414" s="2" t="s">
        <v>1268</v>
      </c>
      <c r="U2414" s="2" t="s">
        <v>234</v>
      </c>
      <c r="V2414" s="2" t="s">
        <v>1024</v>
      </c>
      <c r="W2414" s="2" t="s">
        <v>316</v>
      </c>
      <c r="X2414" s="2">
        <v>0</v>
      </c>
    </row>
    <row r="2415" spans="1:24">
      <c r="A2415" s="2" t="s">
        <v>2817</v>
      </c>
      <c r="B2415" s="2">
        <v>2424</v>
      </c>
      <c r="C2415" s="2" t="s">
        <v>1278</v>
      </c>
      <c r="D2415" s="3">
        <v>170771</v>
      </c>
      <c r="E2415" s="3">
        <v>145155.35</v>
      </c>
      <c r="F2415" s="3">
        <v>0</v>
      </c>
      <c r="G2415" s="3">
        <v>0</v>
      </c>
      <c r="H2415" s="3">
        <v>8538.549999999997</v>
      </c>
      <c r="I2415" s="3">
        <v>8538.549999999997</v>
      </c>
      <c r="J2415" s="3">
        <v>8538.549999999997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f>SUM(E2415:O2415)</f>
        <v>0</v>
      </c>
      <c r="Q2415" s="2" t="s">
        <v>2773</v>
      </c>
      <c r="R2415" s="2" t="s">
        <v>2902</v>
      </c>
      <c r="S2415" s="4">
        <f>P2415/D2415</f>
        <v>0</v>
      </c>
      <c r="T2415" s="2" t="s">
        <v>1268</v>
      </c>
      <c r="U2415" s="2" t="s">
        <v>234</v>
      </c>
      <c r="V2415" s="2" t="s">
        <v>1024</v>
      </c>
      <c r="W2415" s="2" t="s">
        <v>316</v>
      </c>
      <c r="X2415" s="2">
        <v>0</v>
      </c>
    </row>
    <row r="2416" spans="1:24">
      <c r="A2416" s="2" t="s">
        <v>2817</v>
      </c>
      <c r="B2416" s="2">
        <v>2425</v>
      </c>
      <c r="C2416" s="2" t="s">
        <v>1279</v>
      </c>
      <c r="D2416" s="3">
        <v>58485</v>
      </c>
      <c r="E2416" s="3">
        <v>55560.75</v>
      </c>
      <c r="F2416" s="3">
        <v>0</v>
      </c>
      <c r="G2416" s="3">
        <v>0</v>
      </c>
      <c r="H2416" s="3">
        <v>974.75</v>
      </c>
      <c r="I2416" s="3">
        <v>974.75</v>
      </c>
      <c r="J2416" s="3">
        <v>974.75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f>SUM(E2416:O2416)</f>
        <v>0</v>
      </c>
      <c r="Q2416" s="2" t="s">
        <v>2773</v>
      </c>
      <c r="R2416" s="2" t="s">
        <v>2902</v>
      </c>
      <c r="S2416" s="4">
        <f>P2416/D2416</f>
        <v>0</v>
      </c>
      <c r="T2416" s="2" t="s">
        <v>1268</v>
      </c>
      <c r="U2416" s="2" t="s">
        <v>234</v>
      </c>
      <c r="V2416" s="2" t="s">
        <v>1024</v>
      </c>
      <c r="W2416" s="2" t="s">
        <v>316</v>
      </c>
      <c r="X2416" s="2">
        <v>0</v>
      </c>
    </row>
    <row r="2417" spans="1:24">
      <c r="A2417" s="2" t="s">
        <v>2817</v>
      </c>
      <c r="B2417" s="2">
        <v>2426</v>
      </c>
      <c r="C2417" s="2" t="s">
        <v>1280</v>
      </c>
      <c r="D2417" s="3">
        <v>58485</v>
      </c>
      <c r="E2417" s="3">
        <v>55560.75</v>
      </c>
      <c r="F2417" s="3">
        <v>0</v>
      </c>
      <c r="G2417" s="3">
        <v>0</v>
      </c>
      <c r="H2417" s="3">
        <v>974.75</v>
      </c>
      <c r="I2417" s="3">
        <v>974.75</v>
      </c>
      <c r="J2417" s="3">
        <v>974.75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f>SUM(E2417:O2417)</f>
        <v>0</v>
      </c>
      <c r="Q2417" s="2" t="s">
        <v>2773</v>
      </c>
      <c r="R2417" s="2" t="s">
        <v>2902</v>
      </c>
      <c r="S2417" s="4">
        <f>P2417/D2417</f>
        <v>0</v>
      </c>
      <c r="T2417" s="2" t="s">
        <v>1268</v>
      </c>
      <c r="U2417" s="2" t="s">
        <v>234</v>
      </c>
      <c r="V2417" s="2" t="s">
        <v>1024</v>
      </c>
      <c r="W2417" s="2" t="s">
        <v>316</v>
      </c>
      <c r="X2417" s="2">
        <v>0</v>
      </c>
    </row>
    <row r="2418" spans="1:24">
      <c r="A2418" s="2" t="s">
        <v>2903</v>
      </c>
      <c r="B2418" s="2">
        <v>2427</v>
      </c>
      <c r="C2418" s="2" t="s">
        <v>1283</v>
      </c>
      <c r="D2418" s="3">
        <v>359996</v>
      </c>
      <c r="E2418" s="3">
        <v>269997</v>
      </c>
      <c r="F2418" s="3">
        <v>0</v>
      </c>
      <c r="G2418" s="3">
        <v>0</v>
      </c>
      <c r="H2418" s="3">
        <v>29999.66666666667</v>
      </c>
      <c r="I2418" s="3">
        <v>29999.66666666667</v>
      </c>
      <c r="J2418" s="3">
        <v>29999.66666666667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f>SUM(E2418:O2418)</f>
        <v>0</v>
      </c>
      <c r="Q2418" s="2" t="s">
        <v>2773</v>
      </c>
      <c r="R2418" s="2" t="s">
        <v>2902</v>
      </c>
      <c r="S2418" s="4">
        <f>P2418/D2418</f>
        <v>0</v>
      </c>
      <c r="T2418" s="2" t="s">
        <v>1268</v>
      </c>
      <c r="U2418" s="2" t="s">
        <v>234</v>
      </c>
      <c r="V2418" s="2" t="s">
        <v>1024</v>
      </c>
      <c r="W2418" s="2" t="s">
        <v>316</v>
      </c>
      <c r="X2418" s="2">
        <v>0</v>
      </c>
    </row>
    <row r="2419" spans="1:24">
      <c r="A2419" s="2" t="s">
        <v>2903</v>
      </c>
      <c r="B2419" s="2">
        <v>2428</v>
      </c>
      <c r="C2419" s="2" t="s">
        <v>1284</v>
      </c>
      <c r="D2419" s="3">
        <v>145920</v>
      </c>
      <c r="E2419" s="3">
        <v>58368</v>
      </c>
      <c r="F2419" s="3">
        <v>0</v>
      </c>
      <c r="G2419" s="3">
        <v>0</v>
      </c>
      <c r="H2419" s="3">
        <v>29184</v>
      </c>
      <c r="I2419" s="3">
        <v>29184</v>
      </c>
      <c r="J2419" s="3">
        <v>29184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f>SUM(E2419:O2419)</f>
        <v>0</v>
      </c>
      <c r="Q2419" s="2" t="s">
        <v>2773</v>
      </c>
      <c r="R2419" s="2" t="s">
        <v>2902</v>
      </c>
      <c r="S2419" s="4">
        <f>P2419/D2419</f>
        <v>0</v>
      </c>
      <c r="T2419" s="2" t="s">
        <v>1268</v>
      </c>
      <c r="U2419" s="2" t="s">
        <v>234</v>
      </c>
      <c r="V2419" s="2" t="s">
        <v>1024</v>
      </c>
      <c r="W2419" s="2" t="s">
        <v>316</v>
      </c>
      <c r="X2419" s="2">
        <v>0</v>
      </c>
    </row>
    <row r="2420" spans="1:24">
      <c r="A2420" s="2" t="s">
        <v>2817</v>
      </c>
      <c r="B2420" s="2">
        <v>2429</v>
      </c>
      <c r="C2420" s="2" t="s">
        <v>1285</v>
      </c>
      <c r="D2420" s="3">
        <v>262955</v>
      </c>
      <c r="E2420" s="3">
        <v>65738.75</v>
      </c>
      <c r="F2420" s="3">
        <v>0</v>
      </c>
      <c r="G2420" s="3">
        <v>0</v>
      </c>
      <c r="H2420" s="3">
        <v>0</v>
      </c>
      <c r="I2420" s="3">
        <v>65738.75</v>
      </c>
      <c r="J2420" s="3">
        <v>65738.75</v>
      </c>
      <c r="K2420" s="3">
        <v>65738.75</v>
      </c>
      <c r="L2420" s="3">
        <v>0</v>
      </c>
      <c r="M2420" s="3">
        <v>0</v>
      </c>
      <c r="N2420" s="3">
        <v>0</v>
      </c>
      <c r="O2420" s="3">
        <v>0</v>
      </c>
      <c r="P2420" s="3">
        <f>SUM(E2420:O2420)</f>
        <v>0</v>
      </c>
      <c r="Q2420" s="2" t="s">
        <v>2773</v>
      </c>
      <c r="R2420" s="2" t="s">
        <v>2902</v>
      </c>
      <c r="S2420" s="4">
        <f>P2420/D2420</f>
        <v>0</v>
      </c>
      <c r="T2420" s="2" t="s">
        <v>1268</v>
      </c>
      <c r="U2420" s="2" t="s">
        <v>234</v>
      </c>
      <c r="V2420" s="2" t="s">
        <v>1024</v>
      </c>
      <c r="W2420" s="2" t="s">
        <v>316</v>
      </c>
      <c r="X2420" s="2">
        <v>0</v>
      </c>
    </row>
    <row r="2421" spans="1:24">
      <c r="A2421" s="2" t="s">
        <v>1330</v>
      </c>
      <c r="B2421" s="2">
        <v>2430</v>
      </c>
      <c r="C2421" s="2" t="s">
        <v>1332</v>
      </c>
      <c r="D2421" s="3">
        <v>18150</v>
      </c>
      <c r="E2421" s="3">
        <v>0</v>
      </c>
      <c r="F2421" s="3">
        <v>0</v>
      </c>
      <c r="G2421" s="3">
        <v>9075</v>
      </c>
      <c r="H2421" s="3">
        <v>0</v>
      </c>
      <c r="I2421" s="3">
        <v>0</v>
      </c>
      <c r="J2421" s="3">
        <v>9075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f>SUM(E2421:O2421)</f>
        <v>0</v>
      </c>
      <c r="Q2421" s="2" t="s">
        <v>1966</v>
      </c>
      <c r="R2421" s="2" t="s">
        <v>2681</v>
      </c>
      <c r="S2421" s="4">
        <f>P2421/D2421</f>
        <v>0</v>
      </c>
      <c r="T2421" s="2" t="s">
        <v>1294</v>
      </c>
      <c r="U2421" s="2" t="s">
        <v>234</v>
      </c>
      <c r="V2421" s="2" t="s">
        <v>1024</v>
      </c>
      <c r="W2421" s="2" t="s">
        <v>316</v>
      </c>
      <c r="X2421" s="2">
        <v>0</v>
      </c>
    </row>
    <row r="2422" spans="1:24">
      <c r="A2422" s="2" t="s">
        <v>2903</v>
      </c>
      <c r="B2422" s="2">
        <v>2431</v>
      </c>
      <c r="C2422" s="2" t="s">
        <v>1286</v>
      </c>
      <c r="D2422" s="3">
        <v>5200</v>
      </c>
      <c r="E2422" s="3">
        <v>0</v>
      </c>
      <c r="F2422" s="3">
        <v>0</v>
      </c>
      <c r="G2422" s="3">
        <v>0</v>
      </c>
      <c r="H2422" s="3">
        <v>1733.333333333333</v>
      </c>
      <c r="I2422" s="3">
        <v>1733.333333333333</v>
      </c>
      <c r="J2422" s="3">
        <v>1733.333333333333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f>SUM(E2422:O2422)</f>
        <v>0</v>
      </c>
      <c r="Q2422" s="2" t="s">
        <v>2773</v>
      </c>
      <c r="R2422" s="2" t="s">
        <v>2902</v>
      </c>
      <c r="S2422" s="4">
        <f>P2422/D2422</f>
        <v>0</v>
      </c>
      <c r="T2422" s="2" t="s">
        <v>1268</v>
      </c>
      <c r="U2422" s="2" t="s">
        <v>234</v>
      </c>
      <c r="V2422" s="2" t="s">
        <v>1024</v>
      </c>
      <c r="W2422" s="2" t="s">
        <v>316</v>
      </c>
      <c r="X2422" s="2">
        <v>0</v>
      </c>
    </row>
    <row r="2423" spans="1:24">
      <c r="A2423" s="2" t="s">
        <v>2817</v>
      </c>
      <c r="B2423" s="2">
        <v>2432</v>
      </c>
      <c r="C2423" s="2" t="s">
        <v>1287</v>
      </c>
      <c r="D2423" s="3">
        <v>63171</v>
      </c>
      <c r="E2423" s="3">
        <v>31585.5</v>
      </c>
      <c r="F2423" s="3">
        <v>0</v>
      </c>
      <c r="G2423" s="3">
        <v>0</v>
      </c>
      <c r="H2423" s="3">
        <v>10528.5</v>
      </c>
      <c r="I2423" s="3">
        <v>10528.5</v>
      </c>
      <c r="J2423" s="3">
        <v>10528.5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f>SUM(E2423:O2423)</f>
        <v>0</v>
      </c>
      <c r="Q2423" s="2" t="s">
        <v>2773</v>
      </c>
      <c r="R2423" s="2" t="s">
        <v>2902</v>
      </c>
      <c r="S2423" s="4">
        <f>P2423/D2423</f>
        <v>0</v>
      </c>
      <c r="T2423" s="2" t="s">
        <v>1268</v>
      </c>
      <c r="U2423" s="2" t="s">
        <v>234</v>
      </c>
      <c r="V2423" s="2" t="s">
        <v>1024</v>
      </c>
      <c r="W2423" s="2" t="s">
        <v>316</v>
      </c>
      <c r="X2423" s="2">
        <v>0</v>
      </c>
    </row>
    <row r="2424" spans="1:24">
      <c r="A2424" s="2" t="s">
        <v>2904</v>
      </c>
      <c r="B2424" s="2">
        <v>2433</v>
      </c>
      <c r="C2424" s="2" t="s">
        <v>1291</v>
      </c>
      <c r="D2424" s="3">
        <v>5000</v>
      </c>
      <c r="E2424" s="3">
        <v>0</v>
      </c>
      <c r="F2424" s="3">
        <v>0</v>
      </c>
      <c r="G2424" s="3">
        <v>4285.714285714285</v>
      </c>
      <c r="H2424" s="3">
        <v>0</v>
      </c>
      <c r="I2424" s="3">
        <v>0</v>
      </c>
      <c r="J2424" s="3">
        <v>0</v>
      </c>
      <c r="K2424" s="3">
        <v>0</v>
      </c>
      <c r="L2424" s="3">
        <v>238.0952380952382</v>
      </c>
      <c r="M2424" s="3">
        <v>238.0952380952382</v>
      </c>
      <c r="N2424" s="3">
        <v>238.0952380952382</v>
      </c>
      <c r="O2424" s="3">
        <v>0</v>
      </c>
      <c r="P2424" s="3">
        <f>SUM(E2424:O2424)</f>
        <v>0</v>
      </c>
      <c r="Q2424" s="2" t="s">
        <v>2773</v>
      </c>
      <c r="R2424" s="2" t="s">
        <v>2902</v>
      </c>
      <c r="S2424" s="4">
        <f>P2424/D2424</f>
        <v>0</v>
      </c>
      <c r="T2424" s="2" t="s">
        <v>1113</v>
      </c>
      <c r="U2424" s="2" t="s">
        <v>234</v>
      </c>
      <c r="V2424" s="2" t="s">
        <v>1024</v>
      </c>
      <c r="W2424" s="2" t="s">
        <v>316</v>
      </c>
      <c r="X2424" s="2">
        <v>0</v>
      </c>
    </row>
    <row r="2425" spans="1:24">
      <c r="A2425" s="2" t="s">
        <v>2905</v>
      </c>
      <c r="B2425" s="2">
        <v>2434</v>
      </c>
      <c r="C2425" s="2" t="s">
        <v>983</v>
      </c>
      <c r="D2425" s="3">
        <v>66000</v>
      </c>
      <c r="E2425" s="3">
        <v>66000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f>SUM(E2425:O2425)</f>
        <v>0</v>
      </c>
      <c r="Q2425" s="2" t="s">
        <v>2773</v>
      </c>
      <c r="R2425" s="2" t="s">
        <v>2906</v>
      </c>
      <c r="S2425" s="4">
        <f>P2425/D2425</f>
        <v>0</v>
      </c>
      <c r="T2425" s="2" t="s">
        <v>1294</v>
      </c>
      <c r="U2425" s="2" t="s">
        <v>234</v>
      </c>
      <c r="V2425" s="2" t="s">
        <v>1024</v>
      </c>
      <c r="W2425" s="2" t="s">
        <v>316</v>
      </c>
      <c r="X2425" s="2">
        <v>0</v>
      </c>
    </row>
    <row r="2426" spans="1:24">
      <c r="A2426" s="2" t="s">
        <v>1295</v>
      </c>
      <c r="B2426" s="2">
        <v>2435</v>
      </c>
      <c r="C2426" s="2" t="s">
        <v>1296</v>
      </c>
      <c r="D2426" s="3">
        <v>8400</v>
      </c>
      <c r="E2426" s="3">
        <v>8400</v>
      </c>
      <c r="F2426" s="3">
        <v>0</v>
      </c>
      <c r="G2426" s="3">
        <v>0</v>
      </c>
      <c r="H2426" s="3">
        <v>0</v>
      </c>
      <c r="I2426" s="3">
        <v>0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f>SUM(E2426:O2426)</f>
        <v>0</v>
      </c>
      <c r="Q2426" s="2" t="s">
        <v>2773</v>
      </c>
      <c r="R2426" s="2" t="s">
        <v>2906</v>
      </c>
      <c r="S2426" s="4">
        <f>P2426/D2426</f>
        <v>0</v>
      </c>
      <c r="T2426" s="2" t="s">
        <v>1294</v>
      </c>
      <c r="U2426" s="2" t="s">
        <v>234</v>
      </c>
      <c r="V2426" s="2" t="s">
        <v>1024</v>
      </c>
      <c r="W2426" s="2" t="s">
        <v>316</v>
      </c>
      <c r="X2426" s="2">
        <v>0</v>
      </c>
    </row>
    <row r="2427" spans="1:24">
      <c r="A2427" s="2" t="s">
        <v>2907</v>
      </c>
      <c r="B2427" s="2">
        <v>2436</v>
      </c>
      <c r="C2427" s="2" t="s">
        <v>1298</v>
      </c>
      <c r="D2427" s="3">
        <v>19050</v>
      </c>
      <c r="E2427" s="3">
        <v>0</v>
      </c>
      <c r="F2427" s="3">
        <v>2625.353973947517</v>
      </c>
      <c r="G2427" s="3">
        <v>1539.248631300736</v>
      </c>
      <c r="H2427" s="3">
        <v>13596.09684727204</v>
      </c>
      <c r="I2427" s="3">
        <v>1289.300547479703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f>SUM(E2427:O2427)</f>
        <v>0</v>
      </c>
      <c r="Q2427" s="2" t="s">
        <v>2773</v>
      </c>
      <c r="R2427" s="2" t="s">
        <v>2906</v>
      </c>
      <c r="S2427" s="4">
        <f>P2427/D2427</f>
        <v>0</v>
      </c>
      <c r="T2427" s="2" t="s">
        <v>1294</v>
      </c>
      <c r="U2427" s="2" t="s">
        <v>234</v>
      </c>
      <c r="V2427" s="2" t="s">
        <v>1024</v>
      </c>
      <c r="W2427" s="2" t="s">
        <v>316</v>
      </c>
      <c r="X2427" s="2">
        <v>0</v>
      </c>
    </row>
    <row r="2428" spans="1:24">
      <c r="A2428" s="2" t="s">
        <v>1300</v>
      </c>
      <c r="B2428" s="2">
        <v>2437</v>
      </c>
      <c r="C2428" s="2" t="s">
        <v>1301</v>
      </c>
      <c r="D2428" s="3">
        <v>3500</v>
      </c>
      <c r="E2428" s="3">
        <v>0</v>
      </c>
      <c r="F2428" s="3">
        <v>482.3484991504625</v>
      </c>
      <c r="G2428" s="3">
        <v>282.8015858032849</v>
      </c>
      <c r="H2428" s="3">
        <v>2497.970549367567</v>
      </c>
      <c r="I2428" s="3">
        <v>236.8793656786856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f>SUM(E2428:O2428)</f>
        <v>0</v>
      </c>
      <c r="Q2428" s="2" t="s">
        <v>2773</v>
      </c>
      <c r="R2428" s="2" t="s">
        <v>2906</v>
      </c>
      <c r="S2428" s="4">
        <f>P2428/D2428</f>
        <v>0</v>
      </c>
      <c r="T2428" s="2" t="s">
        <v>1294</v>
      </c>
      <c r="U2428" s="2" t="s">
        <v>234</v>
      </c>
      <c r="V2428" s="2" t="s">
        <v>1024</v>
      </c>
      <c r="W2428" s="2" t="s">
        <v>316</v>
      </c>
      <c r="X2428" s="2">
        <v>0</v>
      </c>
    </row>
    <row r="2429" spans="1:24">
      <c r="A2429" s="2" t="s">
        <v>2907</v>
      </c>
      <c r="B2429" s="2">
        <v>2438</v>
      </c>
      <c r="C2429" s="2" t="s">
        <v>2459</v>
      </c>
      <c r="D2429" s="3">
        <v>20000</v>
      </c>
      <c r="E2429" s="3">
        <v>0</v>
      </c>
      <c r="F2429" s="3">
        <v>2756.277138002643</v>
      </c>
      <c r="G2429" s="3">
        <v>1616.009061733056</v>
      </c>
      <c r="H2429" s="3">
        <v>14274.11742495752</v>
      </c>
      <c r="I2429" s="3">
        <v>1353.596375306777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f>SUM(E2429:O2429)</f>
        <v>0</v>
      </c>
      <c r="Q2429" s="2" t="s">
        <v>2773</v>
      </c>
      <c r="R2429" s="2" t="s">
        <v>2906</v>
      </c>
      <c r="S2429" s="4">
        <f>P2429/D2429</f>
        <v>0</v>
      </c>
      <c r="T2429" s="2" t="s">
        <v>1294</v>
      </c>
      <c r="U2429" s="2" t="s">
        <v>234</v>
      </c>
      <c r="V2429" s="2" t="s">
        <v>1024</v>
      </c>
      <c r="W2429" s="2" t="s">
        <v>316</v>
      </c>
      <c r="X2429" s="2">
        <v>0</v>
      </c>
    </row>
    <row r="2430" spans="1:24">
      <c r="A2430" s="2" t="s">
        <v>1300</v>
      </c>
      <c r="B2430" s="2">
        <v>2439</v>
      </c>
      <c r="C2430" s="2" t="s">
        <v>2458</v>
      </c>
      <c r="D2430" s="3">
        <v>54000</v>
      </c>
      <c r="E2430" s="3">
        <v>0</v>
      </c>
      <c r="F2430" s="3">
        <v>7441.948272607136</v>
      </c>
      <c r="G2430" s="3">
        <v>4363.224466679252</v>
      </c>
      <c r="H2430" s="3">
        <v>38540.11704738531</v>
      </c>
      <c r="I2430" s="3">
        <v>3654.710213328304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f>SUM(E2430:O2430)</f>
        <v>0</v>
      </c>
      <c r="Q2430" s="2" t="s">
        <v>2773</v>
      </c>
      <c r="R2430" s="2" t="s">
        <v>2906</v>
      </c>
      <c r="S2430" s="4">
        <f>P2430/D2430</f>
        <v>0</v>
      </c>
      <c r="T2430" s="2" t="s">
        <v>1294</v>
      </c>
      <c r="U2430" s="2" t="s">
        <v>234</v>
      </c>
      <c r="V2430" s="2" t="s">
        <v>1024</v>
      </c>
      <c r="W2430" s="2" t="s">
        <v>316</v>
      </c>
      <c r="X2430" s="2">
        <v>0</v>
      </c>
    </row>
    <row r="2431" spans="1:24">
      <c r="A2431" s="2" t="s">
        <v>1300</v>
      </c>
      <c r="B2431" s="2">
        <v>2440</v>
      </c>
      <c r="C2431" s="2" t="s">
        <v>1306</v>
      </c>
      <c r="D2431" s="3">
        <v>14000</v>
      </c>
      <c r="E2431" s="3">
        <v>0</v>
      </c>
      <c r="F2431" s="3">
        <v>1929.39399660185</v>
      </c>
      <c r="G2431" s="3">
        <v>1131.206343213139</v>
      </c>
      <c r="H2431" s="3">
        <v>9991.882197470268</v>
      </c>
      <c r="I2431" s="3">
        <v>947.5174627147426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f>SUM(E2431:O2431)</f>
        <v>0</v>
      </c>
      <c r="Q2431" s="2" t="s">
        <v>2773</v>
      </c>
      <c r="R2431" s="2" t="s">
        <v>2906</v>
      </c>
      <c r="S2431" s="4">
        <f>P2431/D2431</f>
        <v>0</v>
      </c>
      <c r="T2431" s="2" t="s">
        <v>1294</v>
      </c>
      <c r="U2431" s="2" t="s">
        <v>234</v>
      </c>
      <c r="V2431" s="2" t="s">
        <v>1024</v>
      </c>
      <c r="W2431" s="2" t="s">
        <v>316</v>
      </c>
      <c r="X2431" s="2">
        <v>0</v>
      </c>
    </row>
    <row r="2432" spans="1:24">
      <c r="A2432" s="2" t="s">
        <v>1330</v>
      </c>
      <c r="B2432" s="2">
        <v>2441</v>
      </c>
      <c r="C2432" s="2" t="s">
        <v>1333</v>
      </c>
      <c r="D2432" s="3">
        <v>7700</v>
      </c>
      <c r="E2432" s="3">
        <v>0</v>
      </c>
      <c r="F2432" s="3">
        <v>0</v>
      </c>
      <c r="G2432" s="3">
        <v>3850</v>
      </c>
      <c r="H2432" s="3">
        <v>0</v>
      </c>
      <c r="I2432" s="3">
        <v>0</v>
      </c>
      <c r="J2432" s="3">
        <v>3850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f>SUM(E2432:O2432)</f>
        <v>0</v>
      </c>
      <c r="Q2432" s="2" t="s">
        <v>1966</v>
      </c>
      <c r="R2432" s="2" t="s">
        <v>2681</v>
      </c>
      <c r="S2432" s="4">
        <f>P2432/D2432</f>
        <v>0</v>
      </c>
      <c r="T2432" s="2" t="s">
        <v>1294</v>
      </c>
      <c r="U2432" s="2" t="s">
        <v>234</v>
      </c>
      <c r="V2432" s="2" t="s">
        <v>1024</v>
      </c>
      <c r="W2432" s="2" t="s">
        <v>316</v>
      </c>
      <c r="X2432" s="2">
        <v>0</v>
      </c>
    </row>
    <row r="2433" spans="1:24">
      <c r="A2433" s="2" t="s">
        <v>2907</v>
      </c>
      <c r="B2433" s="2">
        <v>2442</v>
      </c>
      <c r="C2433" s="2" t="s">
        <v>1307</v>
      </c>
      <c r="D2433" s="3">
        <v>35000</v>
      </c>
      <c r="E2433" s="3">
        <v>0</v>
      </c>
      <c r="F2433" s="3">
        <v>4823.484991504625</v>
      </c>
      <c r="G2433" s="3">
        <v>2828.015858032848</v>
      </c>
      <c r="H2433" s="3">
        <v>24979.70549367567</v>
      </c>
      <c r="I2433" s="3">
        <v>2368.79365678686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f>SUM(E2433:O2433)</f>
        <v>0</v>
      </c>
      <c r="Q2433" s="2" t="s">
        <v>2773</v>
      </c>
      <c r="R2433" s="2" t="s">
        <v>2906</v>
      </c>
      <c r="S2433" s="4">
        <f>P2433/D2433</f>
        <v>0</v>
      </c>
      <c r="T2433" s="2" t="s">
        <v>1294</v>
      </c>
      <c r="U2433" s="2" t="s">
        <v>234</v>
      </c>
      <c r="V2433" s="2" t="s">
        <v>1024</v>
      </c>
      <c r="W2433" s="2" t="s">
        <v>316</v>
      </c>
      <c r="X2433" s="2">
        <v>0</v>
      </c>
    </row>
    <row r="2434" spans="1:24">
      <c r="A2434" s="2" t="s">
        <v>2907</v>
      </c>
      <c r="B2434" s="2">
        <v>2443</v>
      </c>
      <c r="C2434" s="2" t="s">
        <v>1308</v>
      </c>
      <c r="D2434" s="3">
        <v>4400</v>
      </c>
      <c r="E2434" s="3">
        <v>0</v>
      </c>
      <c r="F2434" s="3">
        <v>606.3809703605815</v>
      </c>
      <c r="G2434" s="3">
        <v>355.5219935812724</v>
      </c>
      <c r="H2434" s="3">
        <v>3140.305833490655</v>
      </c>
      <c r="I2434" s="3">
        <v>297.7912025674905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f>SUM(E2434:O2434)</f>
        <v>0</v>
      </c>
      <c r="Q2434" s="2" t="s">
        <v>2773</v>
      </c>
      <c r="R2434" s="2" t="s">
        <v>2906</v>
      </c>
      <c r="S2434" s="4">
        <f>P2434/D2434</f>
        <v>0</v>
      </c>
      <c r="T2434" s="2" t="s">
        <v>1294</v>
      </c>
      <c r="U2434" s="2" t="s">
        <v>234</v>
      </c>
      <c r="V2434" s="2" t="s">
        <v>1024</v>
      </c>
      <c r="W2434" s="2" t="s">
        <v>316</v>
      </c>
      <c r="X2434" s="2">
        <v>0</v>
      </c>
    </row>
    <row r="2435" spans="1:24">
      <c r="A2435" s="2" t="s">
        <v>2907</v>
      </c>
      <c r="B2435" s="2">
        <v>2444</v>
      </c>
      <c r="C2435" s="2" t="s">
        <v>1309</v>
      </c>
      <c r="D2435" s="3">
        <v>34000</v>
      </c>
      <c r="E2435" s="3">
        <v>0</v>
      </c>
      <c r="F2435" s="3">
        <v>4685.671134604493</v>
      </c>
      <c r="G2435" s="3">
        <v>2747.215404946196</v>
      </c>
      <c r="H2435" s="3">
        <v>24265.99962242779</v>
      </c>
      <c r="I2435" s="3">
        <v>2301.11383802152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f>SUM(E2435:O2435)</f>
        <v>0</v>
      </c>
      <c r="Q2435" s="2" t="s">
        <v>2773</v>
      </c>
      <c r="R2435" s="2" t="s">
        <v>2906</v>
      </c>
      <c r="S2435" s="4">
        <f>P2435/D2435</f>
        <v>0</v>
      </c>
      <c r="T2435" s="2" t="s">
        <v>1294</v>
      </c>
      <c r="U2435" s="2" t="s">
        <v>234</v>
      </c>
      <c r="V2435" s="2" t="s">
        <v>1024</v>
      </c>
      <c r="W2435" s="2" t="s">
        <v>316</v>
      </c>
      <c r="X2435" s="2">
        <v>0</v>
      </c>
    </row>
    <row r="2436" spans="1:24">
      <c r="A2436" s="2" t="s">
        <v>2907</v>
      </c>
      <c r="B2436" s="2">
        <v>2445</v>
      </c>
      <c r="C2436" s="2" t="s">
        <v>1304</v>
      </c>
      <c r="D2436" s="3">
        <v>6500</v>
      </c>
      <c r="E2436" s="3">
        <v>0</v>
      </c>
      <c r="F2436" s="3">
        <v>895.7900698508589</v>
      </c>
      <c r="G2436" s="3">
        <v>525.2029450632433</v>
      </c>
      <c r="H2436" s="3">
        <v>4639.088163111195</v>
      </c>
      <c r="I2436" s="3">
        <v>439.918821974703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f>SUM(E2436:O2436)</f>
        <v>0</v>
      </c>
      <c r="Q2436" s="2" t="s">
        <v>2773</v>
      </c>
      <c r="R2436" s="2" t="s">
        <v>2906</v>
      </c>
      <c r="S2436" s="4">
        <f>P2436/D2436</f>
        <v>0</v>
      </c>
      <c r="T2436" s="2" t="s">
        <v>1294</v>
      </c>
      <c r="U2436" s="2" t="s">
        <v>234</v>
      </c>
      <c r="V2436" s="2" t="s">
        <v>1024</v>
      </c>
      <c r="W2436" s="2" t="s">
        <v>316</v>
      </c>
      <c r="X2436" s="2">
        <v>0</v>
      </c>
    </row>
    <row r="2437" spans="1:24">
      <c r="A2437" s="2" t="s">
        <v>2907</v>
      </c>
      <c r="B2437" s="2">
        <v>2446</v>
      </c>
      <c r="C2437" s="2" t="s">
        <v>1305</v>
      </c>
      <c r="D2437" s="3">
        <v>24000</v>
      </c>
      <c r="E2437" s="3">
        <v>0</v>
      </c>
      <c r="F2437" s="3">
        <v>3307.532565603171</v>
      </c>
      <c r="G2437" s="3">
        <v>1939.210874079668</v>
      </c>
      <c r="H2437" s="3">
        <v>17128.94090994903</v>
      </c>
      <c r="I2437" s="3">
        <v>1624.315650368131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f>SUM(E2437:O2437)</f>
        <v>0</v>
      </c>
      <c r="Q2437" s="2" t="s">
        <v>2773</v>
      </c>
      <c r="R2437" s="2" t="s">
        <v>2906</v>
      </c>
      <c r="S2437" s="4">
        <f>P2437/D2437</f>
        <v>0</v>
      </c>
      <c r="T2437" s="2" t="s">
        <v>1294</v>
      </c>
      <c r="U2437" s="2" t="s">
        <v>234</v>
      </c>
      <c r="V2437" s="2" t="s">
        <v>1024</v>
      </c>
      <c r="W2437" s="2" t="s">
        <v>316</v>
      </c>
      <c r="X2437" s="2">
        <v>0</v>
      </c>
    </row>
    <row r="2438" spans="1:24">
      <c r="A2438" s="2" t="s">
        <v>1300</v>
      </c>
      <c r="B2438" s="2">
        <v>2447</v>
      </c>
      <c r="C2438" s="2" t="s">
        <v>1682</v>
      </c>
      <c r="D2438" s="3">
        <v>16000</v>
      </c>
      <c r="E2438" s="3">
        <v>0</v>
      </c>
      <c r="F2438" s="3">
        <v>2205.021710402114</v>
      </c>
      <c r="G2438" s="3">
        <v>1292.807249386445</v>
      </c>
      <c r="H2438" s="3">
        <v>11419.29393996602</v>
      </c>
      <c r="I2438" s="3">
        <v>1082.877100245421</v>
      </c>
      <c r="J2438" s="3">
        <v>0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f>SUM(E2438:O2438)</f>
        <v>0</v>
      </c>
      <c r="Q2438" s="2" t="s">
        <v>2773</v>
      </c>
      <c r="R2438" s="2" t="s">
        <v>2906</v>
      </c>
      <c r="S2438" s="4">
        <f>P2438/D2438</f>
        <v>0</v>
      </c>
      <c r="T2438" s="2" t="s">
        <v>1294</v>
      </c>
      <c r="U2438" s="2" t="s">
        <v>234</v>
      </c>
      <c r="V2438" s="2" t="s">
        <v>1024</v>
      </c>
      <c r="W2438" s="2" t="s">
        <v>316</v>
      </c>
      <c r="X2438" s="2">
        <v>0</v>
      </c>
    </row>
    <row r="2439" spans="1:24">
      <c r="A2439" s="2" t="s">
        <v>2907</v>
      </c>
      <c r="B2439" s="2">
        <v>2448</v>
      </c>
      <c r="C2439" s="2" t="s">
        <v>2908</v>
      </c>
      <c r="D2439" s="3">
        <v>26000</v>
      </c>
      <c r="E2439" s="3">
        <v>0</v>
      </c>
      <c r="F2439" s="3">
        <v>3583.160279403436</v>
      </c>
      <c r="G2439" s="3">
        <v>2100.811780252973</v>
      </c>
      <c r="H2439" s="3">
        <v>18556.35265244478</v>
      </c>
      <c r="I2439" s="3">
        <v>1759.675287898812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f>SUM(E2439:O2439)</f>
        <v>0</v>
      </c>
      <c r="Q2439" s="2" t="s">
        <v>2773</v>
      </c>
      <c r="R2439" s="2" t="s">
        <v>2906</v>
      </c>
      <c r="S2439" s="4">
        <f>P2439/D2439</f>
        <v>0</v>
      </c>
      <c r="T2439" s="2" t="s">
        <v>1294</v>
      </c>
      <c r="U2439" s="2" t="s">
        <v>234</v>
      </c>
      <c r="V2439" s="2" t="s">
        <v>1024</v>
      </c>
      <c r="W2439" s="2" t="s">
        <v>316</v>
      </c>
      <c r="X2439" s="2">
        <v>0</v>
      </c>
    </row>
    <row r="2440" spans="1:24">
      <c r="A2440" s="2" t="s">
        <v>1310</v>
      </c>
      <c r="B2440" s="2">
        <v>2449</v>
      </c>
      <c r="C2440" s="2" t="s">
        <v>1311</v>
      </c>
      <c r="D2440" s="3">
        <v>250500</v>
      </c>
      <c r="E2440" s="3">
        <v>25050</v>
      </c>
      <c r="F2440" s="3">
        <v>41140.35511363637</v>
      </c>
      <c r="G2440" s="3">
        <v>62304.75852272727</v>
      </c>
      <c r="H2440" s="3">
        <v>61230.17045454546</v>
      </c>
      <c r="I2440" s="3">
        <v>49843.80681818182</v>
      </c>
      <c r="J2440" s="3">
        <v>10930.90909090906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f>SUM(E2440:O2440)</f>
        <v>0</v>
      </c>
      <c r="Q2440" s="2" t="s">
        <v>2773</v>
      </c>
      <c r="R2440" s="2" t="s">
        <v>2906</v>
      </c>
      <c r="S2440" s="4">
        <f>P2440/D2440</f>
        <v>0</v>
      </c>
      <c r="T2440" s="2" t="s">
        <v>1294</v>
      </c>
      <c r="U2440" s="2" t="s">
        <v>234</v>
      </c>
      <c r="V2440" s="2" t="s">
        <v>1024</v>
      </c>
      <c r="W2440" s="2" t="s">
        <v>316</v>
      </c>
      <c r="X2440" s="2">
        <v>0</v>
      </c>
    </row>
    <row r="2441" spans="1:24">
      <c r="A2441" s="2" t="s">
        <v>1310</v>
      </c>
      <c r="B2441" s="2">
        <v>2450</v>
      </c>
      <c r="C2441" s="2" t="s">
        <v>1313</v>
      </c>
      <c r="D2441" s="3">
        <v>511500</v>
      </c>
      <c r="E2441" s="3">
        <v>10230</v>
      </c>
      <c r="F2441" s="3">
        <v>84005.15625</v>
      </c>
      <c r="G2441" s="3">
        <v>127221.09375</v>
      </c>
      <c r="H2441" s="3">
        <v>125026.875</v>
      </c>
      <c r="I2441" s="3">
        <v>101776.875</v>
      </c>
      <c r="J2441" s="3">
        <v>63240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f>SUM(E2441:O2441)</f>
        <v>0</v>
      </c>
      <c r="Q2441" s="2" t="s">
        <v>2773</v>
      </c>
      <c r="R2441" s="2" t="s">
        <v>2906</v>
      </c>
      <c r="S2441" s="4">
        <f>P2441/D2441</f>
        <v>0</v>
      </c>
      <c r="T2441" s="2" t="s">
        <v>1294</v>
      </c>
      <c r="U2441" s="2" t="s">
        <v>234</v>
      </c>
      <c r="V2441" s="2" t="s">
        <v>1024</v>
      </c>
      <c r="W2441" s="2" t="s">
        <v>316</v>
      </c>
      <c r="X2441" s="2">
        <v>0</v>
      </c>
    </row>
    <row r="2442" spans="1:24">
      <c r="A2442" s="2" t="s">
        <v>1310</v>
      </c>
      <c r="B2442" s="2">
        <v>2451</v>
      </c>
      <c r="C2442" s="2" t="s">
        <v>1314</v>
      </c>
      <c r="D2442" s="3">
        <v>160000</v>
      </c>
      <c r="E2442" s="3">
        <v>0</v>
      </c>
      <c r="F2442" s="3">
        <v>26277.27272727273</v>
      </c>
      <c r="G2442" s="3">
        <v>39795.45454545454</v>
      </c>
      <c r="H2442" s="3">
        <v>39109.09090909091</v>
      </c>
      <c r="I2442" s="3">
        <v>31836.36363636364</v>
      </c>
      <c r="J2442" s="3">
        <v>22981.81818181818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f>SUM(E2442:O2442)</f>
        <v>0</v>
      </c>
      <c r="Q2442" s="2" t="s">
        <v>2773</v>
      </c>
      <c r="R2442" s="2" t="s">
        <v>2906</v>
      </c>
      <c r="S2442" s="4">
        <f>P2442/D2442</f>
        <v>0</v>
      </c>
      <c r="T2442" s="2" t="s">
        <v>1294</v>
      </c>
      <c r="U2442" s="2" t="s">
        <v>234</v>
      </c>
      <c r="V2442" s="2" t="s">
        <v>1024</v>
      </c>
      <c r="W2442" s="2" t="s">
        <v>316</v>
      </c>
      <c r="X2442" s="2">
        <v>0</v>
      </c>
    </row>
    <row r="2443" spans="1:24">
      <c r="A2443" s="2" t="s">
        <v>2909</v>
      </c>
      <c r="B2443" s="2">
        <v>2452</v>
      </c>
      <c r="C2443" s="2" t="s">
        <v>1690</v>
      </c>
      <c r="D2443" s="3">
        <v>27375</v>
      </c>
      <c r="E2443" s="3">
        <v>5475</v>
      </c>
      <c r="F2443" s="3">
        <v>0</v>
      </c>
      <c r="G2443" s="3">
        <v>0</v>
      </c>
      <c r="H2443" s="3">
        <v>0</v>
      </c>
      <c r="I2443" s="3">
        <v>0</v>
      </c>
      <c r="J2443" s="3">
        <v>0</v>
      </c>
      <c r="K2443" s="3">
        <v>0</v>
      </c>
      <c r="L2443" s="3">
        <v>5475</v>
      </c>
      <c r="M2443" s="3">
        <v>5475</v>
      </c>
      <c r="N2443" s="3">
        <v>5475</v>
      </c>
      <c r="O2443" s="3">
        <v>5475</v>
      </c>
      <c r="P2443" s="3">
        <f>SUM(E2443:O2443)</f>
        <v>0</v>
      </c>
      <c r="Q2443" s="2" t="s">
        <v>1966</v>
      </c>
      <c r="R2443" s="2" t="s">
        <v>2910</v>
      </c>
      <c r="S2443" s="4">
        <f>P2443/D2443</f>
        <v>0</v>
      </c>
      <c r="T2443" s="2" t="s">
        <v>1113</v>
      </c>
      <c r="U2443" s="2" t="s">
        <v>234</v>
      </c>
      <c r="V2443" s="2" t="s">
        <v>1024</v>
      </c>
      <c r="W2443" s="2" t="s">
        <v>316</v>
      </c>
      <c r="X2443" s="2">
        <v>0</v>
      </c>
    </row>
    <row r="2444" spans="1:24">
      <c r="A2444" s="2" t="s">
        <v>2911</v>
      </c>
      <c r="B2444" s="2">
        <v>2453</v>
      </c>
      <c r="C2444" s="2" t="s">
        <v>1316</v>
      </c>
      <c r="D2444" s="3">
        <v>4950</v>
      </c>
      <c r="E2444" s="3">
        <v>0</v>
      </c>
      <c r="F2444" s="3">
        <v>812.9531250000001</v>
      </c>
      <c r="G2444" s="3">
        <v>1231.171875</v>
      </c>
      <c r="H2444" s="3">
        <v>1209.9375</v>
      </c>
      <c r="I2444" s="3">
        <v>984.9375</v>
      </c>
      <c r="J2444" s="3">
        <v>711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f>SUM(E2444:O2444)</f>
        <v>0</v>
      </c>
      <c r="Q2444" s="2" t="s">
        <v>2773</v>
      </c>
      <c r="R2444" s="2" t="s">
        <v>2906</v>
      </c>
      <c r="S2444" s="4">
        <f>P2444/D2444</f>
        <v>0</v>
      </c>
      <c r="T2444" s="2" t="s">
        <v>1294</v>
      </c>
      <c r="U2444" s="2" t="s">
        <v>234</v>
      </c>
      <c r="V2444" s="2" t="s">
        <v>1024</v>
      </c>
      <c r="W2444" s="2" t="s">
        <v>316</v>
      </c>
      <c r="X2444" s="2">
        <v>0</v>
      </c>
    </row>
    <row r="2445" spans="1:24">
      <c r="A2445" s="2" t="s">
        <v>1310</v>
      </c>
      <c r="B2445" s="2">
        <v>2454</v>
      </c>
      <c r="C2445" s="2" t="s">
        <v>1318</v>
      </c>
      <c r="D2445" s="3">
        <v>35000</v>
      </c>
      <c r="E2445" s="3">
        <v>17500</v>
      </c>
      <c r="F2445" s="3">
        <v>0</v>
      </c>
      <c r="G2445" s="3">
        <v>8467.741935483871</v>
      </c>
      <c r="H2445" s="3">
        <v>8467.741935483871</v>
      </c>
      <c r="I2445" s="3">
        <v>8467.741935483871</v>
      </c>
      <c r="J2445" s="3">
        <v>-2634.408602150538</v>
      </c>
      <c r="K2445" s="3">
        <v>-2634.408602150538</v>
      </c>
      <c r="L2445" s="3">
        <v>-2634.408602150538</v>
      </c>
      <c r="M2445" s="3">
        <v>0</v>
      </c>
      <c r="N2445" s="3">
        <v>0</v>
      </c>
      <c r="O2445" s="3">
        <v>0</v>
      </c>
      <c r="P2445" s="3">
        <f>SUM(E2445:O2445)</f>
        <v>0</v>
      </c>
      <c r="Q2445" s="2" t="s">
        <v>2773</v>
      </c>
      <c r="R2445" s="2" t="s">
        <v>2906</v>
      </c>
      <c r="S2445" s="4">
        <f>P2445/D2445</f>
        <v>0</v>
      </c>
      <c r="T2445" s="2" t="s">
        <v>1294</v>
      </c>
      <c r="U2445" s="2" t="s">
        <v>234</v>
      </c>
      <c r="V2445" s="2" t="s">
        <v>1024</v>
      </c>
      <c r="W2445" s="2" t="s">
        <v>316</v>
      </c>
      <c r="X2445" s="2">
        <v>0</v>
      </c>
    </row>
    <row r="2446" spans="1:24">
      <c r="A2446" s="2" t="s">
        <v>1317</v>
      </c>
      <c r="B2446" s="2">
        <v>2455</v>
      </c>
      <c r="C2446" s="2" t="s">
        <v>1319</v>
      </c>
      <c r="D2446" s="3">
        <v>77000</v>
      </c>
      <c r="E2446" s="3">
        <v>38500</v>
      </c>
      <c r="F2446" s="3">
        <v>0</v>
      </c>
      <c r="G2446" s="3">
        <v>18629.03225806452</v>
      </c>
      <c r="H2446" s="3">
        <v>18629.03225806452</v>
      </c>
      <c r="I2446" s="3">
        <v>18629.03225806452</v>
      </c>
      <c r="J2446" s="3">
        <v>-5795.698924731182</v>
      </c>
      <c r="K2446" s="3">
        <v>-5795.698924731182</v>
      </c>
      <c r="L2446" s="3">
        <v>-5795.698924731182</v>
      </c>
      <c r="M2446" s="3">
        <v>0</v>
      </c>
      <c r="N2446" s="3">
        <v>0</v>
      </c>
      <c r="O2446" s="3">
        <v>0</v>
      </c>
      <c r="P2446" s="3">
        <f>SUM(E2446:O2446)</f>
        <v>0</v>
      </c>
      <c r="Q2446" s="2" t="s">
        <v>2773</v>
      </c>
      <c r="R2446" s="2" t="s">
        <v>2906</v>
      </c>
      <c r="S2446" s="4">
        <f>P2446/D2446</f>
        <v>0</v>
      </c>
      <c r="T2446" s="2" t="s">
        <v>1294</v>
      </c>
      <c r="U2446" s="2" t="s">
        <v>234</v>
      </c>
      <c r="V2446" s="2" t="s">
        <v>1024</v>
      </c>
      <c r="W2446" s="2" t="s">
        <v>316</v>
      </c>
      <c r="X2446" s="2">
        <v>0</v>
      </c>
    </row>
    <row r="2447" spans="1:24">
      <c r="A2447" s="2" t="s">
        <v>2912</v>
      </c>
      <c r="B2447" s="2">
        <v>2456</v>
      </c>
      <c r="C2447" s="2" t="s">
        <v>1321</v>
      </c>
      <c r="D2447" s="3">
        <v>3500</v>
      </c>
      <c r="E2447" s="3">
        <v>0</v>
      </c>
      <c r="F2447" s="3">
        <v>0</v>
      </c>
      <c r="G2447" s="3">
        <v>846.7741935483871</v>
      </c>
      <c r="H2447" s="3">
        <v>846.7741935483871</v>
      </c>
      <c r="I2447" s="3">
        <v>846.7741935483871</v>
      </c>
      <c r="J2447" s="3">
        <v>846.7741935483871</v>
      </c>
      <c r="K2447" s="3">
        <v>0</v>
      </c>
      <c r="L2447" s="3">
        <v>112.9032258064516</v>
      </c>
      <c r="M2447" s="3">
        <v>0</v>
      </c>
      <c r="N2447" s="3">
        <v>0</v>
      </c>
      <c r="O2447" s="3">
        <v>0</v>
      </c>
      <c r="P2447" s="3">
        <f>SUM(E2447:O2447)</f>
        <v>0</v>
      </c>
      <c r="Q2447" s="2" t="s">
        <v>2773</v>
      </c>
      <c r="R2447" s="2" t="s">
        <v>2906</v>
      </c>
      <c r="S2447" s="4">
        <f>P2447/D2447</f>
        <v>0</v>
      </c>
      <c r="T2447" s="2" t="s">
        <v>1294</v>
      </c>
      <c r="U2447" s="2" t="s">
        <v>234</v>
      </c>
      <c r="V2447" s="2" t="s">
        <v>1024</v>
      </c>
      <c r="W2447" s="2" t="s">
        <v>316</v>
      </c>
      <c r="X2447" s="2">
        <v>0</v>
      </c>
    </row>
    <row r="2448" spans="1:24">
      <c r="A2448" s="2" t="s">
        <v>1322</v>
      </c>
      <c r="B2448" s="2">
        <v>2457</v>
      </c>
      <c r="C2448" s="2" t="s">
        <v>1323</v>
      </c>
      <c r="D2448" s="3">
        <v>115000</v>
      </c>
      <c r="E2448" s="3">
        <v>42550</v>
      </c>
      <c r="F2448" s="3">
        <v>0</v>
      </c>
      <c r="G2448" s="3">
        <v>0</v>
      </c>
      <c r="H2448" s="3">
        <v>0</v>
      </c>
      <c r="I2448" s="3">
        <v>0</v>
      </c>
      <c r="J2448" s="3">
        <v>22406.36254501801</v>
      </c>
      <c r="K2448" s="3">
        <v>50043.63745498199</v>
      </c>
      <c r="L2448" s="3">
        <v>0</v>
      </c>
      <c r="M2448" s="3">
        <v>0</v>
      </c>
      <c r="N2448" s="3">
        <v>0</v>
      </c>
      <c r="O2448" s="3">
        <v>0</v>
      </c>
      <c r="P2448" s="3">
        <f>SUM(E2448:O2448)</f>
        <v>0</v>
      </c>
      <c r="Q2448" s="2" t="s">
        <v>2773</v>
      </c>
      <c r="R2448" s="2" t="s">
        <v>2906</v>
      </c>
      <c r="S2448" s="4">
        <f>P2448/D2448</f>
        <v>0</v>
      </c>
      <c r="T2448" s="2" t="s">
        <v>1294</v>
      </c>
      <c r="U2448" s="2" t="s">
        <v>234</v>
      </c>
      <c r="V2448" s="2" t="s">
        <v>1024</v>
      </c>
      <c r="W2448" s="2" t="s">
        <v>316</v>
      </c>
      <c r="X2448" s="2">
        <v>0</v>
      </c>
    </row>
    <row r="2449" spans="1:24">
      <c r="A2449" s="2" t="s">
        <v>1322</v>
      </c>
      <c r="B2449" s="2">
        <v>2458</v>
      </c>
      <c r="C2449" s="2" t="s">
        <v>1324</v>
      </c>
      <c r="D2449" s="3">
        <v>60000</v>
      </c>
      <c r="E2449" s="3">
        <v>18000</v>
      </c>
      <c r="F2449" s="3">
        <v>0</v>
      </c>
      <c r="G2449" s="3">
        <v>0</v>
      </c>
      <c r="H2449" s="3">
        <v>0</v>
      </c>
      <c r="I2449" s="3">
        <v>0</v>
      </c>
      <c r="J2449" s="3">
        <v>11690.27611044418</v>
      </c>
      <c r="K2449" s="3">
        <v>29135.65426170468</v>
      </c>
      <c r="L2449" s="3">
        <v>1174.069627851139</v>
      </c>
      <c r="M2449" s="3">
        <v>0</v>
      </c>
      <c r="N2449" s="3">
        <v>0</v>
      </c>
      <c r="O2449" s="3">
        <v>0</v>
      </c>
      <c r="P2449" s="3">
        <f>SUM(E2449:O2449)</f>
        <v>0</v>
      </c>
      <c r="Q2449" s="2" t="s">
        <v>2773</v>
      </c>
      <c r="R2449" s="2" t="s">
        <v>2906</v>
      </c>
      <c r="S2449" s="4">
        <f>P2449/D2449</f>
        <v>0</v>
      </c>
      <c r="T2449" s="2" t="s">
        <v>1294</v>
      </c>
      <c r="U2449" s="2" t="s">
        <v>234</v>
      </c>
      <c r="V2449" s="2" t="s">
        <v>1024</v>
      </c>
      <c r="W2449" s="2" t="s">
        <v>316</v>
      </c>
      <c r="X2449" s="2">
        <v>0</v>
      </c>
    </row>
    <row r="2450" spans="1:24">
      <c r="A2450" s="2" t="s">
        <v>1322</v>
      </c>
      <c r="B2450" s="2">
        <v>2459</v>
      </c>
      <c r="C2450" s="2" t="s">
        <v>1325</v>
      </c>
      <c r="D2450" s="3">
        <v>17250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3360.954381752701</v>
      </c>
      <c r="K2450" s="3">
        <v>8376.500600240097</v>
      </c>
      <c r="L2450" s="3">
        <v>5512.545018007202</v>
      </c>
      <c r="M2450" s="3">
        <v>0</v>
      </c>
      <c r="N2450" s="3">
        <v>0</v>
      </c>
      <c r="O2450" s="3">
        <v>0</v>
      </c>
      <c r="P2450" s="3">
        <f>SUM(E2450:O2450)</f>
        <v>0</v>
      </c>
      <c r="Q2450" s="2" t="s">
        <v>2773</v>
      </c>
      <c r="R2450" s="2" t="s">
        <v>2906</v>
      </c>
      <c r="S2450" s="4">
        <f>P2450/D2450</f>
        <v>0</v>
      </c>
      <c r="T2450" s="2" t="s">
        <v>1294</v>
      </c>
      <c r="U2450" s="2" t="s">
        <v>234</v>
      </c>
      <c r="V2450" s="2" t="s">
        <v>1024</v>
      </c>
      <c r="W2450" s="2" t="s">
        <v>316</v>
      </c>
      <c r="X2450" s="2">
        <v>0</v>
      </c>
    </row>
    <row r="2451" spans="1:24">
      <c r="A2451" s="2" t="s">
        <v>1322</v>
      </c>
      <c r="B2451" s="2">
        <v>2460</v>
      </c>
      <c r="C2451" s="2" t="s">
        <v>1326</v>
      </c>
      <c r="D2451" s="3">
        <v>10000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1948.379351740696</v>
      </c>
      <c r="K2451" s="3">
        <v>4855.94237695078</v>
      </c>
      <c r="L2451" s="3">
        <v>3195.678271308523</v>
      </c>
      <c r="M2451" s="3">
        <v>0</v>
      </c>
      <c r="N2451" s="3">
        <v>0</v>
      </c>
      <c r="O2451" s="3">
        <v>0</v>
      </c>
      <c r="P2451" s="3">
        <f>SUM(E2451:O2451)</f>
        <v>0</v>
      </c>
      <c r="Q2451" s="2" t="s">
        <v>2773</v>
      </c>
      <c r="R2451" s="2" t="s">
        <v>2906</v>
      </c>
      <c r="S2451" s="4">
        <f>P2451/D2451</f>
        <v>0</v>
      </c>
      <c r="T2451" s="2" t="s">
        <v>1294</v>
      </c>
      <c r="U2451" s="2" t="s">
        <v>234</v>
      </c>
      <c r="V2451" s="2" t="s">
        <v>1024</v>
      </c>
      <c r="W2451" s="2" t="s">
        <v>316</v>
      </c>
      <c r="X2451" s="2">
        <v>0</v>
      </c>
    </row>
    <row r="2452" spans="1:24">
      <c r="A2452" s="2" t="s">
        <v>2911</v>
      </c>
      <c r="B2452" s="2">
        <v>2461</v>
      </c>
      <c r="C2452" s="2" t="s">
        <v>1329</v>
      </c>
      <c r="D2452" s="3">
        <v>6000</v>
      </c>
      <c r="E2452" s="3">
        <v>0</v>
      </c>
      <c r="F2452" s="3">
        <v>0</v>
      </c>
      <c r="G2452" s="3">
        <v>0</v>
      </c>
      <c r="H2452" s="3">
        <v>0</v>
      </c>
      <c r="I2452" s="3">
        <v>0</v>
      </c>
      <c r="J2452" s="3">
        <v>1169.027611044418</v>
      </c>
      <c r="K2452" s="3">
        <v>2913.565426170468</v>
      </c>
      <c r="L2452" s="3">
        <v>1917.406962785114</v>
      </c>
      <c r="M2452" s="3">
        <v>0</v>
      </c>
      <c r="N2452" s="3">
        <v>0</v>
      </c>
      <c r="O2452" s="3">
        <v>0</v>
      </c>
      <c r="P2452" s="3">
        <f>SUM(E2452:O2452)</f>
        <v>0</v>
      </c>
      <c r="Q2452" s="2" t="s">
        <v>2773</v>
      </c>
      <c r="R2452" s="2" t="s">
        <v>2906</v>
      </c>
      <c r="S2452" s="4">
        <f>P2452/D2452</f>
        <v>0</v>
      </c>
      <c r="T2452" s="2" t="s">
        <v>1294</v>
      </c>
      <c r="U2452" s="2" t="s">
        <v>234</v>
      </c>
      <c r="V2452" s="2" t="s">
        <v>1024</v>
      </c>
      <c r="W2452" s="2" t="s">
        <v>316</v>
      </c>
      <c r="X2452" s="2">
        <v>0</v>
      </c>
    </row>
    <row r="2453" spans="1:24">
      <c r="A2453" s="2" t="s">
        <v>1330</v>
      </c>
      <c r="B2453" s="2">
        <v>2462</v>
      </c>
      <c r="C2453" s="2" t="s">
        <v>1331</v>
      </c>
      <c r="D2453" s="3">
        <v>18150</v>
      </c>
      <c r="E2453" s="3">
        <v>0</v>
      </c>
      <c r="F2453" s="3">
        <v>0</v>
      </c>
      <c r="G2453" s="3">
        <v>0</v>
      </c>
      <c r="H2453" s="3">
        <v>0</v>
      </c>
      <c r="I2453" s="3">
        <v>0</v>
      </c>
      <c r="J2453" s="3">
        <v>0</v>
      </c>
      <c r="K2453" s="3">
        <v>9075</v>
      </c>
      <c r="L2453" s="3">
        <v>5445</v>
      </c>
      <c r="M2453" s="3">
        <v>3630</v>
      </c>
      <c r="N2453" s="3">
        <v>0</v>
      </c>
      <c r="O2453" s="3">
        <v>0</v>
      </c>
      <c r="P2453" s="3">
        <f>SUM(E2453:O2453)</f>
        <v>0</v>
      </c>
      <c r="Q2453" s="2" t="s">
        <v>2773</v>
      </c>
      <c r="R2453" s="2" t="s">
        <v>2906</v>
      </c>
      <c r="S2453" s="4">
        <f>P2453/D2453</f>
        <v>0</v>
      </c>
      <c r="T2453" s="2" t="s">
        <v>1294</v>
      </c>
      <c r="U2453" s="2" t="s">
        <v>234</v>
      </c>
      <c r="V2453" s="2" t="s">
        <v>1024</v>
      </c>
      <c r="W2453" s="2" t="s">
        <v>316</v>
      </c>
      <c r="X2453" s="2">
        <v>0</v>
      </c>
    </row>
    <row r="2454" spans="1:24">
      <c r="A2454" s="2" t="s">
        <v>2913</v>
      </c>
      <c r="B2454" s="2">
        <v>2463</v>
      </c>
      <c r="C2454" s="2" t="s">
        <v>1341</v>
      </c>
      <c r="D2454" s="3">
        <v>175000</v>
      </c>
      <c r="E2454" s="3">
        <v>0</v>
      </c>
      <c r="F2454" s="3">
        <v>0</v>
      </c>
      <c r="G2454" s="3">
        <v>70000</v>
      </c>
      <c r="H2454" s="3">
        <v>70000</v>
      </c>
      <c r="I2454" s="3">
        <v>0</v>
      </c>
      <c r="J2454" s="3">
        <v>0</v>
      </c>
      <c r="K2454" s="3">
        <v>0</v>
      </c>
      <c r="L2454" s="3">
        <v>8750</v>
      </c>
      <c r="M2454" s="3">
        <v>8750</v>
      </c>
      <c r="N2454" s="3">
        <v>8750</v>
      </c>
      <c r="O2454" s="3">
        <v>8750</v>
      </c>
      <c r="P2454" s="3">
        <f>SUM(E2454:O2454)</f>
        <v>0</v>
      </c>
      <c r="Q2454" s="2" t="s">
        <v>1966</v>
      </c>
      <c r="R2454" s="2" t="s">
        <v>2910</v>
      </c>
      <c r="S2454" s="4">
        <f>P2454/D2454</f>
        <v>0</v>
      </c>
      <c r="T2454" s="2" t="s">
        <v>1113</v>
      </c>
      <c r="U2454" s="2" t="s">
        <v>234</v>
      </c>
      <c r="V2454" s="2" t="s">
        <v>1024</v>
      </c>
      <c r="W2454" s="2" t="s">
        <v>316</v>
      </c>
      <c r="X2454" s="2">
        <v>0</v>
      </c>
    </row>
    <row r="2455" spans="1:24">
      <c r="A2455" s="2" t="s">
        <v>1330</v>
      </c>
      <c r="B2455" s="2">
        <v>2464</v>
      </c>
      <c r="C2455" s="2" t="s">
        <v>1332</v>
      </c>
      <c r="D2455" s="3">
        <v>30250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15125</v>
      </c>
      <c r="L2455" s="3">
        <v>9075</v>
      </c>
      <c r="M2455" s="3">
        <v>6050</v>
      </c>
      <c r="N2455" s="3">
        <v>0</v>
      </c>
      <c r="O2455" s="3">
        <v>0</v>
      </c>
      <c r="P2455" s="3">
        <f>SUM(E2455:O2455)</f>
        <v>0</v>
      </c>
      <c r="Q2455" s="2" t="s">
        <v>2773</v>
      </c>
      <c r="R2455" s="2" t="s">
        <v>2906</v>
      </c>
      <c r="S2455" s="4">
        <f>P2455/D2455</f>
        <v>0</v>
      </c>
      <c r="T2455" s="2" t="s">
        <v>1294</v>
      </c>
      <c r="U2455" s="2" t="s">
        <v>234</v>
      </c>
      <c r="V2455" s="2" t="s">
        <v>1024</v>
      </c>
      <c r="W2455" s="2" t="s">
        <v>316</v>
      </c>
      <c r="X2455" s="2">
        <v>0</v>
      </c>
    </row>
    <row r="2456" spans="1:24">
      <c r="A2456" s="2" t="s">
        <v>1330</v>
      </c>
      <c r="B2456" s="2">
        <v>2465</v>
      </c>
      <c r="C2456" s="2" t="s">
        <v>1333</v>
      </c>
      <c r="D2456" s="3">
        <v>16500</v>
      </c>
      <c r="E2456" s="3">
        <v>0</v>
      </c>
      <c r="F2456" s="3">
        <v>0</v>
      </c>
      <c r="G2456" s="3">
        <v>0</v>
      </c>
      <c r="H2456" s="3">
        <v>0</v>
      </c>
      <c r="I2456" s="3">
        <v>0</v>
      </c>
      <c r="J2456" s="3">
        <v>0</v>
      </c>
      <c r="K2456" s="3">
        <v>8250</v>
      </c>
      <c r="L2456" s="3">
        <v>4950</v>
      </c>
      <c r="M2456" s="3">
        <v>3300</v>
      </c>
      <c r="N2456" s="3">
        <v>0</v>
      </c>
      <c r="O2456" s="3">
        <v>0</v>
      </c>
      <c r="P2456" s="3">
        <f>SUM(E2456:O2456)</f>
        <v>0</v>
      </c>
      <c r="Q2456" s="2" t="s">
        <v>2773</v>
      </c>
      <c r="R2456" s="2" t="s">
        <v>2906</v>
      </c>
      <c r="S2456" s="4">
        <f>P2456/D2456</f>
        <v>0</v>
      </c>
      <c r="T2456" s="2" t="s">
        <v>1294</v>
      </c>
      <c r="U2456" s="2" t="s">
        <v>234</v>
      </c>
      <c r="V2456" s="2" t="s">
        <v>1024</v>
      </c>
      <c r="W2456" s="2" t="s">
        <v>316</v>
      </c>
      <c r="X2456" s="2">
        <v>0</v>
      </c>
    </row>
    <row r="2457" spans="1:24">
      <c r="A2457" s="2" t="s">
        <v>2914</v>
      </c>
      <c r="B2457" s="2">
        <v>2466</v>
      </c>
      <c r="C2457" s="2" t="s">
        <v>1335</v>
      </c>
      <c r="D2457" s="3">
        <v>15000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5000</v>
      </c>
      <c r="M2457" s="3">
        <v>5000</v>
      </c>
      <c r="N2457" s="3">
        <v>5000</v>
      </c>
      <c r="O2457" s="3">
        <v>0</v>
      </c>
      <c r="P2457" s="3">
        <f>SUM(E2457:O2457)</f>
        <v>0</v>
      </c>
      <c r="Q2457" s="2" t="s">
        <v>2773</v>
      </c>
      <c r="R2457" s="2" t="s">
        <v>2915</v>
      </c>
      <c r="S2457" s="4">
        <f>P2457/D2457</f>
        <v>0</v>
      </c>
      <c r="T2457" s="2" t="s">
        <v>1113</v>
      </c>
      <c r="U2457" s="2" t="s">
        <v>234</v>
      </c>
      <c r="V2457" s="2" t="s">
        <v>1024</v>
      </c>
      <c r="W2457" s="2" t="s">
        <v>316</v>
      </c>
      <c r="X2457" s="2">
        <v>0</v>
      </c>
    </row>
    <row r="2458" spans="1:24">
      <c r="A2458" s="2" t="s">
        <v>2914</v>
      </c>
      <c r="B2458" s="2">
        <v>2467</v>
      </c>
      <c r="C2458" s="2" t="s">
        <v>1337</v>
      </c>
      <c r="D2458" s="3">
        <v>210000</v>
      </c>
      <c r="E2458" s="3">
        <v>168000</v>
      </c>
      <c r="F2458" s="3">
        <v>21000</v>
      </c>
      <c r="G2458" s="3">
        <v>21000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f>SUM(E2458:O2458)</f>
        <v>0</v>
      </c>
      <c r="Q2458" s="2" t="s">
        <v>2773</v>
      </c>
      <c r="R2458" s="2" t="s">
        <v>2915</v>
      </c>
      <c r="S2458" s="4">
        <f>P2458/D2458</f>
        <v>0</v>
      </c>
      <c r="T2458" s="2" t="s">
        <v>1113</v>
      </c>
      <c r="U2458" s="2" t="s">
        <v>234</v>
      </c>
      <c r="V2458" s="2" t="s">
        <v>1024</v>
      </c>
      <c r="W2458" s="2" t="s">
        <v>316</v>
      </c>
      <c r="X2458" s="2">
        <v>0</v>
      </c>
    </row>
    <row r="2459" spans="1:24">
      <c r="A2459" s="2" t="s">
        <v>2914</v>
      </c>
      <c r="B2459" s="2">
        <v>2468</v>
      </c>
      <c r="C2459" s="2" t="s">
        <v>1338</v>
      </c>
      <c r="D2459" s="3">
        <v>15000</v>
      </c>
      <c r="E2459" s="3">
        <v>0</v>
      </c>
      <c r="F2459" s="3">
        <v>0</v>
      </c>
      <c r="G2459" s="3">
        <v>0</v>
      </c>
      <c r="H2459" s="3">
        <v>0</v>
      </c>
      <c r="I2459" s="3">
        <v>0</v>
      </c>
      <c r="J2459" s="3">
        <v>0</v>
      </c>
      <c r="K2459" s="3">
        <v>0</v>
      </c>
      <c r="L2459" s="3">
        <v>5000</v>
      </c>
      <c r="M2459" s="3">
        <v>5000</v>
      </c>
      <c r="N2459" s="3">
        <v>5000</v>
      </c>
      <c r="O2459" s="3">
        <v>0</v>
      </c>
      <c r="P2459" s="3">
        <f>SUM(E2459:O2459)</f>
        <v>0</v>
      </c>
      <c r="Q2459" s="2" t="s">
        <v>2773</v>
      </c>
      <c r="R2459" s="2" t="s">
        <v>2915</v>
      </c>
      <c r="S2459" s="4">
        <f>P2459/D2459</f>
        <v>0</v>
      </c>
      <c r="T2459" s="2" t="s">
        <v>1113</v>
      </c>
      <c r="U2459" s="2" t="s">
        <v>234</v>
      </c>
      <c r="V2459" s="2" t="s">
        <v>1024</v>
      </c>
      <c r="W2459" s="2" t="s">
        <v>316</v>
      </c>
      <c r="X2459" s="2">
        <v>0</v>
      </c>
    </row>
    <row r="2460" spans="1:24">
      <c r="A2460" s="2" t="s">
        <v>2914</v>
      </c>
      <c r="B2460" s="2">
        <v>2469</v>
      </c>
      <c r="C2460" s="2" t="s">
        <v>1339</v>
      </c>
      <c r="D2460" s="3">
        <v>15000</v>
      </c>
      <c r="E2460" s="3">
        <v>0</v>
      </c>
      <c r="F2460" s="3">
        <v>0</v>
      </c>
      <c r="G2460" s="3">
        <v>0</v>
      </c>
      <c r="H2460" s="3">
        <v>0</v>
      </c>
      <c r="I2460" s="3">
        <v>0</v>
      </c>
      <c r="J2460" s="3">
        <v>0</v>
      </c>
      <c r="K2460" s="3">
        <v>0</v>
      </c>
      <c r="L2460" s="3">
        <v>5000</v>
      </c>
      <c r="M2460" s="3">
        <v>5000</v>
      </c>
      <c r="N2460" s="3">
        <v>5000</v>
      </c>
      <c r="O2460" s="3">
        <v>0</v>
      </c>
      <c r="P2460" s="3">
        <f>SUM(E2460:O2460)</f>
        <v>0</v>
      </c>
      <c r="Q2460" s="2" t="s">
        <v>2773</v>
      </c>
      <c r="R2460" s="2" t="s">
        <v>2915</v>
      </c>
      <c r="S2460" s="4">
        <f>P2460/D2460</f>
        <v>0</v>
      </c>
      <c r="T2460" s="2" t="s">
        <v>1113</v>
      </c>
      <c r="U2460" s="2" t="s">
        <v>234</v>
      </c>
      <c r="V2460" s="2" t="s">
        <v>1024</v>
      </c>
      <c r="W2460" s="2" t="s">
        <v>316</v>
      </c>
      <c r="X2460" s="2">
        <v>0</v>
      </c>
    </row>
    <row r="2461" spans="1:24">
      <c r="A2461" s="2" t="s">
        <v>2916</v>
      </c>
      <c r="B2461" s="2">
        <v>2470</v>
      </c>
      <c r="C2461" s="2" t="s">
        <v>1690</v>
      </c>
      <c r="D2461" s="3">
        <v>5000</v>
      </c>
      <c r="E2461" s="3">
        <v>750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1416.666666666667</v>
      </c>
      <c r="M2461" s="3">
        <v>1416.666666666667</v>
      </c>
      <c r="N2461" s="3">
        <v>1416.666666666667</v>
      </c>
      <c r="O2461" s="3">
        <v>0</v>
      </c>
      <c r="P2461" s="3">
        <f>SUM(E2461:O2461)</f>
        <v>0</v>
      </c>
      <c r="Q2461" s="2" t="s">
        <v>2773</v>
      </c>
      <c r="R2461" s="2" t="s">
        <v>2915</v>
      </c>
      <c r="S2461" s="4">
        <f>P2461/D2461</f>
        <v>0</v>
      </c>
      <c r="T2461" s="2" t="s">
        <v>1113</v>
      </c>
      <c r="U2461" s="2" t="s">
        <v>234</v>
      </c>
      <c r="V2461" s="2" t="s">
        <v>1024</v>
      </c>
      <c r="W2461" s="2" t="s">
        <v>316</v>
      </c>
      <c r="X2461" s="2">
        <v>0</v>
      </c>
    </row>
    <row r="2462" spans="1:24">
      <c r="A2462" s="2" t="s">
        <v>2917</v>
      </c>
      <c r="B2462" s="2">
        <v>2471</v>
      </c>
      <c r="C2462" s="2" t="s">
        <v>1341</v>
      </c>
      <c r="D2462" s="3">
        <v>225000</v>
      </c>
      <c r="E2462" s="3">
        <v>0</v>
      </c>
      <c r="F2462" s="3">
        <v>180000</v>
      </c>
      <c r="G2462" s="3">
        <v>0</v>
      </c>
      <c r="H2462" s="3">
        <v>0</v>
      </c>
      <c r="I2462" s="3">
        <v>0</v>
      </c>
      <c r="J2462" s="3">
        <v>0</v>
      </c>
      <c r="K2462" s="3">
        <v>0</v>
      </c>
      <c r="L2462" s="3">
        <v>15000</v>
      </c>
      <c r="M2462" s="3">
        <v>15000</v>
      </c>
      <c r="N2462" s="3">
        <v>15000</v>
      </c>
      <c r="O2462" s="3">
        <v>0</v>
      </c>
      <c r="P2462" s="3">
        <f>SUM(E2462:O2462)</f>
        <v>0</v>
      </c>
      <c r="Q2462" s="2" t="s">
        <v>2773</v>
      </c>
      <c r="R2462" s="2" t="s">
        <v>2915</v>
      </c>
      <c r="S2462" s="4">
        <f>P2462/D2462</f>
        <v>0</v>
      </c>
      <c r="T2462" s="2" t="s">
        <v>1113</v>
      </c>
      <c r="U2462" s="2" t="s">
        <v>234</v>
      </c>
      <c r="V2462" s="2" t="s">
        <v>1024</v>
      </c>
      <c r="W2462" s="2" t="s">
        <v>316</v>
      </c>
      <c r="X2462" s="2">
        <v>0</v>
      </c>
    </row>
    <row r="2463" spans="1:24">
      <c r="A2463" s="2" t="s">
        <v>2918</v>
      </c>
      <c r="B2463" s="2">
        <v>2472</v>
      </c>
      <c r="C2463" s="2" t="s">
        <v>1343</v>
      </c>
      <c r="D2463" s="3">
        <v>886950</v>
      </c>
      <c r="E2463" s="3">
        <v>0</v>
      </c>
      <c r="F2463" s="3">
        <v>0</v>
      </c>
      <c r="G2463" s="3">
        <v>0</v>
      </c>
      <c r="H2463" s="3">
        <v>221737.5</v>
      </c>
      <c r="I2463" s="3">
        <v>221737.5</v>
      </c>
      <c r="J2463" s="3">
        <v>221737.5</v>
      </c>
      <c r="K2463" s="3">
        <v>221737.5</v>
      </c>
      <c r="L2463" s="3">
        <v>0</v>
      </c>
      <c r="M2463" s="3">
        <v>0</v>
      </c>
      <c r="N2463" s="3">
        <v>0</v>
      </c>
      <c r="O2463" s="3">
        <v>0</v>
      </c>
      <c r="P2463" s="3">
        <f>SUM(E2463:O2463)</f>
        <v>0</v>
      </c>
      <c r="Q2463" s="2" t="s">
        <v>2773</v>
      </c>
      <c r="R2463" s="2" t="s">
        <v>2915</v>
      </c>
      <c r="S2463" s="4">
        <f>P2463/D2463</f>
        <v>0</v>
      </c>
      <c r="T2463" s="2" t="s">
        <v>1113</v>
      </c>
      <c r="U2463" s="2" t="s">
        <v>234</v>
      </c>
      <c r="V2463" s="2" t="s">
        <v>1024</v>
      </c>
      <c r="W2463" s="2" t="s">
        <v>316</v>
      </c>
      <c r="X2463" s="2">
        <v>0</v>
      </c>
    </row>
    <row r="2464" spans="1:24">
      <c r="A2464" s="2" t="s">
        <v>2919</v>
      </c>
      <c r="B2464" s="2">
        <v>2473</v>
      </c>
      <c r="C2464" s="2" t="s">
        <v>1346</v>
      </c>
      <c r="D2464" s="3">
        <v>136875</v>
      </c>
      <c r="E2464" s="3">
        <v>13687.5</v>
      </c>
      <c r="F2464" s="3">
        <v>17598.21428571429</v>
      </c>
      <c r="G2464" s="3">
        <v>17598.21428571429</v>
      </c>
      <c r="H2464" s="3">
        <v>17598.21428571429</v>
      </c>
      <c r="I2464" s="3">
        <v>23464.28571428571</v>
      </c>
      <c r="J2464" s="3">
        <v>23464.28571428571</v>
      </c>
      <c r="K2464" s="3">
        <v>23464.28571428571</v>
      </c>
      <c r="L2464" s="3">
        <v>0</v>
      </c>
      <c r="M2464" s="3">
        <v>0</v>
      </c>
      <c r="N2464" s="3">
        <v>0</v>
      </c>
      <c r="O2464" s="3">
        <v>0</v>
      </c>
      <c r="P2464" s="3">
        <f>SUM(E2464:O2464)</f>
        <v>0</v>
      </c>
      <c r="Q2464" s="2" t="s">
        <v>2773</v>
      </c>
      <c r="R2464" s="2" t="s">
        <v>2915</v>
      </c>
      <c r="S2464" s="4">
        <f>P2464/D2464</f>
        <v>0</v>
      </c>
      <c r="T2464" s="2" t="s">
        <v>1113</v>
      </c>
      <c r="U2464" s="2" t="s">
        <v>234</v>
      </c>
      <c r="V2464" s="2" t="s">
        <v>1024</v>
      </c>
      <c r="W2464" s="2" t="s">
        <v>316</v>
      </c>
      <c r="X2464" s="2">
        <v>0</v>
      </c>
    </row>
    <row r="2465" spans="1:24">
      <c r="A2465" s="2" t="s">
        <v>2920</v>
      </c>
      <c r="B2465" s="2">
        <v>2474</v>
      </c>
      <c r="C2465" s="2" t="s">
        <v>1343</v>
      </c>
      <c r="D2465" s="3">
        <v>689850</v>
      </c>
      <c r="E2465" s="3">
        <v>0</v>
      </c>
      <c r="F2465" s="3">
        <v>30000</v>
      </c>
      <c r="G2465" s="3">
        <v>98550</v>
      </c>
      <c r="H2465" s="3">
        <v>98550</v>
      </c>
      <c r="I2465" s="3">
        <v>20000</v>
      </c>
      <c r="J2465" s="3">
        <v>20000</v>
      </c>
      <c r="K2465" s="3">
        <v>20000</v>
      </c>
      <c r="L2465" s="3">
        <v>100687.5</v>
      </c>
      <c r="M2465" s="3">
        <v>100687.5</v>
      </c>
      <c r="N2465" s="3">
        <v>100687.5</v>
      </c>
      <c r="O2465" s="3">
        <v>100687.5</v>
      </c>
      <c r="P2465" s="3">
        <f>SUM(E2465:O2465)</f>
        <v>0</v>
      </c>
      <c r="Q2465" s="2" t="s">
        <v>1966</v>
      </c>
      <c r="R2465" s="2" t="s">
        <v>2910</v>
      </c>
      <c r="S2465" s="4">
        <f>P2465/D2465</f>
        <v>0</v>
      </c>
      <c r="T2465" s="2" t="s">
        <v>1113</v>
      </c>
      <c r="U2465" s="2" t="s">
        <v>234</v>
      </c>
      <c r="V2465" s="2" t="s">
        <v>1024</v>
      </c>
      <c r="W2465" s="2" t="s">
        <v>316</v>
      </c>
      <c r="X2465" s="2">
        <v>0</v>
      </c>
    </row>
    <row r="2466" spans="1:24">
      <c r="A2466" s="2" t="s">
        <v>2921</v>
      </c>
      <c r="B2466" s="2">
        <v>2475</v>
      </c>
      <c r="C2466" s="2" t="s">
        <v>1348</v>
      </c>
      <c r="D2466" s="3">
        <v>216810</v>
      </c>
      <c r="E2466" s="3">
        <v>216810</v>
      </c>
      <c r="F2466" s="3">
        <v>0</v>
      </c>
      <c r="G2466" s="3">
        <v>0</v>
      </c>
      <c r="H2466" s="3">
        <v>0</v>
      </c>
      <c r="I2466" s="3">
        <v>0</v>
      </c>
      <c r="J2466" s="3">
        <v>0</v>
      </c>
      <c r="K2466" s="3">
        <v>0</v>
      </c>
      <c r="L2466" s="3">
        <v>0</v>
      </c>
      <c r="M2466" s="3">
        <v>0</v>
      </c>
      <c r="N2466" s="3">
        <v>0</v>
      </c>
      <c r="O2466" s="3">
        <v>0</v>
      </c>
      <c r="P2466" s="3">
        <f>SUM(E2466:O2466)</f>
        <v>0</v>
      </c>
      <c r="Q2466" s="2" t="s">
        <v>2773</v>
      </c>
      <c r="R2466" s="2" t="s">
        <v>2915</v>
      </c>
      <c r="S2466" s="4">
        <f>P2466/D2466</f>
        <v>0</v>
      </c>
      <c r="T2466" s="2" t="s">
        <v>1113</v>
      </c>
      <c r="U2466" s="2" t="s">
        <v>234</v>
      </c>
      <c r="V2466" s="2" t="s">
        <v>1024</v>
      </c>
      <c r="W2466" s="2" t="s">
        <v>316</v>
      </c>
      <c r="X2466" s="2">
        <v>0</v>
      </c>
    </row>
    <row r="2467" spans="1:24">
      <c r="A2467" s="2" t="s">
        <v>2922</v>
      </c>
      <c r="B2467" s="2">
        <v>2476</v>
      </c>
      <c r="C2467" s="2" t="s">
        <v>1350</v>
      </c>
      <c r="D2467" s="3">
        <v>985500</v>
      </c>
      <c r="E2467" s="3">
        <v>689850</v>
      </c>
      <c r="F2467" s="3">
        <v>0</v>
      </c>
      <c r="G2467" s="3">
        <v>295650</v>
      </c>
      <c r="H2467" s="3">
        <v>0</v>
      </c>
      <c r="I2467" s="3">
        <v>0</v>
      </c>
      <c r="J2467" s="3">
        <v>0</v>
      </c>
      <c r="K2467" s="3">
        <v>0</v>
      </c>
      <c r="L2467" s="3">
        <v>0</v>
      </c>
      <c r="M2467" s="3">
        <v>0</v>
      </c>
      <c r="N2467" s="3">
        <v>0</v>
      </c>
      <c r="O2467" s="3">
        <v>0</v>
      </c>
      <c r="P2467" s="3">
        <f>SUM(E2467:O2467)</f>
        <v>0</v>
      </c>
      <c r="Q2467" s="2" t="s">
        <v>2773</v>
      </c>
      <c r="R2467" s="2" t="s">
        <v>2915</v>
      </c>
      <c r="S2467" s="4">
        <f>P2467/D2467</f>
        <v>0</v>
      </c>
      <c r="T2467" s="2" t="s">
        <v>1113</v>
      </c>
      <c r="U2467" s="2" t="s">
        <v>234</v>
      </c>
      <c r="V2467" s="2" t="s">
        <v>1024</v>
      </c>
      <c r="W2467" s="2" t="s">
        <v>316</v>
      </c>
      <c r="X2467" s="2">
        <v>0</v>
      </c>
    </row>
    <row r="2468" spans="1:24">
      <c r="A2468" s="2" t="s">
        <v>2923</v>
      </c>
      <c r="B2468" s="2">
        <v>2477</v>
      </c>
      <c r="C2468" s="2" t="s">
        <v>2924</v>
      </c>
      <c r="D2468" s="3">
        <v>20000</v>
      </c>
      <c r="E2468" s="3">
        <v>3000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5666.666666666667</v>
      </c>
      <c r="M2468" s="3">
        <v>5666.666666666667</v>
      </c>
      <c r="N2468" s="3">
        <v>5666.666666666667</v>
      </c>
      <c r="O2468" s="3">
        <v>0</v>
      </c>
      <c r="P2468" s="3">
        <f>SUM(E2468:O2468)</f>
        <v>0</v>
      </c>
      <c r="Q2468" s="2" t="s">
        <v>2773</v>
      </c>
      <c r="R2468" s="2" t="s">
        <v>2915</v>
      </c>
      <c r="S2468" s="4">
        <f>P2468/D2468</f>
        <v>0</v>
      </c>
      <c r="T2468" s="2" t="s">
        <v>1113</v>
      </c>
      <c r="U2468" s="2" t="s">
        <v>234</v>
      </c>
      <c r="V2468" s="2" t="s">
        <v>1024</v>
      </c>
      <c r="W2468" s="2" t="s">
        <v>316</v>
      </c>
      <c r="X2468" s="2">
        <v>0</v>
      </c>
    </row>
    <row r="2469" spans="1:24">
      <c r="A2469" s="2" t="s">
        <v>2888</v>
      </c>
      <c r="B2469" s="2">
        <v>2478</v>
      </c>
      <c r="C2469" s="2" t="s">
        <v>1351</v>
      </c>
      <c r="D2469" s="3">
        <v>5000</v>
      </c>
      <c r="E2469" s="3">
        <v>0</v>
      </c>
      <c r="F2469" s="3">
        <v>0</v>
      </c>
      <c r="G2469" s="3">
        <v>0</v>
      </c>
      <c r="H2469" s="3">
        <v>4000</v>
      </c>
      <c r="I2469" s="3">
        <v>0</v>
      </c>
      <c r="J2469" s="3">
        <v>0</v>
      </c>
      <c r="K2469" s="3">
        <v>0</v>
      </c>
      <c r="L2469" s="3">
        <v>333.3333333333333</v>
      </c>
      <c r="M2469" s="3">
        <v>333.3333333333333</v>
      </c>
      <c r="N2469" s="3">
        <v>333.3333333333333</v>
      </c>
      <c r="O2469" s="3">
        <v>0</v>
      </c>
      <c r="P2469" s="3">
        <f>SUM(E2469:O2469)</f>
        <v>0</v>
      </c>
      <c r="Q2469" s="2" t="s">
        <v>2773</v>
      </c>
      <c r="R2469" s="2" t="s">
        <v>2915</v>
      </c>
      <c r="S2469" s="4">
        <f>P2469/D2469</f>
        <v>0</v>
      </c>
      <c r="T2469" s="2" t="s">
        <v>1113</v>
      </c>
      <c r="U2469" s="2" t="s">
        <v>234</v>
      </c>
      <c r="V2469" s="2" t="s">
        <v>1024</v>
      </c>
      <c r="W2469" s="2" t="s">
        <v>316</v>
      </c>
      <c r="X2469" s="2">
        <v>0</v>
      </c>
    </row>
    <row r="2470" spans="1:24">
      <c r="A2470" s="2" t="s">
        <v>2925</v>
      </c>
      <c r="B2470" s="2">
        <v>2479</v>
      </c>
      <c r="C2470" s="2" t="s">
        <v>1352</v>
      </c>
      <c r="D2470" s="3">
        <v>10000</v>
      </c>
      <c r="E2470" s="3">
        <v>10000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f>SUM(E2470:O2470)</f>
        <v>0</v>
      </c>
      <c r="Q2470" s="2" t="s">
        <v>2773</v>
      </c>
      <c r="R2470" s="2" t="s">
        <v>2915</v>
      </c>
      <c r="S2470" s="4">
        <f>P2470/D2470</f>
        <v>0</v>
      </c>
      <c r="T2470" s="2" t="s">
        <v>1113</v>
      </c>
      <c r="U2470" s="2" t="s">
        <v>234</v>
      </c>
      <c r="V2470" s="2" t="s">
        <v>1024</v>
      </c>
      <c r="W2470" s="2" t="s">
        <v>316</v>
      </c>
      <c r="X2470" s="2">
        <v>0</v>
      </c>
    </row>
    <row r="2471" spans="1:24">
      <c r="A2471" s="2" t="s">
        <v>2926</v>
      </c>
      <c r="B2471" s="2">
        <v>2480</v>
      </c>
      <c r="C2471" s="2" t="s">
        <v>1354</v>
      </c>
      <c r="D2471" s="3">
        <v>50000</v>
      </c>
      <c r="E2471" s="3">
        <v>0</v>
      </c>
      <c r="F2471" s="3">
        <v>0</v>
      </c>
      <c r="G2471" s="3">
        <v>0</v>
      </c>
      <c r="H2471" s="3">
        <v>0</v>
      </c>
      <c r="I2471" s="3">
        <v>28571.42857142857</v>
      </c>
      <c r="J2471" s="3">
        <v>14285.71428571428</v>
      </c>
      <c r="K2471" s="3">
        <v>0</v>
      </c>
      <c r="L2471" s="3">
        <v>2380.952380952382</v>
      </c>
      <c r="M2471" s="3">
        <v>2380.952380952382</v>
      </c>
      <c r="N2471" s="3">
        <v>2380.952380952382</v>
      </c>
      <c r="O2471" s="3">
        <v>0</v>
      </c>
      <c r="P2471" s="3">
        <f>SUM(E2471:O2471)</f>
        <v>0</v>
      </c>
      <c r="Q2471" s="2" t="s">
        <v>2773</v>
      </c>
      <c r="R2471" s="2" t="s">
        <v>2915</v>
      </c>
      <c r="S2471" s="4">
        <f>P2471/D2471</f>
        <v>0</v>
      </c>
      <c r="T2471" s="2" t="s">
        <v>1113</v>
      </c>
      <c r="U2471" s="2" t="s">
        <v>234</v>
      </c>
      <c r="V2471" s="2" t="s">
        <v>1024</v>
      </c>
      <c r="W2471" s="2" t="s">
        <v>316</v>
      </c>
      <c r="X2471" s="2">
        <v>0</v>
      </c>
    </row>
    <row r="2472" spans="1:24">
      <c r="A2472" s="2" t="s">
        <v>2927</v>
      </c>
      <c r="B2472" s="2">
        <v>2481</v>
      </c>
      <c r="C2472" s="2" t="s">
        <v>1356</v>
      </c>
      <c r="D2472" s="3">
        <v>300000</v>
      </c>
      <c r="E2472" s="3">
        <v>300000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f>SUM(E2472:O2472)</f>
        <v>0</v>
      </c>
      <c r="Q2472" s="2" t="s">
        <v>2773</v>
      </c>
      <c r="R2472" s="2" t="s">
        <v>2915</v>
      </c>
      <c r="S2472" s="4">
        <f>P2472/D2472</f>
        <v>0</v>
      </c>
      <c r="T2472" s="2" t="s">
        <v>1113</v>
      </c>
      <c r="U2472" s="2" t="s">
        <v>234</v>
      </c>
      <c r="V2472" s="2" t="s">
        <v>1024</v>
      </c>
      <c r="W2472" s="2" t="s">
        <v>316</v>
      </c>
      <c r="X2472" s="2">
        <v>0</v>
      </c>
    </row>
    <row r="2473" spans="1:24">
      <c r="A2473" s="2" t="s">
        <v>2928</v>
      </c>
      <c r="B2473" s="2">
        <v>2482</v>
      </c>
      <c r="C2473" s="2" t="s">
        <v>1358</v>
      </c>
      <c r="D2473" s="3">
        <v>50000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46428.57142857143</v>
      </c>
      <c r="K2473" s="3">
        <v>0</v>
      </c>
      <c r="L2473" s="3">
        <v>1190.476190476191</v>
      </c>
      <c r="M2473" s="3">
        <v>1190.476190476191</v>
      </c>
      <c r="N2473" s="3">
        <v>1190.476190476191</v>
      </c>
      <c r="O2473" s="3">
        <v>0</v>
      </c>
      <c r="P2473" s="3">
        <f>SUM(E2473:O2473)</f>
        <v>0</v>
      </c>
      <c r="Q2473" s="2" t="s">
        <v>2773</v>
      </c>
      <c r="R2473" s="2" t="s">
        <v>2915</v>
      </c>
      <c r="S2473" s="4">
        <f>P2473/D2473</f>
        <v>0</v>
      </c>
      <c r="T2473" s="2" t="s">
        <v>1113</v>
      </c>
      <c r="U2473" s="2" t="s">
        <v>234</v>
      </c>
      <c r="V2473" s="2" t="s">
        <v>1024</v>
      </c>
      <c r="W2473" s="2" t="s">
        <v>316</v>
      </c>
      <c r="X2473" s="2">
        <v>0</v>
      </c>
    </row>
    <row r="2474" spans="1:24">
      <c r="A2474" s="2" t="s">
        <v>2929</v>
      </c>
      <c r="B2474" s="2">
        <v>2483</v>
      </c>
      <c r="C2474" s="2" t="s">
        <v>1360</v>
      </c>
      <c r="D2474" s="3">
        <v>50000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16666.66666666667</v>
      </c>
      <c r="M2474" s="3">
        <v>16666.66666666667</v>
      </c>
      <c r="N2474" s="3">
        <v>16666.66666666667</v>
      </c>
      <c r="O2474" s="3">
        <v>0</v>
      </c>
      <c r="P2474" s="3">
        <f>SUM(E2474:O2474)</f>
        <v>0</v>
      </c>
      <c r="Q2474" s="2" t="s">
        <v>2773</v>
      </c>
      <c r="R2474" s="2" t="s">
        <v>2915</v>
      </c>
      <c r="S2474" s="4">
        <f>P2474/D2474</f>
        <v>0</v>
      </c>
      <c r="T2474" s="2" t="s">
        <v>1113</v>
      </c>
      <c r="U2474" s="2" t="s">
        <v>234</v>
      </c>
      <c r="V2474" s="2" t="s">
        <v>1024</v>
      </c>
      <c r="W2474" s="2" t="s">
        <v>316</v>
      </c>
      <c r="X2474" s="2">
        <v>0</v>
      </c>
    </row>
    <row r="2475" spans="1:24">
      <c r="A2475" s="2" t="s">
        <v>2930</v>
      </c>
      <c r="B2475" s="2">
        <v>2484</v>
      </c>
      <c r="C2475" s="2" t="s">
        <v>1362</v>
      </c>
      <c r="D2475" s="3">
        <v>50000</v>
      </c>
      <c r="E2475" s="3">
        <v>25000</v>
      </c>
      <c r="F2475" s="3">
        <v>0</v>
      </c>
      <c r="G2475" s="3">
        <v>0</v>
      </c>
      <c r="H2475" s="3">
        <v>12500</v>
      </c>
      <c r="I2475" s="3">
        <v>0</v>
      </c>
      <c r="J2475" s="3">
        <v>0</v>
      </c>
      <c r="K2475" s="3">
        <v>0</v>
      </c>
      <c r="L2475" s="3">
        <v>4166.666666666667</v>
      </c>
      <c r="M2475" s="3">
        <v>4166.666666666667</v>
      </c>
      <c r="N2475" s="3">
        <v>4166.666666666667</v>
      </c>
      <c r="O2475" s="3">
        <v>0</v>
      </c>
      <c r="P2475" s="3">
        <f>SUM(E2475:O2475)</f>
        <v>0</v>
      </c>
      <c r="Q2475" s="2" t="s">
        <v>2773</v>
      </c>
      <c r="R2475" s="2" t="s">
        <v>2915</v>
      </c>
      <c r="S2475" s="4">
        <f>P2475/D2475</f>
        <v>0</v>
      </c>
      <c r="T2475" s="2" t="s">
        <v>1113</v>
      </c>
      <c r="U2475" s="2" t="s">
        <v>234</v>
      </c>
      <c r="V2475" s="2" t="s">
        <v>1024</v>
      </c>
      <c r="W2475" s="2" t="s">
        <v>316</v>
      </c>
      <c r="X2475" s="2">
        <v>0</v>
      </c>
    </row>
    <row r="2476" spans="1:24">
      <c r="A2476" s="2" t="s">
        <v>2931</v>
      </c>
      <c r="B2476" s="2">
        <v>2485</v>
      </c>
      <c r="C2476" s="2" t="s">
        <v>1346</v>
      </c>
      <c r="D2476" s="3">
        <v>191625</v>
      </c>
      <c r="E2476" s="3">
        <v>19162.5</v>
      </c>
      <c r="F2476" s="3">
        <v>0</v>
      </c>
      <c r="G2476" s="3">
        <v>0</v>
      </c>
      <c r="H2476" s="3">
        <v>7839.20454545453</v>
      </c>
      <c r="I2476" s="3">
        <v>0</v>
      </c>
      <c r="J2476" s="3">
        <v>0</v>
      </c>
      <c r="K2476" s="3">
        <v>0</v>
      </c>
      <c r="L2476" s="3">
        <v>41155.82386363637</v>
      </c>
      <c r="M2476" s="3">
        <v>41155.82386363637</v>
      </c>
      <c r="N2476" s="3">
        <v>41155.82386363637</v>
      </c>
      <c r="O2476" s="3">
        <v>41155.82386363637</v>
      </c>
      <c r="P2476" s="3">
        <f>SUM(E2476:O2476)</f>
        <v>0</v>
      </c>
      <c r="Q2476" s="2" t="s">
        <v>1966</v>
      </c>
      <c r="R2476" s="2" t="s">
        <v>2910</v>
      </c>
      <c r="S2476" s="4">
        <f>P2476/D2476</f>
        <v>0</v>
      </c>
      <c r="T2476" s="2" t="s">
        <v>1113</v>
      </c>
      <c r="U2476" s="2" t="s">
        <v>234</v>
      </c>
      <c r="V2476" s="2" t="s">
        <v>1024</v>
      </c>
      <c r="W2476" s="2" t="s">
        <v>316</v>
      </c>
      <c r="X2476" s="2">
        <v>0</v>
      </c>
    </row>
    <row r="2477" spans="1:24">
      <c r="A2477" s="2" t="s">
        <v>2932</v>
      </c>
      <c r="B2477" s="2">
        <v>2486</v>
      </c>
      <c r="C2477" s="2" t="s">
        <v>1365</v>
      </c>
      <c r="D2477" s="3">
        <v>67800</v>
      </c>
      <c r="E2477" s="3">
        <v>33900</v>
      </c>
      <c r="F2477" s="3">
        <v>0</v>
      </c>
      <c r="G2477" s="3">
        <v>0</v>
      </c>
      <c r="H2477" s="3">
        <v>27120</v>
      </c>
      <c r="I2477" s="3">
        <v>0</v>
      </c>
      <c r="J2477" s="3">
        <v>0</v>
      </c>
      <c r="K2477" s="3">
        <v>0</v>
      </c>
      <c r="L2477" s="3">
        <v>2260</v>
      </c>
      <c r="M2477" s="3">
        <v>2260</v>
      </c>
      <c r="N2477" s="3">
        <v>2260</v>
      </c>
      <c r="O2477" s="3">
        <v>0</v>
      </c>
      <c r="P2477" s="3">
        <f>SUM(E2477:O2477)</f>
        <v>0</v>
      </c>
      <c r="Q2477" s="2" t="s">
        <v>2773</v>
      </c>
      <c r="R2477" s="2" t="s">
        <v>2915</v>
      </c>
      <c r="S2477" s="4">
        <f>P2477/D2477</f>
        <v>0</v>
      </c>
      <c r="T2477" s="2" t="s">
        <v>1113</v>
      </c>
      <c r="U2477" s="2" t="s">
        <v>234</v>
      </c>
      <c r="V2477" s="2" t="s">
        <v>1024</v>
      </c>
      <c r="W2477" s="2" t="s">
        <v>316</v>
      </c>
      <c r="X2477" s="2">
        <v>0</v>
      </c>
    </row>
    <row r="2478" spans="1:24">
      <c r="A2478" s="2" t="s">
        <v>2933</v>
      </c>
      <c r="B2478" s="2">
        <v>2487</v>
      </c>
      <c r="C2478" s="2" t="s">
        <v>1366</v>
      </c>
      <c r="D2478" s="3">
        <v>67800</v>
      </c>
      <c r="E2478" s="3">
        <v>0</v>
      </c>
      <c r="F2478" s="3">
        <v>0</v>
      </c>
      <c r="G2478" s="3">
        <v>0</v>
      </c>
      <c r="H2478" s="3">
        <v>0</v>
      </c>
      <c r="I2478" s="3">
        <v>54240</v>
      </c>
      <c r="J2478" s="3">
        <v>0</v>
      </c>
      <c r="K2478" s="3">
        <v>0</v>
      </c>
      <c r="L2478" s="3">
        <v>4520</v>
      </c>
      <c r="M2478" s="3">
        <v>4520</v>
      </c>
      <c r="N2478" s="3">
        <v>4520</v>
      </c>
      <c r="O2478" s="3">
        <v>0</v>
      </c>
      <c r="P2478" s="3">
        <f>SUM(E2478:O2478)</f>
        <v>0</v>
      </c>
      <c r="Q2478" s="2" t="s">
        <v>2773</v>
      </c>
      <c r="R2478" s="2" t="s">
        <v>2915</v>
      </c>
      <c r="S2478" s="4">
        <f>P2478/D2478</f>
        <v>0</v>
      </c>
      <c r="T2478" s="2" t="s">
        <v>1113</v>
      </c>
      <c r="U2478" s="2" t="s">
        <v>234</v>
      </c>
      <c r="V2478" s="2" t="s">
        <v>1024</v>
      </c>
      <c r="W2478" s="2" t="s">
        <v>316</v>
      </c>
      <c r="X2478" s="2">
        <v>0</v>
      </c>
    </row>
    <row r="2479" spans="1:24">
      <c r="A2479" s="2" t="s">
        <v>1871</v>
      </c>
      <c r="B2479" s="2">
        <v>2488</v>
      </c>
      <c r="C2479" s="2" t="s">
        <v>1367</v>
      </c>
      <c r="D2479" s="3">
        <v>5000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1666.666666666667</v>
      </c>
      <c r="M2479" s="3">
        <v>1666.666666666667</v>
      </c>
      <c r="N2479" s="3">
        <v>1666.666666666667</v>
      </c>
      <c r="O2479" s="3">
        <v>0</v>
      </c>
      <c r="P2479" s="3">
        <f>SUM(E2479:O2479)</f>
        <v>0</v>
      </c>
      <c r="Q2479" s="2" t="s">
        <v>2773</v>
      </c>
      <c r="R2479" s="2" t="s">
        <v>2915</v>
      </c>
      <c r="S2479" s="4">
        <f>P2479/D2479</f>
        <v>0</v>
      </c>
      <c r="T2479" s="2" t="s">
        <v>1113</v>
      </c>
      <c r="U2479" s="2" t="s">
        <v>234</v>
      </c>
      <c r="V2479" s="2" t="s">
        <v>1024</v>
      </c>
      <c r="W2479" s="2" t="s">
        <v>316</v>
      </c>
      <c r="X2479" s="2">
        <v>0</v>
      </c>
    </row>
    <row r="2480" spans="1:24">
      <c r="A2480" s="2" t="s">
        <v>2934</v>
      </c>
      <c r="B2480" s="2">
        <v>2489</v>
      </c>
      <c r="C2480" s="2" t="s">
        <v>1369</v>
      </c>
      <c r="D2480" s="3">
        <v>20000</v>
      </c>
      <c r="E2480" s="3">
        <v>10000</v>
      </c>
      <c r="F2480" s="3">
        <v>0</v>
      </c>
      <c r="G2480" s="3">
        <v>0</v>
      </c>
      <c r="H2480" s="3">
        <v>0</v>
      </c>
      <c r="I2480" s="3">
        <v>0</v>
      </c>
      <c r="J2480" s="3">
        <v>8333.333333333334</v>
      </c>
      <c r="K2480" s="3">
        <v>0</v>
      </c>
      <c r="L2480" s="3">
        <v>555.5555555555547</v>
      </c>
      <c r="M2480" s="3">
        <v>555.5555555555547</v>
      </c>
      <c r="N2480" s="3">
        <v>555.5555555555547</v>
      </c>
      <c r="O2480" s="3">
        <v>0</v>
      </c>
      <c r="P2480" s="3">
        <f>SUM(E2480:O2480)</f>
        <v>0</v>
      </c>
      <c r="Q2480" s="2" t="s">
        <v>2773</v>
      </c>
      <c r="R2480" s="2" t="s">
        <v>2915</v>
      </c>
      <c r="S2480" s="4">
        <f>P2480/D2480</f>
        <v>0</v>
      </c>
      <c r="T2480" s="2" t="s">
        <v>1113</v>
      </c>
      <c r="U2480" s="2" t="s">
        <v>234</v>
      </c>
      <c r="V2480" s="2" t="s">
        <v>1024</v>
      </c>
      <c r="W2480" s="2" t="s">
        <v>316</v>
      </c>
      <c r="X2480" s="2">
        <v>0</v>
      </c>
    </row>
    <row r="2481" spans="1:24">
      <c r="A2481" s="2" t="s">
        <v>2935</v>
      </c>
      <c r="B2481" s="2">
        <v>2490</v>
      </c>
      <c r="C2481" s="2" t="s">
        <v>1543</v>
      </c>
      <c r="D2481" s="3">
        <v>25000</v>
      </c>
      <c r="E2481" s="3">
        <v>12500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4166.666666666667</v>
      </c>
      <c r="M2481" s="3">
        <v>4166.666666666667</v>
      </c>
      <c r="N2481" s="3">
        <v>4166.666666666667</v>
      </c>
      <c r="O2481" s="3">
        <v>0</v>
      </c>
      <c r="P2481" s="3">
        <f>SUM(E2481:O2481)</f>
        <v>0</v>
      </c>
      <c r="Q2481" s="2" t="s">
        <v>2773</v>
      </c>
      <c r="R2481" s="2" t="s">
        <v>2915</v>
      </c>
      <c r="S2481" s="4">
        <f>P2481/D2481</f>
        <v>0</v>
      </c>
      <c r="T2481" s="2" t="s">
        <v>1113</v>
      </c>
      <c r="U2481" s="2" t="s">
        <v>234</v>
      </c>
      <c r="V2481" s="2" t="s">
        <v>1024</v>
      </c>
      <c r="W2481" s="2" t="s">
        <v>350</v>
      </c>
      <c r="X2481" s="2">
        <v>0</v>
      </c>
    </row>
    <row r="2482" spans="1:24">
      <c r="A2482" s="2" t="s">
        <v>2936</v>
      </c>
      <c r="B2482" s="2">
        <v>2491</v>
      </c>
      <c r="C2482" s="2" t="s">
        <v>1371</v>
      </c>
      <c r="D2482" s="3">
        <v>100000</v>
      </c>
      <c r="E2482" s="3">
        <v>0</v>
      </c>
      <c r="F2482" s="3">
        <v>0</v>
      </c>
      <c r="G2482" s="3">
        <v>87500</v>
      </c>
      <c r="H2482" s="3">
        <v>0</v>
      </c>
      <c r="I2482" s="3">
        <v>0</v>
      </c>
      <c r="J2482" s="3">
        <v>0</v>
      </c>
      <c r="K2482" s="3">
        <v>0</v>
      </c>
      <c r="L2482" s="3">
        <v>4166.666666666667</v>
      </c>
      <c r="M2482" s="3">
        <v>4166.666666666667</v>
      </c>
      <c r="N2482" s="3">
        <v>4166.666666666667</v>
      </c>
      <c r="O2482" s="3">
        <v>0</v>
      </c>
      <c r="P2482" s="3">
        <f>SUM(E2482:O2482)</f>
        <v>0</v>
      </c>
      <c r="Q2482" s="2" t="s">
        <v>2773</v>
      </c>
      <c r="R2482" s="2" t="s">
        <v>2915</v>
      </c>
      <c r="S2482" s="4">
        <f>P2482/D2482</f>
        <v>0</v>
      </c>
      <c r="T2482" s="2" t="s">
        <v>1113</v>
      </c>
      <c r="U2482" s="2" t="s">
        <v>234</v>
      </c>
      <c r="V2482" s="2" t="s">
        <v>1024</v>
      </c>
      <c r="W2482" s="2" t="s">
        <v>316</v>
      </c>
      <c r="X2482" s="2">
        <v>0</v>
      </c>
    </row>
    <row r="2483" spans="1:24">
      <c r="A2483" s="2" t="s">
        <v>2937</v>
      </c>
      <c r="B2483" s="2">
        <v>2492</v>
      </c>
      <c r="C2483" s="2" t="s">
        <v>1434</v>
      </c>
      <c r="D2483" s="3">
        <v>24638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8212.666666666666</v>
      </c>
      <c r="M2483" s="3">
        <v>8212.666666666666</v>
      </c>
      <c r="N2483" s="3">
        <v>8212.666666666666</v>
      </c>
      <c r="O2483" s="3">
        <v>0</v>
      </c>
      <c r="P2483" s="3">
        <f>SUM(E2483:O2483)</f>
        <v>0</v>
      </c>
      <c r="Q2483" s="2" t="s">
        <v>2773</v>
      </c>
      <c r="R2483" s="2" t="s">
        <v>2915</v>
      </c>
      <c r="S2483" s="4">
        <f>P2483/D2483</f>
        <v>0</v>
      </c>
      <c r="T2483" s="2" t="s">
        <v>1113</v>
      </c>
      <c r="U2483" s="2" t="s">
        <v>234</v>
      </c>
      <c r="V2483" s="2" t="s">
        <v>1024</v>
      </c>
      <c r="W2483" s="2" t="s">
        <v>350</v>
      </c>
      <c r="X2483" s="2">
        <v>0</v>
      </c>
    </row>
    <row r="2484" spans="1:24">
      <c r="A2484" s="2" t="s">
        <v>2938</v>
      </c>
      <c r="B2484" s="2">
        <v>2493</v>
      </c>
      <c r="C2484" s="2" t="s">
        <v>1436</v>
      </c>
      <c r="D2484" s="3">
        <v>32850</v>
      </c>
      <c r="E2484" s="3">
        <v>3285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>
        <v>0</v>
      </c>
      <c r="L2484" s="3">
        <v>9855</v>
      </c>
      <c r="M2484" s="3">
        <v>9855</v>
      </c>
      <c r="N2484" s="3">
        <v>9855</v>
      </c>
      <c r="O2484" s="3">
        <v>0</v>
      </c>
      <c r="P2484" s="3">
        <f>SUM(E2484:O2484)</f>
        <v>0</v>
      </c>
      <c r="Q2484" s="2" t="s">
        <v>2773</v>
      </c>
      <c r="R2484" s="2" t="s">
        <v>2915</v>
      </c>
      <c r="S2484" s="4">
        <f>P2484/D2484</f>
        <v>0</v>
      </c>
      <c r="T2484" s="2" t="s">
        <v>1113</v>
      </c>
      <c r="U2484" s="2" t="s">
        <v>234</v>
      </c>
      <c r="V2484" s="2" t="s">
        <v>1024</v>
      </c>
      <c r="W2484" s="2" t="s">
        <v>350</v>
      </c>
      <c r="X2484" s="2">
        <v>0</v>
      </c>
    </row>
    <row r="2485" spans="1:24">
      <c r="A2485" s="2" t="s">
        <v>2939</v>
      </c>
      <c r="B2485" s="2">
        <v>2494</v>
      </c>
      <c r="C2485" s="2" t="s">
        <v>1438</v>
      </c>
      <c r="D2485" s="3">
        <v>34500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v>0</v>
      </c>
      <c r="L2485" s="3">
        <v>11500</v>
      </c>
      <c r="M2485" s="3">
        <v>11500</v>
      </c>
      <c r="N2485" s="3">
        <v>11500</v>
      </c>
      <c r="O2485" s="3">
        <v>0</v>
      </c>
      <c r="P2485" s="3">
        <f>SUM(E2485:O2485)</f>
        <v>0</v>
      </c>
      <c r="Q2485" s="2" t="s">
        <v>2773</v>
      </c>
      <c r="R2485" s="2" t="s">
        <v>2915</v>
      </c>
      <c r="S2485" s="4">
        <f>P2485/D2485</f>
        <v>0</v>
      </c>
      <c r="T2485" s="2" t="s">
        <v>1113</v>
      </c>
      <c r="U2485" s="2" t="s">
        <v>234</v>
      </c>
      <c r="V2485" s="2" t="s">
        <v>1024</v>
      </c>
      <c r="W2485" s="2" t="s">
        <v>350</v>
      </c>
      <c r="X2485" s="2">
        <v>0</v>
      </c>
    </row>
    <row r="2486" spans="1:24">
      <c r="A2486" s="2" t="s">
        <v>2940</v>
      </c>
      <c r="B2486" s="2">
        <v>2495</v>
      </c>
      <c r="C2486" s="2" t="s">
        <v>2941</v>
      </c>
      <c r="D2486" s="3">
        <v>64000</v>
      </c>
      <c r="E2486" s="3">
        <v>64000</v>
      </c>
      <c r="F2486" s="3">
        <v>0</v>
      </c>
      <c r="G2486" s="3">
        <v>0</v>
      </c>
      <c r="H2486" s="3">
        <v>0</v>
      </c>
      <c r="I2486" s="3">
        <v>0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>
        <v>0</v>
      </c>
      <c r="P2486" s="3">
        <f>SUM(E2486:O2486)</f>
        <v>0</v>
      </c>
      <c r="Q2486" s="2" t="s">
        <v>2773</v>
      </c>
      <c r="R2486" s="2" t="s">
        <v>2915</v>
      </c>
      <c r="S2486" s="4">
        <f>P2486/D2486</f>
        <v>0</v>
      </c>
      <c r="T2486" s="2" t="s">
        <v>1113</v>
      </c>
      <c r="U2486" s="2" t="s">
        <v>234</v>
      </c>
      <c r="V2486" s="2" t="s">
        <v>1024</v>
      </c>
      <c r="W2486" s="2" t="s">
        <v>350</v>
      </c>
      <c r="X2486" s="2">
        <v>0</v>
      </c>
    </row>
    <row r="2487" spans="1:24">
      <c r="A2487" s="2" t="s">
        <v>2942</v>
      </c>
      <c r="B2487" s="2">
        <v>2496</v>
      </c>
      <c r="C2487" s="2" t="s">
        <v>1350</v>
      </c>
      <c r="D2487" s="3">
        <v>788400</v>
      </c>
      <c r="E2487" s="3">
        <v>78840</v>
      </c>
      <c r="F2487" s="3">
        <v>0</v>
      </c>
      <c r="G2487" s="3">
        <v>0</v>
      </c>
      <c r="H2487" s="3">
        <v>0</v>
      </c>
      <c r="I2487" s="3">
        <v>0</v>
      </c>
      <c r="J2487" s="3">
        <v>0</v>
      </c>
      <c r="K2487" s="3">
        <v>0</v>
      </c>
      <c r="L2487" s="3">
        <v>177390</v>
      </c>
      <c r="M2487" s="3">
        <v>177390</v>
      </c>
      <c r="N2487" s="3">
        <v>177390</v>
      </c>
      <c r="O2487" s="3">
        <v>177390</v>
      </c>
      <c r="P2487" s="3">
        <f>SUM(E2487:O2487)</f>
        <v>0</v>
      </c>
      <c r="Q2487" s="2" t="s">
        <v>1966</v>
      </c>
      <c r="R2487" s="2" t="s">
        <v>2910</v>
      </c>
      <c r="S2487" s="4">
        <f>P2487/D2487</f>
        <v>0</v>
      </c>
      <c r="T2487" s="2" t="s">
        <v>1113</v>
      </c>
      <c r="U2487" s="2" t="s">
        <v>234</v>
      </c>
      <c r="V2487" s="2" t="s">
        <v>1024</v>
      </c>
      <c r="W2487" s="2" t="s">
        <v>316</v>
      </c>
      <c r="X2487" s="2">
        <v>0</v>
      </c>
    </row>
    <row r="2488" spans="1:24">
      <c r="A2488" s="2" t="s">
        <v>2940</v>
      </c>
      <c r="B2488" s="2">
        <v>2497</v>
      </c>
      <c r="C2488" s="2" t="s">
        <v>983</v>
      </c>
      <c r="D2488" s="3">
        <v>66000</v>
      </c>
      <c r="E2488" s="3">
        <v>66000</v>
      </c>
      <c r="F2488" s="3">
        <v>0</v>
      </c>
      <c r="G2488" s="3">
        <v>0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 s="3">
        <f>SUM(E2488:O2488)</f>
        <v>0</v>
      </c>
      <c r="Q2488" s="2" t="s">
        <v>2773</v>
      </c>
      <c r="R2488" s="2" t="s">
        <v>2915</v>
      </c>
      <c r="S2488" s="4">
        <f>P2488/D2488</f>
        <v>0</v>
      </c>
      <c r="T2488" s="2" t="s">
        <v>1113</v>
      </c>
      <c r="U2488" s="2" t="s">
        <v>234</v>
      </c>
      <c r="V2488" s="2" t="s">
        <v>1024</v>
      </c>
      <c r="W2488" s="2" t="s">
        <v>316</v>
      </c>
      <c r="X2488" s="2">
        <v>0</v>
      </c>
    </row>
    <row r="2489" spans="1:24">
      <c r="A2489" s="2" t="s">
        <v>2943</v>
      </c>
      <c r="B2489" s="2">
        <v>2498</v>
      </c>
      <c r="C2489" s="2" t="s">
        <v>1110</v>
      </c>
      <c r="D2489" s="3">
        <v>10000</v>
      </c>
      <c r="E2489" s="3">
        <v>0</v>
      </c>
      <c r="F2489" s="3">
        <v>0</v>
      </c>
      <c r="G2489" s="3">
        <v>0</v>
      </c>
      <c r="H2489" s="3">
        <v>5000</v>
      </c>
      <c r="I2489" s="3">
        <v>0</v>
      </c>
      <c r="J2489" s="3">
        <v>0</v>
      </c>
      <c r="K2489" s="3">
        <v>0</v>
      </c>
      <c r="L2489" s="3">
        <v>1666.666666666667</v>
      </c>
      <c r="M2489" s="3">
        <v>1666.666666666667</v>
      </c>
      <c r="N2489" s="3">
        <v>1666.666666666667</v>
      </c>
      <c r="O2489" s="3">
        <v>0</v>
      </c>
      <c r="P2489" s="3">
        <f>SUM(E2489:O2489)</f>
        <v>0</v>
      </c>
      <c r="Q2489" s="2" t="s">
        <v>2773</v>
      </c>
      <c r="R2489" s="2" t="s">
        <v>2915</v>
      </c>
      <c r="S2489" s="4">
        <f>P2489/D2489</f>
        <v>0</v>
      </c>
      <c r="T2489" s="2" t="s">
        <v>1113</v>
      </c>
      <c r="U2489" s="2" t="s">
        <v>234</v>
      </c>
      <c r="V2489" s="2" t="s">
        <v>1024</v>
      </c>
      <c r="W2489" s="2" t="s">
        <v>316</v>
      </c>
      <c r="X2489" s="2">
        <v>0</v>
      </c>
    </row>
    <row r="2490" spans="1:24">
      <c r="A2490" s="2" t="s">
        <v>2944</v>
      </c>
      <c r="B2490" s="2">
        <v>2499</v>
      </c>
      <c r="C2490" s="2" t="s">
        <v>1115</v>
      </c>
      <c r="D2490" s="3">
        <v>30000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8571.428571428571</v>
      </c>
      <c r="L2490" s="3">
        <v>7142.857142857142</v>
      </c>
      <c r="M2490" s="3">
        <v>7142.857142857142</v>
      </c>
      <c r="N2490" s="3">
        <v>7142.857142857142</v>
      </c>
      <c r="O2490" s="3">
        <v>0</v>
      </c>
      <c r="P2490" s="3">
        <f>SUM(E2490:O2490)</f>
        <v>0</v>
      </c>
      <c r="Q2490" s="2" t="s">
        <v>2773</v>
      </c>
      <c r="R2490" s="2" t="s">
        <v>2915</v>
      </c>
      <c r="S2490" s="4">
        <f>P2490/D2490</f>
        <v>0</v>
      </c>
      <c r="T2490" s="2" t="s">
        <v>1113</v>
      </c>
      <c r="U2490" s="2" t="s">
        <v>234</v>
      </c>
      <c r="V2490" s="2" t="s">
        <v>1024</v>
      </c>
      <c r="W2490" s="2" t="s">
        <v>316</v>
      </c>
      <c r="X2490" s="2">
        <v>0</v>
      </c>
    </row>
    <row r="2491" spans="1:24">
      <c r="A2491" s="2" t="s">
        <v>2944</v>
      </c>
      <c r="B2491" s="2">
        <v>2500</v>
      </c>
      <c r="C2491" s="2" t="s">
        <v>1117</v>
      </c>
      <c r="D2491" s="3">
        <v>360000</v>
      </c>
      <c r="E2491" s="3">
        <v>270000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25714.28571428571</v>
      </c>
      <c r="L2491" s="3">
        <v>64285.71428571426</v>
      </c>
      <c r="M2491" s="3">
        <v>0</v>
      </c>
      <c r="N2491" s="3">
        <v>0</v>
      </c>
      <c r="O2491" s="3">
        <v>0</v>
      </c>
      <c r="P2491" s="3">
        <f>SUM(E2491:O2491)</f>
        <v>0</v>
      </c>
      <c r="Q2491" s="2" t="s">
        <v>2773</v>
      </c>
      <c r="R2491" s="2" t="s">
        <v>2915</v>
      </c>
      <c r="S2491" s="4">
        <f>P2491/D2491</f>
        <v>0</v>
      </c>
      <c r="T2491" s="2" t="s">
        <v>1113</v>
      </c>
      <c r="U2491" s="2" t="s">
        <v>234</v>
      </c>
      <c r="V2491" s="2" t="s">
        <v>1024</v>
      </c>
      <c r="W2491" s="2" t="s">
        <v>316</v>
      </c>
      <c r="X2491" s="2">
        <v>0</v>
      </c>
    </row>
    <row r="2492" spans="1:24">
      <c r="A2492" s="2" t="s">
        <v>2944</v>
      </c>
      <c r="B2492" s="2">
        <v>2501</v>
      </c>
      <c r="C2492" s="2" t="s">
        <v>1118</v>
      </c>
      <c r="D2492" s="3">
        <v>30000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8571.428571428571</v>
      </c>
      <c r="L2492" s="3">
        <v>7142.857142857142</v>
      </c>
      <c r="M2492" s="3">
        <v>7142.857142857142</v>
      </c>
      <c r="N2492" s="3">
        <v>7142.857142857142</v>
      </c>
      <c r="O2492" s="3">
        <v>0</v>
      </c>
      <c r="P2492" s="3">
        <f>SUM(E2492:O2492)</f>
        <v>0</v>
      </c>
      <c r="Q2492" s="2" t="s">
        <v>2773</v>
      </c>
      <c r="R2492" s="2" t="s">
        <v>2915</v>
      </c>
      <c r="S2492" s="4">
        <f>P2492/D2492</f>
        <v>0</v>
      </c>
      <c r="T2492" s="2" t="s">
        <v>1113</v>
      </c>
      <c r="U2492" s="2" t="s">
        <v>234</v>
      </c>
      <c r="V2492" s="2" t="s">
        <v>1024</v>
      </c>
      <c r="W2492" s="2" t="s">
        <v>316</v>
      </c>
      <c r="X2492" s="2">
        <v>0</v>
      </c>
    </row>
    <row r="2493" spans="1:24">
      <c r="A2493" s="2" t="s">
        <v>2945</v>
      </c>
      <c r="B2493" s="2">
        <v>2502</v>
      </c>
      <c r="C2493" s="2" t="s">
        <v>1120</v>
      </c>
      <c r="D2493" s="3">
        <v>30000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15000</v>
      </c>
      <c r="L2493" s="3">
        <v>5000</v>
      </c>
      <c r="M2493" s="3">
        <v>5000</v>
      </c>
      <c r="N2493" s="3">
        <v>5000</v>
      </c>
      <c r="O2493" s="3">
        <v>0</v>
      </c>
      <c r="P2493" s="3">
        <f>SUM(E2493:O2493)</f>
        <v>0</v>
      </c>
      <c r="Q2493" s="2" t="s">
        <v>2773</v>
      </c>
      <c r="R2493" s="2" t="s">
        <v>2915</v>
      </c>
      <c r="S2493" s="4">
        <f>P2493/D2493</f>
        <v>0</v>
      </c>
      <c r="T2493" s="2" t="s">
        <v>1113</v>
      </c>
      <c r="U2493" s="2" t="s">
        <v>234</v>
      </c>
      <c r="V2493" s="2" t="s">
        <v>1024</v>
      </c>
      <c r="W2493" s="2" t="s">
        <v>316</v>
      </c>
      <c r="X2493" s="2">
        <v>0</v>
      </c>
    </row>
    <row r="2494" spans="1:24">
      <c r="A2494" s="2" t="s">
        <v>2946</v>
      </c>
      <c r="B2494" s="2">
        <v>2503</v>
      </c>
      <c r="C2494" s="2" t="s">
        <v>1122</v>
      </c>
      <c r="D2494" s="3">
        <v>50000</v>
      </c>
      <c r="E2494" s="3">
        <v>30000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6989.528795811519</v>
      </c>
      <c r="M2494" s="3">
        <v>6989.528795811519</v>
      </c>
      <c r="N2494" s="3">
        <v>6020.942408376955</v>
      </c>
      <c r="O2494" s="3">
        <v>0</v>
      </c>
      <c r="P2494" s="3">
        <f>SUM(E2494:O2494)</f>
        <v>0</v>
      </c>
      <c r="Q2494" s="2" t="s">
        <v>2773</v>
      </c>
      <c r="R2494" s="2" t="s">
        <v>2915</v>
      </c>
      <c r="S2494" s="4">
        <f>P2494/D2494</f>
        <v>0</v>
      </c>
      <c r="T2494" s="2" t="s">
        <v>1113</v>
      </c>
      <c r="U2494" s="2" t="s">
        <v>234</v>
      </c>
      <c r="V2494" s="2" t="s">
        <v>1024</v>
      </c>
      <c r="W2494" s="2" t="s">
        <v>316</v>
      </c>
      <c r="X2494" s="2">
        <v>0</v>
      </c>
    </row>
    <row r="2495" spans="1:24">
      <c r="A2495" s="2" t="s">
        <v>2947</v>
      </c>
      <c r="B2495" s="2">
        <v>2504</v>
      </c>
      <c r="C2495" s="2" t="s">
        <v>1441</v>
      </c>
      <c r="D2495" s="3">
        <v>410625</v>
      </c>
      <c r="E2495" s="3">
        <v>0</v>
      </c>
      <c r="F2495" s="3">
        <v>58660.71428571428</v>
      </c>
      <c r="G2495" s="3">
        <v>58660.71428571428</v>
      </c>
      <c r="H2495" s="3">
        <v>58660.71428571428</v>
      </c>
      <c r="I2495" s="3">
        <v>78214.28571428572</v>
      </c>
      <c r="J2495" s="3">
        <v>78214.28571428572</v>
      </c>
      <c r="K2495" s="3">
        <v>78214.28571428572</v>
      </c>
      <c r="L2495" s="3">
        <v>0</v>
      </c>
      <c r="M2495" s="3">
        <v>0</v>
      </c>
      <c r="N2495" s="3">
        <v>0</v>
      </c>
      <c r="O2495" s="3">
        <v>0</v>
      </c>
      <c r="P2495" s="3">
        <f>SUM(E2495:O2495)</f>
        <v>0</v>
      </c>
      <c r="Q2495" s="2" t="s">
        <v>2773</v>
      </c>
      <c r="R2495" s="2" t="s">
        <v>2915</v>
      </c>
      <c r="S2495" s="4">
        <f>P2495/D2495</f>
        <v>0</v>
      </c>
      <c r="T2495" s="2" t="s">
        <v>1113</v>
      </c>
      <c r="U2495" s="2" t="s">
        <v>234</v>
      </c>
      <c r="V2495" s="2" t="s">
        <v>1024</v>
      </c>
      <c r="W2495" s="2" t="s">
        <v>350</v>
      </c>
      <c r="X2495" s="2">
        <v>0</v>
      </c>
    </row>
    <row r="2496" spans="1:24">
      <c r="A2496" s="2" t="s">
        <v>2948</v>
      </c>
      <c r="B2496" s="2">
        <v>2505</v>
      </c>
      <c r="C2496" s="2" t="s">
        <v>1443</v>
      </c>
      <c r="D2496" s="3">
        <v>328500</v>
      </c>
      <c r="E2496" s="3">
        <v>328500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f>SUM(E2496:O2496)</f>
        <v>0</v>
      </c>
      <c r="Q2496" s="2" t="s">
        <v>2773</v>
      </c>
      <c r="R2496" s="2" t="s">
        <v>2915</v>
      </c>
      <c r="S2496" s="4">
        <f>P2496/D2496</f>
        <v>0</v>
      </c>
      <c r="T2496" s="2" t="s">
        <v>1113</v>
      </c>
      <c r="U2496" s="2" t="s">
        <v>234</v>
      </c>
      <c r="V2496" s="2" t="s">
        <v>1024</v>
      </c>
      <c r="W2496" s="2" t="s">
        <v>350</v>
      </c>
      <c r="X2496" s="2">
        <v>0</v>
      </c>
    </row>
    <row r="2497" spans="1:24">
      <c r="A2497" s="2" t="s">
        <v>2919</v>
      </c>
      <c r="B2497" s="2">
        <v>2506</v>
      </c>
      <c r="C2497" s="2" t="s">
        <v>1124</v>
      </c>
      <c r="D2497" s="3">
        <v>32850</v>
      </c>
      <c r="E2497" s="3">
        <v>0</v>
      </c>
      <c r="F2497" s="3">
        <v>4692.857142857143</v>
      </c>
      <c r="G2497" s="3">
        <v>4692.857142857143</v>
      </c>
      <c r="H2497" s="3">
        <v>4692.857142857143</v>
      </c>
      <c r="I2497" s="3">
        <v>6257.142857142858</v>
      </c>
      <c r="J2497" s="3">
        <v>6257.142857142858</v>
      </c>
      <c r="K2497" s="3">
        <v>6257.142857142858</v>
      </c>
      <c r="L2497" s="3">
        <v>0</v>
      </c>
      <c r="M2497" s="3">
        <v>0</v>
      </c>
      <c r="N2497" s="3">
        <v>0</v>
      </c>
      <c r="O2497" s="3">
        <v>0</v>
      </c>
      <c r="P2497" s="3">
        <f>SUM(E2497:O2497)</f>
        <v>0</v>
      </c>
      <c r="Q2497" s="2" t="s">
        <v>2773</v>
      </c>
      <c r="R2497" s="2" t="s">
        <v>2949</v>
      </c>
      <c r="S2497" s="4">
        <f>P2497/D2497</f>
        <v>0</v>
      </c>
      <c r="T2497" s="2" t="s">
        <v>1113</v>
      </c>
      <c r="U2497" s="2" t="s">
        <v>234</v>
      </c>
      <c r="V2497" s="2" t="s">
        <v>1024</v>
      </c>
      <c r="W2497" s="2" t="s">
        <v>316</v>
      </c>
      <c r="X2497" s="2">
        <v>0</v>
      </c>
    </row>
    <row r="2498" spans="1:24">
      <c r="A2498" s="2" t="s">
        <v>2950</v>
      </c>
      <c r="B2498" s="2">
        <v>2507</v>
      </c>
      <c r="C2498" s="2" t="s">
        <v>1696</v>
      </c>
      <c r="D2498" s="3">
        <v>54750</v>
      </c>
      <c r="E2498" s="3">
        <v>30112.5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>
        <v>6159.375</v>
      </c>
      <c r="M2498" s="3">
        <v>6159.375</v>
      </c>
      <c r="N2498" s="3">
        <v>6159.375</v>
      </c>
      <c r="O2498" s="3">
        <v>6159.375</v>
      </c>
      <c r="P2498" s="3">
        <f>SUM(E2498:O2498)</f>
        <v>0</v>
      </c>
      <c r="Q2498" s="2" t="s">
        <v>1966</v>
      </c>
      <c r="R2498" s="2" t="s">
        <v>2910</v>
      </c>
      <c r="S2498" s="4">
        <f>P2498/D2498</f>
        <v>0</v>
      </c>
      <c r="T2498" s="2" t="s">
        <v>1113</v>
      </c>
      <c r="U2498" s="2" t="s">
        <v>234</v>
      </c>
      <c r="V2498" s="2" t="s">
        <v>1024</v>
      </c>
      <c r="W2498" s="2" t="s">
        <v>316</v>
      </c>
      <c r="X2498" s="2">
        <v>0</v>
      </c>
    </row>
    <row r="2499" spans="1:24">
      <c r="A2499" s="2" t="s">
        <v>2951</v>
      </c>
      <c r="B2499" s="2">
        <v>2508</v>
      </c>
      <c r="C2499" s="2" t="s">
        <v>1127</v>
      </c>
      <c r="D2499" s="3">
        <v>31500</v>
      </c>
      <c r="E2499" s="3">
        <v>0</v>
      </c>
      <c r="F2499" s="3">
        <v>0</v>
      </c>
      <c r="G2499" s="3">
        <v>0</v>
      </c>
      <c r="H2499" s="3">
        <v>0</v>
      </c>
      <c r="I2499" s="3">
        <v>15750</v>
      </c>
      <c r="J2499" s="3">
        <v>0</v>
      </c>
      <c r="K2499" s="3">
        <v>0</v>
      </c>
      <c r="L2499" s="3">
        <v>5250</v>
      </c>
      <c r="M2499" s="3">
        <v>5250</v>
      </c>
      <c r="N2499" s="3">
        <v>5250</v>
      </c>
      <c r="O2499" s="3">
        <v>0</v>
      </c>
      <c r="P2499" s="3">
        <f>SUM(E2499:O2499)</f>
        <v>0</v>
      </c>
      <c r="Q2499" s="2" t="s">
        <v>2773</v>
      </c>
      <c r="R2499" s="2" t="s">
        <v>2949</v>
      </c>
      <c r="S2499" s="4">
        <f>P2499/D2499</f>
        <v>0</v>
      </c>
      <c r="T2499" s="2" t="s">
        <v>1113</v>
      </c>
      <c r="U2499" s="2" t="s">
        <v>234</v>
      </c>
      <c r="V2499" s="2" t="s">
        <v>1024</v>
      </c>
      <c r="W2499" s="2" t="s">
        <v>316</v>
      </c>
      <c r="X2499" s="2">
        <v>0</v>
      </c>
    </row>
    <row r="2500" spans="1:24">
      <c r="A2500" s="2" t="s">
        <v>2951</v>
      </c>
      <c r="B2500" s="2">
        <v>2509</v>
      </c>
      <c r="C2500" s="2" t="s">
        <v>1128</v>
      </c>
      <c r="D2500" s="3">
        <v>57000</v>
      </c>
      <c r="E2500" s="3">
        <v>28500</v>
      </c>
      <c r="F2500" s="3">
        <v>0</v>
      </c>
      <c r="G2500" s="3">
        <v>0</v>
      </c>
      <c r="H2500" s="3">
        <v>0</v>
      </c>
      <c r="I2500" s="3">
        <v>14250</v>
      </c>
      <c r="J2500" s="3">
        <v>0</v>
      </c>
      <c r="K2500" s="3">
        <v>0</v>
      </c>
      <c r="L2500" s="3">
        <v>4750</v>
      </c>
      <c r="M2500" s="3">
        <v>4750</v>
      </c>
      <c r="N2500" s="3">
        <v>4750</v>
      </c>
      <c r="O2500" s="3">
        <v>0</v>
      </c>
      <c r="P2500" s="3">
        <f>SUM(E2500:O2500)</f>
        <v>0</v>
      </c>
      <c r="Q2500" s="2" t="s">
        <v>2773</v>
      </c>
      <c r="R2500" s="2" t="s">
        <v>2949</v>
      </c>
      <c r="S2500" s="4">
        <f>P2500/D2500</f>
        <v>0</v>
      </c>
      <c r="T2500" s="2" t="s">
        <v>1113</v>
      </c>
      <c r="U2500" s="2" t="s">
        <v>234</v>
      </c>
      <c r="V2500" s="2" t="s">
        <v>1024</v>
      </c>
      <c r="W2500" s="2" t="s">
        <v>316</v>
      </c>
      <c r="X2500" s="2">
        <v>0</v>
      </c>
    </row>
    <row r="2501" spans="1:24">
      <c r="A2501" s="2" t="s">
        <v>2951</v>
      </c>
      <c r="B2501" s="2">
        <v>2510</v>
      </c>
      <c r="C2501" s="2" t="s">
        <v>1129</v>
      </c>
      <c r="D2501" s="3">
        <v>2500</v>
      </c>
      <c r="E2501" s="3">
        <v>0</v>
      </c>
      <c r="F2501" s="3">
        <v>0</v>
      </c>
      <c r="G2501" s="3">
        <v>0</v>
      </c>
      <c r="H2501" s="3">
        <v>0</v>
      </c>
      <c r="I2501" s="3">
        <v>1250</v>
      </c>
      <c r="J2501" s="3">
        <v>0</v>
      </c>
      <c r="K2501" s="3">
        <v>0</v>
      </c>
      <c r="L2501" s="3">
        <v>416.6666666666667</v>
      </c>
      <c r="M2501" s="3">
        <v>416.6666666666667</v>
      </c>
      <c r="N2501" s="3">
        <v>416.6666666666667</v>
      </c>
      <c r="O2501" s="3">
        <v>0</v>
      </c>
      <c r="P2501" s="3">
        <f>SUM(E2501:O2501)</f>
        <v>0</v>
      </c>
      <c r="Q2501" s="2" t="s">
        <v>2773</v>
      </c>
      <c r="R2501" s="2" t="s">
        <v>2949</v>
      </c>
      <c r="S2501" s="4">
        <f>P2501/D2501</f>
        <v>0</v>
      </c>
      <c r="T2501" s="2" t="s">
        <v>1113</v>
      </c>
      <c r="U2501" s="2" t="s">
        <v>234</v>
      </c>
      <c r="V2501" s="2" t="s">
        <v>1024</v>
      </c>
      <c r="W2501" s="2" t="s">
        <v>316</v>
      </c>
      <c r="X2501" s="2">
        <v>0</v>
      </c>
    </row>
    <row r="2502" spans="1:24">
      <c r="A2502" s="2" t="s">
        <v>2952</v>
      </c>
      <c r="B2502" s="2">
        <v>2511</v>
      </c>
      <c r="C2502" s="2" t="s">
        <v>1135</v>
      </c>
      <c r="D2502" s="3">
        <v>2500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>
        <v>833.3333333333334</v>
      </c>
      <c r="M2502" s="3">
        <v>833.3333333333334</v>
      </c>
      <c r="N2502" s="3">
        <v>833.3333333333334</v>
      </c>
      <c r="O2502" s="3">
        <v>0</v>
      </c>
      <c r="P2502" s="3">
        <f>SUM(E2502:O2502)</f>
        <v>0</v>
      </c>
      <c r="Q2502" s="2" t="s">
        <v>2773</v>
      </c>
      <c r="R2502" s="2" t="s">
        <v>2949</v>
      </c>
      <c r="S2502" s="4">
        <f>P2502/D2502</f>
        <v>0</v>
      </c>
      <c r="T2502" s="2" t="s">
        <v>1113</v>
      </c>
      <c r="U2502" s="2" t="s">
        <v>234</v>
      </c>
      <c r="V2502" s="2" t="s">
        <v>1024</v>
      </c>
      <c r="W2502" s="2" t="s">
        <v>316</v>
      </c>
      <c r="X2502" s="2">
        <v>0</v>
      </c>
    </row>
    <row r="2503" spans="1:24">
      <c r="A2503" s="2" t="s">
        <v>2953</v>
      </c>
      <c r="B2503" s="2">
        <v>2512</v>
      </c>
      <c r="C2503" s="2" t="s">
        <v>2954</v>
      </c>
      <c r="D2503" s="3">
        <v>74861</v>
      </c>
      <c r="E2503" s="3">
        <v>7486.1</v>
      </c>
      <c r="F2503" s="3">
        <v>18715.25</v>
      </c>
      <c r="G2503" s="3">
        <v>18715.25</v>
      </c>
      <c r="H2503" s="3">
        <v>9981.466666666667</v>
      </c>
      <c r="I2503" s="3">
        <v>9981.466666666667</v>
      </c>
      <c r="J2503" s="3">
        <v>9981.466666666667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f>SUM(E2503:O2503)</f>
        <v>0</v>
      </c>
      <c r="Q2503" s="2" t="s">
        <v>2773</v>
      </c>
      <c r="R2503" s="2" t="s">
        <v>2955</v>
      </c>
      <c r="S2503" s="4">
        <f>P2503/D2503</f>
        <v>0</v>
      </c>
      <c r="T2503" s="2" t="s">
        <v>1013</v>
      </c>
      <c r="U2503" s="2" t="s">
        <v>234</v>
      </c>
      <c r="V2503" s="2" t="s">
        <v>1033</v>
      </c>
      <c r="W2503" s="2" t="s">
        <v>316</v>
      </c>
      <c r="X2503" s="2">
        <v>0</v>
      </c>
    </row>
    <row r="2504" spans="1:24">
      <c r="A2504" s="2" t="s">
        <v>2956</v>
      </c>
      <c r="B2504" s="2">
        <v>2513</v>
      </c>
      <c r="C2504" s="2" t="s">
        <v>2957</v>
      </c>
      <c r="D2504" s="3">
        <v>28908</v>
      </c>
      <c r="E2504" s="3">
        <v>4336.2</v>
      </c>
      <c r="F2504" s="3">
        <v>0</v>
      </c>
      <c r="G2504" s="3">
        <v>0</v>
      </c>
      <c r="H2504" s="3">
        <v>8190.599999999999</v>
      </c>
      <c r="I2504" s="3">
        <v>8190.599999999999</v>
      </c>
      <c r="J2504" s="3">
        <v>8190.599999999999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f>SUM(E2504:O2504)</f>
        <v>0</v>
      </c>
      <c r="Q2504" s="2" t="s">
        <v>2773</v>
      </c>
      <c r="R2504" s="2" t="s">
        <v>2955</v>
      </c>
      <c r="S2504" s="4">
        <f>P2504/D2504</f>
        <v>0</v>
      </c>
      <c r="T2504" s="2" t="s">
        <v>1013</v>
      </c>
      <c r="U2504" s="2" t="s">
        <v>234</v>
      </c>
      <c r="V2504" s="2" t="s">
        <v>1033</v>
      </c>
      <c r="W2504" s="2" t="s">
        <v>316</v>
      </c>
      <c r="X2504" s="2">
        <v>0</v>
      </c>
    </row>
    <row r="2505" spans="1:24">
      <c r="A2505" s="2" t="s">
        <v>2956</v>
      </c>
      <c r="B2505" s="2">
        <v>2514</v>
      </c>
      <c r="C2505" s="2" t="s">
        <v>2958</v>
      </c>
      <c r="D2505" s="3">
        <v>417</v>
      </c>
      <c r="E2505" s="3">
        <v>0</v>
      </c>
      <c r="F2505" s="3">
        <v>0</v>
      </c>
      <c r="G2505" s="3">
        <v>0</v>
      </c>
      <c r="H2505" s="3">
        <v>0</v>
      </c>
      <c r="I2505" s="3">
        <v>208.5</v>
      </c>
      <c r="J2505" s="3">
        <v>208.5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f>SUM(E2505:O2505)</f>
        <v>0</v>
      </c>
      <c r="Q2505" s="2" t="s">
        <v>2773</v>
      </c>
      <c r="R2505" s="2" t="s">
        <v>2955</v>
      </c>
      <c r="S2505" s="4">
        <f>P2505/D2505</f>
        <v>0</v>
      </c>
      <c r="T2505" s="2" t="s">
        <v>1013</v>
      </c>
      <c r="U2505" s="2" t="s">
        <v>234</v>
      </c>
      <c r="V2505" s="2" t="s">
        <v>1033</v>
      </c>
      <c r="W2505" s="2" t="s">
        <v>316</v>
      </c>
      <c r="X2505" s="2">
        <v>0</v>
      </c>
    </row>
    <row r="2506" spans="1:24">
      <c r="A2506" s="2" t="s">
        <v>2959</v>
      </c>
      <c r="B2506" s="2">
        <v>2515</v>
      </c>
      <c r="C2506" s="2" t="s">
        <v>2960</v>
      </c>
      <c r="D2506" s="3">
        <v>317228</v>
      </c>
      <c r="E2506" s="3">
        <v>317228.0000000001</v>
      </c>
      <c r="F2506" s="3">
        <v>0</v>
      </c>
      <c r="G2506" s="3">
        <v>0</v>
      </c>
      <c r="H2506" s="3">
        <v>0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f>SUM(E2506:O2506)</f>
        <v>0</v>
      </c>
      <c r="Q2506" s="2" t="s">
        <v>2791</v>
      </c>
      <c r="R2506" s="2" t="s">
        <v>2961</v>
      </c>
      <c r="S2506" s="4">
        <f>P2506/D2506</f>
        <v>0</v>
      </c>
      <c r="T2506" s="2" t="s">
        <v>1013</v>
      </c>
      <c r="U2506" s="2" t="s">
        <v>313</v>
      </c>
      <c r="V2506" s="2" t="s">
        <v>1139</v>
      </c>
      <c r="W2506" s="2" t="s">
        <v>312</v>
      </c>
      <c r="X2506" s="2">
        <v>0</v>
      </c>
    </row>
    <row r="2507" spans="1:24">
      <c r="A2507" s="2" t="s">
        <v>2962</v>
      </c>
      <c r="B2507" s="2">
        <v>2516</v>
      </c>
      <c r="C2507" s="2" t="s">
        <v>2963</v>
      </c>
      <c r="D2507" s="3">
        <v>5411</v>
      </c>
      <c r="E2507" s="3">
        <v>5411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 s="3">
        <f>SUM(E2507:O2507)</f>
        <v>0</v>
      </c>
      <c r="Q2507" s="2" t="s">
        <v>2791</v>
      </c>
      <c r="R2507" s="2" t="s">
        <v>2961</v>
      </c>
      <c r="S2507" s="4">
        <f>P2507/D2507</f>
        <v>0</v>
      </c>
      <c r="T2507" s="2" t="s">
        <v>1013</v>
      </c>
      <c r="U2507" s="2" t="s">
        <v>313</v>
      </c>
      <c r="V2507" s="2" t="s">
        <v>1139</v>
      </c>
      <c r="W2507" s="2" t="s">
        <v>312</v>
      </c>
      <c r="X2507" s="2">
        <v>0</v>
      </c>
    </row>
    <row r="2508" spans="1:24">
      <c r="A2508" s="2" t="s">
        <v>2964</v>
      </c>
      <c r="B2508" s="2">
        <v>2517</v>
      </c>
      <c r="C2508" s="2" t="s">
        <v>2965</v>
      </c>
      <c r="D2508" s="3">
        <v>147088</v>
      </c>
      <c r="E2508" s="3">
        <v>147088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f>SUM(E2508:O2508)</f>
        <v>0</v>
      </c>
      <c r="Q2508" s="2" t="s">
        <v>2791</v>
      </c>
      <c r="R2508" s="2" t="s">
        <v>2961</v>
      </c>
      <c r="S2508" s="4">
        <f>P2508/D2508</f>
        <v>0</v>
      </c>
      <c r="T2508" s="2" t="s">
        <v>1013</v>
      </c>
      <c r="U2508" s="2" t="s">
        <v>313</v>
      </c>
      <c r="V2508" s="2" t="s">
        <v>1139</v>
      </c>
      <c r="W2508" s="2" t="s">
        <v>312</v>
      </c>
      <c r="X2508" s="2">
        <v>0</v>
      </c>
    </row>
    <row r="2509" spans="1:24">
      <c r="A2509" s="2" t="s">
        <v>2221</v>
      </c>
      <c r="B2509" s="2">
        <v>2518</v>
      </c>
      <c r="C2509" s="2" t="s">
        <v>1351</v>
      </c>
      <c r="D2509" s="3">
        <v>5250</v>
      </c>
      <c r="E2509" s="3">
        <v>0</v>
      </c>
      <c r="F2509" s="3">
        <v>4666.666666666666</v>
      </c>
      <c r="G2509" s="3">
        <v>0</v>
      </c>
      <c r="H2509" s="3">
        <v>0</v>
      </c>
      <c r="I2509" s="3">
        <v>0</v>
      </c>
      <c r="J2509" s="3">
        <v>0</v>
      </c>
      <c r="K2509" s="3">
        <v>0</v>
      </c>
      <c r="L2509" s="3">
        <v>145.8333333333335</v>
      </c>
      <c r="M2509" s="3">
        <v>145.8333333333335</v>
      </c>
      <c r="N2509" s="3">
        <v>145.8333333333335</v>
      </c>
      <c r="O2509" s="3">
        <v>145.8333333333335</v>
      </c>
      <c r="P2509" s="3">
        <f>SUM(E2509:O2509)</f>
        <v>0</v>
      </c>
      <c r="Q2509" s="2" t="s">
        <v>1966</v>
      </c>
      <c r="R2509" s="2" t="s">
        <v>2910</v>
      </c>
      <c r="S2509" s="4">
        <f>P2509/D2509</f>
        <v>0</v>
      </c>
      <c r="T2509" s="2" t="s">
        <v>1113</v>
      </c>
      <c r="U2509" s="2" t="s">
        <v>234</v>
      </c>
      <c r="V2509" s="2" t="s">
        <v>1024</v>
      </c>
      <c r="W2509" s="2" t="s">
        <v>316</v>
      </c>
      <c r="X2509" s="2">
        <v>0</v>
      </c>
    </row>
    <row r="2510" spans="1:24">
      <c r="A2510" s="2" t="s">
        <v>2966</v>
      </c>
      <c r="B2510" s="2">
        <v>2519</v>
      </c>
      <c r="C2510" s="2" t="s">
        <v>2967</v>
      </c>
      <c r="D2510" s="3">
        <v>15940</v>
      </c>
      <c r="E2510" s="3">
        <v>15940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0</v>
      </c>
      <c r="P2510" s="3">
        <f>SUM(E2510:O2510)</f>
        <v>0</v>
      </c>
      <c r="Q2510" s="2" t="s">
        <v>2791</v>
      </c>
      <c r="R2510" s="2" t="s">
        <v>2961</v>
      </c>
      <c r="S2510" s="4">
        <f>P2510/D2510</f>
        <v>0</v>
      </c>
      <c r="T2510" s="2" t="s">
        <v>1013</v>
      </c>
      <c r="U2510" s="2" t="s">
        <v>313</v>
      </c>
      <c r="V2510" s="2" t="s">
        <v>1139</v>
      </c>
      <c r="W2510" s="2" t="s">
        <v>312</v>
      </c>
      <c r="X2510" s="2">
        <v>0</v>
      </c>
    </row>
    <row r="2511" spans="1:24">
      <c r="A2511" s="2" t="s">
        <v>2968</v>
      </c>
      <c r="B2511" s="2">
        <v>2520</v>
      </c>
      <c r="C2511" s="2" t="s">
        <v>1042</v>
      </c>
      <c r="D2511" s="3">
        <v>43103</v>
      </c>
      <c r="E2511" s="3">
        <v>43103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f>SUM(E2511:O2511)</f>
        <v>0</v>
      </c>
      <c r="Q2511" s="2" t="s">
        <v>2791</v>
      </c>
      <c r="R2511" s="2" t="s">
        <v>2961</v>
      </c>
      <c r="S2511" s="4">
        <f>P2511/D2511</f>
        <v>0</v>
      </c>
      <c r="T2511" s="2" t="s">
        <v>1043</v>
      </c>
      <c r="U2511" s="2" t="s">
        <v>313</v>
      </c>
      <c r="V2511" s="2" t="s">
        <v>1139</v>
      </c>
      <c r="W2511" s="2" t="s">
        <v>312</v>
      </c>
      <c r="X2511" s="2">
        <v>0</v>
      </c>
    </row>
    <row r="2512" spans="1:24">
      <c r="A2512" s="2" t="s">
        <v>2968</v>
      </c>
      <c r="B2512" s="2">
        <v>2521</v>
      </c>
      <c r="C2512" s="2" t="s">
        <v>2265</v>
      </c>
      <c r="D2512" s="3">
        <v>2298</v>
      </c>
      <c r="E2512" s="3">
        <v>2298</v>
      </c>
      <c r="F2512" s="3">
        <v>0</v>
      </c>
      <c r="G2512" s="3">
        <v>0</v>
      </c>
      <c r="H2512" s="3">
        <v>0</v>
      </c>
      <c r="I2512" s="3">
        <v>0</v>
      </c>
      <c r="J2512" s="3">
        <v>0</v>
      </c>
      <c r="K2512" s="3">
        <v>0</v>
      </c>
      <c r="L2512" s="3">
        <v>0</v>
      </c>
      <c r="M2512" s="3">
        <v>0</v>
      </c>
      <c r="N2512" s="3">
        <v>0</v>
      </c>
      <c r="O2512" s="3">
        <v>0</v>
      </c>
      <c r="P2512" s="3">
        <f>SUM(E2512:O2512)</f>
        <v>0</v>
      </c>
      <c r="Q2512" s="2" t="s">
        <v>2791</v>
      </c>
      <c r="R2512" s="2" t="s">
        <v>2961</v>
      </c>
      <c r="S2512" s="4">
        <f>P2512/D2512</f>
        <v>0</v>
      </c>
      <c r="T2512" s="2" t="s">
        <v>1043</v>
      </c>
      <c r="U2512" s="2" t="s">
        <v>313</v>
      </c>
      <c r="V2512" s="2" t="s">
        <v>1139</v>
      </c>
      <c r="W2512" s="2" t="s">
        <v>312</v>
      </c>
      <c r="X2512" s="2">
        <v>0</v>
      </c>
    </row>
    <row r="2513" spans="1:24">
      <c r="A2513" s="2" t="s">
        <v>2969</v>
      </c>
      <c r="B2513" s="2">
        <v>2522</v>
      </c>
      <c r="C2513" s="2" t="s">
        <v>1158</v>
      </c>
      <c r="D2513" s="3">
        <v>23287</v>
      </c>
      <c r="E2513" s="3">
        <v>23287</v>
      </c>
      <c r="F2513" s="3">
        <v>0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0</v>
      </c>
      <c r="P2513" s="3">
        <f>SUM(E2513:O2513)</f>
        <v>0</v>
      </c>
      <c r="Q2513" s="2" t="s">
        <v>2791</v>
      </c>
      <c r="R2513" s="2" t="s">
        <v>2961</v>
      </c>
      <c r="S2513" s="4">
        <f>P2513/D2513</f>
        <v>0</v>
      </c>
      <c r="T2513" s="2" t="s">
        <v>1043</v>
      </c>
      <c r="U2513" s="2" t="s">
        <v>313</v>
      </c>
      <c r="V2513" s="2" t="s">
        <v>1139</v>
      </c>
      <c r="W2513" s="2" t="s">
        <v>312</v>
      </c>
      <c r="X2513" s="2">
        <v>0</v>
      </c>
    </row>
    <row r="2514" spans="1:24">
      <c r="A2514" s="2" t="s">
        <v>2969</v>
      </c>
      <c r="B2514" s="2">
        <v>2523</v>
      </c>
      <c r="C2514" s="2" t="s">
        <v>2268</v>
      </c>
      <c r="D2514" s="3">
        <v>109</v>
      </c>
      <c r="E2514" s="3">
        <v>109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>
        <v>0</v>
      </c>
      <c r="M2514" s="3">
        <v>0</v>
      </c>
      <c r="N2514" s="3">
        <v>0</v>
      </c>
      <c r="O2514" s="3">
        <v>0</v>
      </c>
      <c r="P2514" s="3">
        <f>SUM(E2514:O2514)</f>
        <v>0</v>
      </c>
      <c r="Q2514" s="2" t="s">
        <v>2791</v>
      </c>
      <c r="R2514" s="2" t="s">
        <v>2961</v>
      </c>
      <c r="S2514" s="4">
        <f>P2514/D2514</f>
        <v>0</v>
      </c>
      <c r="T2514" s="2" t="s">
        <v>1043</v>
      </c>
      <c r="U2514" s="2" t="s">
        <v>313</v>
      </c>
      <c r="V2514" s="2" t="s">
        <v>1139</v>
      </c>
      <c r="W2514" s="2" t="s">
        <v>312</v>
      </c>
      <c r="X2514" s="2">
        <v>0</v>
      </c>
    </row>
    <row r="2515" spans="1:24">
      <c r="A2515" s="2" t="s">
        <v>2969</v>
      </c>
      <c r="B2515" s="2">
        <v>2524</v>
      </c>
      <c r="C2515" s="2" t="s">
        <v>2507</v>
      </c>
      <c r="D2515" s="3">
        <v>1034</v>
      </c>
      <c r="E2515" s="3">
        <v>1034</v>
      </c>
      <c r="F2515" s="3">
        <v>0</v>
      </c>
      <c r="G2515" s="3">
        <v>0</v>
      </c>
      <c r="H2515" s="3">
        <v>0</v>
      </c>
      <c r="I2515" s="3">
        <v>0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 s="3">
        <f>SUM(E2515:O2515)</f>
        <v>0</v>
      </c>
      <c r="Q2515" s="2" t="s">
        <v>2791</v>
      </c>
      <c r="R2515" s="2" t="s">
        <v>2961</v>
      </c>
      <c r="S2515" s="4">
        <f>P2515/D2515</f>
        <v>0</v>
      </c>
      <c r="T2515" s="2" t="s">
        <v>1043</v>
      </c>
      <c r="U2515" s="2" t="s">
        <v>313</v>
      </c>
      <c r="V2515" s="2" t="s">
        <v>1139</v>
      </c>
      <c r="W2515" s="2" t="s">
        <v>312</v>
      </c>
      <c r="X2515" s="2">
        <v>0</v>
      </c>
    </row>
    <row r="2516" spans="1:24">
      <c r="A2516" s="2" t="s">
        <v>2970</v>
      </c>
      <c r="B2516" s="2">
        <v>2525</v>
      </c>
      <c r="C2516" s="2" t="s">
        <v>2406</v>
      </c>
      <c r="D2516" s="3">
        <v>28192</v>
      </c>
      <c r="E2516" s="3">
        <v>28192</v>
      </c>
      <c r="F2516" s="3">
        <v>0</v>
      </c>
      <c r="G2516" s="3">
        <v>0</v>
      </c>
      <c r="H2516" s="3">
        <v>0</v>
      </c>
      <c r="I2516" s="3">
        <v>0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3">
        <v>0</v>
      </c>
      <c r="P2516" s="3">
        <f>SUM(E2516:O2516)</f>
        <v>0</v>
      </c>
      <c r="Q2516" s="2" t="s">
        <v>2791</v>
      </c>
      <c r="R2516" s="2" t="s">
        <v>2961</v>
      </c>
      <c r="S2516" s="4">
        <f>P2516/D2516</f>
        <v>0</v>
      </c>
      <c r="T2516" s="2" t="s">
        <v>1043</v>
      </c>
      <c r="U2516" s="2" t="s">
        <v>313</v>
      </c>
      <c r="V2516" s="2" t="s">
        <v>1139</v>
      </c>
      <c r="W2516" s="2" t="s">
        <v>312</v>
      </c>
      <c r="X2516" s="2">
        <v>0</v>
      </c>
    </row>
    <row r="2517" spans="1:24">
      <c r="A2517" s="2" t="s">
        <v>2971</v>
      </c>
      <c r="B2517" s="2">
        <v>2526</v>
      </c>
      <c r="C2517" s="2" t="s">
        <v>2972</v>
      </c>
      <c r="D2517" s="3">
        <v>890</v>
      </c>
      <c r="E2517" s="3">
        <v>0</v>
      </c>
      <c r="F2517" s="3">
        <v>0</v>
      </c>
      <c r="G2517" s="3">
        <v>0</v>
      </c>
      <c r="H2517" s="3">
        <v>0</v>
      </c>
      <c r="I2517" s="3">
        <v>890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0</v>
      </c>
      <c r="P2517" s="3">
        <f>SUM(E2517:O2517)</f>
        <v>0</v>
      </c>
      <c r="Q2517" s="2" t="s">
        <v>2791</v>
      </c>
      <c r="R2517" s="2" t="s">
        <v>2961</v>
      </c>
      <c r="S2517" s="4">
        <f>P2517/D2517</f>
        <v>0</v>
      </c>
      <c r="T2517" s="2" t="s">
        <v>1043</v>
      </c>
      <c r="U2517" s="2" t="s">
        <v>313</v>
      </c>
      <c r="V2517" s="2" t="s">
        <v>1139</v>
      </c>
      <c r="W2517" s="2" t="s">
        <v>312</v>
      </c>
      <c r="X2517" s="2">
        <v>0</v>
      </c>
    </row>
    <row r="2518" spans="1:24">
      <c r="A2518" s="2" t="s">
        <v>2973</v>
      </c>
      <c r="B2518" s="2">
        <v>2527</v>
      </c>
      <c r="C2518" s="2" t="s">
        <v>1167</v>
      </c>
      <c r="D2518" s="3">
        <v>4933</v>
      </c>
      <c r="E2518" s="3">
        <v>4933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f>SUM(E2518:O2518)</f>
        <v>0</v>
      </c>
      <c r="Q2518" s="2" t="s">
        <v>2791</v>
      </c>
      <c r="R2518" s="2" t="s">
        <v>2961</v>
      </c>
      <c r="S2518" s="4">
        <f>P2518/D2518</f>
        <v>0</v>
      </c>
      <c r="T2518" s="2" t="s">
        <v>1043</v>
      </c>
      <c r="U2518" s="2" t="s">
        <v>313</v>
      </c>
      <c r="V2518" s="2" t="s">
        <v>1139</v>
      </c>
      <c r="W2518" s="2" t="s">
        <v>312</v>
      </c>
      <c r="X2518" s="2">
        <v>0</v>
      </c>
    </row>
    <row r="2519" spans="1:24">
      <c r="A2519" s="2" t="s">
        <v>2974</v>
      </c>
      <c r="B2519" s="2">
        <v>2528</v>
      </c>
      <c r="C2519" s="2" t="s">
        <v>1094</v>
      </c>
      <c r="D2519" s="3">
        <v>5109</v>
      </c>
      <c r="E2519" s="3">
        <v>0</v>
      </c>
      <c r="F2519" s="3">
        <v>0</v>
      </c>
      <c r="G2519" s="3">
        <v>0</v>
      </c>
      <c r="H2519" s="3">
        <v>0</v>
      </c>
      <c r="I2519" s="3">
        <v>4014.214285714286</v>
      </c>
      <c r="J2519" s="3">
        <v>729.8571428571428</v>
      </c>
      <c r="K2519" s="3">
        <v>364.9285714285714</v>
      </c>
      <c r="L2519" s="3">
        <v>0</v>
      </c>
      <c r="M2519" s="3">
        <v>0</v>
      </c>
      <c r="N2519" s="3">
        <v>0</v>
      </c>
      <c r="O2519" s="3">
        <v>0</v>
      </c>
      <c r="P2519" s="3">
        <f>SUM(E2519:O2519)</f>
        <v>0</v>
      </c>
      <c r="Q2519" s="2" t="s">
        <v>2791</v>
      </c>
      <c r="R2519" s="2" t="s">
        <v>2975</v>
      </c>
      <c r="S2519" s="4">
        <f>P2519/D2519</f>
        <v>0</v>
      </c>
      <c r="T2519" s="2" t="s">
        <v>1089</v>
      </c>
      <c r="U2519" s="2" t="s">
        <v>313</v>
      </c>
      <c r="V2519" s="2" t="s">
        <v>1139</v>
      </c>
      <c r="W2519" s="2" t="s">
        <v>312</v>
      </c>
      <c r="X2519" s="2">
        <v>0</v>
      </c>
    </row>
    <row r="2520" spans="1:24">
      <c r="A2520" s="2" t="s">
        <v>2942</v>
      </c>
      <c r="B2520" s="2">
        <v>2529</v>
      </c>
      <c r="C2520" s="2" t="s">
        <v>1352</v>
      </c>
      <c r="D2520" s="3">
        <v>21000</v>
      </c>
      <c r="E2520" s="3">
        <v>21000</v>
      </c>
      <c r="F2520" s="3">
        <v>0</v>
      </c>
      <c r="G2520" s="3">
        <v>0</v>
      </c>
      <c r="H2520" s="3">
        <v>0</v>
      </c>
      <c r="I2520" s="3">
        <v>0</v>
      </c>
      <c r="J2520" s="3">
        <v>0</v>
      </c>
      <c r="K2520" s="3">
        <v>0</v>
      </c>
      <c r="L2520" s="3">
        <v>0</v>
      </c>
      <c r="M2520" s="3">
        <v>0</v>
      </c>
      <c r="N2520" s="3">
        <v>0</v>
      </c>
      <c r="O2520" s="3">
        <v>0</v>
      </c>
      <c r="P2520" s="3">
        <f>SUM(E2520:O2520)</f>
        <v>0</v>
      </c>
      <c r="Q2520" s="2" t="s">
        <v>1966</v>
      </c>
      <c r="R2520" s="2" t="s">
        <v>2910</v>
      </c>
      <c r="S2520" s="4">
        <f>P2520/D2520</f>
        <v>0</v>
      </c>
      <c r="T2520" s="2" t="s">
        <v>1113</v>
      </c>
      <c r="U2520" s="2" t="s">
        <v>234</v>
      </c>
      <c r="V2520" s="2" t="s">
        <v>1024</v>
      </c>
      <c r="W2520" s="2" t="s">
        <v>316</v>
      </c>
      <c r="X2520" s="2">
        <v>0</v>
      </c>
    </row>
    <row r="2521" spans="1:24">
      <c r="A2521" s="2" t="s">
        <v>2974</v>
      </c>
      <c r="B2521" s="2">
        <v>2530</v>
      </c>
      <c r="C2521" s="2" t="s">
        <v>1095</v>
      </c>
      <c r="D2521" s="3">
        <v>13137</v>
      </c>
      <c r="E2521" s="3">
        <v>0</v>
      </c>
      <c r="F2521" s="3">
        <v>0</v>
      </c>
      <c r="G2521" s="3">
        <v>0</v>
      </c>
      <c r="H2521" s="3">
        <v>0</v>
      </c>
      <c r="I2521" s="3">
        <v>2000</v>
      </c>
      <c r="J2521" s="3">
        <v>7424.666666666667</v>
      </c>
      <c r="K2521" s="3">
        <v>3712.333333333333</v>
      </c>
      <c r="L2521" s="3">
        <v>0</v>
      </c>
      <c r="M2521" s="3">
        <v>0</v>
      </c>
      <c r="N2521" s="3">
        <v>0</v>
      </c>
      <c r="O2521" s="3">
        <v>0</v>
      </c>
      <c r="P2521" s="3">
        <f>SUM(E2521:O2521)</f>
        <v>0</v>
      </c>
      <c r="Q2521" s="2" t="s">
        <v>2791</v>
      </c>
      <c r="R2521" s="2" t="s">
        <v>2975</v>
      </c>
      <c r="S2521" s="4">
        <f>P2521/D2521</f>
        <v>0</v>
      </c>
      <c r="T2521" s="2" t="s">
        <v>1089</v>
      </c>
      <c r="U2521" s="2" t="s">
        <v>313</v>
      </c>
      <c r="V2521" s="2" t="s">
        <v>1139</v>
      </c>
      <c r="W2521" s="2" t="s">
        <v>312</v>
      </c>
      <c r="X2521" s="2">
        <v>0</v>
      </c>
    </row>
    <row r="2522" spans="1:24">
      <c r="A2522" s="2" t="s">
        <v>2974</v>
      </c>
      <c r="B2522" s="2">
        <v>2531</v>
      </c>
      <c r="C2522" s="2" t="s">
        <v>1205</v>
      </c>
      <c r="D2522" s="3">
        <v>46709</v>
      </c>
      <c r="E2522" s="3">
        <v>0</v>
      </c>
      <c r="F2522" s="3">
        <v>0</v>
      </c>
      <c r="G2522" s="3">
        <v>0</v>
      </c>
      <c r="H2522" s="3">
        <v>0</v>
      </c>
      <c r="I2522" s="3">
        <v>15000</v>
      </c>
      <c r="J2522" s="3">
        <v>21139.33333333333</v>
      </c>
      <c r="K2522" s="3">
        <v>10569.66666666667</v>
      </c>
      <c r="L2522" s="3">
        <v>0</v>
      </c>
      <c r="M2522" s="3">
        <v>0</v>
      </c>
      <c r="N2522" s="3">
        <v>0</v>
      </c>
      <c r="O2522" s="3">
        <v>0</v>
      </c>
      <c r="P2522" s="3">
        <f>SUM(E2522:O2522)</f>
        <v>0</v>
      </c>
      <c r="Q2522" s="2" t="s">
        <v>2791</v>
      </c>
      <c r="R2522" s="2" t="s">
        <v>2975</v>
      </c>
      <c r="S2522" s="4">
        <f>P2522/D2522</f>
        <v>0</v>
      </c>
      <c r="T2522" s="2" t="s">
        <v>1089</v>
      </c>
      <c r="U2522" s="2" t="s">
        <v>313</v>
      </c>
      <c r="V2522" s="2" t="s">
        <v>1139</v>
      </c>
      <c r="W2522" s="2" t="s">
        <v>312</v>
      </c>
      <c r="X2522" s="2">
        <v>0</v>
      </c>
    </row>
    <row r="2523" spans="1:24">
      <c r="A2523" s="2" t="s">
        <v>2974</v>
      </c>
      <c r="B2523" s="2">
        <v>2532</v>
      </c>
      <c r="C2523" s="2" t="s">
        <v>1206</v>
      </c>
      <c r="D2523" s="3">
        <v>54445</v>
      </c>
      <c r="E2523" s="3">
        <v>0</v>
      </c>
      <c r="F2523" s="3">
        <v>0</v>
      </c>
      <c r="G2523" s="3">
        <v>0</v>
      </c>
      <c r="H2523" s="3">
        <v>0</v>
      </c>
      <c r="I2523" s="3">
        <v>20000</v>
      </c>
      <c r="J2523" s="3">
        <v>22963.33333333333</v>
      </c>
      <c r="K2523" s="3">
        <v>11481.66666666667</v>
      </c>
      <c r="L2523" s="3">
        <v>0</v>
      </c>
      <c r="M2523" s="3">
        <v>0</v>
      </c>
      <c r="N2523" s="3">
        <v>0</v>
      </c>
      <c r="O2523" s="3">
        <v>0</v>
      </c>
      <c r="P2523" s="3">
        <f>SUM(E2523:O2523)</f>
        <v>0</v>
      </c>
      <c r="Q2523" s="2" t="s">
        <v>2791</v>
      </c>
      <c r="R2523" s="2" t="s">
        <v>2975</v>
      </c>
      <c r="S2523" s="4">
        <f>P2523/D2523</f>
        <v>0</v>
      </c>
      <c r="T2523" s="2" t="s">
        <v>1089</v>
      </c>
      <c r="U2523" s="2" t="s">
        <v>313</v>
      </c>
      <c r="V2523" s="2" t="s">
        <v>1139</v>
      </c>
      <c r="W2523" s="2" t="s">
        <v>312</v>
      </c>
      <c r="X2523" s="2">
        <v>0</v>
      </c>
    </row>
    <row r="2524" spans="1:24">
      <c r="A2524" s="2" t="s">
        <v>2293</v>
      </c>
      <c r="B2524" s="2">
        <v>2533</v>
      </c>
      <c r="C2524" s="2" t="s">
        <v>2976</v>
      </c>
      <c r="D2524" s="3">
        <v>12569</v>
      </c>
      <c r="E2524" s="3">
        <v>12569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f>SUM(E2524:O2524)</f>
        <v>0</v>
      </c>
      <c r="Q2524" s="2" t="s">
        <v>2791</v>
      </c>
      <c r="R2524" s="2" t="s">
        <v>2977</v>
      </c>
      <c r="S2524" s="4">
        <f>P2524/D2524</f>
        <v>0</v>
      </c>
      <c r="T2524" s="2" t="s">
        <v>1013</v>
      </c>
      <c r="U2524" s="2" t="s">
        <v>313</v>
      </c>
      <c r="V2524" s="2" t="s">
        <v>1139</v>
      </c>
      <c r="W2524" s="2" t="s">
        <v>312</v>
      </c>
      <c r="X2524" s="2">
        <v>0</v>
      </c>
    </row>
    <row r="2525" spans="1:24">
      <c r="A2525" s="2" t="s">
        <v>2978</v>
      </c>
      <c r="B2525" s="2">
        <v>2534</v>
      </c>
      <c r="C2525" s="2" t="s">
        <v>2979</v>
      </c>
      <c r="D2525" s="3">
        <v>11505</v>
      </c>
      <c r="E2525" s="3">
        <v>0</v>
      </c>
      <c r="F2525" s="3">
        <v>9587.5</v>
      </c>
      <c r="G2525" s="3">
        <v>0</v>
      </c>
      <c r="H2525" s="3">
        <v>0</v>
      </c>
      <c r="I2525" s="3">
        <v>0</v>
      </c>
      <c r="J2525" s="3">
        <v>639.1666666666666</v>
      </c>
      <c r="K2525" s="3">
        <v>639.1666666666666</v>
      </c>
      <c r="L2525" s="3">
        <v>639.1666666666666</v>
      </c>
      <c r="M2525" s="3">
        <v>0</v>
      </c>
      <c r="N2525" s="3">
        <v>0</v>
      </c>
      <c r="O2525" s="3">
        <v>0</v>
      </c>
      <c r="P2525" s="3">
        <f>SUM(E2525:O2525)</f>
        <v>0</v>
      </c>
      <c r="Q2525" s="2" t="s">
        <v>2791</v>
      </c>
      <c r="R2525" s="2" t="s">
        <v>2977</v>
      </c>
      <c r="S2525" s="4">
        <f>P2525/D2525</f>
        <v>0</v>
      </c>
      <c r="T2525" s="2" t="s">
        <v>1013</v>
      </c>
      <c r="U2525" s="2" t="s">
        <v>313</v>
      </c>
      <c r="V2525" s="2" t="s">
        <v>1024</v>
      </c>
      <c r="W2525" s="2" t="s">
        <v>312</v>
      </c>
      <c r="X2525" s="2">
        <v>0</v>
      </c>
    </row>
    <row r="2526" spans="1:24">
      <c r="A2526" s="2" t="s">
        <v>2891</v>
      </c>
      <c r="B2526" s="2">
        <v>2535</v>
      </c>
      <c r="C2526" s="2" t="s">
        <v>2980</v>
      </c>
      <c r="D2526" s="3">
        <v>11505</v>
      </c>
      <c r="E2526" s="3">
        <v>0</v>
      </c>
      <c r="F2526" s="3">
        <v>2876.25</v>
      </c>
      <c r="G2526" s="3">
        <v>2876.25</v>
      </c>
      <c r="H2526" s="3">
        <v>2876.25</v>
      </c>
      <c r="I2526" s="3">
        <v>1438.125</v>
      </c>
      <c r="J2526" s="3">
        <v>1438.125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f>SUM(E2526:O2526)</f>
        <v>0</v>
      </c>
      <c r="Q2526" s="2" t="s">
        <v>2791</v>
      </c>
      <c r="R2526" s="2" t="s">
        <v>2977</v>
      </c>
      <c r="S2526" s="4">
        <f>P2526/D2526</f>
        <v>0</v>
      </c>
      <c r="T2526" s="2" t="s">
        <v>1013</v>
      </c>
      <c r="U2526" s="2" t="s">
        <v>313</v>
      </c>
      <c r="V2526" s="2" t="s">
        <v>1024</v>
      </c>
      <c r="W2526" s="2" t="s">
        <v>312</v>
      </c>
      <c r="X2526" s="2">
        <v>0</v>
      </c>
    </row>
    <row r="2527" spans="1:24">
      <c r="A2527" s="2" t="s">
        <v>2974</v>
      </c>
      <c r="B2527" s="2">
        <v>2536</v>
      </c>
      <c r="C2527" s="2" t="s">
        <v>1215</v>
      </c>
      <c r="D2527" s="3">
        <v>4740</v>
      </c>
      <c r="E2527" s="3">
        <v>0</v>
      </c>
      <c r="F2527" s="3">
        <v>0</v>
      </c>
      <c r="G2527" s="3">
        <v>0</v>
      </c>
      <c r="H2527" s="3">
        <v>0</v>
      </c>
      <c r="I2527" s="3">
        <v>3724.285714285714</v>
      </c>
      <c r="J2527" s="3">
        <v>677.1428571428572</v>
      </c>
      <c r="K2527" s="3">
        <v>338.5714285714286</v>
      </c>
      <c r="L2527" s="3">
        <v>0</v>
      </c>
      <c r="M2527" s="3">
        <v>0</v>
      </c>
      <c r="N2527" s="3">
        <v>0</v>
      </c>
      <c r="O2527" s="3">
        <v>0</v>
      </c>
      <c r="P2527" s="3">
        <f>SUM(E2527:O2527)</f>
        <v>0</v>
      </c>
      <c r="Q2527" s="2" t="s">
        <v>2791</v>
      </c>
      <c r="R2527" s="2" t="s">
        <v>2977</v>
      </c>
      <c r="S2527" s="4">
        <f>P2527/D2527</f>
        <v>0</v>
      </c>
      <c r="T2527" s="2" t="s">
        <v>1089</v>
      </c>
      <c r="U2527" s="2" t="s">
        <v>313</v>
      </c>
      <c r="V2527" s="2" t="s">
        <v>1139</v>
      </c>
      <c r="W2527" s="2" t="s">
        <v>312</v>
      </c>
      <c r="X2527" s="2">
        <v>0</v>
      </c>
    </row>
    <row r="2528" spans="1:24">
      <c r="A2528" s="2" t="s">
        <v>2981</v>
      </c>
      <c r="B2528" s="2">
        <v>2537</v>
      </c>
      <c r="C2528" s="2" t="s">
        <v>1217</v>
      </c>
      <c r="D2528" s="3">
        <v>3514</v>
      </c>
      <c r="E2528" s="3">
        <v>3514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s="3">
        <f>SUM(E2528:O2528)</f>
        <v>0</v>
      </c>
      <c r="Q2528" s="2" t="s">
        <v>2791</v>
      </c>
      <c r="R2528" s="2" t="s">
        <v>2977</v>
      </c>
      <c r="S2528" s="4">
        <f>P2528/D2528</f>
        <v>0</v>
      </c>
      <c r="T2528" s="2" t="s">
        <v>1082</v>
      </c>
      <c r="U2528" s="2" t="s">
        <v>313</v>
      </c>
      <c r="V2528" s="2" t="s">
        <v>1139</v>
      </c>
      <c r="W2528" s="2" t="s">
        <v>312</v>
      </c>
      <c r="X2528" s="2">
        <v>0</v>
      </c>
    </row>
    <row r="2529" spans="1:24">
      <c r="A2529" s="2" t="s">
        <v>2982</v>
      </c>
      <c r="B2529" s="2">
        <v>2538</v>
      </c>
      <c r="C2529" s="2" t="s">
        <v>1220</v>
      </c>
      <c r="D2529" s="3">
        <v>66700</v>
      </c>
      <c r="E2529" s="3">
        <v>66700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  <c r="O2529" s="3">
        <v>0</v>
      </c>
      <c r="P2529" s="3">
        <f>SUM(E2529:O2529)</f>
        <v>0</v>
      </c>
      <c r="Q2529" s="2" t="s">
        <v>2791</v>
      </c>
      <c r="R2529" s="2" t="s">
        <v>2977</v>
      </c>
      <c r="S2529" s="4">
        <f>P2529/D2529</f>
        <v>0</v>
      </c>
      <c r="T2529" s="2" t="s">
        <v>1082</v>
      </c>
      <c r="U2529" s="2" t="s">
        <v>313</v>
      </c>
      <c r="V2529" s="2" t="s">
        <v>1139</v>
      </c>
      <c r="W2529" s="2" t="s">
        <v>312</v>
      </c>
      <c r="X2529" s="2">
        <v>0</v>
      </c>
    </row>
    <row r="2530" spans="1:24">
      <c r="A2530" s="2" t="s">
        <v>2983</v>
      </c>
      <c r="B2530" s="2">
        <v>2539</v>
      </c>
      <c r="C2530" s="2" t="s">
        <v>1227</v>
      </c>
      <c r="D2530" s="3">
        <v>46200</v>
      </c>
      <c r="E2530" s="3">
        <v>46200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f>SUM(E2530:O2530)</f>
        <v>0</v>
      </c>
      <c r="Q2530" s="2" t="s">
        <v>2791</v>
      </c>
      <c r="R2530" s="2" t="s">
        <v>2977</v>
      </c>
      <c r="S2530" s="4">
        <f>P2530/D2530</f>
        <v>0</v>
      </c>
      <c r="T2530" s="2" t="s">
        <v>1228</v>
      </c>
      <c r="U2530" s="2" t="s">
        <v>313</v>
      </c>
      <c r="V2530" s="2" t="s">
        <v>1139</v>
      </c>
      <c r="W2530" s="2" t="s">
        <v>312</v>
      </c>
      <c r="X2530" s="2">
        <v>0</v>
      </c>
    </row>
    <row r="2531" spans="1:24">
      <c r="A2531" s="2" t="s">
        <v>2984</v>
      </c>
      <c r="B2531" s="2">
        <v>2540</v>
      </c>
      <c r="C2531" s="2" t="s">
        <v>1362</v>
      </c>
      <c r="D2531" s="3">
        <v>24150</v>
      </c>
      <c r="E2531" s="3">
        <v>12075</v>
      </c>
      <c r="F2531" s="3">
        <v>0</v>
      </c>
      <c r="G2531" s="3">
        <v>0</v>
      </c>
      <c r="H2531" s="3">
        <v>9660</v>
      </c>
      <c r="I2531" s="3">
        <v>0</v>
      </c>
      <c r="J2531" s="3">
        <v>0</v>
      </c>
      <c r="K2531" s="3">
        <v>0</v>
      </c>
      <c r="L2531" s="3">
        <v>603.75</v>
      </c>
      <c r="M2531" s="3">
        <v>603.75</v>
      </c>
      <c r="N2531" s="3">
        <v>603.75</v>
      </c>
      <c r="O2531" s="3">
        <v>603.75</v>
      </c>
      <c r="P2531" s="3">
        <f>SUM(E2531:O2531)</f>
        <v>0</v>
      </c>
      <c r="Q2531" s="2" t="s">
        <v>1966</v>
      </c>
      <c r="R2531" s="2" t="s">
        <v>2910</v>
      </c>
      <c r="S2531" s="4">
        <f>P2531/D2531</f>
        <v>0</v>
      </c>
      <c r="T2531" s="2" t="s">
        <v>1113</v>
      </c>
      <c r="U2531" s="2" t="s">
        <v>234</v>
      </c>
      <c r="V2531" s="2" t="s">
        <v>1024</v>
      </c>
      <c r="W2531" s="2" t="s">
        <v>316</v>
      </c>
      <c r="X2531" s="2">
        <v>0</v>
      </c>
    </row>
    <row r="2532" spans="1:24">
      <c r="A2532" s="2" t="s">
        <v>2985</v>
      </c>
      <c r="B2532" s="2">
        <v>2541</v>
      </c>
      <c r="C2532" s="2" t="s">
        <v>1230</v>
      </c>
      <c r="D2532" s="3">
        <v>68145</v>
      </c>
      <c r="E2532" s="3">
        <v>0</v>
      </c>
      <c r="F2532" s="3">
        <v>0</v>
      </c>
      <c r="G2532" s="3">
        <v>68145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f>SUM(E2532:O2532)</f>
        <v>0</v>
      </c>
      <c r="Q2532" s="2" t="s">
        <v>2791</v>
      </c>
      <c r="R2532" s="2" t="s">
        <v>2977</v>
      </c>
      <c r="S2532" s="4">
        <f>P2532/D2532</f>
        <v>0</v>
      </c>
      <c r="T2532" s="2" t="s">
        <v>1231</v>
      </c>
      <c r="U2532" s="2" t="s">
        <v>313</v>
      </c>
      <c r="V2532" s="2" t="s">
        <v>1139</v>
      </c>
      <c r="W2532" s="2" t="s">
        <v>312</v>
      </c>
      <c r="X2532" s="2">
        <v>0</v>
      </c>
    </row>
    <row r="2533" spans="1:24">
      <c r="A2533" s="2" t="s">
        <v>2985</v>
      </c>
      <c r="B2533" s="2">
        <v>2542</v>
      </c>
      <c r="C2533" s="2" t="s">
        <v>1232</v>
      </c>
      <c r="D2533" s="3">
        <v>70092</v>
      </c>
      <c r="E2533" s="3">
        <v>0</v>
      </c>
      <c r="F2533" s="3">
        <v>0</v>
      </c>
      <c r="G2533" s="3">
        <v>70092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f>SUM(E2533:O2533)</f>
        <v>0</v>
      </c>
      <c r="Q2533" s="2" t="s">
        <v>2791</v>
      </c>
      <c r="R2533" s="2" t="s">
        <v>2977</v>
      </c>
      <c r="S2533" s="4">
        <f>P2533/D2533</f>
        <v>0</v>
      </c>
      <c r="T2533" s="2" t="s">
        <v>1231</v>
      </c>
      <c r="U2533" s="2" t="s">
        <v>313</v>
      </c>
      <c r="V2533" s="2" t="s">
        <v>1139</v>
      </c>
      <c r="W2533" s="2" t="s">
        <v>312</v>
      </c>
      <c r="X2533" s="2">
        <v>0</v>
      </c>
    </row>
    <row r="2534" spans="1:24">
      <c r="A2534" s="2" t="s">
        <v>2985</v>
      </c>
      <c r="B2534" s="2">
        <v>2543</v>
      </c>
      <c r="C2534" s="2" t="s">
        <v>1233</v>
      </c>
      <c r="D2534" s="3">
        <v>3102</v>
      </c>
      <c r="E2534" s="3">
        <v>0</v>
      </c>
      <c r="F2534" s="3">
        <v>0</v>
      </c>
      <c r="G2534" s="3">
        <v>3102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f>SUM(E2534:O2534)</f>
        <v>0</v>
      </c>
      <c r="Q2534" s="2" t="s">
        <v>2791</v>
      </c>
      <c r="R2534" s="2" t="s">
        <v>2977</v>
      </c>
      <c r="S2534" s="4">
        <f>P2534/D2534</f>
        <v>0</v>
      </c>
      <c r="T2534" s="2" t="s">
        <v>1231</v>
      </c>
      <c r="U2534" s="2" t="s">
        <v>313</v>
      </c>
      <c r="V2534" s="2" t="s">
        <v>1139</v>
      </c>
      <c r="W2534" s="2" t="s">
        <v>312</v>
      </c>
      <c r="X2534" s="2">
        <v>0</v>
      </c>
    </row>
    <row r="2535" spans="1:24">
      <c r="A2535" s="2" t="s">
        <v>2986</v>
      </c>
      <c r="B2535" s="2">
        <v>2544</v>
      </c>
      <c r="C2535" s="2" t="s">
        <v>2987</v>
      </c>
      <c r="D2535" s="3">
        <v>14378</v>
      </c>
      <c r="E2535" s="3">
        <v>1437.8</v>
      </c>
      <c r="F2535" s="3">
        <v>0</v>
      </c>
      <c r="G2535" s="3">
        <v>0</v>
      </c>
      <c r="H2535" s="3">
        <v>0</v>
      </c>
      <c r="I2535" s="3">
        <v>6470.1</v>
      </c>
      <c r="J2535" s="3">
        <v>6470.1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f>SUM(E2535:O2535)</f>
        <v>0</v>
      </c>
      <c r="Q2535" s="2" t="s">
        <v>2791</v>
      </c>
      <c r="R2535" s="2" t="s">
        <v>2988</v>
      </c>
      <c r="S2535" s="4">
        <f>P2535/D2535</f>
        <v>0</v>
      </c>
      <c r="T2535" s="2" t="s">
        <v>1013</v>
      </c>
      <c r="U2535" s="2" t="s">
        <v>313</v>
      </c>
      <c r="V2535" s="2" t="s">
        <v>1139</v>
      </c>
      <c r="W2535" s="2" t="s">
        <v>312</v>
      </c>
      <c r="X2535" s="2">
        <v>0</v>
      </c>
    </row>
    <row r="2536" spans="1:24">
      <c r="A2536" s="2" t="s">
        <v>2989</v>
      </c>
      <c r="B2536" s="2">
        <v>2545</v>
      </c>
      <c r="C2536" s="2" t="s">
        <v>1088</v>
      </c>
      <c r="D2536" s="3">
        <v>26968</v>
      </c>
      <c r="E2536" s="3">
        <v>0</v>
      </c>
      <c r="F2536" s="3">
        <v>26968</v>
      </c>
      <c r="G2536" s="3">
        <v>0</v>
      </c>
      <c r="H2536" s="3">
        <v>0</v>
      </c>
      <c r="I2536" s="3">
        <v>0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f>SUM(E2536:O2536)</f>
        <v>0</v>
      </c>
      <c r="Q2536" s="2" t="s">
        <v>2791</v>
      </c>
      <c r="R2536" s="2" t="s">
        <v>2988</v>
      </c>
      <c r="S2536" s="4">
        <f>P2536/D2536</f>
        <v>0</v>
      </c>
      <c r="T2536" s="2" t="s">
        <v>1089</v>
      </c>
      <c r="U2536" s="2" t="s">
        <v>313</v>
      </c>
      <c r="V2536" s="2" t="s">
        <v>1139</v>
      </c>
      <c r="W2536" s="2" t="s">
        <v>312</v>
      </c>
      <c r="X2536" s="2">
        <v>0</v>
      </c>
    </row>
    <row r="2537" spans="1:24">
      <c r="A2537" s="2" t="s">
        <v>1090</v>
      </c>
      <c r="B2537" s="2">
        <v>2546</v>
      </c>
      <c r="C2537" s="2" t="s">
        <v>1091</v>
      </c>
      <c r="D2537" s="3">
        <v>22996</v>
      </c>
      <c r="E2537" s="3">
        <v>0</v>
      </c>
      <c r="F2537" s="3">
        <v>5749</v>
      </c>
      <c r="G2537" s="3">
        <v>5749</v>
      </c>
      <c r="H2537" s="3">
        <v>5749</v>
      </c>
      <c r="I2537" s="3">
        <v>2874.5</v>
      </c>
      <c r="J2537" s="3">
        <v>2874.5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f>SUM(E2537:O2537)</f>
        <v>0</v>
      </c>
      <c r="Q2537" s="2" t="s">
        <v>2791</v>
      </c>
      <c r="R2537" s="2" t="s">
        <v>2990</v>
      </c>
      <c r="S2537" s="4">
        <f>P2537/D2537</f>
        <v>0</v>
      </c>
      <c r="T2537" s="2" t="s">
        <v>1013</v>
      </c>
      <c r="U2537" s="2" t="s">
        <v>313</v>
      </c>
      <c r="V2537" s="2" t="s">
        <v>1024</v>
      </c>
      <c r="W2537" s="2" t="s">
        <v>312</v>
      </c>
      <c r="X2537" s="2">
        <v>0</v>
      </c>
    </row>
    <row r="2538" spans="1:24">
      <c r="A2538" s="2" t="s">
        <v>2974</v>
      </c>
      <c r="B2538" s="2">
        <v>2547</v>
      </c>
      <c r="C2538" s="2" t="s">
        <v>1242</v>
      </c>
      <c r="D2538" s="3">
        <v>33946</v>
      </c>
      <c r="E2538" s="3">
        <v>0</v>
      </c>
      <c r="F2538" s="3">
        <v>0</v>
      </c>
      <c r="G2538" s="3">
        <v>0</v>
      </c>
      <c r="H2538" s="3">
        <v>0</v>
      </c>
      <c r="I2538" s="3">
        <v>10000</v>
      </c>
      <c r="J2538" s="3">
        <v>15964</v>
      </c>
      <c r="K2538" s="3">
        <v>7982</v>
      </c>
      <c r="L2538" s="3">
        <v>0</v>
      </c>
      <c r="M2538" s="3">
        <v>0</v>
      </c>
      <c r="N2538" s="3">
        <v>0</v>
      </c>
      <c r="O2538" s="3">
        <v>0</v>
      </c>
      <c r="P2538" s="3">
        <f>SUM(E2538:O2538)</f>
        <v>0</v>
      </c>
      <c r="Q2538" s="2" t="s">
        <v>2791</v>
      </c>
      <c r="R2538" s="2" t="s">
        <v>2990</v>
      </c>
      <c r="S2538" s="4">
        <f>P2538/D2538</f>
        <v>0</v>
      </c>
      <c r="T2538" s="2" t="s">
        <v>1089</v>
      </c>
      <c r="U2538" s="2" t="s">
        <v>313</v>
      </c>
      <c r="V2538" s="2" t="s">
        <v>1139</v>
      </c>
      <c r="W2538" s="2" t="s">
        <v>312</v>
      </c>
      <c r="X2538" s="2">
        <v>0</v>
      </c>
    </row>
    <row r="2539" spans="1:24">
      <c r="A2539" s="2" t="s">
        <v>2989</v>
      </c>
      <c r="B2539" s="2">
        <v>2548</v>
      </c>
      <c r="C2539" s="2" t="s">
        <v>1099</v>
      </c>
      <c r="D2539" s="3">
        <v>13372</v>
      </c>
      <c r="E2539" s="3">
        <v>0</v>
      </c>
      <c r="F2539" s="3">
        <v>13372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0</v>
      </c>
      <c r="M2539" s="3">
        <v>0</v>
      </c>
      <c r="N2539" s="3">
        <v>0</v>
      </c>
      <c r="O2539" s="3">
        <v>0</v>
      </c>
      <c r="P2539" s="3">
        <f>SUM(E2539:O2539)</f>
        <v>0</v>
      </c>
      <c r="Q2539" s="2" t="s">
        <v>2791</v>
      </c>
      <c r="R2539" s="2" t="s">
        <v>2990</v>
      </c>
      <c r="S2539" s="4">
        <f>P2539/D2539</f>
        <v>0</v>
      </c>
      <c r="T2539" s="2" t="s">
        <v>1089</v>
      </c>
      <c r="U2539" s="2" t="s">
        <v>313</v>
      </c>
      <c r="V2539" s="2" t="s">
        <v>1139</v>
      </c>
      <c r="W2539" s="2" t="s">
        <v>312</v>
      </c>
      <c r="X2539" s="2">
        <v>0</v>
      </c>
    </row>
    <row r="2540" spans="1:24">
      <c r="A2540" s="2" t="s">
        <v>2991</v>
      </c>
      <c r="B2540" s="2">
        <v>2549</v>
      </c>
      <c r="C2540" s="2" t="s">
        <v>1247</v>
      </c>
      <c r="D2540" s="3">
        <v>31684</v>
      </c>
      <c r="E2540" s="3">
        <v>0</v>
      </c>
      <c r="F2540" s="3">
        <v>15842</v>
      </c>
      <c r="G2540" s="3">
        <v>15842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  <c r="M2540" s="3">
        <v>0</v>
      </c>
      <c r="N2540" s="3">
        <v>0</v>
      </c>
      <c r="O2540" s="3">
        <v>0</v>
      </c>
      <c r="P2540" s="3">
        <f>SUM(E2540:O2540)</f>
        <v>0</v>
      </c>
      <c r="Q2540" s="2" t="s">
        <v>2791</v>
      </c>
      <c r="R2540" s="2" t="s">
        <v>2990</v>
      </c>
      <c r="S2540" s="4">
        <f>P2540/D2540</f>
        <v>0</v>
      </c>
      <c r="T2540" s="2" t="s">
        <v>1089</v>
      </c>
      <c r="U2540" s="2" t="s">
        <v>313</v>
      </c>
      <c r="V2540" s="2" t="s">
        <v>1139</v>
      </c>
      <c r="W2540" s="2" t="s">
        <v>312</v>
      </c>
      <c r="X2540" s="2">
        <v>0</v>
      </c>
    </row>
    <row r="2541" spans="1:24">
      <c r="A2541" s="2" t="s">
        <v>2992</v>
      </c>
      <c r="B2541" s="2">
        <v>2550</v>
      </c>
      <c r="C2541" s="2" t="s">
        <v>2993</v>
      </c>
      <c r="D2541" s="3">
        <v>70840</v>
      </c>
      <c r="E2541" s="3">
        <v>70840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f>SUM(E2541:O2541)</f>
        <v>0</v>
      </c>
      <c r="Q2541" s="2" t="s">
        <v>2791</v>
      </c>
      <c r="R2541" s="2" t="s">
        <v>2994</v>
      </c>
      <c r="S2541" s="4">
        <f>P2541/D2541</f>
        <v>0</v>
      </c>
      <c r="T2541" s="2" t="s">
        <v>1013</v>
      </c>
      <c r="U2541" s="2" t="s">
        <v>313</v>
      </c>
      <c r="V2541" s="2" t="s">
        <v>1139</v>
      </c>
      <c r="W2541" s="2" t="s">
        <v>312</v>
      </c>
      <c r="X2541" s="2">
        <v>0</v>
      </c>
    </row>
    <row r="2542" spans="1:24">
      <c r="A2542" s="2" t="s">
        <v>2950</v>
      </c>
      <c r="B2542" s="2">
        <v>2551</v>
      </c>
      <c r="C2542" s="2" t="s">
        <v>1701</v>
      </c>
      <c r="D2542" s="3">
        <v>22667</v>
      </c>
      <c r="E2542" s="3">
        <v>0</v>
      </c>
      <c r="F2542" s="3">
        <v>0</v>
      </c>
      <c r="G2542" s="3">
        <v>0</v>
      </c>
      <c r="H2542" s="3">
        <v>0</v>
      </c>
      <c r="I2542" s="3">
        <v>0</v>
      </c>
      <c r="J2542" s="3">
        <v>0</v>
      </c>
      <c r="K2542" s="3">
        <v>0</v>
      </c>
      <c r="L2542" s="3">
        <v>5666.75</v>
      </c>
      <c r="M2542" s="3">
        <v>5666.75</v>
      </c>
      <c r="N2542" s="3">
        <v>5666.75</v>
      </c>
      <c r="O2542" s="3">
        <v>5666.75</v>
      </c>
      <c r="P2542" s="3">
        <f>SUM(E2542:O2542)</f>
        <v>0</v>
      </c>
      <c r="Q2542" s="2" t="s">
        <v>1966</v>
      </c>
      <c r="R2542" s="2" t="s">
        <v>2910</v>
      </c>
      <c r="S2542" s="4">
        <f>P2542/D2542</f>
        <v>0</v>
      </c>
      <c r="T2542" s="2" t="s">
        <v>1113</v>
      </c>
      <c r="U2542" s="2" t="s">
        <v>234</v>
      </c>
      <c r="V2542" s="2" t="s">
        <v>1024</v>
      </c>
      <c r="W2542" s="2" t="s">
        <v>316</v>
      </c>
      <c r="X2542" s="2">
        <v>0</v>
      </c>
    </row>
    <row r="2543" spans="1:24">
      <c r="A2543" s="2" t="s">
        <v>2995</v>
      </c>
      <c r="B2543" s="2">
        <v>2552</v>
      </c>
      <c r="C2543" s="2" t="s">
        <v>2996</v>
      </c>
      <c r="D2543" s="3">
        <v>35192</v>
      </c>
      <c r="E2543" s="3">
        <v>35192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>
        <v>0</v>
      </c>
      <c r="P2543" s="3">
        <f>SUM(E2543:O2543)</f>
        <v>0</v>
      </c>
      <c r="Q2543" s="2" t="s">
        <v>2791</v>
      </c>
      <c r="R2543" s="2" t="s">
        <v>2994</v>
      </c>
      <c r="S2543" s="4">
        <f>P2543/D2543</f>
        <v>0</v>
      </c>
      <c r="T2543" s="2" t="s">
        <v>1013</v>
      </c>
      <c r="U2543" s="2" t="s">
        <v>313</v>
      </c>
      <c r="V2543" s="2" t="s">
        <v>1139</v>
      </c>
      <c r="W2543" s="2" t="s">
        <v>312</v>
      </c>
      <c r="X2543" s="2">
        <v>0</v>
      </c>
    </row>
    <row r="2544" spans="1:24">
      <c r="A2544" s="2" t="s">
        <v>2992</v>
      </c>
      <c r="B2544" s="2">
        <v>2553</v>
      </c>
      <c r="C2544" s="2" t="s">
        <v>2997</v>
      </c>
      <c r="D2544" s="3">
        <v>42088</v>
      </c>
      <c r="E2544" s="3">
        <v>42088</v>
      </c>
      <c r="F2544" s="3">
        <v>0</v>
      </c>
      <c r="G2544" s="3">
        <v>0</v>
      </c>
      <c r="H2544" s="3">
        <v>0</v>
      </c>
      <c r="I2544" s="3">
        <v>0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>
        <v>0</v>
      </c>
      <c r="P2544" s="3">
        <f>SUM(E2544:O2544)</f>
        <v>0</v>
      </c>
      <c r="Q2544" s="2" t="s">
        <v>2791</v>
      </c>
      <c r="R2544" s="2" t="s">
        <v>2994</v>
      </c>
      <c r="S2544" s="4">
        <f>P2544/D2544</f>
        <v>0</v>
      </c>
      <c r="T2544" s="2" t="s">
        <v>1013</v>
      </c>
      <c r="U2544" s="2" t="s">
        <v>313</v>
      </c>
      <c r="V2544" s="2" t="s">
        <v>1139</v>
      </c>
      <c r="W2544" s="2" t="s">
        <v>312</v>
      </c>
      <c r="X2544" s="2">
        <v>0</v>
      </c>
    </row>
    <row r="2545" spans="1:24">
      <c r="A2545" s="2" t="s">
        <v>2992</v>
      </c>
      <c r="B2545" s="2">
        <v>2554</v>
      </c>
      <c r="C2545" s="2" t="s">
        <v>2998</v>
      </c>
      <c r="D2545" s="3">
        <v>27148</v>
      </c>
      <c r="E2545" s="3">
        <v>27148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0</v>
      </c>
      <c r="N2545" s="3">
        <v>0</v>
      </c>
      <c r="O2545" s="3">
        <v>0</v>
      </c>
      <c r="P2545" s="3">
        <f>SUM(E2545:O2545)</f>
        <v>0</v>
      </c>
      <c r="Q2545" s="2" t="s">
        <v>2791</v>
      </c>
      <c r="R2545" s="2" t="s">
        <v>2994</v>
      </c>
      <c r="S2545" s="4">
        <f>P2545/D2545</f>
        <v>0</v>
      </c>
      <c r="T2545" s="2" t="s">
        <v>1013</v>
      </c>
      <c r="U2545" s="2" t="s">
        <v>313</v>
      </c>
      <c r="V2545" s="2" t="s">
        <v>1139</v>
      </c>
      <c r="W2545" s="2" t="s">
        <v>312</v>
      </c>
      <c r="X2545" s="2">
        <v>0</v>
      </c>
    </row>
    <row r="2546" spans="1:24">
      <c r="A2546" s="2" t="s">
        <v>2992</v>
      </c>
      <c r="B2546" s="2">
        <v>2555</v>
      </c>
      <c r="C2546" s="2" t="s">
        <v>2999</v>
      </c>
      <c r="D2546" s="3">
        <v>68282</v>
      </c>
      <c r="E2546" s="3">
        <v>68282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3">
        <v>0</v>
      </c>
      <c r="P2546" s="3">
        <f>SUM(E2546:O2546)</f>
        <v>0</v>
      </c>
      <c r="Q2546" s="2" t="s">
        <v>2791</v>
      </c>
      <c r="R2546" s="2" t="s">
        <v>2994</v>
      </c>
      <c r="S2546" s="4">
        <f>P2546/D2546</f>
        <v>0</v>
      </c>
      <c r="T2546" s="2" t="s">
        <v>1013</v>
      </c>
      <c r="U2546" s="2" t="s">
        <v>313</v>
      </c>
      <c r="V2546" s="2" t="s">
        <v>1139</v>
      </c>
      <c r="W2546" s="2" t="s">
        <v>312</v>
      </c>
      <c r="X2546" s="2">
        <v>0</v>
      </c>
    </row>
    <row r="2547" spans="1:24">
      <c r="A2547" s="2">
        <v>0</v>
      </c>
      <c r="B2547" s="2">
        <v>2556</v>
      </c>
      <c r="C2547" s="2" t="s">
        <v>3000</v>
      </c>
      <c r="D2547" s="3">
        <v>51926.66</v>
      </c>
      <c r="E2547" s="3">
        <v>2449.46</v>
      </c>
      <c r="F2547" s="3">
        <v>24738.6</v>
      </c>
      <c r="G2547" s="3">
        <v>24738.6</v>
      </c>
      <c r="H2547" s="3">
        <v>0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 s="3">
        <f>SUM(E2547:O2547)</f>
        <v>0</v>
      </c>
      <c r="Q2547" s="2" t="s">
        <v>3001</v>
      </c>
      <c r="R2547" s="2" t="s">
        <v>3002</v>
      </c>
      <c r="S2547" s="4">
        <f>P2547/D2547</f>
        <v>0</v>
      </c>
      <c r="T2547" s="2" t="s">
        <v>1013</v>
      </c>
      <c r="U2547" s="2" t="s">
        <v>223</v>
      </c>
      <c r="V2547" s="2" t="s">
        <v>1417</v>
      </c>
      <c r="W2547" s="2" t="s">
        <v>350</v>
      </c>
      <c r="X2547" s="2">
        <v>0</v>
      </c>
    </row>
    <row r="2548" spans="1:24">
      <c r="A2548" s="2">
        <v>0</v>
      </c>
      <c r="B2548" s="2">
        <v>2557</v>
      </c>
      <c r="C2548" s="2" t="s">
        <v>3003</v>
      </c>
      <c r="D2548" s="3">
        <v>141408</v>
      </c>
      <c r="E2548" s="3">
        <v>0</v>
      </c>
      <c r="F2548" s="3">
        <v>70704</v>
      </c>
      <c r="G2548" s="3">
        <v>70704</v>
      </c>
      <c r="H2548" s="3">
        <v>0</v>
      </c>
      <c r="I2548" s="3">
        <v>0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 s="3">
        <f>SUM(E2548:O2548)</f>
        <v>0</v>
      </c>
      <c r="Q2548" s="2" t="s">
        <v>3001</v>
      </c>
      <c r="R2548" s="2" t="s">
        <v>3002</v>
      </c>
      <c r="S2548" s="4">
        <f>P2548/D2548</f>
        <v>0</v>
      </c>
      <c r="T2548" s="2" t="s">
        <v>1013</v>
      </c>
      <c r="U2548" s="2" t="s">
        <v>223</v>
      </c>
      <c r="V2548" s="2" t="s">
        <v>1417</v>
      </c>
      <c r="W2548" s="2" t="s">
        <v>350</v>
      </c>
      <c r="X2548" s="2">
        <v>0</v>
      </c>
    </row>
    <row r="2549" spans="1:24">
      <c r="A2549" s="2" t="s">
        <v>2950</v>
      </c>
      <c r="B2549" s="2">
        <v>2558</v>
      </c>
      <c r="C2549" s="2" t="s">
        <v>1367</v>
      </c>
      <c r="D2549" s="3">
        <v>5475</v>
      </c>
      <c r="E2549" s="3">
        <v>0</v>
      </c>
      <c r="F2549" s="3">
        <v>0</v>
      </c>
      <c r="G2549" s="3">
        <v>0</v>
      </c>
      <c r="H2549" s="3">
        <v>0</v>
      </c>
      <c r="I2549" s="3">
        <v>0</v>
      </c>
      <c r="J2549" s="3">
        <v>0</v>
      </c>
      <c r="K2549" s="3">
        <v>0</v>
      </c>
      <c r="L2549" s="3">
        <v>1368.75</v>
      </c>
      <c r="M2549" s="3">
        <v>1368.75</v>
      </c>
      <c r="N2549" s="3">
        <v>1368.75</v>
      </c>
      <c r="O2549" s="3">
        <v>1368.75</v>
      </c>
      <c r="P2549" s="3">
        <f>SUM(E2549:O2549)</f>
        <v>0</v>
      </c>
      <c r="Q2549" s="2" t="s">
        <v>1966</v>
      </c>
      <c r="R2549" s="2" t="s">
        <v>2910</v>
      </c>
      <c r="S2549" s="4">
        <f>P2549/D2549</f>
        <v>0</v>
      </c>
      <c r="T2549" s="2" t="s">
        <v>1113</v>
      </c>
      <c r="U2549" s="2" t="s">
        <v>234</v>
      </c>
      <c r="V2549" s="2" t="s">
        <v>1024</v>
      </c>
      <c r="W2549" s="2" t="s">
        <v>316</v>
      </c>
      <c r="X2549" s="2">
        <v>0</v>
      </c>
    </row>
    <row r="2550" spans="1:24">
      <c r="A2550" s="2" t="s">
        <v>3004</v>
      </c>
      <c r="B2550" s="2">
        <v>2559</v>
      </c>
      <c r="C2550" s="2" t="s">
        <v>1371</v>
      </c>
      <c r="D2550" s="3">
        <v>43800</v>
      </c>
      <c r="E2550" s="3">
        <v>0</v>
      </c>
      <c r="F2550" s="3">
        <v>0</v>
      </c>
      <c r="G2550" s="3">
        <v>0</v>
      </c>
      <c r="H2550" s="3">
        <v>35040</v>
      </c>
      <c r="I2550" s="3">
        <v>0</v>
      </c>
      <c r="J2550" s="3">
        <v>0</v>
      </c>
      <c r="K2550" s="3">
        <v>0</v>
      </c>
      <c r="L2550" s="3">
        <v>2190</v>
      </c>
      <c r="M2550" s="3">
        <v>2190</v>
      </c>
      <c r="N2550" s="3">
        <v>2190</v>
      </c>
      <c r="O2550" s="3">
        <v>2190</v>
      </c>
      <c r="P2550" s="3">
        <f>SUM(E2550:O2550)</f>
        <v>0</v>
      </c>
      <c r="Q2550" s="2" t="s">
        <v>1966</v>
      </c>
      <c r="R2550" s="2" t="s">
        <v>2910</v>
      </c>
      <c r="S2550" s="4">
        <f>P2550/D2550</f>
        <v>0</v>
      </c>
      <c r="T2550" s="2" t="s">
        <v>1113</v>
      </c>
      <c r="U2550" s="2" t="s">
        <v>234</v>
      </c>
      <c r="V2550" s="2" t="s">
        <v>1024</v>
      </c>
      <c r="W2550" s="2" t="s">
        <v>316</v>
      </c>
      <c r="X2550" s="2">
        <v>0</v>
      </c>
    </row>
    <row r="2551" spans="1:24">
      <c r="A2551" s="2" t="s">
        <v>1372</v>
      </c>
      <c r="B2551" s="2">
        <v>2560</v>
      </c>
      <c r="C2551" s="2" t="s">
        <v>983</v>
      </c>
      <c r="D2551" s="3">
        <v>65700</v>
      </c>
      <c r="E2551" s="3">
        <v>65700</v>
      </c>
      <c r="F2551" s="3">
        <v>0</v>
      </c>
      <c r="G2551" s="3">
        <v>0</v>
      </c>
      <c r="H2551" s="3">
        <v>0</v>
      </c>
      <c r="I2551" s="3">
        <v>0</v>
      </c>
      <c r="J2551" s="3">
        <v>0</v>
      </c>
      <c r="K2551" s="3">
        <v>0</v>
      </c>
      <c r="L2551" s="3">
        <v>0</v>
      </c>
      <c r="M2551" s="3">
        <v>0</v>
      </c>
      <c r="N2551" s="3">
        <v>0</v>
      </c>
      <c r="O2551" s="3">
        <v>0</v>
      </c>
      <c r="P2551" s="3">
        <f>SUM(E2551:O2551)</f>
        <v>0</v>
      </c>
      <c r="Q2551" s="2" t="s">
        <v>1966</v>
      </c>
      <c r="R2551" s="2" t="s">
        <v>2910</v>
      </c>
      <c r="S2551" s="4">
        <f>P2551/D2551</f>
        <v>0</v>
      </c>
      <c r="T2551" s="2" t="s">
        <v>1113</v>
      </c>
      <c r="U2551" s="2" t="s">
        <v>234</v>
      </c>
      <c r="V2551" s="2" t="s">
        <v>1024</v>
      </c>
      <c r="W2551" s="2" t="s">
        <v>316</v>
      </c>
      <c r="X2551" s="2">
        <v>0</v>
      </c>
    </row>
    <row r="2552" spans="1:24">
      <c r="A2552" s="2" t="s">
        <v>3005</v>
      </c>
      <c r="B2552" s="2">
        <v>2561</v>
      </c>
      <c r="C2552" s="2" t="s">
        <v>1110</v>
      </c>
      <c r="D2552" s="3">
        <v>10950</v>
      </c>
      <c r="E2552" s="3">
        <v>0</v>
      </c>
      <c r="F2552" s="3">
        <v>0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  <c r="L2552" s="3">
        <v>2737.5</v>
      </c>
      <c r="M2552" s="3">
        <v>2737.5</v>
      </c>
      <c r="N2552" s="3">
        <v>2737.5</v>
      </c>
      <c r="O2552" s="3">
        <v>2737.5</v>
      </c>
      <c r="P2552" s="3">
        <f>SUM(E2552:O2552)</f>
        <v>0</v>
      </c>
      <c r="Q2552" s="2" t="s">
        <v>1966</v>
      </c>
      <c r="R2552" s="2" t="s">
        <v>2910</v>
      </c>
      <c r="S2552" s="4">
        <f>P2552/D2552</f>
        <v>0</v>
      </c>
      <c r="T2552" s="2" t="s">
        <v>1113</v>
      </c>
      <c r="U2552" s="2" t="s">
        <v>234</v>
      </c>
      <c r="V2552" s="2" t="s">
        <v>1024</v>
      </c>
      <c r="W2552" s="2" t="s">
        <v>316</v>
      </c>
      <c r="X2552" s="2">
        <v>0</v>
      </c>
    </row>
    <row r="2553" spans="1:24">
      <c r="A2553" s="2" t="s">
        <v>3006</v>
      </c>
      <c r="B2553" s="2">
        <v>2562</v>
      </c>
      <c r="C2553" s="2" t="s">
        <v>1115</v>
      </c>
      <c r="D2553" s="3">
        <v>5475</v>
      </c>
      <c r="E2553" s="3">
        <v>0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>
        <v>1368.75</v>
      </c>
      <c r="M2553" s="3">
        <v>1368.75</v>
      </c>
      <c r="N2553" s="3">
        <v>1368.75</v>
      </c>
      <c r="O2553" s="3">
        <v>1368.75</v>
      </c>
      <c r="P2553" s="3">
        <f>SUM(E2553:O2553)</f>
        <v>0</v>
      </c>
      <c r="Q2553" s="2" t="s">
        <v>1966</v>
      </c>
      <c r="R2553" s="2" t="s">
        <v>2910</v>
      </c>
      <c r="S2553" s="4">
        <f>P2553/D2553</f>
        <v>0</v>
      </c>
      <c r="T2553" s="2" t="s">
        <v>1113</v>
      </c>
      <c r="U2553" s="2" t="s">
        <v>234</v>
      </c>
      <c r="V2553" s="2" t="s">
        <v>1024</v>
      </c>
      <c r="W2553" s="2" t="s">
        <v>316</v>
      </c>
      <c r="X2553" s="2">
        <v>0</v>
      </c>
    </row>
    <row r="2554" spans="1:24">
      <c r="A2554" s="2" t="s">
        <v>3007</v>
      </c>
      <c r="B2554" s="2">
        <v>2563</v>
      </c>
      <c r="C2554" s="2" t="s">
        <v>1117</v>
      </c>
      <c r="D2554" s="3">
        <v>65700</v>
      </c>
      <c r="E2554" s="3">
        <v>0</v>
      </c>
      <c r="F2554" s="3">
        <v>0</v>
      </c>
      <c r="G2554" s="3">
        <v>0</v>
      </c>
      <c r="H2554" s="3">
        <v>0</v>
      </c>
      <c r="I2554" s="3">
        <v>0</v>
      </c>
      <c r="J2554" s="3">
        <v>0</v>
      </c>
      <c r="K2554" s="3">
        <v>0</v>
      </c>
      <c r="L2554" s="3">
        <v>16425</v>
      </c>
      <c r="M2554" s="3">
        <v>16425</v>
      </c>
      <c r="N2554" s="3">
        <v>16425</v>
      </c>
      <c r="O2554" s="3">
        <v>16425</v>
      </c>
      <c r="P2554" s="3">
        <f>SUM(E2554:O2554)</f>
        <v>0</v>
      </c>
      <c r="Q2554" s="2" t="s">
        <v>1966</v>
      </c>
      <c r="R2554" s="2" t="s">
        <v>2910</v>
      </c>
      <c r="S2554" s="4">
        <f>P2554/D2554</f>
        <v>0</v>
      </c>
      <c r="T2554" s="2" t="s">
        <v>1113</v>
      </c>
      <c r="U2554" s="2" t="s">
        <v>234</v>
      </c>
      <c r="V2554" s="2" t="s">
        <v>1024</v>
      </c>
      <c r="W2554" s="2" t="s">
        <v>316</v>
      </c>
      <c r="X2554" s="2">
        <v>0</v>
      </c>
    </row>
    <row r="2555" spans="1:24">
      <c r="A2555" s="2" t="s">
        <v>3007</v>
      </c>
      <c r="B2555" s="2">
        <v>2564</v>
      </c>
      <c r="C2555" s="2" t="s">
        <v>1118</v>
      </c>
      <c r="D2555" s="3">
        <v>5475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>
        <v>1368.75</v>
      </c>
      <c r="M2555" s="3">
        <v>1368.75</v>
      </c>
      <c r="N2555" s="3">
        <v>1368.75</v>
      </c>
      <c r="O2555" s="3">
        <v>1368.75</v>
      </c>
      <c r="P2555" s="3">
        <f>SUM(E2555:O2555)</f>
        <v>0</v>
      </c>
      <c r="Q2555" s="2" t="s">
        <v>1966</v>
      </c>
      <c r="R2555" s="2" t="s">
        <v>2910</v>
      </c>
      <c r="S2555" s="4">
        <f>P2555/D2555</f>
        <v>0</v>
      </c>
      <c r="T2555" s="2" t="s">
        <v>1113</v>
      </c>
      <c r="U2555" s="2" t="s">
        <v>234</v>
      </c>
      <c r="V2555" s="2" t="s">
        <v>1024</v>
      </c>
      <c r="W2555" s="2" t="s">
        <v>316</v>
      </c>
      <c r="X2555" s="2">
        <v>0</v>
      </c>
    </row>
    <row r="2556" spans="1:24">
      <c r="A2556" s="2" t="s">
        <v>3008</v>
      </c>
      <c r="B2556" s="2">
        <v>2565</v>
      </c>
      <c r="C2556" s="2" t="s">
        <v>1120</v>
      </c>
      <c r="D2556" s="3">
        <v>5475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1368.75</v>
      </c>
      <c r="M2556" s="3">
        <v>1368.75</v>
      </c>
      <c r="N2556" s="3">
        <v>1368.75</v>
      </c>
      <c r="O2556" s="3">
        <v>1368.75</v>
      </c>
      <c r="P2556" s="3">
        <f>SUM(E2556:O2556)</f>
        <v>0</v>
      </c>
      <c r="Q2556" s="2" t="s">
        <v>1966</v>
      </c>
      <c r="R2556" s="2" t="s">
        <v>2910</v>
      </c>
      <c r="S2556" s="4">
        <f>P2556/D2556</f>
        <v>0</v>
      </c>
      <c r="T2556" s="2" t="s">
        <v>1113</v>
      </c>
      <c r="U2556" s="2" t="s">
        <v>234</v>
      </c>
      <c r="V2556" s="2" t="s">
        <v>1024</v>
      </c>
      <c r="W2556" s="2" t="s">
        <v>316</v>
      </c>
      <c r="X2556" s="2">
        <v>0</v>
      </c>
    </row>
    <row r="2557" spans="1:24">
      <c r="A2557" s="2" t="s">
        <v>3009</v>
      </c>
      <c r="B2557" s="2">
        <v>2566</v>
      </c>
      <c r="C2557" s="2" t="s">
        <v>3010</v>
      </c>
      <c r="D2557" s="3">
        <v>12713</v>
      </c>
      <c r="E2557" s="3">
        <v>12713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f>SUM(E2557:O2557)</f>
        <v>0</v>
      </c>
      <c r="Q2557" s="2" t="s">
        <v>1966</v>
      </c>
      <c r="R2557" s="2" t="s">
        <v>3011</v>
      </c>
      <c r="S2557" s="4">
        <f>P2557/D2557</f>
        <v>0</v>
      </c>
      <c r="T2557" s="2" t="s">
        <v>1013</v>
      </c>
      <c r="U2557" s="2" t="s">
        <v>234</v>
      </c>
      <c r="V2557" s="2" t="s">
        <v>1033</v>
      </c>
      <c r="W2557" s="2" t="s">
        <v>316</v>
      </c>
      <c r="X2557" s="2">
        <v>0</v>
      </c>
    </row>
    <row r="2558" spans="1:24">
      <c r="A2558" s="2" t="s">
        <v>3012</v>
      </c>
      <c r="B2558" s="2">
        <v>2567</v>
      </c>
      <c r="C2558" s="2" t="s">
        <v>3013</v>
      </c>
      <c r="D2558" s="3">
        <v>5028</v>
      </c>
      <c r="E2558" s="3">
        <v>5028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f>SUM(E2558:O2558)</f>
        <v>0</v>
      </c>
      <c r="Q2558" s="2" t="s">
        <v>1966</v>
      </c>
      <c r="R2558" s="2" t="s">
        <v>3011</v>
      </c>
      <c r="S2558" s="4">
        <f>P2558/D2558</f>
        <v>0</v>
      </c>
      <c r="T2558" s="2" t="s">
        <v>1013</v>
      </c>
      <c r="U2558" s="2" t="s">
        <v>234</v>
      </c>
      <c r="V2558" s="2" t="s">
        <v>1033</v>
      </c>
      <c r="W2558" s="2" t="s">
        <v>316</v>
      </c>
      <c r="X2558" s="2">
        <v>0</v>
      </c>
    </row>
    <row r="2559" spans="1:24">
      <c r="A2559" s="2" t="s">
        <v>3012</v>
      </c>
      <c r="B2559" s="2">
        <v>2568</v>
      </c>
      <c r="C2559" s="2" t="s">
        <v>3014</v>
      </c>
      <c r="D2559" s="3">
        <v>486</v>
      </c>
      <c r="E2559" s="3">
        <v>486</v>
      </c>
      <c r="F2559" s="3">
        <v>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f>SUM(E2559:O2559)</f>
        <v>0</v>
      </c>
      <c r="Q2559" s="2" t="s">
        <v>1966</v>
      </c>
      <c r="R2559" s="2" t="s">
        <v>3011</v>
      </c>
      <c r="S2559" s="4">
        <f>P2559/D2559</f>
        <v>0</v>
      </c>
      <c r="T2559" s="2" t="s">
        <v>1013</v>
      </c>
      <c r="U2559" s="2" t="s">
        <v>234</v>
      </c>
      <c r="V2559" s="2" t="s">
        <v>1033</v>
      </c>
      <c r="W2559" s="2" t="s">
        <v>316</v>
      </c>
      <c r="X2559" s="2">
        <v>0</v>
      </c>
    </row>
    <row r="2560" spans="1:24">
      <c r="A2560" s="2" t="s">
        <v>3015</v>
      </c>
      <c r="B2560" s="2">
        <v>2569</v>
      </c>
      <c r="C2560" s="2" t="s">
        <v>994</v>
      </c>
      <c r="D2560" s="3">
        <v>36000</v>
      </c>
      <c r="E2560" s="3">
        <v>0</v>
      </c>
      <c r="F2560" s="3">
        <v>0</v>
      </c>
      <c r="G2560" s="3">
        <v>0</v>
      </c>
      <c r="H2560" s="3">
        <v>0</v>
      </c>
      <c r="I2560" s="3">
        <v>12000</v>
      </c>
      <c r="J2560" s="3">
        <v>12000</v>
      </c>
      <c r="K2560" s="3">
        <v>12000</v>
      </c>
      <c r="L2560" s="3">
        <v>0</v>
      </c>
      <c r="M2560" s="3">
        <v>0</v>
      </c>
      <c r="N2560" s="3">
        <v>0</v>
      </c>
      <c r="O2560" s="3">
        <v>0</v>
      </c>
      <c r="P2560" s="3">
        <f>SUM(E2560:O2560)</f>
        <v>0</v>
      </c>
      <c r="Q2560" s="2" t="s">
        <v>3016</v>
      </c>
      <c r="R2560" s="2" t="s">
        <v>3017</v>
      </c>
      <c r="S2560" s="4">
        <f>P2560/D2560</f>
        <v>0</v>
      </c>
      <c r="T2560" s="2" t="s">
        <v>997</v>
      </c>
      <c r="U2560" s="2" t="s">
        <v>234</v>
      </c>
      <c r="V2560" s="2" t="s">
        <v>998</v>
      </c>
      <c r="W2560" s="2" t="s">
        <v>222</v>
      </c>
      <c r="X2560" s="2">
        <v>0</v>
      </c>
    </row>
    <row r="2561" spans="1:24">
      <c r="A2561" s="2" t="s">
        <v>3018</v>
      </c>
      <c r="B2561" s="2">
        <v>2570</v>
      </c>
      <c r="C2561" s="2" t="s">
        <v>1000</v>
      </c>
      <c r="D2561" s="3">
        <v>37500</v>
      </c>
      <c r="E2561" s="3">
        <v>0</v>
      </c>
      <c r="F2561" s="3">
        <v>0</v>
      </c>
      <c r="G2561" s="3">
        <v>18750</v>
      </c>
      <c r="H2561" s="3">
        <v>18750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f>SUM(E2561:O2561)</f>
        <v>0</v>
      </c>
      <c r="Q2561" s="2" t="s">
        <v>3016</v>
      </c>
      <c r="R2561" s="2" t="s">
        <v>3017</v>
      </c>
      <c r="S2561" s="4">
        <f>P2561/D2561</f>
        <v>0</v>
      </c>
      <c r="T2561" s="2" t="s">
        <v>997</v>
      </c>
      <c r="U2561" s="2" t="s">
        <v>234</v>
      </c>
      <c r="V2561" s="2" t="s">
        <v>998</v>
      </c>
      <c r="W2561" s="2" t="s">
        <v>222</v>
      </c>
      <c r="X2561" s="2">
        <v>0</v>
      </c>
    </row>
    <row r="2562" spans="1:24">
      <c r="A2562" s="2" t="s">
        <v>3019</v>
      </c>
      <c r="B2562" s="2">
        <v>2571</v>
      </c>
      <c r="C2562" s="2" t="s">
        <v>1002</v>
      </c>
      <c r="D2562" s="3">
        <v>36000</v>
      </c>
      <c r="E2562" s="3">
        <v>36000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0</v>
      </c>
      <c r="L2562" s="3">
        <v>0</v>
      </c>
      <c r="M2562" s="3">
        <v>0</v>
      </c>
      <c r="N2562" s="3">
        <v>0</v>
      </c>
      <c r="O2562" s="3">
        <v>0</v>
      </c>
      <c r="P2562" s="3">
        <f>SUM(E2562:O2562)</f>
        <v>0</v>
      </c>
      <c r="Q2562" s="2" t="s">
        <v>3016</v>
      </c>
      <c r="R2562" s="2" t="s">
        <v>3017</v>
      </c>
      <c r="S2562" s="4">
        <f>P2562/D2562</f>
        <v>0</v>
      </c>
      <c r="T2562" s="2" t="s">
        <v>997</v>
      </c>
      <c r="U2562" s="2" t="s">
        <v>234</v>
      </c>
      <c r="V2562" s="2" t="s">
        <v>998</v>
      </c>
      <c r="W2562" s="2" t="s">
        <v>222</v>
      </c>
      <c r="X2562" s="2">
        <v>0</v>
      </c>
    </row>
    <row r="2563" spans="1:24">
      <c r="A2563" s="2" t="s">
        <v>3019</v>
      </c>
      <c r="B2563" s="2">
        <v>2572</v>
      </c>
      <c r="C2563" s="2" t="s">
        <v>1006</v>
      </c>
      <c r="D2563" s="3">
        <v>53652</v>
      </c>
      <c r="E2563" s="3">
        <v>0</v>
      </c>
      <c r="F2563" s="3">
        <v>0</v>
      </c>
      <c r="G2563" s="3">
        <v>26826</v>
      </c>
      <c r="H2563" s="3">
        <v>26826</v>
      </c>
      <c r="I2563" s="3">
        <v>0</v>
      </c>
      <c r="J2563" s="3">
        <v>0</v>
      </c>
      <c r="K2563" s="3">
        <v>0</v>
      </c>
      <c r="L2563" s="3">
        <v>0</v>
      </c>
      <c r="M2563" s="3">
        <v>0</v>
      </c>
      <c r="N2563" s="3">
        <v>0</v>
      </c>
      <c r="O2563" s="3">
        <v>0</v>
      </c>
      <c r="P2563" s="3">
        <f>SUM(E2563:O2563)</f>
        <v>0</v>
      </c>
      <c r="Q2563" s="2" t="s">
        <v>3016</v>
      </c>
      <c r="R2563" s="2" t="s">
        <v>3017</v>
      </c>
      <c r="S2563" s="4">
        <f>P2563/D2563</f>
        <v>0</v>
      </c>
      <c r="T2563" s="2" t="s">
        <v>997</v>
      </c>
      <c r="U2563" s="2" t="s">
        <v>234</v>
      </c>
      <c r="V2563" s="2" t="s">
        <v>998</v>
      </c>
      <c r="W2563" s="2" t="s">
        <v>222</v>
      </c>
      <c r="X2563" s="2">
        <v>0</v>
      </c>
    </row>
    <row r="2564" spans="1:24">
      <c r="A2564" s="2" t="s">
        <v>3019</v>
      </c>
      <c r="B2564" s="2">
        <v>2573</v>
      </c>
      <c r="C2564" s="2" t="s">
        <v>1007</v>
      </c>
      <c r="D2564" s="3">
        <v>103500</v>
      </c>
      <c r="E2564" s="3">
        <v>103500</v>
      </c>
      <c r="F2564" s="3">
        <v>0</v>
      </c>
      <c r="G2564" s="3">
        <v>0</v>
      </c>
      <c r="H2564" s="3">
        <v>0</v>
      </c>
      <c r="I2564" s="3">
        <v>0</v>
      </c>
      <c r="J2564" s="3">
        <v>0</v>
      </c>
      <c r="K2564" s="3">
        <v>0</v>
      </c>
      <c r="L2564" s="3">
        <v>0</v>
      </c>
      <c r="M2564" s="3">
        <v>0</v>
      </c>
      <c r="N2564" s="3">
        <v>0</v>
      </c>
      <c r="O2564" s="3">
        <v>0</v>
      </c>
      <c r="P2564" s="3">
        <f>SUM(E2564:O2564)</f>
        <v>0</v>
      </c>
      <c r="Q2564" s="2" t="s">
        <v>3016</v>
      </c>
      <c r="R2564" s="2" t="s">
        <v>3017</v>
      </c>
      <c r="S2564" s="4">
        <f>P2564/D2564</f>
        <v>0</v>
      </c>
      <c r="T2564" s="2" t="s">
        <v>997</v>
      </c>
      <c r="U2564" s="2" t="s">
        <v>234</v>
      </c>
      <c r="V2564" s="2" t="s">
        <v>998</v>
      </c>
      <c r="W2564" s="2" t="s">
        <v>222</v>
      </c>
      <c r="X2564" s="2">
        <v>0</v>
      </c>
    </row>
    <row r="2565" spans="1:24">
      <c r="A2565" s="2" t="s">
        <v>3019</v>
      </c>
      <c r="B2565" s="2">
        <v>2574</v>
      </c>
      <c r="C2565" s="2" t="s">
        <v>1008</v>
      </c>
      <c r="D2565" s="3">
        <v>14025</v>
      </c>
      <c r="E2565" s="3">
        <v>0</v>
      </c>
      <c r="F2565" s="3">
        <v>0</v>
      </c>
      <c r="G2565" s="3">
        <v>7012.5</v>
      </c>
      <c r="H2565" s="3">
        <v>7012.5</v>
      </c>
      <c r="I2565" s="3">
        <v>0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 s="3">
        <f>SUM(E2565:O2565)</f>
        <v>0</v>
      </c>
      <c r="Q2565" s="2" t="s">
        <v>3016</v>
      </c>
      <c r="R2565" s="2" t="s">
        <v>3017</v>
      </c>
      <c r="S2565" s="4">
        <f>P2565/D2565</f>
        <v>0</v>
      </c>
      <c r="T2565" s="2" t="s">
        <v>997</v>
      </c>
      <c r="U2565" s="2" t="s">
        <v>234</v>
      </c>
      <c r="V2565" s="2" t="s">
        <v>998</v>
      </c>
      <c r="W2565" s="2" t="s">
        <v>222</v>
      </c>
      <c r="X2565" s="2">
        <v>0</v>
      </c>
    </row>
    <row r="2566" spans="1:24">
      <c r="A2566" s="2" t="s">
        <v>3020</v>
      </c>
      <c r="B2566" s="2">
        <v>2575</v>
      </c>
      <c r="C2566" s="2" t="s">
        <v>1009</v>
      </c>
      <c r="D2566" s="3">
        <v>9942</v>
      </c>
      <c r="E2566" s="3">
        <v>0</v>
      </c>
      <c r="F2566" s="3">
        <v>0</v>
      </c>
      <c r="G2566" s="3">
        <v>4971</v>
      </c>
      <c r="H2566" s="3">
        <v>4971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f>SUM(E2566:O2566)</f>
        <v>0</v>
      </c>
      <c r="Q2566" s="2" t="s">
        <v>3016</v>
      </c>
      <c r="R2566" s="2" t="s">
        <v>3017</v>
      </c>
      <c r="S2566" s="4">
        <f>P2566/D2566</f>
        <v>0</v>
      </c>
      <c r="T2566" s="2" t="s">
        <v>997</v>
      </c>
      <c r="U2566" s="2" t="s">
        <v>234</v>
      </c>
      <c r="V2566" s="2" t="s">
        <v>998</v>
      </c>
      <c r="W2566" s="2" t="s">
        <v>222</v>
      </c>
      <c r="X2566" s="2">
        <v>0</v>
      </c>
    </row>
    <row r="2567" spans="1:24">
      <c r="A2567" s="2" t="s">
        <v>3020</v>
      </c>
      <c r="B2567" s="2">
        <v>2576</v>
      </c>
      <c r="C2567" s="2" t="s">
        <v>1010</v>
      </c>
      <c r="D2567" s="3">
        <v>46800</v>
      </c>
      <c r="E2567" s="3">
        <v>0</v>
      </c>
      <c r="F2567" s="3">
        <v>0</v>
      </c>
      <c r="G2567" s="3">
        <v>23400</v>
      </c>
      <c r="H2567" s="3">
        <v>23400</v>
      </c>
      <c r="I2567" s="3">
        <v>0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3">
        <f>SUM(E2567:O2567)</f>
        <v>0</v>
      </c>
      <c r="Q2567" s="2" t="s">
        <v>3016</v>
      </c>
      <c r="R2567" s="2" t="s">
        <v>3017</v>
      </c>
      <c r="S2567" s="4">
        <f>P2567/D2567</f>
        <v>0</v>
      </c>
      <c r="T2567" s="2" t="s">
        <v>997</v>
      </c>
      <c r="U2567" s="2" t="s">
        <v>234</v>
      </c>
      <c r="V2567" s="2" t="s">
        <v>998</v>
      </c>
      <c r="W2567" s="2" t="s">
        <v>222</v>
      </c>
      <c r="X2567" s="2">
        <v>0</v>
      </c>
    </row>
    <row r="2568" spans="1:24">
      <c r="A2568" s="2" t="s">
        <v>3021</v>
      </c>
      <c r="B2568" s="2">
        <v>2577</v>
      </c>
      <c r="C2568" s="2" t="s">
        <v>1012</v>
      </c>
      <c r="D2568" s="3">
        <v>60000</v>
      </c>
      <c r="E2568" s="3">
        <v>60000</v>
      </c>
      <c r="F2568" s="3">
        <v>0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 s="3">
        <f>SUM(E2568:O2568)</f>
        <v>0</v>
      </c>
      <c r="Q2568" s="2" t="s">
        <v>3016</v>
      </c>
      <c r="R2568" s="2" t="s">
        <v>3017</v>
      </c>
      <c r="S2568" s="4">
        <f>P2568/D2568</f>
        <v>0</v>
      </c>
      <c r="T2568" s="2" t="s">
        <v>1013</v>
      </c>
      <c r="U2568" s="2" t="s">
        <v>234</v>
      </c>
      <c r="V2568" s="2" t="s">
        <v>998</v>
      </c>
      <c r="W2568" s="2" t="s">
        <v>222</v>
      </c>
      <c r="X2568" s="2">
        <v>0</v>
      </c>
    </row>
    <row r="2569" spans="1:24">
      <c r="A2569" s="2" t="s">
        <v>3022</v>
      </c>
      <c r="B2569" s="2">
        <v>2578</v>
      </c>
      <c r="C2569" s="2" t="s">
        <v>1015</v>
      </c>
      <c r="D2569" s="3">
        <v>20000</v>
      </c>
      <c r="E2569" s="3">
        <v>20000</v>
      </c>
      <c r="F2569" s="3">
        <v>0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>
        <v>0</v>
      </c>
      <c r="M2569" s="3">
        <v>0</v>
      </c>
      <c r="N2569" s="3">
        <v>0</v>
      </c>
      <c r="O2569" s="3">
        <v>0</v>
      </c>
      <c r="P2569" s="3">
        <f>SUM(E2569:O2569)</f>
        <v>0</v>
      </c>
      <c r="Q2569" s="2" t="s">
        <v>3016</v>
      </c>
      <c r="R2569" s="2" t="s">
        <v>3017</v>
      </c>
      <c r="S2569" s="4">
        <f>P2569/D2569</f>
        <v>0</v>
      </c>
      <c r="T2569" s="2" t="s">
        <v>1013</v>
      </c>
      <c r="U2569" s="2" t="s">
        <v>234</v>
      </c>
      <c r="V2569" s="2" t="s">
        <v>998</v>
      </c>
      <c r="W2569" s="2" t="s">
        <v>222</v>
      </c>
      <c r="X2569" s="2">
        <v>0</v>
      </c>
    </row>
    <row r="2570" spans="1:24">
      <c r="A2570" s="2" t="s">
        <v>3021</v>
      </c>
      <c r="B2570" s="2">
        <v>2579</v>
      </c>
      <c r="C2570" s="2" t="s">
        <v>2780</v>
      </c>
      <c r="D2570" s="3">
        <v>20000</v>
      </c>
      <c r="E2570" s="3">
        <v>20000</v>
      </c>
      <c r="F2570" s="3">
        <v>0</v>
      </c>
      <c r="G2570" s="3">
        <v>0</v>
      </c>
      <c r="H2570" s="3">
        <v>0</v>
      </c>
      <c r="I2570" s="3">
        <v>0</v>
      </c>
      <c r="J2570" s="3">
        <v>0</v>
      </c>
      <c r="K2570" s="3">
        <v>0</v>
      </c>
      <c r="L2570" s="3">
        <v>0</v>
      </c>
      <c r="M2570" s="3">
        <v>0</v>
      </c>
      <c r="N2570" s="3">
        <v>0</v>
      </c>
      <c r="O2570" s="3">
        <v>0</v>
      </c>
      <c r="P2570" s="3">
        <f>SUM(E2570:O2570)</f>
        <v>0</v>
      </c>
      <c r="Q2570" s="2" t="s">
        <v>3016</v>
      </c>
      <c r="R2570" s="2" t="s">
        <v>3017</v>
      </c>
      <c r="S2570" s="4">
        <f>P2570/D2570</f>
        <v>0</v>
      </c>
      <c r="T2570" s="2" t="s">
        <v>1013</v>
      </c>
      <c r="U2570" s="2" t="s">
        <v>234</v>
      </c>
      <c r="V2570" s="2" t="s">
        <v>998</v>
      </c>
      <c r="W2570" s="2" t="s">
        <v>222</v>
      </c>
      <c r="X2570" s="2">
        <v>0</v>
      </c>
    </row>
    <row r="2571" spans="1:24">
      <c r="A2571" s="2" t="s">
        <v>3021</v>
      </c>
      <c r="B2571" s="2">
        <v>2580</v>
      </c>
      <c r="C2571" s="2" t="s">
        <v>1017</v>
      </c>
      <c r="D2571" s="3">
        <v>20000</v>
      </c>
      <c r="E2571" s="3">
        <v>0</v>
      </c>
      <c r="F2571" s="3">
        <v>0</v>
      </c>
      <c r="G2571" s="3">
        <v>0</v>
      </c>
      <c r="H2571" s="3">
        <v>0</v>
      </c>
      <c r="I2571" s="3">
        <v>0</v>
      </c>
      <c r="J2571" s="3">
        <v>0</v>
      </c>
      <c r="K2571" s="3">
        <v>4000</v>
      </c>
      <c r="L2571" s="3">
        <v>4000</v>
      </c>
      <c r="M2571" s="3">
        <v>4000</v>
      </c>
      <c r="N2571" s="3">
        <v>4000</v>
      </c>
      <c r="O2571" s="3">
        <v>4000</v>
      </c>
      <c r="P2571" s="3">
        <f>SUM(E2571:O2571)</f>
        <v>0</v>
      </c>
      <c r="Q2571" s="2" t="s">
        <v>3016</v>
      </c>
      <c r="R2571" s="2" t="s">
        <v>3017</v>
      </c>
      <c r="S2571" s="4">
        <f>P2571/D2571</f>
        <v>0</v>
      </c>
      <c r="T2571" s="2" t="s">
        <v>1013</v>
      </c>
      <c r="U2571" s="2" t="s">
        <v>234</v>
      </c>
      <c r="V2571" s="2" t="s">
        <v>998</v>
      </c>
      <c r="W2571" s="2" t="s">
        <v>222</v>
      </c>
      <c r="X2571" s="2">
        <v>0</v>
      </c>
    </row>
    <row r="2572" spans="1:24">
      <c r="A2572" s="2" t="s">
        <v>3023</v>
      </c>
      <c r="B2572" s="2">
        <v>2581</v>
      </c>
      <c r="C2572" s="2" t="s">
        <v>1019</v>
      </c>
      <c r="D2572" s="3">
        <v>60000</v>
      </c>
      <c r="E2572" s="3">
        <v>60000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0</v>
      </c>
      <c r="P2572" s="3">
        <f>SUM(E2572:O2572)</f>
        <v>0</v>
      </c>
      <c r="Q2572" s="2" t="s">
        <v>3016</v>
      </c>
      <c r="R2572" s="2" t="s">
        <v>3017</v>
      </c>
      <c r="S2572" s="4">
        <f>P2572/D2572</f>
        <v>0</v>
      </c>
      <c r="T2572" s="2" t="s">
        <v>1013</v>
      </c>
      <c r="U2572" s="2" t="s">
        <v>234</v>
      </c>
      <c r="V2572" s="2" t="s">
        <v>998</v>
      </c>
      <c r="W2572" s="2" t="s">
        <v>222</v>
      </c>
      <c r="X2572" s="2">
        <v>0</v>
      </c>
    </row>
    <row r="2573" spans="1:24">
      <c r="A2573" s="2" t="s">
        <v>3023</v>
      </c>
      <c r="B2573" s="2">
        <v>2582</v>
      </c>
      <c r="C2573" s="2" t="s">
        <v>1020</v>
      </c>
      <c r="D2573" s="3">
        <v>20000</v>
      </c>
      <c r="E2573" s="3">
        <v>20000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  <c r="M2573" s="3">
        <v>0</v>
      </c>
      <c r="N2573" s="3">
        <v>0</v>
      </c>
      <c r="O2573" s="3">
        <v>0</v>
      </c>
      <c r="P2573" s="3">
        <f>SUM(E2573:O2573)</f>
        <v>0</v>
      </c>
      <c r="Q2573" s="2" t="s">
        <v>3016</v>
      </c>
      <c r="R2573" s="2" t="s">
        <v>3017</v>
      </c>
      <c r="S2573" s="4">
        <f>P2573/D2573</f>
        <v>0</v>
      </c>
      <c r="T2573" s="2" t="s">
        <v>1013</v>
      </c>
      <c r="U2573" s="2" t="s">
        <v>234</v>
      </c>
      <c r="V2573" s="2" t="s">
        <v>998</v>
      </c>
      <c r="W2573" s="2" t="s">
        <v>222</v>
      </c>
      <c r="X2573" s="2">
        <v>0</v>
      </c>
    </row>
    <row r="2574" spans="1:24">
      <c r="A2574" s="2" t="s">
        <v>3023</v>
      </c>
      <c r="B2574" s="2">
        <v>2583</v>
      </c>
      <c r="C2574" s="2" t="s">
        <v>1021</v>
      </c>
      <c r="D2574" s="3">
        <v>60000</v>
      </c>
      <c r="E2574" s="3">
        <v>60000</v>
      </c>
      <c r="F2574" s="3">
        <v>0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0</v>
      </c>
      <c r="O2574" s="3">
        <v>0</v>
      </c>
      <c r="P2574" s="3">
        <f>SUM(E2574:O2574)</f>
        <v>0</v>
      </c>
      <c r="Q2574" s="2" t="s">
        <v>3016</v>
      </c>
      <c r="R2574" s="2" t="s">
        <v>3017</v>
      </c>
      <c r="S2574" s="4">
        <f>P2574/D2574</f>
        <v>0</v>
      </c>
      <c r="T2574" s="2" t="s">
        <v>1013</v>
      </c>
      <c r="U2574" s="2" t="s">
        <v>234</v>
      </c>
      <c r="V2574" s="2" t="s">
        <v>998</v>
      </c>
      <c r="W2574" s="2" t="s">
        <v>222</v>
      </c>
      <c r="X2574" s="2">
        <v>0</v>
      </c>
    </row>
    <row r="2575" spans="1:24">
      <c r="A2575" s="2" t="s">
        <v>3024</v>
      </c>
      <c r="B2575" s="2">
        <v>2584</v>
      </c>
      <c r="C2575" s="2" t="s">
        <v>3025</v>
      </c>
      <c r="D2575" s="3">
        <v>40000</v>
      </c>
      <c r="E2575" s="3">
        <v>40000</v>
      </c>
      <c r="F2575" s="3">
        <v>0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>
        <v>0</v>
      </c>
      <c r="M2575" s="3">
        <v>0</v>
      </c>
      <c r="N2575" s="3">
        <v>0</v>
      </c>
      <c r="O2575" s="3">
        <v>0</v>
      </c>
      <c r="P2575" s="3">
        <f>SUM(E2575:O2575)</f>
        <v>0</v>
      </c>
      <c r="Q2575" s="2" t="s">
        <v>3016</v>
      </c>
      <c r="R2575" s="2" t="s">
        <v>3017</v>
      </c>
      <c r="S2575" s="4">
        <f>P2575/D2575</f>
        <v>0</v>
      </c>
      <c r="T2575" s="2" t="s">
        <v>1013</v>
      </c>
      <c r="U2575" s="2" t="s">
        <v>234</v>
      </c>
      <c r="V2575" s="2" t="s">
        <v>1024</v>
      </c>
      <c r="W2575" s="2" t="s">
        <v>316</v>
      </c>
      <c r="X2575" s="2">
        <v>0</v>
      </c>
    </row>
    <row r="2576" spans="1:24">
      <c r="A2576" s="2" t="s">
        <v>3021</v>
      </c>
      <c r="B2576" s="2">
        <v>2585</v>
      </c>
      <c r="C2576" s="2" t="s">
        <v>1025</v>
      </c>
      <c r="D2576" s="3">
        <v>10000</v>
      </c>
      <c r="E2576" s="3">
        <v>5000</v>
      </c>
      <c r="F2576" s="3">
        <v>0</v>
      </c>
      <c r="G2576" s="3">
        <v>0</v>
      </c>
      <c r="H2576" s="3">
        <v>0</v>
      </c>
      <c r="I2576" s="3">
        <v>0</v>
      </c>
      <c r="J2576" s="3">
        <v>0</v>
      </c>
      <c r="K2576" s="3">
        <v>1000</v>
      </c>
      <c r="L2576" s="3">
        <v>1000</v>
      </c>
      <c r="M2576" s="3">
        <v>1000</v>
      </c>
      <c r="N2576" s="3">
        <v>1000</v>
      </c>
      <c r="O2576" s="3">
        <v>1000</v>
      </c>
      <c r="P2576" s="3">
        <f>SUM(E2576:O2576)</f>
        <v>0</v>
      </c>
      <c r="Q2576" s="2" t="s">
        <v>3016</v>
      </c>
      <c r="R2576" s="2" t="s">
        <v>3017</v>
      </c>
      <c r="S2576" s="4">
        <f>P2576/D2576</f>
        <v>0</v>
      </c>
      <c r="T2576" s="2" t="s">
        <v>1013</v>
      </c>
      <c r="U2576" s="2" t="s">
        <v>234</v>
      </c>
      <c r="V2576" s="2" t="s">
        <v>998</v>
      </c>
      <c r="W2576" s="2" t="s">
        <v>222</v>
      </c>
      <c r="X2576" s="2">
        <v>0</v>
      </c>
    </row>
    <row r="2577" spans="1:24">
      <c r="A2577" s="2" t="s">
        <v>3026</v>
      </c>
      <c r="B2577" s="2">
        <v>2586</v>
      </c>
      <c r="C2577" s="2" t="s">
        <v>1028</v>
      </c>
      <c r="D2577" s="3">
        <v>80000</v>
      </c>
      <c r="E2577" s="3">
        <v>40000</v>
      </c>
      <c r="F2577" s="3">
        <v>0</v>
      </c>
      <c r="G2577" s="3">
        <v>0</v>
      </c>
      <c r="H2577" s="3">
        <v>0</v>
      </c>
      <c r="I2577" s="3">
        <v>0</v>
      </c>
      <c r="J2577" s="3">
        <v>0</v>
      </c>
      <c r="K2577" s="3">
        <v>8000</v>
      </c>
      <c r="L2577" s="3">
        <v>8000</v>
      </c>
      <c r="M2577" s="3">
        <v>8000</v>
      </c>
      <c r="N2577" s="3">
        <v>8000</v>
      </c>
      <c r="O2577" s="3">
        <v>8000</v>
      </c>
      <c r="P2577" s="3">
        <f>SUM(E2577:O2577)</f>
        <v>0</v>
      </c>
      <c r="Q2577" s="2" t="s">
        <v>3016</v>
      </c>
      <c r="R2577" s="2" t="s">
        <v>3017</v>
      </c>
      <c r="S2577" s="4">
        <f>P2577/D2577</f>
        <v>0</v>
      </c>
      <c r="T2577" s="2" t="s">
        <v>1013</v>
      </c>
      <c r="U2577" s="2" t="s">
        <v>234</v>
      </c>
      <c r="V2577" s="2" t="s">
        <v>998</v>
      </c>
      <c r="W2577" s="2" t="s">
        <v>222</v>
      </c>
      <c r="X2577" s="2">
        <v>0</v>
      </c>
    </row>
    <row r="2578" spans="1:24">
      <c r="A2578" s="2" t="s">
        <v>3026</v>
      </c>
      <c r="B2578" s="2">
        <v>2587</v>
      </c>
      <c r="C2578" s="2" t="s">
        <v>1029</v>
      </c>
      <c r="D2578" s="3">
        <v>20000</v>
      </c>
      <c r="E2578" s="3">
        <v>0</v>
      </c>
      <c r="F2578" s="3">
        <v>0</v>
      </c>
      <c r="G2578" s="3">
        <v>0</v>
      </c>
      <c r="H2578" s="3">
        <v>0</v>
      </c>
      <c r="I2578" s="3">
        <v>0</v>
      </c>
      <c r="J2578" s="3">
        <v>0</v>
      </c>
      <c r="K2578" s="3">
        <v>4000</v>
      </c>
      <c r="L2578" s="3">
        <v>4000</v>
      </c>
      <c r="M2578" s="3">
        <v>4000</v>
      </c>
      <c r="N2578" s="3">
        <v>4000</v>
      </c>
      <c r="O2578" s="3">
        <v>4000</v>
      </c>
      <c r="P2578" s="3">
        <f>SUM(E2578:O2578)</f>
        <v>0</v>
      </c>
      <c r="Q2578" s="2" t="s">
        <v>3016</v>
      </c>
      <c r="R2578" s="2" t="s">
        <v>3017</v>
      </c>
      <c r="S2578" s="4">
        <f>P2578/D2578</f>
        <v>0</v>
      </c>
      <c r="T2578" s="2" t="s">
        <v>1013</v>
      </c>
      <c r="U2578" s="2" t="s">
        <v>234</v>
      </c>
      <c r="V2578" s="2" t="s">
        <v>998</v>
      </c>
      <c r="W2578" s="2" t="s">
        <v>222</v>
      </c>
      <c r="X2578" s="2">
        <v>0</v>
      </c>
    </row>
    <row r="2579" spans="1:24">
      <c r="A2579" s="2" t="s">
        <v>3024</v>
      </c>
      <c r="B2579" s="2">
        <v>2588</v>
      </c>
      <c r="C2579" s="2" t="s">
        <v>1612</v>
      </c>
      <c r="D2579" s="3">
        <v>40000</v>
      </c>
      <c r="E2579" s="3">
        <v>40000</v>
      </c>
      <c r="F2579" s="3">
        <v>0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f>SUM(E2579:O2579)</f>
        <v>0</v>
      </c>
      <c r="Q2579" s="2" t="s">
        <v>3016</v>
      </c>
      <c r="R2579" s="2" t="s">
        <v>3017</v>
      </c>
      <c r="S2579" s="4">
        <f>P2579/D2579</f>
        <v>0</v>
      </c>
      <c r="T2579" s="2" t="s">
        <v>1013</v>
      </c>
      <c r="U2579" s="2" t="s">
        <v>234</v>
      </c>
      <c r="V2579" s="2" t="s">
        <v>1024</v>
      </c>
      <c r="W2579" s="2" t="s">
        <v>316</v>
      </c>
      <c r="X2579" s="2">
        <v>0</v>
      </c>
    </row>
    <row r="2580" spans="1:24">
      <c r="A2580" s="2" t="s">
        <v>3024</v>
      </c>
      <c r="B2580" s="2">
        <v>2589</v>
      </c>
      <c r="C2580" s="2" t="s">
        <v>1613</v>
      </c>
      <c r="D2580" s="3">
        <v>40000</v>
      </c>
      <c r="E2580" s="3">
        <v>40000</v>
      </c>
      <c r="F2580" s="3">
        <v>0</v>
      </c>
      <c r="G2580" s="3">
        <v>0</v>
      </c>
      <c r="H2580" s="3">
        <v>0</v>
      </c>
      <c r="I2580" s="3">
        <v>0</v>
      </c>
      <c r="J2580" s="3">
        <v>0</v>
      </c>
      <c r="K2580" s="3">
        <v>0</v>
      </c>
      <c r="L2580" s="3">
        <v>0</v>
      </c>
      <c r="M2580" s="3">
        <v>0</v>
      </c>
      <c r="N2580" s="3">
        <v>0</v>
      </c>
      <c r="O2580" s="3">
        <v>0</v>
      </c>
      <c r="P2580" s="3">
        <f>SUM(E2580:O2580)</f>
        <v>0</v>
      </c>
      <c r="Q2580" s="2" t="s">
        <v>3016</v>
      </c>
      <c r="R2580" s="2" t="s">
        <v>3017</v>
      </c>
      <c r="S2580" s="4">
        <f>P2580/D2580</f>
        <v>0</v>
      </c>
      <c r="T2580" s="2" t="s">
        <v>1013</v>
      </c>
      <c r="U2580" s="2" t="s">
        <v>234</v>
      </c>
      <c r="V2580" s="2" t="s">
        <v>998</v>
      </c>
      <c r="W2580" s="2" t="s">
        <v>222</v>
      </c>
      <c r="X2580" s="2">
        <v>0</v>
      </c>
    </row>
    <row r="2581" spans="1:24">
      <c r="A2581" s="2" t="s">
        <v>3024</v>
      </c>
      <c r="B2581" s="2">
        <v>2590</v>
      </c>
      <c r="C2581" s="2" t="s">
        <v>1614</v>
      </c>
      <c r="D2581" s="3">
        <v>4000</v>
      </c>
      <c r="E2581" s="3">
        <v>4000</v>
      </c>
      <c r="F2581" s="3">
        <v>0</v>
      </c>
      <c r="G2581" s="3">
        <v>0</v>
      </c>
      <c r="H2581" s="3">
        <v>0</v>
      </c>
      <c r="I2581" s="3">
        <v>0</v>
      </c>
      <c r="J2581" s="3">
        <v>0</v>
      </c>
      <c r="K2581" s="3">
        <v>0</v>
      </c>
      <c r="L2581" s="3">
        <v>0</v>
      </c>
      <c r="M2581" s="3">
        <v>0</v>
      </c>
      <c r="N2581" s="3">
        <v>0</v>
      </c>
      <c r="O2581" s="3">
        <v>0</v>
      </c>
      <c r="P2581" s="3">
        <f>SUM(E2581:O2581)</f>
        <v>0</v>
      </c>
      <c r="Q2581" s="2" t="s">
        <v>3016</v>
      </c>
      <c r="R2581" s="2" t="s">
        <v>3017</v>
      </c>
      <c r="S2581" s="4">
        <f>P2581/D2581</f>
        <v>0</v>
      </c>
      <c r="T2581" s="2" t="s">
        <v>1013</v>
      </c>
      <c r="U2581" s="2" t="s">
        <v>234</v>
      </c>
      <c r="V2581" s="2" t="s">
        <v>998</v>
      </c>
      <c r="W2581" s="2" t="s">
        <v>222</v>
      </c>
      <c r="X2581" s="2">
        <v>0</v>
      </c>
    </row>
    <row r="2582" spans="1:24">
      <c r="A2582" s="2" t="s">
        <v>3024</v>
      </c>
      <c r="B2582" s="2">
        <v>2591</v>
      </c>
      <c r="C2582" s="2" t="s">
        <v>1615</v>
      </c>
      <c r="D2582" s="3">
        <v>40000</v>
      </c>
      <c r="E2582" s="3">
        <v>40000</v>
      </c>
      <c r="F2582" s="3">
        <v>0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>
        <v>0</v>
      </c>
      <c r="M2582" s="3">
        <v>0</v>
      </c>
      <c r="N2582" s="3">
        <v>0</v>
      </c>
      <c r="O2582" s="3">
        <v>0</v>
      </c>
      <c r="P2582" s="3">
        <f>SUM(E2582:O2582)</f>
        <v>0</v>
      </c>
      <c r="Q2582" s="2" t="s">
        <v>3016</v>
      </c>
      <c r="R2582" s="2" t="s">
        <v>3017</v>
      </c>
      <c r="S2582" s="4">
        <f>P2582/D2582</f>
        <v>0</v>
      </c>
      <c r="T2582" s="2" t="s">
        <v>1013</v>
      </c>
      <c r="U2582" s="2" t="s">
        <v>234</v>
      </c>
      <c r="V2582" s="2" t="s">
        <v>998</v>
      </c>
      <c r="W2582" s="2" t="s">
        <v>222</v>
      </c>
      <c r="X2582" s="2">
        <v>0</v>
      </c>
    </row>
    <row r="2583" spans="1:24">
      <c r="A2583" s="2" t="s">
        <v>3024</v>
      </c>
      <c r="B2583" s="2">
        <v>2592</v>
      </c>
      <c r="C2583" s="2" t="s">
        <v>1616</v>
      </c>
      <c r="D2583" s="3">
        <v>4000</v>
      </c>
      <c r="E2583" s="3">
        <v>4000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0</v>
      </c>
      <c r="M2583" s="3">
        <v>0</v>
      </c>
      <c r="N2583" s="3">
        <v>0</v>
      </c>
      <c r="O2583" s="3">
        <v>0</v>
      </c>
      <c r="P2583" s="3">
        <f>SUM(E2583:O2583)</f>
        <v>0</v>
      </c>
      <c r="Q2583" s="2" t="s">
        <v>3016</v>
      </c>
      <c r="R2583" s="2" t="s">
        <v>3017</v>
      </c>
      <c r="S2583" s="4">
        <f>P2583/D2583</f>
        <v>0</v>
      </c>
      <c r="T2583" s="2" t="s">
        <v>1013</v>
      </c>
      <c r="U2583" s="2" t="s">
        <v>234</v>
      </c>
      <c r="V2583" s="2" t="s">
        <v>998</v>
      </c>
      <c r="W2583" s="2" t="s">
        <v>222</v>
      </c>
      <c r="X2583" s="2">
        <v>0</v>
      </c>
    </row>
    <row r="2584" spans="1:24">
      <c r="A2584" s="2" t="s">
        <v>3024</v>
      </c>
      <c r="B2584" s="2">
        <v>2593</v>
      </c>
      <c r="C2584" s="2" t="s">
        <v>1617</v>
      </c>
      <c r="D2584" s="3">
        <v>40000</v>
      </c>
      <c r="E2584" s="3">
        <v>40000</v>
      </c>
      <c r="F2584" s="3">
        <v>0</v>
      </c>
      <c r="G2584" s="3">
        <v>0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  <c r="M2584" s="3">
        <v>0</v>
      </c>
      <c r="N2584" s="3">
        <v>0</v>
      </c>
      <c r="O2584" s="3">
        <v>0</v>
      </c>
      <c r="P2584" s="3">
        <f>SUM(E2584:O2584)</f>
        <v>0</v>
      </c>
      <c r="Q2584" s="2" t="s">
        <v>3016</v>
      </c>
      <c r="R2584" s="2" t="s">
        <v>3017</v>
      </c>
      <c r="S2584" s="4">
        <f>P2584/D2584</f>
        <v>0</v>
      </c>
      <c r="T2584" s="2" t="s">
        <v>1013</v>
      </c>
      <c r="U2584" s="2" t="s">
        <v>234</v>
      </c>
      <c r="V2584" s="2" t="s">
        <v>998</v>
      </c>
      <c r="W2584" s="2" t="s">
        <v>222</v>
      </c>
      <c r="X2584" s="2">
        <v>0</v>
      </c>
    </row>
    <row r="2585" spans="1:24">
      <c r="A2585" s="2" t="s">
        <v>3024</v>
      </c>
      <c r="B2585" s="2">
        <v>2594</v>
      </c>
      <c r="C2585" s="2" t="s">
        <v>1618</v>
      </c>
      <c r="D2585" s="3">
        <v>20000</v>
      </c>
      <c r="E2585" s="3">
        <v>0</v>
      </c>
      <c r="F2585" s="3">
        <v>5000</v>
      </c>
      <c r="G2585" s="3">
        <v>5000</v>
      </c>
      <c r="H2585" s="3">
        <v>5000</v>
      </c>
      <c r="I2585" s="3">
        <v>2500</v>
      </c>
      <c r="J2585" s="3">
        <v>2500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f>SUM(E2585:O2585)</f>
        <v>0</v>
      </c>
      <c r="Q2585" s="2" t="s">
        <v>3016</v>
      </c>
      <c r="R2585" s="2" t="s">
        <v>3017</v>
      </c>
      <c r="S2585" s="4">
        <f>P2585/D2585</f>
        <v>0</v>
      </c>
      <c r="T2585" s="2" t="s">
        <v>1013</v>
      </c>
      <c r="U2585" s="2" t="s">
        <v>234</v>
      </c>
      <c r="V2585" s="2" t="s">
        <v>1024</v>
      </c>
      <c r="W2585" s="2" t="s">
        <v>316</v>
      </c>
      <c r="X2585" s="2">
        <v>0</v>
      </c>
    </row>
    <row r="2586" spans="1:24">
      <c r="A2586" s="2" t="s">
        <v>3024</v>
      </c>
      <c r="B2586" s="2">
        <v>2595</v>
      </c>
      <c r="C2586" s="2" t="s">
        <v>1619</v>
      </c>
      <c r="D2586" s="3">
        <v>40000</v>
      </c>
      <c r="E2586" s="3">
        <v>40000</v>
      </c>
      <c r="F2586" s="3">
        <v>0</v>
      </c>
      <c r="G2586" s="3">
        <v>0</v>
      </c>
      <c r="H2586" s="3">
        <v>0</v>
      </c>
      <c r="I2586" s="3">
        <v>0</v>
      </c>
      <c r="J2586" s="3">
        <v>0</v>
      </c>
      <c r="K2586" s="3">
        <v>0</v>
      </c>
      <c r="L2586" s="3">
        <v>0</v>
      </c>
      <c r="M2586" s="3">
        <v>0</v>
      </c>
      <c r="N2586" s="3">
        <v>0</v>
      </c>
      <c r="O2586" s="3">
        <v>0</v>
      </c>
      <c r="P2586" s="3">
        <f>SUM(E2586:O2586)</f>
        <v>0</v>
      </c>
      <c r="Q2586" s="2" t="s">
        <v>3016</v>
      </c>
      <c r="R2586" s="2" t="s">
        <v>3017</v>
      </c>
      <c r="S2586" s="4">
        <f>P2586/D2586</f>
        <v>0</v>
      </c>
      <c r="T2586" s="2" t="s">
        <v>1013</v>
      </c>
      <c r="U2586" s="2" t="s">
        <v>234</v>
      </c>
      <c r="V2586" s="2" t="s">
        <v>1024</v>
      </c>
      <c r="W2586" s="2" t="s">
        <v>316</v>
      </c>
      <c r="X2586" s="2">
        <v>0</v>
      </c>
    </row>
    <row r="2587" spans="1:24">
      <c r="A2587" s="2" t="s">
        <v>3021</v>
      </c>
      <c r="B2587" s="2">
        <v>2596</v>
      </c>
      <c r="C2587" s="2" t="s">
        <v>1620</v>
      </c>
      <c r="D2587" s="3">
        <v>20000</v>
      </c>
      <c r="E2587" s="3">
        <v>20000</v>
      </c>
      <c r="F2587" s="3">
        <v>0</v>
      </c>
      <c r="G2587" s="3">
        <v>0</v>
      </c>
      <c r="H2587" s="3">
        <v>0</v>
      </c>
      <c r="I2587" s="3">
        <v>0</v>
      </c>
      <c r="J2587" s="3">
        <v>0</v>
      </c>
      <c r="K2587" s="3">
        <v>0</v>
      </c>
      <c r="L2587" s="3">
        <v>0</v>
      </c>
      <c r="M2587" s="3">
        <v>0</v>
      </c>
      <c r="N2587" s="3">
        <v>0</v>
      </c>
      <c r="O2587" s="3">
        <v>0</v>
      </c>
      <c r="P2587" s="3">
        <f>SUM(E2587:O2587)</f>
        <v>0</v>
      </c>
      <c r="Q2587" s="2" t="s">
        <v>3016</v>
      </c>
      <c r="R2587" s="2" t="s">
        <v>3017</v>
      </c>
      <c r="S2587" s="4">
        <f>P2587/D2587</f>
        <v>0</v>
      </c>
      <c r="T2587" s="2" t="s">
        <v>1013</v>
      </c>
      <c r="U2587" s="2" t="s">
        <v>234</v>
      </c>
      <c r="V2587" s="2" t="s">
        <v>998</v>
      </c>
      <c r="W2587" s="2" t="s">
        <v>222</v>
      </c>
      <c r="X2587" s="2">
        <v>0</v>
      </c>
    </row>
    <row r="2588" spans="1:24">
      <c r="A2588" s="2" t="s">
        <v>3024</v>
      </c>
      <c r="B2588" s="2">
        <v>2597</v>
      </c>
      <c r="C2588" s="2" t="s">
        <v>1621</v>
      </c>
      <c r="D2588" s="3">
        <v>6000</v>
      </c>
      <c r="E2588" s="3">
        <v>6000</v>
      </c>
      <c r="F2588" s="3">
        <v>0</v>
      </c>
      <c r="G2588" s="3">
        <v>0</v>
      </c>
      <c r="H2588" s="3">
        <v>0</v>
      </c>
      <c r="I2588" s="3">
        <v>0</v>
      </c>
      <c r="J2588" s="3">
        <v>0</v>
      </c>
      <c r="K2588" s="3">
        <v>0</v>
      </c>
      <c r="L2588" s="3">
        <v>0</v>
      </c>
      <c r="M2588" s="3">
        <v>0</v>
      </c>
      <c r="N2588" s="3">
        <v>0</v>
      </c>
      <c r="O2588" s="3">
        <v>0</v>
      </c>
      <c r="P2588" s="3">
        <f>SUM(E2588:O2588)</f>
        <v>0</v>
      </c>
      <c r="Q2588" s="2" t="s">
        <v>3016</v>
      </c>
      <c r="R2588" s="2" t="s">
        <v>3017</v>
      </c>
      <c r="S2588" s="4">
        <f>P2588/D2588</f>
        <v>0</v>
      </c>
      <c r="T2588" s="2" t="s">
        <v>1013</v>
      </c>
      <c r="U2588" s="2" t="s">
        <v>234</v>
      </c>
      <c r="V2588" s="2" t="s">
        <v>998</v>
      </c>
      <c r="W2588" s="2" t="s">
        <v>222</v>
      </c>
      <c r="X2588" s="2">
        <v>0</v>
      </c>
    </row>
    <row r="2589" spans="1:24">
      <c r="A2589" s="2" t="s">
        <v>3021</v>
      </c>
      <c r="B2589" s="2">
        <v>2598</v>
      </c>
      <c r="C2589" s="2" t="s">
        <v>1622</v>
      </c>
      <c r="D2589" s="3">
        <v>20000</v>
      </c>
      <c r="E2589" s="3">
        <v>20000</v>
      </c>
      <c r="F2589" s="3">
        <v>0</v>
      </c>
      <c r="G2589" s="3">
        <v>0</v>
      </c>
      <c r="H2589" s="3">
        <v>0</v>
      </c>
      <c r="I2589" s="3">
        <v>0</v>
      </c>
      <c r="J2589" s="3">
        <v>0</v>
      </c>
      <c r="K2589" s="3">
        <v>0</v>
      </c>
      <c r="L2589" s="3">
        <v>0</v>
      </c>
      <c r="M2589" s="3">
        <v>0</v>
      </c>
      <c r="N2589" s="3">
        <v>0</v>
      </c>
      <c r="O2589" s="3">
        <v>0</v>
      </c>
      <c r="P2589" s="3">
        <f>SUM(E2589:O2589)</f>
        <v>0</v>
      </c>
      <c r="Q2589" s="2" t="s">
        <v>3016</v>
      </c>
      <c r="R2589" s="2" t="s">
        <v>3017</v>
      </c>
      <c r="S2589" s="4">
        <f>P2589/D2589</f>
        <v>0</v>
      </c>
      <c r="T2589" s="2" t="s">
        <v>1013</v>
      </c>
      <c r="U2589" s="2" t="s">
        <v>234</v>
      </c>
      <c r="V2589" s="2" t="s">
        <v>998</v>
      </c>
      <c r="W2589" s="2" t="s">
        <v>222</v>
      </c>
      <c r="X2589" s="2">
        <v>0</v>
      </c>
    </row>
    <row r="2590" spans="1:24">
      <c r="A2590" s="2" t="s">
        <v>3024</v>
      </c>
      <c r="B2590" s="2">
        <v>2599</v>
      </c>
      <c r="C2590" s="2" t="s">
        <v>1623</v>
      </c>
      <c r="D2590" s="3">
        <v>6000</v>
      </c>
      <c r="E2590" s="3">
        <v>6000</v>
      </c>
      <c r="F2590" s="3">
        <v>0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  <c r="L2590" s="3">
        <v>0</v>
      </c>
      <c r="M2590" s="3">
        <v>0</v>
      </c>
      <c r="N2590" s="3">
        <v>0</v>
      </c>
      <c r="O2590" s="3">
        <v>0</v>
      </c>
      <c r="P2590" s="3">
        <f>SUM(E2590:O2590)</f>
        <v>0</v>
      </c>
      <c r="Q2590" s="2" t="s">
        <v>3016</v>
      </c>
      <c r="R2590" s="2" t="s">
        <v>3017</v>
      </c>
      <c r="S2590" s="4">
        <f>P2590/D2590</f>
        <v>0</v>
      </c>
      <c r="T2590" s="2" t="s">
        <v>1013</v>
      </c>
      <c r="U2590" s="2" t="s">
        <v>234</v>
      </c>
      <c r="V2590" s="2" t="s">
        <v>998</v>
      </c>
      <c r="W2590" s="2" t="s">
        <v>222</v>
      </c>
      <c r="X2590" s="2">
        <v>0</v>
      </c>
    </row>
    <row r="2591" spans="1:24">
      <c r="A2591" s="2" t="s">
        <v>3027</v>
      </c>
      <c r="B2591" s="2">
        <v>2600</v>
      </c>
      <c r="C2591" s="2" t="s">
        <v>3028</v>
      </c>
      <c r="D2591" s="3">
        <v>52908</v>
      </c>
      <c r="E2591" s="3">
        <v>16072.4</v>
      </c>
      <c r="F2591" s="3">
        <v>0</v>
      </c>
      <c r="G2591" s="3">
        <v>0</v>
      </c>
      <c r="H2591" s="3">
        <v>0</v>
      </c>
      <c r="I2591" s="3">
        <v>18417.8</v>
      </c>
      <c r="J2591" s="3">
        <v>18417.8</v>
      </c>
      <c r="K2591" s="3">
        <v>0</v>
      </c>
      <c r="L2591" s="3">
        <v>0</v>
      </c>
      <c r="M2591" s="3">
        <v>0</v>
      </c>
      <c r="N2591" s="3">
        <v>0</v>
      </c>
      <c r="O2591" s="3">
        <v>0</v>
      </c>
      <c r="P2591" s="3">
        <f>SUM(E2591:O2591)</f>
        <v>0</v>
      </c>
      <c r="Q2591" s="2" t="s">
        <v>3016</v>
      </c>
      <c r="R2591" s="2" t="s">
        <v>3029</v>
      </c>
      <c r="S2591" s="4">
        <f>P2591/D2591</f>
        <v>0</v>
      </c>
      <c r="T2591" s="2" t="s">
        <v>1013</v>
      </c>
      <c r="U2591" s="2" t="s">
        <v>234</v>
      </c>
      <c r="V2591" s="2" t="s">
        <v>1033</v>
      </c>
      <c r="W2591" s="2" t="s">
        <v>316</v>
      </c>
      <c r="X2591" s="2">
        <v>0</v>
      </c>
    </row>
    <row r="2592" spans="1:24">
      <c r="A2592" s="2" t="s">
        <v>3030</v>
      </c>
      <c r="B2592" s="2">
        <v>2601</v>
      </c>
      <c r="C2592" s="2" t="s">
        <v>3031</v>
      </c>
      <c r="D2592" s="3">
        <v>7874</v>
      </c>
      <c r="E2592" s="3">
        <v>7874</v>
      </c>
      <c r="F2592" s="3">
        <v>-2.842170943040401E-13</v>
      </c>
      <c r="G2592" s="3">
        <v>0</v>
      </c>
      <c r="H2592" s="3">
        <v>0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3">
        <v>0</v>
      </c>
      <c r="P2592" s="3">
        <f>SUM(E2592:O2592)</f>
        <v>0</v>
      </c>
      <c r="Q2592" s="2" t="s">
        <v>3016</v>
      </c>
      <c r="R2592" s="2" t="s">
        <v>3029</v>
      </c>
      <c r="S2592" s="4">
        <f>P2592/D2592</f>
        <v>0</v>
      </c>
      <c r="T2592" s="2" t="s">
        <v>1013</v>
      </c>
      <c r="U2592" s="2" t="s">
        <v>234</v>
      </c>
      <c r="V2592" s="2" t="s">
        <v>1033</v>
      </c>
      <c r="W2592" s="2" t="s">
        <v>316</v>
      </c>
      <c r="X2592" s="2">
        <v>0</v>
      </c>
    </row>
    <row r="2593" spans="1:24">
      <c r="A2593" s="2" t="s">
        <v>3030</v>
      </c>
      <c r="B2593" s="2">
        <v>2602</v>
      </c>
      <c r="C2593" s="2" t="s">
        <v>3032</v>
      </c>
      <c r="D2593" s="3">
        <v>42713</v>
      </c>
      <c r="E2593" s="3">
        <v>42713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0</v>
      </c>
      <c r="L2593" s="3">
        <v>0</v>
      </c>
      <c r="M2593" s="3">
        <v>0</v>
      </c>
      <c r="N2593" s="3">
        <v>0</v>
      </c>
      <c r="O2593" s="3">
        <v>0</v>
      </c>
      <c r="P2593" s="3">
        <f>SUM(E2593:O2593)</f>
        <v>0</v>
      </c>
      <c r="Q2593" s="2" t="s">
        <v>3016</v>
      </c>
      <c r="R2593" s="2" t="s">
        <v>3029</v>
      </c>
      <c r="S2593" s="4">
        <f>P2593/D2593</f>
        <v>0</v>
      </c>
      <c r="T2593" s="2" t="s">
        <v>1013</v>
      </c>
      <c r="U2593" s="2" t="s">
        <v>234</v>
      </c>
      <c r="V2593" s="2" t="s">
        <v>1033</v>
      </c>
      <c r="W2593" s="2" t="s">
        <v>316</v>
      </c>
      <c r="X2593" s="2">
        <v>0</v>
      </c>
    </row>
    <row r="2594" spans="1:24">
      <c r="A2594" s="2" t="s">
        <v>3033</v>
      </c>
      <c r="B2594" s="2">
        <v>2603</v>
      </c>
      <c r="C2594" s="2" t="s">
        <v>3034</v>
      </c>
      <c r="D2594" s="3">
        <v>30285</v>
      </c>
      <c r="E2594" s="3">
        <v>7571.25</v>
      </c>
      <c r="F2594" s="3">
        <v>0</v>
      </c>
      <c r="G2594" s="3">
        <v>18928.125</v>
      </c>
      <c r="H2594" s="3">
        <v>0</v>
      </c>
      <c r="I2594" s="3">
        <v>1892.8125</v>
      </c>
      <c r="J2594" s="3">
        <v>1892.8125</v>
      </c>
      <c r="K2594" s="3">
        <v>0</v>
      </c>
      <c r="L2594" s="3">
        <v>0</v>
      </c>
      <c r="M2594" s="3">
        <v>0</v>
      </c>
      <c r="N2594" s="3">
        <v>0</v>
      </c>
      <c r="O2594" s="3">
        <v>0</v>
      </c>
      <c r="P2594" s="3">
        <f>SUM(E2594:O2594)</f>
        <v>0</v>
      </c>
      <c r="Q2594" s="2" t="s">
        <v>3016</v>
      </c>
      <c r="R2594" s="2" t="s">
        <v>3029</v>
      </c>
      <c r="S2594" s="4">
        <f>P2594/D2594</f>
        <v>0</v>
      </c>
      <c r="T2594" s="2" t="s">
        <v>1013</v>
      </c>
      <c r="U2594" s="2" t="s">
        <v>234</v>
      </c>
      <c r="V2594" s="2" t="s">
        <v>1033</v>
      </c>
      <c r="W2594" s="2" t="s">
        <v>316</v>
      </c>
      <c r="X2594" s="2">
        <v>0</v>
      </c>
    </row>
    <row r="2595" spans="1:24">
      <c r="A2595" s="2" t="s">
        <v>3035</v>
      </c>
      <c r="B2595" s="2">
        <v>2604</v>
      </c>
      <c r="C2595" s="2" t="s">
        <v>3036</v>
      </c>
      <c r="D2595" s="3">
        <v>30854</v>
      </c>
      <c r="E2595" s="3">
        <v>27748.6</v>
      </c>
      <c r="F2595" s="3">
        <v>0</v>
      </c>
      <c r="G2595" s="3">
        <v>0</v>
      </c>
      <c r="H2595" s="3">
        <v>1035.133333333334</v>
      </c>
      <c r="I2595" s="3">
        <v>1035.133333333334</v>
      </c>
      <c r="J2595" s="3">
        <v>1035.133333333334</v>
      </c>
      <c r="K2595" s="3">
        <v>0</v>
      </c>
      <c r="L2595" s="3">
        <v>0</v>
      </c>
      <c r="M2595" s="3">
        <v>0</v>
      </c>
      <c r="N2595" s="3">
        <v>0</v>
      </c>
      <c r="O2595" s="3">
        <v>0</v>
      </c>
      <c r="P2595" s="3">
        <f>SUM(E2595:O2595)</f>
        <v>0</v>
      </c>
      <c r="Q2595" s="2" t="s">
        <v>3016</v>
      </c>
      <c r="R2595" s="2" t="s">
        <v>3029</v>
      </c>
      <c r="S2595" s="4">
        <f>P2595/D2595</f>
        <v>0</v>
      </c>
      <c r="T2595" s="2" t="s">
        <v>1013</v>
      </c>
      <c r="U2595" s="2" t="s">
        <v>234</v>
      </c>
      <c r="V2595" s="2" t="s">
        <v>1033</v>
      </c>
      <c r="W2595" s="2" t="s">
        <v>316</v>
      </c>
      <c r="X2595" s="2">
        <v>0</v>
      </c>
    </row>
    <row r="2596" spans="1:24">
      <c r="A2596" s="2" t="s">
        <v>3035</v>
      </c>
      <c r="B2596" s="2">
        <v>2605</v>
      </c>
      <c r="C2596" s="2" t="s">
        <v>3037</v>
      </c>
      <c r="D2596" s="3">
        <v>4329</v>
      </c>
      <c r="E2596" s="3">
        <v>0</v>
      </c>
      <c r="F2596" s="3">
        <v>1082.25</v>
      </c>
      <c r="G2596" s="3">
        <v>1082.25</v>
      </c>
      <c r="H2596" s="3">
        <v>1082.25</v>
      </c>
      <c r="I2596" s="3">
        <v>541.125</v>
      </c>
      <c r="J2596" s="3">
        <v>541.125</v>
      </c>
      <c r="K2596" s="3">
        <v>0</v>
      </c>
      <c r="L2596" s="3">
        <v>0</v>
      </c>
      <c r="M2596" s="3">
        <v>0</v>
      </c>
      <c r="N2596" s="3">
        <v>0</v>
      </c>
      <c r="O2596" s="3">
        <v>0</v>
      </c>
      <c r="P2596" s="3">
        <f>SUM(E2596:O2596)</f>
        <v>0</v>
      </c>
      <c r="Q2596" s="2" t="s">
        <v>3016</v>
      </c>
      <c r="R2596" s="2" t="s">
        <v>3029</v>
      </c>
      <c r="S2596" s="4">
        <f>P2596/D2596</f>
        <v>0</v>
      </c>
      <c r="T2596" s="2" t="s">
        <v>1013</v>
      </c>
      <c r="U2596" s="2" t="s">
        <v>234</v>
      </c>
      <c r="V2596" s="2" t="s">
        <v>1024</v>
      </c>
      <c r="W2596" s="2" t="s">
        <v>316</v>
      </c>
      <c r="X2596" s="2">
        <v>0</v>
      </c>
    </row>
    <row r="2597" spans="1:24">
      <c r="A2597" s="2" t="s">
        <v>1212</v>
      </c>
      <c r="B2597" s="2">
        <v>2606</v>
      </c>
      <c r="C2597" s="2" t="s">
        <v>3038</v>
      </c>
      <c r="D2597" s="3">
        <v>50274</v>
      </c>
      <c r="E2597" s="3">
        <v>50274</v>
      </c>
      <c r="F2597" s="3">
        <v>0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N2597" s="3">
        <v>0</v>
      </c>
      <c r="O2597" s="3">
        <v>0</v>
      </c>
      <c r="P2597" s="3">
        <f>SUM(E2597:O2597)</f>
        <v>0</v>
      </c>
      <c r="Q2597" s="2" t="s">
        <v>3016</v>
      </c>
      <c r="R2597" s="2" t="s">
        <v>3029</v>
      </c>
      <c r="S2597" s="4">
        <f>P2597/D2597</f>
        <v>0</v>
      </c>
      <c r="T2597" s="2" t="s">
        <v>1013</v>
      </c>
      <c r="U2597" s="2" t="s">
        <v>234</v>
      </c>
      <c r="V2597" s="2" t="s">
        <v>1024</v>
      </c>
      <c r="W2597" s="2" t="s">
        <v>316</v>
      </c>
      <c r="X2597" s="2">
        <v>0</v>
      </c>
    </row>
    <row r="2598" spans="1:24">
      <c r="A2598" s="2" t="s">
        <v>3039</v>
      </c>
      <c r="B2598" s="2">
        <v>2607</v>
      </c>
      <c r="C2598" s="2" t="s">
        <v>1042</v>
      </c>
      <c r="D2598" s="3">
        <v>17233</v>
      </c>
      <c r="E2598" s="3">
        <v>0</v>
      </c>
      <c r="F2598" s="3">
        <v>8616.5</v>
      </c>
      <c r="G2598" s="3">
        <v>8616.5</v>
      </c>
      <c r="H2598" s="3">
        <v>0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0</v>
      </c>
      <c r="P2598" s="3">
        <f>SUM(E2598:O2598)</f>
        <v>0</v>
      </c>
      <c r="Q2598" s="2" t="s">
        <v>3016</v>
      </c>
      <c r="R2598" s="2" t="s">
        <v>3029</v>
      </c>
      <c r="S2598" s="4">
        <f>P2598/D2598</f>
        <v>0</v>
      </c>
      <c r="T2598" s="2" t="s">
        <v>1043</v>
      </c>
      <c r="U2598" s="2" t="s">
        <v>234</v>
      </c>
      <c r="V2598" s="2" t="s">
        <v>1033</v>
      </c>
      <c r="W2598" s="2" t="s">
        <v>316</v>
      </c>
      <c r="X2598" s="2">
        <v>0</v>
      </c>
    </row>
    <row r="2599" spans="1:24">
      <c r="A2599" s="2" t="s">
        <v>3040</v>
      </c>
      <c r="B2599" s="2">
        <v>2608</v>
      </c>
      <c r="C2599" s="2" t="s">
        <v>1045</v>
      </c>
      <c r="D2599" s="3">
        <v>2856</v>
      </c>
      <c r="E2599" s="3">
        <v>2856</v>
      </c>
      <c r="F2599" s="3">
        <v>0</v>
      </c>
      <c r="G2599" s="3">
        <v>0</v>
      </c>
      <c r="H2599" s="3">
        <v>0</v>
      </c>
      <c r="I2599" s="3">
        <v>0</v>
      </c>
      <c r="J2599" s="3">
        <v>0</v>
      </c>
      <c r="K2599" s="3">
        <v>0</v>
      </c>
      <c r="L2599" s="3">
        <v>0</v>
      </c>
      <c r="M2599" s="3">
        <v>0</v>
      </c>
      <c r="N2599" s="3">
        <v>0</v>
      </c>
      <c r="O2599" s="3">
        <v>0</v>
      </c>
      <c r="P2599" s="3">
        <f>SUM(E2599:O2599)</f>
        <v>0</v>
      </c>
      <c r="Q2599" s="2" t="s">
        <v>3016</v>
      </c>
      <c r="R2599" s="2" t="s">
        <v>3029</v>
      </c>
      <c r="S2599" s="4">
        <f>P2599/D2599</f>
        <v>0</v>
      </c>
      <c r="T2599" s="2" t="s">
        <v>1043</v>
      </c>
      <c r="U2599" s="2" t="s">
        <v>234</v>
      </c>
      <c r="V2599" s="2" t="s">
        <v>1033</v>
      </c>
      <c r="W2599" s="2" t="s">
        <v>316</v>
      </c>
      <c r="X2599" s="2">
        <v>0</v>
      </c>
    </row>
    <row r="2600" spans="1:24">
      <c r="A2600" s="2" t="s">
        <v>3041</v>
      </c>
      <c r="B2600" s="2">
        <v>2609</v>
      </c>
      <c r="C2600" s="2" t="s">
        <v>1047</v>
      </c>
      <c r="D2600" s="3">
        <v>13291</v>
      </c>
      <c r="E2600" s="3">
        <v>0</v>
      </c>
      <c r="F2600" s="3">
        <v>11629.625</v>
      </c>
      <c r="G2600" s="3">
        <v>1661.375</v>
      </c>
      <c r="H2600" s="3">
        <v>0</v>
      </c>
      <c r="I2600" s="3">
        <v>0</v>
      </c>
      <c r="J2600" s="3">
        <v>0</v>
      </c>
      <c r="K2600" s="3">
        <v>0</v>
      </c>
      <c r="L2600" s="3">
        <v>0</v>
      </c>
      <c r="M2600" s="3">
        <v>0</v>
      </c>
      <c r="N2600" s="3">
        <v>0</v>
      </c>
      <c r="O2600" s="3">
        <v>0</v>
      </c>
      <c r="P2600" s="3">
        <f>SUM(E2600:O2600)</f>
        <v>0</v>
      </c>
      <c r="Q2600" s="2" t="s">
        <v>3016</v>
      </c>
      <c r="R2600" s="2" t="s">
        <v>3029</v>
      </c>
      <c r="S2600" s="4">
        <f>P2600/D2600</f>
        <v>0</v>
      </c>
      <c r="T2600" s="2" t="s">
        <v>1043</v>
      </c>
      <c r="U2600" s="2" t="s">
        <v>234</v>
      </c>
      <c r="V2600" s="2" t="s">
        <v>1033</v>
      </c>
      <c r="W2600" s="2" t="s">
        <v>316</v>
      </c>
      <c r="X2600" s="2">
        <v>0</v>
      </c>
    </row>
    <row r="2601" spans="1:24">
      <c r="A2601" s="2" t="s">
        <v>3042</v>
      </c>
      <c r="B2601" s="2">
        <v>2610</v>
      </c>
      <c r="C2601" s="2" t="s">
        <v>1049</v>
      </c>
      <c r="D2601" s="3">
        <v>6304</v>
      </c>
      <c r="E2601" s="3">
        <v>6304</v>
      </c>
      <c r="F2601" s="3">
        <v>0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0</v>
      </c>
      <c r="M2601" s="3">
        <v>0</v>
      </c>
      <c r="N2601" s="3">
        <v>0</v>
      </c>
      <c r="O2601" s="3">
        <v>0</v>
      </c>
      <c r="P2601" s="3">
        <f>SUM(E2601:O2601)</f>
        <v>0</v>
      </c>
      <c r="Q2601" s="2" t="s">
        <v>3016</v>
      </c>
      <c r="R2601" s="2" t="s">
        <v>3029</v>
      </c>
      <c r="S2601" s="4">
        <f>P2601/D2601</f>
        <v>0</v>
      </c>
      <c r="T2601" s="2" t="s">
        <v>1043</v>
      </c>
      <c r="U2601" s="2" t="s">
        <v>234</v>
      </c>
      <c r="V2601" s="2" t="s">
        <v>1033</v>
      </c>
      <c r="W2601" s="2" t="s">
        <v>316</v>
      </c>
      <c r="X2601" s="2">
        <v>0</v>
      </c>
    </row>
    <row r="2602" spans="1:24">
      <c r="A2602" s="2" t="s">
        <v>3043</v>
      </c>
      <c r="B2602" s="2">
        <v>2611</v>
      </c>
      <c r="C2602" s="2" t="s">
        <v>1051</v>
      </c>
      <c r="D2602" s="3">
        <v>242</v>
      </c>
      <c r="E2602" s="3">
        <v>0</v>
      </c>
      <c r="F2602" s="3">
        <v>0</v>
      </c>
      <c r="G2602" s="3">
        <v>242</v>
      </c>
      <c r="H2602" s="3">
        <v>0</v>
      </c>
      <c r="I2602" s="3">
        <v>0</v>
      </c>
      <c r="J2602" s="3">
        <v>0</v>
      </c>
      <c r="K2602" s="3">
        <v>0</v>
      </c>
      <c r="L2602" s="3">
        <v>0</v>
      </c>
      <c r="M2602" s="3">
        <v>0</v>
      </c>
      <c r="N2602" s="3">
        <v>0</v>
      </c>
      <c r="O2602" s="3">
        <v>0</v>
      </c>
      <c r="P2602" s="3">
        <f>SUM(E2602:O2602)</f>
        <v>0</v>
      </c>
      <c r="Q2602" s="2" t="s">
        <v>3016</v>
      </c>
      <c r="R2602" s="2" t="s">
        <v>3029</v>
      </c>
      <c r="S2602" s="4">
        <f>P2602/D2602</f>
        <v>0</v>
      </c>
      <c r="T2602" s="2" t="s">
        <v>1043</v>
      </c>
      <c r="U2602" s="2" t="s">
        <v>234</v>
      </c>
      <c r="V2602" s="2" t="s">
        <v>1033</v>
      </c>
      <c r="W2602" s="2" t="s">
        <v>316</v>
      </c>
      <c r="X2602" s="2">
        <v>0</v>
      </c>
    </row>
    <row r="2603" spans="1:24">
      <c r="A2603" s="2" t="s">
        <v>3043</v>
      </c>
      <c r="B2603" s="2">
        <v>2612</v>
      </c>
      <c r="C2603" s="2" t="s">
        <v>2876</v>
      </c>
      <c r="D2603" s="3">
        <v>4178</v>
      </c>
      <c r="E2603" s="3">
        <v>0</v>
      </c>
      <c r="F2603" s="3">
        <v>0</v>
      </c>
      <c r="G2603" s="3">
        <v>4178</v>
      </c>
      <c r="H2603" s="3">
        <v>0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0</v>
      </c>
      <c r="O2603" s="3">
        <v>0</v>
      </c>
      <c r="P2603" s="3">
        <f>SUM(E2603:O2603)</f>
        <v>0</v>
      </c>
      <c r="Q2603" s="2" t="s">
        <v>3016</v>
      </c>
      <c r="R2603" s="2" t="s">
        <v>3029</v>
      </c>
      <c r="S2603" s="4">
        <f>P2603/D2603</f>
        <v>0</v>
      </c>
      <c r="T2603" s="2" t="s">
        <v>1043</v>
      </c>
      <c r="U2603" s="2" t="s">
        <v>234</v>
      </c>
      <c r="V2603" s="2" t="s">
        <v>1033</v>
      </c>
      <c r="W2603" s="2" t="s">
        <v>316</v>
      </c>
      <c r="X2603" s="2">
        <v>0</v>
      </c>
    </row>
    <row r="2604" spans="1:24">
      <c r="A2604" s="2" t="s">
        <v>3044</v>
      </c>
      <c r="B2604" s="2">
        <v>2613</v>
      </c>
      <c r="C2604" s="2" t="s">
        <v>1053</v>
      </c>
      <c r="D2604" s="3">
        <v>60346</v>
      </c>
      <c r="E2604" s="3">
        <v>0</v>
      </c>
      <c r="F2604" s="3">
        <v>10222.54644808743</v>
      </c>
      <c r="G2604" s="3">
        <v>9233.267759562841</v>
      </c>
      <c r="H2604" s="3">
        <v>13630.06193078324</v>
      </c>
      <c r="I2604" s="3">
        <v>13630.06193078324</v>
      </c>
      <c r="J2604" s="3">
        <v>13630.06193078324</v>
      </c>
      <c r="K2604" s="3">
        <v>0</v>
      </c>
      <c r="L2604" s="3">
        <v>0</v>
      </c>
      <c r="M2604" s="3">
        <v>0</v>
      </c>
      <c r="N2604" s="3">
        <v>0</v>
      </c>
      <c r="O2604" s="3">
        <v>0</v>
      </c>
      <c r="P2604" s="3">
        <f>SUM(E2604:O2604)</f>
        <v>0</v>
      </c>
      <c r="Q2604" s="2" t="s">
        <v>3016</v>
      </c>
      <c r="R2604" s="2" t="s">
        <v>3029</v>
      </c>
      <c r="S2604" s="4">
        <f>P2604/D2604</f>
        <v>0</v>
      </c>
      <c r="T2604" s="2" t="s">
        <v>1054</v>
      </c>
      <c r="U2604" s="2" t="s">
        <v>234</v>
      </c>
      <c r="V2604" s="2" t="s">
        <v>1033</v>
      </c>
      <c r="W2604" s="2" t="s">
        <v>316</v>
      </c>
      <c r="X2604" s="2">
        <v>0</v>
      </c>
    </row>
    <row r="2605" spans="1:24">
      <c r="A2605" s="2" t="s">
        <v>3035</v>
      </c>
      <c r="B2605" s="2">
        <v>2614</v>
      </c>
      <c r="C2605" s="2" t="s">
        <v>3045</v>
      </c>
      <c r="D2605" s="3">
        <v>378</v>
      </c>
      <c r="E2605" s="3">
        <v>0</v>
      </c>
      <c r="F2605" s="3">
        <v>94.5</v>
      </c>
      <c r="G2605" s="3">
        <v>94.5</v>
      </c>
      <c r="H2605" s="3">
        <v>94.5</v>
      </c>
      <c r="I2605" s="3">
        <v>47.25</v>
      </c>
      <c r="J2605" s="3">
        <v>47.25</v>
      </c>
      <c r="K2605" s="3">
        <v>0</v>
      </c>
      <c r="L2605" s="3">
        <v>0</v>
      </c>
      <c r="M2605" s="3">
        <v>0</v>
      </c>
      <c r="N2605" s="3">
        <v>0</v>
      </c>
      <c r="O2605" s="3">
        <v>0</v>
      </c>
      <c r="P2605" s="3">
        <f>SUM(E2605:O2605)</f>
        <v>0</v>
      </c>
      <c r="Q2605" s="2" t="s">
        <v>3016</v>
      </c>
      <c r="R2605" s="2" t="s">
        <v>3046</v>
      </c>
      <c r="S2605" s="4">
        <f>P2605/D2605</f>
        <v>0</v>
      </c>
      <c r="T2605" s="2" t="s">
        <v>1013</v>
      </c>
      <c r="U2605" s="2" t="s">
        <v>234</v>
      </c>
      <c r="V2605" s="2" t="s">
        <v>1024</v>
      </c>
      <c r="W2605" s="2" t="s">
        <v>316</v>
      </c>
      <c r="X2605" s="2">
        <v>0</v>
      </c>
    </row>
    <row r="2606" spans="1:24">
      <c r="A2606" s="2" t="s">
        <v>1057</v>
      </c>
      <c r="B2606" s="2">
        <v>2615</v>
      </c>
      <c r="C2606" s="2" t="s">
        <v>1058</v>
      </c>
      <c r="D2606" s="3">
        <v>24710</v>
      </c>
      <c r="E2606" s="3">
        <v>2471</v>
      </c>
      <c r="F2606" s="3">
        <v>0</v>
      </c>
      <c r="G2606" s="3">
        <v>0</v>
      </c>
      <c r="H2606" s="3">
        <v>0</v>
      </c>
      <c r="I2606" s="3">
        <v>11119.5</v>
      </c>
      <c r="J2606" s="3">
        <v>11119.5</v>
      </c>
      <c r="K2606" s="3">
        <v>0</v>
      </c>
      <c r="L2606" s="3">
        <v>0</v>
      </c>
      <c r="M2606" s="3">
        <v>0</v>
      </c>
      <c r="N2606" s="3">
        <v>0</v>
      </c>
      <c r="O2606" s="3">
        <v>0</v>
      </c>
      <c r="P2606" s="3">
        <f>SUM(E2606:O2606)</f>
        <v>0</v>
      </c>
      <c r="Q2606" s="2" t="s">
        <v>3016</v>
      </c>
      <c r="R2606" s="2" t="s">
        <v>3046</v>
      </c>
      <c r="S2606" s="4">
        <f>P2606/D2606</f>
        <v>0</v>
      </c>
      <c r="T2606" s="2" t="s">
        <v>1013</v>
      </c>
      <c r="U2606" s="2" t="s">
        <v>234</v>
      </c>
      <c r="V2606" s="2" t="s">
        <v>1033</v>
      </c>
      <c r="W2606" s="2" t="s">
        <v>316</v>
      </c>
      <c r="X2606" s="2">
        <v>0</v>
      </c>
    </row>
    <row r="2607" spans="1:24">
      <c r="A2607" s="2" t="s">
        <v>3047</v>
      </c>
      <c r="B2607" s="2">
        <v>2616</v>
      </c>
      <c r="C2607" s="2" t="s">
        <v>1060</v>
      </c>
      <c r="D2607" s="3">
        <v>132685</v>
      </c>
      <c r="E2607" s="3">
        <v>112782.25</v>
      </c>
      <c r="F2607" s="3">
        <v>0</v>
      </c>
      <c r="G2607" s="3">
        <v>0</v>
      </c>
      <c r="H2607" s="3">
        <v>6634.25</v>
      </c>
      <c r="I2607" s="3">
        <v>6634.25</v>
      </c>
      <c r="J2607" s="3">
        <v>6634.25</v>
      </c>
      <c r="K2607" s="3">
        <v>0</v>
      </c>
      <c r="L2607" s="3">
        <v>0</v>
      </c>
      <c r="M2607" s="3">
        <v>0</v>
      </c>
      <c r="N2607" s="3">
        <v>0</v>
      </c>
      <c r="O2607" s="3">
        <v>0</v>
      </c>
      <c r="P2607" s="3">
        <f>SUM(E2607:O2607)</f>
        <v>0</v>
      </c>
      <c r="Q2607" s="2" t="s">
        <v>3016</v>
      </c>
      <c r="R2607" s="2" t="s">
        <v>3046</v>
      </c>
      <c r="S2607" s="4">
        <f>P2607/D2607</f>
        <v>0</v>
      </c>
      <c r="T2607" s="2" t="s">
        <v>1054</v>
      </c>
      <c r="U2607" s="2" t="s">
        <v>234</v>
      </c>
      <c r="V2607" s="2" t="s">
        <v>1033</v>
      </c>
      <c r="W2607" s="2" t="s">
        <v>316</v>
      </c>
      <c r="X2607" s="2">
        <v>0</v>
      </c>
    </row>
    <row r="2608" spans="1:24">
      <c r="A2608" s="2" t="s">
        <v>3044</v>
      </c>
      <c r="B2608" s="2">
        <v>2617</v>
      </c>
      <c r="C2608" s="2" t="s">
        <v>1061</v>
      </c>
      <c r="D2608" s="3">
        <v>410182</v>
      </c>
      <c r="E2608" s="3">
        <v>41018.2</v>
      </c>
      <c r="F2608" s="3">
        <v>69484.3825136612</v>
      </c>
      <c r="G2608" s="3">
        <v>62760.08743169399</v>
      </c>
      <c r="H2608" s="3">
        <v>78973.11001821492</v>
      </c>
      <c r="I2608" s="3">
        <v>78973.11001821492</v>
      </c>
      <c r="J2608" s="3">
        <v>78973.11001821492</v>
      </c>
      <c r="K2608" s="3">
        <v>0</v>
      </c>
      <c r="L2608" s="3">
        <v>0</v>
      </c>
      <c r="M2608" s="3">
        <v>0</v>
      </c>
      <c r="N2608" s="3">
        <v>0</v>
      </c>
      <c r="O2608" s="3">
        <v>0</v>
      </c>
      <c r="P2608" s="3">
        <f>SUM(E2608:O2608)</f>
        <v>0</v>
      </c>
      <c r="Q2608" s="2" t="s">
        <v>3016</v>
      </c>
      <c r="R2608" s="2" t="s">
        <v>3046</v>
      </c>
      <c r="S2608" s="4">
        <f>P2608/D2608</f>
        <v>0</v>
      </c>
      <c r="T2608" s="2" t="s">
        <v>1054</v>
      </c>
      <c r="U2608" s="2" t="s">
        <v>234</v>
      </c>
      <c r="V2608" s="2" t="s">
        <v>1033</v>
      </c>
      <c r="W2608" s="2" t="s">
        <v>316</v>
      </c>
      <c r="X2608" s="2">
        <v>0</v>
      </c>
    </row>
    <row r="2609" spans="1:24">
      <c r="A2609" s="2" t="s">
        <v>3044</v>
      </c>
      <c r="B2609" s="2">
        <v>2618</v>
      </c>
      <c r="C2609" s="2" t="s">
        <v>1062</v>
      </c>
      <c r="D2609" s="3">
        <v>19418</v>
      </c>
      <c r="E2609" s="3">
        <v>0</v>
      </c>
      <c r="F2609" s="3">
        <v>3289.387978142076</v>
      </c>
      <c r="G2609" s="3">
        <v>2971.060109289618</v>
      </c>
      <c r="H2609" s="3">
        <v>4385.850637522769</v>
      </c>
      <c r="I2609" s="3">
        <v>4385.850637522769</v>
      </c>
      <c r="J2609" s="3">
        <v>4385.850637522769</v>
      </c>
      <c r="K2609" s="3">
        <v>0</v>
      </c>
      <c r="L2609" s="3">
        <v>0</v>
      </c>
      <c r="M2609" s="3">
        <v>0</v>
      </c>
      <c r="N2609" s="3">
        <v>0</v>
      </c>
      <c r="O2609" s="3">
        <v>0</v>
      </c>
      <c r="P2609" s="3">
        <f>SUM(E2609:O2609)</f>
        <v>0</v>
      </c>
      <c r="Q2609" s="2" t="s">
        <v>3016</v>
      </c>
      <c r="R2609" s="2" t="s">
        <v>3046</v>
      </c>
      <c r="S2609" s="4">
        <f>P2609/D2609</f>
        <v>0</v>
      </c>
      <c r="T2609" s="2" t="s">
        <v>1054</v>
      </c>
      <c r="U2609" s="2" t="s">
        <v>234</v>
      </c>
      <c r="V2609" s="2" t="s">
        <v>1033</v>
      </c>
      <c r="W2609" s="2" t="s">
        <v>316</v>
      </c>
      <c r="X2609" s="2">
        <v>0</v>
      </c>
    </row>
    <row r="2610" spans="1:24">
      <c r="A2610" s="2" t="s">
        <v>3047</v>
      </c>
      <c r="B2610" s="2">
        <v>2619</v>
      </c>
      <c r="C2610" s="2" t="s">
        <v>1063</v>
      </c>
      <c r="D2610" s="3">
        <v>22968</v>
      </c>
      <c r="E2610" s="3">
        <v>2296.8</v>
      </c>
      <c r="F2610" s="3">
        <v>0</v>
      </c>
      <c r="G2610" s="3">
        <v>0</v>
      </c>
      <c r="H2610" s="3">
        <v>6890.400000000001</v>
      </c>
      <c r="I2610" s="3">
        <v>6890.400000000001</v>
      </c>
      <c r="J2610" s="3">
        <v>6890.400000000001</v>
      </c>
      <c r="K2610" s="3">
        <v>0</v>
      </c>
      <c r="L2610" s="3">
        <v>0</v>
      </c>
      <c r="M2610" s="3">
        <v>0</v>
      </c>
      <c r="N2610" s="3">
        <v>0</v>
      </c>
      <c r="O2610" s="3">
        <v>0</v>
      </c>
      <c r="P2610" s="3">
        <f>SUM(E2610:O2610)</f>
        <v>0</v>
      </c>
      <c r="Q2610" s="2" t="s">
        <v>3016</v>
      </c>
      <c r="R2610" s="2" t="s">
        <v>3046</v>
      </c>
      <c r="S2610" s="4">
        <f>P2610/D2610</f>
        <v>0</v>
      </c>
      <c r="T2610" s="2" t="s">
        <v>1054</v>
      </c>
      <c r="U2610" s="2" t="s">
        <v>234</v>
      </c>
      <c r="V2610" s="2" t="s">
        <v>1033</v>
      </c>
      <c r="W2610" s="2" t="s">
        <v>316</v>
      </c>
      <c r="X2610" s="2">
        <v>0</v>
      </c>
    </row>
    <row r="2611" spans="1:24">
      <c r="A2611" s="2" t="s">
        <v>3048</v>
      </c>
      <c r="B2611" s="2">
        <v>2620</v>
      </c>
      <c r="C2611" s="2" t="s">
        <v>1065</v>
      </c>
      <c r="D2611" s="3">
        <v>21224</v>
      </c>
      <c r="E2611" s="3">
        <v>21224</v>
      </c>
      <c r="F2611" s="3">
        <v>0</v>
      </c>
      <c r="G2611" s="3">
        <v>0</v>
      </c>
      <c r="H2611" s="3">
        <v>0</v>
      </c>
      <c r="I2611" s="3">
        <v>0</v>
      </c>
      <c r="J2611" s="3">
        <v>0</v>
      </c>
      <c r="K2611" s="3">
        <v>0</v>
      </c>
      <c r="L2611" s="3">
        <v>0</v>
      </c>
      <c r="M2611" s="3">
        <v>0</v>
      </c>
      <c r="N2611" s="3">
        <v>0</v>
      </c>
      <c r="O2611" s="3">
        <v>0</v>
      </c>
      <c r="P2611" s="3">
        <f>SUM(E2611:O2611)</f>
        <v>0</v>
      </c>
      <c r="Q2611" s="2" t="s">
        <v>3016</v>
      </c>
      <c r="R2611" s="2" t="s">
        <v>3049</v>
      </c>
      <c r="S2611" s="4">
        <f>P2611/D2611</f>
        <v>0</v>
      </c>
      <c r="T2611" s="2" t="s">
        <v>1067</v>
      </c>
      <c r="U2611" s="2" t="s">
        <v>234</v>
      </c>
      <c r="V2611" s="2" t="s">
        <v>1024</v>
      </c>
      <c r="W2611" s="2" t="s">
        <v>316</v>
      </c>
      <c r="X2611" s="2">
        <v>0</v>
      </c>
    </row>
    <row r="2612" spans="1:24">
      <c r="A2612" s="2" t="s">
        <v>3050</v>
      </c>
      <c r="B2612" s="2">
        <v>2621</v>
      </c>
      <c r="C2612" s="2" t="s">
        <v>1069</v>
      </c>
      <c r="D2612" s="3">
        <v>37400</v>
      </c>
      <c r="E2612" s="3">
        <v>37400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0</v>
      </c>
      <c r="O2612" s="3">
        <v>0</v>
      </c>
      <c r="P2612" s="3">
        <f>SUM(E2612:O2612)</f>
        <v>0</v>
      </c>
      <c r="Q2612" s="2" t="s">
        <v>3016</v>
      </c>
      <c r="R2612" s="2" t="s">
        <v>3049</v>
      </c>
      <c r="S2612" s="4">
        <f>P2612/D2612</f>
        <v>0</v>
      </c>
      <c r="T2612" s="2" t="s">
        <v>1067</v>
      </c>
      <c r="U2612" s="2" t="s">
        <v>234</v>
      </c>
      <c r="V2612" s="2" t="s">
        <v>1024</v>
      </c>
      <c r="W2612" s="2" t="s">
        <v>316</v>
      </c>
      <c r="X2612" s="2">
        <v>0</v>
      </c>
    </row>
    <row r="2613" spans="1:24">
      <c r="A2613" s="2" t="s">
        <v>3051</v>
      </c>
      <c r="B2613" s="2">
        <v>2622</v>
      </c>
      <c r="C2613" s="2" t="s">
        <v>1071</v>
      </c>
      <c r="D2613" s="3">
        <v>57196</v>
      </c>
      <c r="E2613" s="3">
        <v>0</v>
      </c>
      <c r="F2613" s="3">
        <v>0</v>
      </c>
      <c r="G2613" s="3">
        <v>0</v>
      </c>
      <c r="H2613" s="3">
        <v>0</v>
      </c>
      <c r="I2613" s="3">
        <v>0</v>
      </c>
      <c r="J2613" s="3">
        <v>0</v>
      </c>
      <c r="K2613" s="3">
        <v>14299</v>
      </c>
      <c r="L2613" s="3">
        <v>42897</v>
      </c>
      <c r="M2613" s="3">
        <v>0</v>
      </c>
      <c r="N2613" s="3">
        <v>0</v>
      </c>
      <c r="O2613" s="3">
        <v>0</v>
      </c>
      <c r="P2613" s="3">
        <f>SUM(E2613:O2613)</f>
        <v>0</v>
      </c>
      <c r="Q2613" s="2" t="s">
        <v>3016</v>
      </c>
      <c r="R2613" s="2" t="s">
        <v>3049</v>
      </c>
      <c r="S2613" s="4">
        <f>P2613/D2613</f>
        <v>0</v>
      </c>
      <c r="T2613" s="2" t="s">
        <v>1072</v>
      </c>
      <c r="U2613" s="2" t="s">
        <v>234</v>
      </c>
      <c r="V2613" s="2" t="s">
        <v>1033</v>
      </c>
      <c r="W2613" s="2" t="s">
        <v>316</v>
      </c>
      <c r="X2613" s="2">
        <v>0</v>
      </c>
    </row>
    <row r="2614" spans="1:24">
      <c r="A2614" s="2" t="s">
        <v>3052</v>
      </c>
      <c r="B2614" s="2">
        <v>2623</v>
      </c>
      <c r="C2614" s="2" t="s">
        <v>3053</v>
      </c>
      <c r="D2614" s="3">
        <v>11505</v>
      </c>
      <c r="E2614" s="3">
        <v>0</v>
      </c>
      <c r="F2614" s="3">
        <v>0</v>
      </c>
      <c r="G2614" s="3">
        <v>0</v>
      </c>
      <c r="H2614" s="3">
        <v>0</v>
      </c>
      <c r="I2614" s="3">
        <v>0</v>
      </c>
      <c r="J2614" s="3">
        <v>3835</v>
      </c>
      <c r="K2614" s="3">
        <v>3835</v>
      </c>
      <c r="L2614" s="3">
        <v>3835</v>
      </c>
      <c r="M2614" s="3">
        <v>0</v>
      </c>
      <c r="N2614" s="3">
        <v>0</v>
      </c>
      <c r="O2614" s="3">
        <v>0</v>
      </c>
      <c r="P2614" s="3">
        <f>SUM(E2614:O2614)</f>
        <v>0</v>
      </c>
      <c r="Q2614" s="2" t="s">
        <v>3016</v>
      </c>
      <c r="R2614" s="2" t="s">
        <v>3054</v>
      </c>
      <c r="S2614" s="4">
        <f>P2614/D2614</f>
        <v>0</v>
      </c>
      <c r="T2614" s="2" t="s">
        <v>1013</v>
      </c>
      <c r="U2614" s="2" t="s">
        <v>234</v>
      </c>
      <c r="V2614" s="2" t="s">
        <v>1024</v>
      </c>
      <c r="W2614" s="2" t="s">
        <v>316</v>
      </c>
      <c r="X2614" s="2">
        <v>0</v>
      </c>
    </row>
    <row r="2615" spans="1:24">
      <c r="A2615" s="2" t="s">
        <v>1212</v>
      </c>
      <c r="B2615" s="2">
        <v>2624</v>
      </c>
      <c r="C2615" s="2" t="s">
        <v>3055</v>
      </c>
      <c r="D2615" s="3">
        <v>11505</v>
      </c>
      <c r="E2615" s="3">
        <v>0</v>
      </c>
      <c r="F2615" s="3">
        <v>2876.25</v>
      </c>
      <c r="G2615" s="3">
        <v>2876.25</v>
      </c>
      <c r="H2615" s="3">
        <v>2876.25</v>
      </c>
      <c r="I2615" s="3">
        <v>1438.125</v>
      </c>
      <c r="J2615" s="3">
        <v>1438.125</v>
      </c>
      <c r="K2615" s="3">
        <v>0</v>
      </c>
      <c r="L2615" s="3">
        <v>0</v>
      </c>
      <c r="M2615" s="3">
        <v>0</v>
      </c>
      <c r="N2615" s="3">
        <v>0</v>
      </c>
      <c r="O2615" s="3">
        <v>0</v>
      </c>
      <c r="P2615" s="3">
        <f>SUM(E2615:O2615)</f>
        <v>0</v>
      </c>
      <c r="Q2615" s="2" t="s">
        <v>3016</v>
      </c>
      <c r="R2615" s="2" t="s">
        <v>3054</v>
      </c>
      <c r="S2615" s="4">
        <f>P2615/D2615</f>
        <v>0</v>
      </c>
      <c r="T2615" s="2" t="s">
        <v>1013</v>
      </c>
      <c r="U2615" s="2" t="s">
        <v>234</v>
      </c>
      <c r="V2615" s="2" t="s">
        <v>1024</v>
      </c>
      <c r="W2615" s="2" t="s">
        <v>316</v>
      </c>
      <c r="X2615" s="2">
        <v>0</v>
      </c>
    </row>
    <row r="2616" spans="1:24">
      <c r="A2616" s="2" t="s">
        <v>3044</v>
      </c>
      <c r="B2616" s="2">
        <v>2625</v>
      </c>
      <c r="C2616" s="2" t="s">
        <v>1078</v>
      </c>
      <c r="D2616" s="3">
        <v>17281</v>
      </c>
      <c r="E2616" s="3">
        <v>0</v>
      </c>
      <c r="F2616" s="3">
        <v>2927.382513661202</v>
      </c>
      <c r="G2616" s="3">
        <v>2644.087431693989</v>
      </c>
      <c r="H2616" s="3">
        <v>3903.176684881603</v>
      </c>
      <c r="I2616" s="3">
        <v>3903.176684881603</v>
      </c>
      <c r="J2616" s="3">
        <v>3903.176684881603</v>
      </c>
      <c r="K2616" s="3">
        <v>0</v>
      </c>
      <c r="L2616" s="3">
        <v>0</v>
      </c>
      <c r="M2616" s="3">
        <v>0</v>
      </c>
      <c r="N2616" s="3">
        <v>0</v>
      </c>
      <c r="O2616" s="3">
        <v>0</v>
      </c>
      <c r="P2616" s="3">
        <f>SUM(E2616:O2616)</f>
        <v>0</v>
      </c>
      <c r="Q2616" s="2" t="s">
        <v>3016</v>
      </c>
      <c r="R2616" s="2" t="s">
        <v>3054</v>
      </c>
      <c r="S2616" s="4">
        <f>P2616/D2616</f>
        <v>0</v>
      </c>
      <c r="T2616" s="2" t="s">
        <v>1054</v>
      </c>
      <c r="U2616" s="2" t="s">
        <v>234</v>
      </c>
      <c r="V2616" s="2" t="s">
        <v>1033</v>
      </c>
      <c r="W2616" s="2" t="s">
        <v>316</v>
      </c>
      <c r="X2616" s="2">
        <v>0</v>
      </c>
    </row>
    <row r="2617" spans="1:24">
      <c r="A2617" s="2" t="s">
        <v>3044</v>
      </c>
      <c r="B2617" s="2">
        <v>2626</v>
      </c>
      <c r="C2617" s="2" t="s">
        <v>1079</v>
      </c>
      <c r="D2617" s="3">
        <v>25531</v>
      </c>
      <c r="E2617" s="3">
        <v>0</v>
      </c>
      <c r="F2617" s="3">
        <v>4324.92349726776</v>
      </c>
      <c r="G2617" s="3">
        <v>3906.382513661202</v>
      </c>
      <c r="H2617" s="3">
        <v>5766.56466302368</v>
      </c>
      <c r="I2617" s="3">
        <v>5766.56466302368</v>
      </c>
      <c r="J2617" s="3">
        <v>5766.56466302368</v>
      </c>
      <c r="K2617" s="3">
        <v>0</v>
      </c>
      <c r="L2617" s="3">
        <v>0</v>
      </c>
      <c r="M2617" s="3">
        <v>0</v>
      </c>
      <c r="N2617" s="3">
        <v>0</v>
      </c>
      <c r="O2617" s="3">
        <v>0</v>
      </c>
      <c r="P2617" s="3">
        <f>SUM(E2617:O2617)</f>
        <v>0</v>
      </c>
      <c r="Q2617" s="2" t="s">
        <v>3016</v>
      </c>
      <c r="R2617" s="2" t="s">
        <v>3054</v>
      </c>
      <c r="S2617" s="4">
        <f>P2617/D2617</f>
        <v>0</v>
      </c>
      <c r="T2617" s="2" t="s">
        <v>1054</v>
      </c>
      <c r="U2617" s="2" t="s">
        <v>234</v>
      </c>
      <c r="V2617" s="2" t="s">
        <v>1033</v>
      </c>
      <c r="W2617" s="2" t="s">
        <v>316</v>
      </c>
      <c r="X2617" s="2">
        <v>0</v>
      </c>
    </row>
    <row r="2618" spans="1:24">
      <c r="A2618" s="2" t="s">
        <v>3056</v>
      </c>
      <c r="B2618" s="2">
        <v>2627</v>
      </c>
      <c r="C2618" s="2" t="s">
        <v>1081</v>
      </c>
      <c r="D2618" s="3">
        <v>50313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0</v>
      </c>
      <c r="L2618" s="3">
        <v>0</v>
      </c>
      <c r="M2618" s="3">
        <v>0</v>
      </c>
      <c r="N2618" s="3">
        <v>0</v>
      </c>
      <c r="O2618" s="3">
        <v>0</v>
      </c>
      <c r="P2618" s="3">
        <f>SUM(E2618:O2618)</f>
        <v>0</v>
      </c>
      <c r="Q2618" s="2" t="s">
        <v>3016</v>
      </c>
      <c r="R2618" s="2" t="s">
        <v>3054</v>
      </c>
      <c r="S2618" s="4">
        <f>P2618/D2618</f>
        <v>0</v>
      </c>
      <c r="T2618" s="2" t="s">
        <v>1082</v>
      </c>
      <c r="U2618" s="2" t="s">
        <v>234</v>
      </c>
      <c r="V2618" s="2" t="s">
        <v>1033</v>
      </c>
      <c r="W2618" s="2" t="s">
        <v>316</v>
      </c>
      <c r="X2618" s="2">
        <v>0</v>
      </c>
    </row>
    <row r="2619" spans="1:24">
      <c r="A2619" s="2" t="s">
        <v>3057</v>
      </c>
      <c r="B2619" s="2">
        <v>2628</v>
      </c>
      <c r="C2619" s="2" t="s">
        <v>1084</v>
      </c>
      <c r="D2619" s="3">
        <v>17020</v>
      </c>
      <c r="E2619" s="3">
        <v>0</v>
      </c>
      <c r="F2619" s="3">
        <v>0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  <c r="L2619" s="3">
        <v>0</v>
      </c>
      <c r="M2619" s="3">
        <v>0</v>
      </c>
      <c r="N2619" s="3">
        <v>0</v>
      </c>
      <c r="O2619" s="3">
        <v>0</v>
      </c>
      <c r="P2619" s="3">
        <f>SUM(E2619:O2619)</f>
        <v>0</v>
      </c>
      <c r="Q2619" s="2" t="s">
        <v>3016</v>
      </c>
      <c r="R2619" s="2" t="s">
        <v>3054</v>
      </c>
      <c r="S2619" s="4">
        <f>P2619/D2619</f>
        <v>0</v>
      </c>
      <c r="T2619" s="2" t="s">
        <v>1082</v>
      </c>
      <c r="U2619" s="2" t="s">
        <v>234</v>
      </c>
      <c r="V2619" s="2" t="s">
        <v>1033</v>
      </c>
      <c r="W2619" s="2" t="s">
        <v>316</v>
      </c>
      <c r="X2619" s="2">
        <v>0</v>
      </c>
    </row>
    <row r="2620" spans="1:24">
      <c r="A2620" s="2" t="s">
        <v>3058</v>
      </c>
      <c r="B2620" s="2">
        <v>2629</v>
      </c>
      <c r="C2620" s="2" t="s">
        <v>1088</v>
      </c>
      <c r="D2620" s="3">
        <v>5838</v>
      </c>
      <c r="E2620" s="3">
        <v>5838</v>
      </c>
      <c r="F2620" s="3">
        <v>0</v>
      </c>
      <c r="G2620" s="3">
        <v>0</v>
      </c>
      <c r="H2620" s="3">
        <v>0</v>
      </c>
      <c r="I2620" s="3">
        <v>0</v>
      </c>
      <c r="J2620" s="3">
        <v>0</v>
      </c>
      <c r="K2620" s="3">
        <v>0</v>
      </c>
      <c r="L2620" s="3">
        <v>0</v>
      </c>
      <c r="M2620" s="3">
        <v>0</v>
      </c>
      <c r="N2620" s="3">
        <v>0</v>
      </c>
      <c r="O2620" s="3">
        <v>0</v>
      </c>
      <c r="P2620" s="3">
        <f>SUM(E2620:O2620)</f>
        <v>0</v>
      </c>
      <c r="Q2620" s="2" t="s">
        <v>3016</v>
      </c>
      <c r="R2620" s="2" t="s">
        <v>3059</v>
      </c>
      <c r="S2620" s="4">
        <f>P2620/D2620</f>
        <v>0</v>
      </c>
      <c r="T2620" s="2" t="s">
        <v>1089</v>
      </c>
      <c r="U2620" s="2" t="s">
        <v>234</v>
      </c>
      <c r="V2620" s="2" t="s">
        <v>1024</v>
      </c>
      <c r="W2620" s="2" t="s">
        <v>316</v>
      </c>
      <c r="X2620" s="2">
        <v>0</v>
      </c>
    </row>
    <row r="2621" spans="1:24">
      <c r="A2621" s="2" t="s">
        <v>1090</v>
      </c>
      <c r="B2621" s="2">
        <v>2630</v>
      </c>
      <c r="C2621" s="2" t="s">
        <v>1091</v>
      </c>
      <c r="D2621" s="3">
        <v>8362</v>
      </c>
      <c r="E2621" s="3">
        <v>8362</v>
      </c>
      <c r="F2621" s="3">
        <v>0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 s="3">
        <f>SUM(E2621:O2621)</f>
        <v>0</v>
      </c>
      <c r="Q2621" s="2" t="s">
        <v>3016</v>
      </c>
      <c r="R2621" s="2" t="s">
        <v>3060</v>
      </c>
      <c r="S2621" s="4">
        <f>P2621/D2621</f>
        <v>0</v>
      </c>
      <c r="T2621" s="2" t="s">
        <v>1013</v>
      </c>
      <c r="U2621" s="2" t="s">
        <v>234</v>
      </c>
      <c r="V2621" s="2" t="s">
        <v>1024</v>
      </c>
      <c r="W2621" s="2" t="s">
        <v>316</v>
      </c>
      <c r="X2621" s="2">
        <v>0</v>
      </c>
    </row>
    <row r="2622" spans="1:24">
      <c r="A2622" s="2" t="s">
        <v>3061</v>
      </c>
      <c r="B2622" s="2">
        <v>2631</v>
      </c>
      <c r="C2622" s="2" t="s">
        <v>1094</v>
      </c>
      <c r="D2622" s="3">
        <v>5658</v>
      </c>
      <c r="E2622" s="3">
        <v>5658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0</v>
      </c>
      <c r="L2622" s="3">
        <v>0</v>
      </c>
      <c r="M2622" s="3">
        <v>0</v>
      </c>
      <c r="N2622" s="3">
        <v>0</v>
      </c>
      <c r="O2622" s="3">
        <v>0</v>
      </c>
      <c r="P2622" s="3">
        <f>SUM(E2622:O2622)</f>
        <v>0</v>
      </c>
      <c r="Q2622" s="2" t="s">
        <v>3016</v>
      </c>
      <c r="R2622" s="2" t="s">
        <v>3060</v>
      </c>
      <c r="S2622" s="4">
        <f>P2622/D2622</f>
        <v>0</v>
      </c>
      <c r="T2622" s="2" t="s">
        <v>1089</v>
      </c>
      <c r="U2622" s="2" t="s">
        <v>234</v>
      </c>
      <c r="V2622" s="2" t="s">
        <v>1024</v>
      </c>
      <c r="W2622" s="2" t="s">
        <v>316</v>
      </c>
      <c r="X2622" s="2">
        <v>0</v>
      </c>
    </row>
    <row r="2623" spans="1:24">
      <c r="A2623" s="2" t="s">
        <v>3061</v>
      </c>
      <c r="B2623" s="2">
        <v>2632</v>
      </c>
      <c r="C2623" s="2" t="s">
        <v>1095</v>
      </c>
      <c r="D2623" s="3">
        <v>8744</v>
      </c>
      <c r="E2623" s="3">
        <v>8744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0</v>
      </c>
      <c r="L2623" s="3">
        <v>0</v>
      </c>
      <c r="M2623" s="3">
        <v>0</v>
      </c>
      <c r="N2623" s="3">
        <v>0</v>
      </c>
      <c r="O2623" s="3">
        <v>0</v>
      </c>
      <c r="P2623" s="3">
        <f>SUM(E2623:O2623)</f>
        <v>0</v>
      </c>
      <c r="Q2623" s="2" t="s">
        <v>3016</v>
      </c>
      <c r="R2623" s="2" t="s">
        <v>3060</v>
      </c>
      <c r="S2623" s="4">
        <f>P2623/D2623</f>
        <v>0</v>
      </c>
      <c r="T2623" s="2" t="s">
        <v>1089</v>
      </c>
      <c r="U2623" s="2" t="s">
        <v>234</v>
      </c>
      <c r="V2623" s="2" t="s">
        <v>1024</v>
      </c>
      <c r="W2623" s="2" t="s">
        <v>316</v>
      </c>
      <c r="X2623" s="2">
        <v>0</v>
      </c>
    </row>
    <row r="2624" spans="1:24">
      <c r="A2624" s="2" t="s">
        <v>3061</v>
      </c>
      <c r="B2624" s="2">
        <v>2633</v>
      </c>
      <c r="C2624" s="2" t="s">
        <v>1096</v>
      </c>
      <c r="D2624" s="3">
        <v>13115</v>
      </c>
      <c r="E2624" s="3">
        <v>13115</v>
      </c>
      <c r="F2624" s="3">
        <v>0</v>
      </c>
      <c r="G2624" s="3">
        <v>0</v>
      </c>
      <c r="H2624" s="3">
        <v>0</v>
      </c>
      <c r="I2624" s="3">
        <v>0</v>
      </c>
      <c r="J2624" s="3">
        <v>0</v>
      </c>
      <c r="K2624" s="3">
        <v>0</v>
      </c>
      <c r="L2624" s="3">
        <v>0</v>
      </c>
      <c r="M2624" s="3">
        <v>0</v>
      </c>
      <c r="N2624" s="3">
        <v>0</v>
      </c>
      <c r="O2624" s="3">
        <v>0</v>
      </c>
      <c r="P2624" s="3">
        <f>SUM(E2624:O2624)</f>
        <v>0</v>
      </c>
      <c r="Q2624" s="2" t="s">
        <v>3016</v>
      </c>
      <c r="R2624" s="2" t="s">
        <v>3060</v>
      </c>
      <c r="S2624" s="4">
        <f>P2624/D2624</f>
        <v>0</v>
      </c>
      <c r="T2624" s="2" t="s">
        <v>1089</v>
      </c>
      <c r="U2624" s="2" t="s">
        <v>234</v>
      </c>
      <c r="V2624" s="2" t="s">
        <v>1024</v>
      </c>
      <c r="W2624" s="2" t="s">
        <v>316</v>
      </c>
      <c r="X2624" s="2">
        <v>0</v>
      </c>
    </row>
    <row r="2625" spans="1:24">
      <c r="A2625" s="2" t="s">
        <v>3061</v>
      </c>
      <c r="B2625" s="2">
        <v>2634</v>
      </c>
      <c r="C2625" s="2" t="s">
        <v>1097</v>
      </c>
      <c r="D2625" s="3">
        <v>20060</v>
      </c>
      <c r="E2625" s="3">
        <v>20060</v>
      </c>
      <c r="F2625" s="3">
        <v>0</v>
      </c>
      <c r="G2625" s="3">
        <v>0</v>
      </c>
      <c r="H2625" s="3">
        <v>0</v>
      </c>
      <c r="I2625" s="3">
        <v>0</v>
      </c>
      <c r="J2625" s="3">
        <v>0</v>
      </c>
      <c r="K2625" s="3">
        <v>0</v>
      </c>
      <c r="L2625" s="3">
        <v>0</v>
      </c>
      <c r="M2625" s="3">
        <v>0</v>
      </c>
      <c r="N2625" s="3">
        <v>0</v>
      </c>
      <c r="O2625" s="3">
        <v>0</v>
      </c>
      <c r="P2625" s="3">
        <f>SUM(E2625:O2625)</f>
        <v>0</v>
      </c>
      <c r="Q2625" s="2" t="s">
        <v>3016</v>
      </c>
      <c r="R2625" s="2" t="s">
        <v>3060</v>
      </c>
      <c r="S2625" s="4">
        <f>P2625/D2625</f>
        <v>0</v>
      </c>
      <c r="T2625" s="2" t="s">
        <v>1089</v>
      </c>
      <c r="U2625" s="2" t="s">
        <v>234</v>
      </c>
      <c r="V2625" s="2" t="s">
        <v>1024</v>
      </c>
      <c r="W2625" s="2" t="s">
        <v>316</v>
      </c>
      <c r="X2625" s="2">
        <v>0</v>
      </c>
    </row>
    <row r="2626" spans="1:24">
      <c r="A2626" s="2" t="s">
        <v>3058</v>
      </c>
      <c r="B2626" s="2">
        <v>2635</v>
      </c>
      <c r="C2626" s="2" t="s">
        <v>1098</v>
      </c>
      <c r="D2626" s="3">
        <v>23660</v>
      </c>
      <c r="E2626" s="3">
        <v>23660</v>
      </c>
      <c r="F2626" s="3">
        <v>0</v>
      </c>
      <c r="G2626" s="3">
        <v>0</v>
      </c>
      <c r="H2626" s="3">
        <v>0</v>
      </c>
      <c r="I2626" s="3">
        <v>0</v>
      </c>
      <c r="J2626" s="3">
        <v>0</v>
      </c>
      <c r="K2626" s="3">
        <v>0</v>
      </c>
      <c r="L2626" s="3">
        <v>0</v>
      </c>
      <c r="M2626" s="3">
        <v>0</v>
      </c>
      <c r="N2626" s="3">
        <v>0</v>
      </c>
      <c r="O2626" s="3">
        <v>0</v>
      </c>
      <c r="P2626" s="3">
        <f>SUM(E2626:O2626)</f>
        <v>0</v>
      </c>
      <c r="Q2626" s="2" t="s">
        <v>3016</v>
      </c>
      <c r="R2626" s="2" t="s">
        <v>3060</v>
      </c>
      <c r="S2626" s="4">
        <f>P2626/D2626</f>
        <v>0</v>
      </c>
      <c r="T2626" s="2" t="s">
        <v>1089</v>
      </c>
      <c r="U2626" s="2" t="s">
        <v>234</v>
      </c>
      <c r="V2626" s="2" t="s">
        <v>1024</v>
      </c>
      <c r="W2626" s="2" t="s">
        <v>316</v>
      </c>
      <c r="X2626" s="2">
        <v>0</v>
      </c>
    </row>
    <row r="2627" spans="1:24">
      <c r="A2627" s="2" t="s">
        <v>3058</v>
      </c>
      <c r="B2627" s="2">
        <v>2636</v>
      </c>
      <c r="C2627" s="2" t="s">
        <v>1099</v>
      </c>
      <c r="D2627" s="3">
        <v>18517</v>
      </c>
      <c r="E2627" s="3">
        <v>18517</v>
      </c>
      <c r="F2627" s="3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0</v>
      </c>
      <c r="L2627" s="3">
        <v>0</v>
      </c>
      <c r="M2627" s="3">
        <v>0</v>
      </c>
      <c r="N2627" s="3">
        <v>0</v>
      </c>
      <c r="O2627" s="3">
        <v>0</v>
      </c>
      <c r="P2627" s="3">
        <f>SUM(E2627:O2627)</f>
        <v>0</v>
      </c>
      <c r="Q2627" s="2" t="s">
        <v>3016</v>
      </c>
      <c r="R2627" s="2" t="s">
        <v>3060</v>
      </c>
      <c r="S2627" s="4">
        <f>P2627/D2627</f>
        <v>0</v>
      </c>
      <c r="T2627" s="2" t="s">
        <v>1089</v>
      </c>
      <c r="U2627" s="2" t="s">
        <v>234</v>
      </c>
      <c r="V2627" s="2" t="s">
        <v>1024</v>
      </c>
      <c r="W2627" s="2" t="s">
        <v>316</v>
      </c>
      <c r="X2627" s="2">
        <v>0</v>
      </c>
    </row>
    <row r="2628" spans="1:24">
      <c r="A2628" s="2" t="s">
        <v>3062</v>
      </c>
      <c r="B2628" s="2">
        <v>2637</v>
      </c>
      <c r="C2628" s="2" t="s">
        <v>1101</v>
      </c>
      <c r="D2628" s="3">
        <v>10183</v>
      </c>
      <c r="E2628" s="3">
        <v>0</v>
      </c>
      <c r="F2628" s="3">
        <v>0</v>
      </c>
      <c r="G2628" s="3">
        <v>0</v>
      </c>
      <c r="H2628" s="3">
        <v>0</v>
      </c>
      <c r="I2628" s="3">
        <v>0</v>
      </c>
      <c r="J2628" s="3">
        <v>0</v>
      </c>
      <c r="K2628" s="3">
        <v>10183</v>
      </c>
      <c r="L2628" s="3">
        <v>0</v>
      </c>
      <c r="M2628" s="3">
        <v>0</v>
      </c>
      <c r="N2628" s="3">
        <v>0</v>
      </c>
      <c r="O2628" s="3">
        <v>0</v>
      </c>
      <c r="P2628" s="3">
        <f>SUM(E2628:O2628)</f>
        <v>0</v>
      </c>
      <c r="Q2628" s="2" t="s">
        <v>3016</v>
      </c>
      <c r="R2628" s="2" t="s">
        <v>3060</v>
      </c>
      <c r="S2628" s="4">
        <f>P2628/D2628</f>
        <v>0</v>
      </c>
      <c r="T2628" s="2" t="s">
        <v>1089</v>
      </c>
      <c r="U2628" s="2" t="s">
        <v>234</v>
      </c>
      <c r="V2628" s="2" t="s">
        <v>1024</v>
      </c>
      <c r="W2628" s="2" t="s">
        <v>316</v>
      </c>
      <c r="X2628" s="2">
        <v>0</v>
      </c>
    </row>
    <row r="2629" spans="1:24">
      <c r="A2629" s="2" t="s">
        <v>3063</v>
      </c>
      <c r="B2629" s="2">
        <v>2638</v>
      </c>
      <c r="C2629" s="2" t="s">
        <v>3064</v>
      </c>
      <c r="D2629" s="3">
        <v>15640</v>
      </c>
      <c r="E2629" s="3">
        <v>0</v>
      </c>
      <c r="F2629" s="3">
        <v>7820</v>
      </c>
      <c r="G2629" s="3">
        <v>7820</v>
      </c>
      <c r="H2629" s="3">
        <v>0</v>
      </c>
      <c r="I2629" s="3">
        <v>0</v>
      </c>
      <c r="J2629" s="3">
        <v>0</v>
      </c>
      <c r="K2629" s="3">
        <v>0</v>
      </c>
      <c r="L2629" s="3">
        <v>0</v>
      </c>
      <c r="M2629" s="3">
        <v>0</v>
      </c>
      <c r="N2629" s="3">
        <v>0</v>
      </c>
      <c r="O2629" s="3">
        <v>0</v>
      </c>
      <c r="P2629" s="3">
        <f>SUM(E2629:O2629)</f>
        <v>0</v>
      </c>
      <c r="Q2629" s="2" t="s">
        <v>3016</v>
      </c>
      <c r="R2629" s="2" t="s">
        <v>3060</v>
      </c>
      <c r="S2629" s="4">
        <f>P2629/D2629</f>
        <v>0</v>
      </c>
      <c r="T2629" s="2" t="s">
        <v>1253</v>
      </c>
      <c r="U2629" s="2" t="s">
        <v>234</v>
      </c>
      <c r="V2629" s="2" t="s">
        <v>1024</v>
      </c>
      <c r="W2629" s="2" t="s">
        <v>316</v>
      </c>
      <c r="X2629" s="2">
        <v>0</v>
      </c>
    </row>
    <row r="2630" spans="1:24">
      <c r="A2630" s="2" t="s">
        <v>3051</v>
      </c>
      <c r="B2630" s="2">
        <v>2639</v>
      </c>
      <c r="C2630" s="2" t="s">
        <v>3065</v>
      </c>
      <c r="D2630" s="3">
        <v>45295</v>
      </c>
      <c r="E2630" s="3">
        <v>22647.5</v>
      </c>
      <c r="F2630" s="3">
        <v>0</v>
      </c>
      <c r="G2630" s="3">
        <v>0</v>
      </c>
      <c r="H2630" s="3">
        <v>0</v>
      </c>
      <c r="I2630" s="3">
        <v>0</v>
      </c>
      <c r="J2630" s="3">
        <v>7549.166666666667</v>
      </c>
      <c r="K2630" s="3">
        <v>7549.166666666667</v>
      </c>
      <c r="L2630" s="3">
        <v>7549.166666666667</v>
      </c>
      <c r="M2630" s="3">
        <v>0</v>
      </c>
      <c r="N2630" s="3">
        <v>0</v>
      </c>
      <c r="O2630" s="3">
        <v>0</v>
      </c>
      <c r="P2630" s="3">
        <f>SUM(E2630:O2630)</f>
        <v>0</v>
      </c>
      <c r="Q2630" s="2" t="s">
        <v>3016</v>
      </c>
      <c r="R2630" s="2" t="s">
        <v>3066</v>
      </c>
      <c r="S2630" s="4">
        <f>P2630/D2630</f>
        <v>0</v>
      </c>
      <c r="T2630" s="2" t="s">
        <v>1013</v>
      </c>
      <c r="U2630" s="2" t="s">
        <v>234</v>
      </c>
      <c r="V2630" s="2" t="s">
        <v>1033</v>
      </c>
      <c r="W2630" s="2" t="s">
        <v>316</v>
      </c>
      <c r="X2630" s="2">
        <v>0</v>
      </c>
    </row>
    <row r="2631" spans="1:24">
      <c r="A2631" s="2" t="s">
        <v>3047</v>
      </c>
      <c r="B2631" s="2">
        <v>2640</v>
      </c>
      <c r="C2631" s="2" t="s">
        <v>3067</v>
      </c>
      <c r="D2631" s="3">
        <v>4851</v>
      </c>
      <c r="E2631" s="3">
        <v>0</v>
      </c>
      <c r="F2631" s="3">
        <v>0</v>
      </c>
      <c r="G2631" s="3">
        <v>0</v>
      </c>
      <c r="H2631" s="3">
        <v>1617</v>
      </c>
      <c r="I2631" s="3">
        <v>1617</v>
      </c>
      <c r="J2631" s="3">
        <v>1617</v>
      </c>
      <c r="K2631" s="3">
        <v>0</v>
      </c>
      <c r="L2631" s="3">
        <v>0</v>
      </c>
      <c r="M2631" s="3">
        <v>0</v>
      </c>
      <c r="N2631" s="3">
        <v>0</v>
      </c>
      <c r="O2631" s="3">
        <v>0</v>
      </c>
      <c r="P2631" s="3">
        <f>SUM(E2631:O2631)</f>
        <v>0</v>
      </c>
      <c r="Q2631" s="2" t="s">
        <v>3016</v>
      </c>
      <c r="R2631" s="2" t="s">
        <v>3066</v>
      </c>
      <c r="S2631" s="4">
        <f>P2631/D2631</f>
        <v>0</v>
      </c>
      <c r="T2631" s="2" t="s">
        <v>1054</v>
      </c>
      <c r="U2631" s="2" t="s">
        <v>234</v>
      </c>
      <c r="V2631" s="2" t="s">
        <v>1033</v>
      </c>
      <c r="W2631" s="2" t="s">
        <v>316</v>
      </c>
      <c r="X2631" s="2">
        <v>0</v>
      </c>
    </row>
    <row r="2632" spans="1:24">
      <c r="A2632" s="2" t="s">
        <v>3068</v>
      </c>
      <c r="B2632" s="2">
        <v>2641</v>
      </c>
      <c r="C2632" s="2" t="s">
        <v>1108</v>
      </c>
      <c r="D2632" s="3">
        <v>4950</v>
      </c>
      <c r="E2632" s="3">
        <v>0</v>
      </c>
      <c r="F2632" s="3">
        <v>0</v>
      </c>
      <c r="G2632" s="3">
        <v>0</v>
      </c>
      <c r="H2632" s="3">
        <v>0</v>
      </c>
      <c r="I2632" s="3">
        <v>2475</v>
      </c>
      <c r="J2632" s="3">
        <v>2475</v>
      </c>
      <c r="K2632" s="3">
        <v>0</v>
      </c>
      <c r="L2632" s="3">
        <v>0</v>
      </c>
      <c r="M2632" s="3">
        <v>0</v>
      </c>
      <c r="N2632" s="3">
        <v>0</v>
      </c>
      <c r="O2632" s="3">
        <v>0</v>
      </c>
      <c r="P2632" s="3">
        <f>SUM(E2632:O2632)</f>
        <v>0</v>
      </c>
      <c r="Q2632" s="2" t="s">
        <v>3016</v>
      </c>
      <c r="R2632" s="2" t="s">
        <v>3066</v>
      </c>
      <c r="S2632" s="4">
        <f>P2632/D2632</f>
        <v>0</v>
      </c>
      <c r="T2632" s="2" t="s">
        <v>1013</v>
      </c>
      <c r="U2632" s="2" t="s">
        <v>234</v>
      </c>
      <c r="V2632" s="2" t="s">
        <v>1033</v>
      </c>
      <c r="W2632" s="2" t="s">
        <v>316</v>
      </c>
      <c r="X2632" s="2">
        <v>0</v>
      </c>
    </row>
    <row r="2633" spans="1:24">
      <c r="A2633" s="2" t="s">
        <v>3069</v>
      </c>
      <c r="B2633" s="2">
        <v>2642</v>
      </c>
      <c r="C2633" s="2" t="s">
        <v>1131</v>
      </c>
      <c r="D2633" s="3">
        <v>4000</v>
      </c>
      <c r="E2633" s="3">
        <v>0</v>
      </c>
      <c r="F2633" s="3">
        <v>0</v>
      </c>
      <c r="G2633" s="3">
        <v>0</v>
      </c>
      <c r="H2633" s="3">
        <v>0</v>
      </c>
      <c r="I2633" s="3">
        <v>0</v>
      </c>
      <c r="J2633" s="3">
        <v>0</v>
      </c>
      <c r="K2633" s="3">
        <v>0</v>
      </c>
      <c r="L2633" s="3">
        <v>0</v>
      </c>
      <c r="M2633" s="3">
        <v>0</v>
      </c>
      <c r="N2633" s="3">
        <v>0</v>
      </c>
      <c r="O2633" s="3">
        <v>0</v>
      </c>
      <c r="P2633" s="3">
        <f>SUM(E2633:O2633)</f>
        <v>0</v>
      </c>
      <c r="Q2633" s="2" t="s">
        <v>3016</v>
      </c>
      <c r="R2633" s="2" t="s">
        <v>3070</v>
      </c>
      <c r="S2633" s="4">
        <f>P2633/D2633</f>
        <v>0</v>
      </c>
      <c r="T2633" s="2" t="s">
        <v>1133</v>
      </c>
      <c r="U2633" s="2" t="s">
        <v>234</v>
      </c>
      <c r="V2633" s="2" t="s">
        <v>1024</v>
      </c>
      <c r="W2633" s="2" t="s">
        <v>316</v>
      </c>
      <c r="X2633" s="2">
        <v>0</v>
      </c>
    </row>
    <row r="2634" spans="1:24">
      <c r="A2634" s="2" t="s">
        <v>3069</v>
      </c>
      <c r="B2634" s="2">
        <v>2643</v>
      </c>
      <c r="C2634" s="2" t="s">
        <v>1155</v>
      </c>
      <c r="D2634" s="3">
        <v>5000</v>
      </c>
      <c r="E2634" s="3">
        <v>0</v>
      </c>
      <c r="F2634" s="3">
        <v>0</v>
      </c>
      <c r="G2634" s="3">
        <v>0</v>
      </c>
      <c r="H2634" s="3">
        <v>0</v>
      </c>
      <c r="I2634" s="3">
        <v>0</v>
      </c>
      <c r="J2634" s="3">
        <v>0</v>
      </c>
      <c r="K2634" s="3">
        <v>0</v>
      </c>
      <c r="L2634" s="3">
        <v>0</v>
      </c>
      <c r="M2634" s="3">
        <v>0</v>
      </c>
      <c r="N2634" s="3">
        <v>0</v>
      </c>
      <c r="O2634" s="3">
        <v>0</v>
      </c>
      <c r="P2634" s="3">
        <f>SUM(E2634:O2634)</f>
        <v>0</v>
      </c>
      <c r="Q2634" s="2" t="s">
        <v>3016</v>
      </c>
      <c r="R2634" s="2" t="s">
        <v>3070</v>
      </c>
      <c r="S2634" s="4">
        <f>P2634/D2634</f>
        <v>0</v>
      </c>
      <c r="T2634" s="2" t="s">
        <v>1133</v>
      </c>
      <c r="U2634" s="2" t="s">
        <v>234</v>
      </c>
      <c r="V2634" s="2" t="s">
        <v>1024</v>
      </c>
      <c r="W2634" s="2" t="s">
        <v>316</v>
      </c>
      <c r="X2634" s="2">
        <v>0</v>
      </c>
    </row>
    <row r="2635" spans="1:24">
      <c r="A2635" s="2" t="s">
        <v>3069</v>
      </c>
      <c r="B2635" s="2">
        <v>2644</v>
      </c>
      <c r="C2635" s="2" t="s">
        <v>1173</v>
      </c>
      <c r="D2635" s="3">
        <v>2000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3">
        <v>0</v>
      </c>
      <c r="K2635" s="3">
        <v>0</v>
      </c>
      <c r="L2635" s="3">
        <v>0</v>
      </c>
      <c r="M2635" s="3">
        <v>0</v>
      </c>
      <c r="N2635" s="3">
        <v>0</v>
      </c>
      <c r="O2635" s="3">
        <v>0</v>
      </c>
      <c r="P2635" s="3">
        <f>SUM(E2635:O2635)</f>
        <v>0</v>
      </c>
      <c r="Q2635" s="2" t="s">
        <v>3016</v>
      </c>
      <c r="R2635" s="2" t="s">
        <v>3070</v>
      </c>
      <c r="S2635" s="4">
        <f>P2635/D2635</f>
        <v>0</v>
      </c>
      <c r="T2635" s="2" t="s">
        <v>1133</v>
      </c>
      <c r="U2635" s="2" t="s">
        <v>234</v>
      </c>
      <c r="V2635" s="2" t="s">
        <v>1024</v>
      </c>
      <c r="W2635" s="2" t="s">
        <v>316</v>
      </c>
      <c r="X2635" s="2">
        <v>0</v>
      </c>
    </row>
    <row r="2636" spans="1:24">
      <c r="A2636" s="2" t="s">
        <v>3069</v>
      </c>
      <c r="B2636" s="2">
        <v>2645</v>
      </c>
      <c r="C2636" s="2" t="s">
        <v>1188</v>
      </c>
      <c r="D2636" s="3">
        <v>5000</v>
      </c>
      <c r="E2636" s="3">
        <v>0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0</v>
      </c>
      <c r="L2636" s="3">
        <v>0</v>
      </c>
      <c r="M2636" s="3">
        <v>0</v>
      </c>
      <c r="N2636" s="3">
        <v>0</v>
      </c>
      <c r="O2636" s="3">
        <v>0</v>
      </c>
      <c r="P2636" s="3">
        <f>SUM(E2636:O2636)</f>
        <v>0</v>
      </c>
      <c r="Q2636" s="2" t="s">
        <v>3016</v>
      </c>
      <c r="R2636" s="2" t="s">
        <v>3070</v>
      </c>
      <c r="S2636" s="4">
        <f>P2636/D2636</f>
        <v>0</v>
      </c>
      <c r="T2636" s="2" t="s">
        <v>1133</v>
      </c>
      <c r="U2636" s="2" t="s">
        <v>234</v>
      </c>
      <c r="V2636" s="2" t="s">
        <v>1024</v>
      </c>
      <c r="W2636" s="2" t="s">
        <v>316</v>
      </c>
      <c r="X2636" s="2">
        <v>0</v>
      </c>
    </row>
    <row r="2637" spans="1:24">
      <c r="A2637" s="2" t="s">
        <v>3069</v>
      </c>
      <c r="B2637" s="2">
        <v>2646</v>
      </c>
      <c r="C2637" s="2" t="s">
        <v>1202</v>
      </c>
      <c r="D2637" s="3">
        <v>10000</v>
      </c>
      <c r="E2637" s="3">
        <v>0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3">
        <v>0</v>
      </c>
      <c r="P2637" s="3">
        <f>SUM(E2637:O2637)</f>
        <v>0</v>
      </c>
      <c r="Q2637" s="2" t="s">
        <v>3016</v>
      </c>
      <c r="R2637" s="2" t="s">
        <v>3070</v>
      </c>
      <c r="S2637" s="4">
        <f>P2637/D2637</f>
        <v>0</v>
      </c>
      <c r="T2637" s="2" t="s">
        <v>1133</v>
      </c>
      <c r="U2637" s="2" t="s">
        <v>234</v>
      </c>
      <c r="V2637" s="2" t="s">
        <v>1024</v>
      </c>
      <c r="W2637" s="2" t="s">
        <v>316</v>
      </c>
      <c r="X2637" s="2">
        <v>0</v>
      </c>
    </row>
    <row r="2638" spans="1:24">
      <c r="A2638" s="2" t="s">
        <v>3069</v>
      </c>
      <c r="B2638" s="2">
        <v>2647</v>
      </c>
      <c r="C2638" s="2" t="s">
        <v>1218</v>
      </c>
      <c r="D2638" s="3">
        <v>2000</v>
      </c>
      <c r="E2638" s="3">
        <v>0</v>
      </c>
      <c r="F2638" s="3">
        <v>0</v>
      </c>
      <c r="G2638" s="3">
        <v>0</v>
      </c>
      <c r="H2638" s="3">
        <v>0</v>
      </c>
      <c r="I2638" s="3">
        <v>0</v>
      </c>
      <c r="J2638" s="3">
        <v>0</v>
      </c>
      <c r="K2638" s="3">
        <v>0</v>
      </c>
      <c r="L2638" s="3">
        <v>0</v>
      </c>
      <c r="M2638" s="3">
        <v>0</v>
      </c>
      <c r="N2638" s="3">
        <v>0</v>
      </c>
      <c r="O2638" s="3">
        <v>0</v>
      </c>
      <c r="P2638" s="3">
        <f>SUM(E2638:O2638)</f>
        <v>0</v>
      </c>
      <c r="Q2638" s="2" t="s">
        <v>3016</v>
      </c>
      <c r="R2638" s="2" t="s">
        <v>3070</v>
      </c>
      <c r="S2638" s="4">
        <f>P2638/D2638</f>
        <v>0</v>
      </c>
      <c r="T2638" s="2" t="s">
        <v>1133</v>
      </c>
      <c r="U2638" s="2" t="s">
        <v>234</v>
      </c>
      <c r="V2638" s="2" t="s">
        <v>1024</v>
      </c>
      <c r="W2638" s="2" t="s">
        <v>316</v>
      </c>
      <c r="X2638" s="2">
        <v>0</v>
      </c>
    </row>
    <row r="2639" spans="1:24">
      <c r="A2639" s="2" t="s">
        <v>3069</v>
      </c>
      <c r="B2639" s="2">
        <v>2648</v>
      </c>
      <c r="C2639" s="2" t="s">
        <v>1237</v>
      </c>
      <c r="D2639" s="3">
        <v>2000</v>
      </c>
      <c r="E2639" s="3">
        <v>0</v>
      </c>
      <c r="F2639" s="3">
        <v>0</v>
      </c>
      <c r="G2639" s="3">
        <v>0</v>
      </c>
      <c r="H2639" s="3">
        <v>0</v>
      </c>
      <c r="I2639" s="3">
        <v>0</v>
      </c>
      <c r="J2639" s="3">
        <v>0</v>
      </c>
      <c r="K2639" s="3">
        <v>0</v>
      </c>
      <c r="L2639" s="3">
        <v>0</v>
      </c>
      <c r="M2639" s="3">
        <v>0</v>
      </c>
      <c r="N2639" s="3">
        <v>0</v>
      </c>
      <c r="O2639" s="3">
        <v>0</v>
      </c>
      <c r="P2639" s="3">
        <f>SUM(E2639:O2639)</f>
        <v>0</v>
      </c>
      <c r="Q2639" s="2" t="s">
        <v>3016</v>
      </c>
      <c r="R2639" s="2" t="s">
        <v>3070</v>
      </c>
      <c r="S2639" s="4">
        <f>P2639/D2639</f>
        <v>0</v>
      </c>
      <c r="T2639" s="2" t="s">
        <v>1133</v>
      </c>
      <c r="U2639" s="2" t="s">
        <v>234</v>
      </c>
      <c r="V2639" s="2" t="s">
        <v>1024</v>
      </c>
      <c r="W2639" s="2" t="s">
        <v>316</v>
      </c>
      <c r="X2639" s="2">
        <v>0</v>
      </c>
    </row>
    <row r="2640" spans="1:24">
      <c r="A2640" s="2" t="s">
        <v>3069</v>
      </c>
      <c r="B2640" s="2">
        <v>2649</v>
      </c>
      <c r="C2640" s="2" t="s">
        <v>1254</v>
      </c>
      <c r="D2640" s="3">
        <v>10000</v>
      </c>
      <c r="E2640" s="3">
        <v>0</v>
      </c>
      <c r="F2640" s="3">
        <v>0</v>
      </c>
      <c r="G2640" s="3">
        <v>0</v>
      </c>
      <c r="H2640" s="3">
        <v>0</v>
      </c>
      <c r="I2640" s="3">
        <v>0</v>
      </c>
      <c r="J2640" s="3">
        <v>0</v>
      </c>
      <c r="K2640" s="3">
        <v>0</v>
      </c>
      <c r="L2640" s="3">
        <v>0</v>
      </c>
      <c r="M2640" s="3">
        <v>0</v>
      </c>
      <c r="N2640" s="3">
        <v>0</v>
      </c>
      <c r="O2640" s="3">
        <v>0</v>
      </c>
      <c r="P2640" s="3">
        <f>SUM(E2640:O2640)</f>
        <v>0</v>
      </c>
      <c r="Q2640" s="2" t="s">
        <v>3016</v>
      </c>
      <c r="R2640" s="2" t="s">
        <v>3070</v>
      </c>
      <c r="S2640" s="4">
        <f>P2640/D2640</f>
        <v>0</v>
      </c>
      <c r="T2640" s="2" t="s">
        <v>1133</v>
      </c>
      <c r="U2640" s="2" t="s">
        <v>234</v>
      </c>
      <c r="V2640" s="2" t="s">
        <v>1024</v>
      </c>
      <c r="W2640" s="2" t="s">
        <v>316</v>
      </c>
      <c r="X2640" s="2">
        <v>0</v>
      </c>
    </row>
    <row r="2641" spans="1:24">
      <c r="A2641" s="2" t="s">
        <v>3069</v>
      </c>
      <c r="B2641" s="2">
        <v>2650</v>
      </c>
      <c r="C2641" s="2" t="s">
        <v>1270</v>
      </c>
      <c r="D2641" s="3">
        <v>6000</v>
      </c>
      <c r="E2641" s="3">
        <v>0</v>
      </c>
      <c r="F2641" s="3">
        <v>0</v>
      </c>
      <c r="G2641" s="3">
        <v>0</v>
      </c>
      <c r="H2641" s="3">
        <v>0</v>
      </c>
      <c r="I2641" s="3">
        <v>0</v>
      </c>
      <c r="J2641" s="3">
        <v>0</v>
      </c>
      <c r="K2641" s="3">
        <v>0</v>
      </c>
      <c r="L2641" s="3">
        <v>0</v>
      </c>
      <c r="M2641" s="3">
        <v>0</v>
      </c>
      <c r="N2641" s="3">
        <v>0</v>
      </c>
      <c r="O2641" s="3">
        <v>0</v>
      </c>
      <c r="P2641" s="3">
        <f>SUM(E2641:O2641)</f>
        <v>0</v>
      </c>
      <c r="Q2641" s="2" t="s">
        <v>3016</v>
      </c>
      <c r="R2641" s="2" t="s">
        <v>3070</v>
      </c>
      <c r="S2641" s="4">
        <f>P2641/D2641</f>
        <v>0</v>
      </c>
      <c r="T2641" s="2" t="s">
        <v>1133</v>
      </c>
      <c r="U2641" s="2" t="s">
        <v>234</v>
      </c>
      <c r="V2641" s="2" t="s">
        <v>1024</v>
      </c>
      <c r="W2641" s="2" t="s">
        <v>316</v>
      </c>
      <c r="X2641" s="2">
        <v>0</v>
      </c>
    </row>
    <row r="2642" spans="1:24">
      <c r="A2642" s="2" t="s">
        <v>3069</v>
      </c>
      <c r="B2642" s="2">
        <v>2651</v>
      </c>
      <c r="C2642" s="2" t="s">
        <v>1281</v>
      </c>
      <c r="D2642" s="3">
        <v>10000</v>
      </c>
      <c r="E2642" s="3">
        <v>0</v>
      </c>
      <c r="F2642" s="3">
        <v>0</v>
      </c>
      <c r="G2642" s="3">
        <v>0</v>
      </c>
      <c r="H2642" s="3">
        <v>0</v>
      </c>
      <c r="I2642" s="3">
        <v>0</v>
      </c>
      <c r="J2642" s="3">
        <v>0</v>
      </c>
      <c r="K2642" s="3">
        <v>0</v>
      </c>
      <c r="L2642" s="3">
        <v>0</v>
      </c>
      <c r="M2642" s="3">
        <v>0</v>
      </c>
      <c r="N2642" s="3">
        <v>0</v>
      </c>
      <c r="O2642" s="3">
        <v>0</v>
      </c>
      <c r="P2642" s="3">
        <f>SUM(E2642:O2642)</f>
        <v>0</v>
      </c>
      <c r="Q2642" s="2" t="s">
        <v>3016</v>
      </c>
      <c r="R2642" s="2" t="s">
        <v>3070</v>
      </c>
      <c r="S2642" s="4">
        <f>P2642/D2642</f>
        <v>0</v>
      </c>
      <c r="T2642" s="2" t="s">
        <v>1133</v>
      </c>
      <c r="U2642" s="2" t="s">
        <v>234</v>
      </c>
      <c r="V2642" s="2" t="s">
        <v>1024</v>
      </c>
      <c r="W2642" s="2" t="s">
        <v>316</v>
      </c>
      <c r="X2642" s="2">
        <v>0</v>
      </c>
    </row>
    <row r="2643" spans="1:24">
      <c r="A2643" s="2" t="s">
        <v>3069</v>
      </c>
      <c r="B2643" s="2">
        <v>2652</v>
      </c>
      <c r="C2643" s="2" t="s">
        <v>1299</v>
      </c>
      <c r="D2643" s="3">
        <v>2000</v>
      </c>
      <c r="E2643" s="3">
        <v>0</v>
      </c>
      <c r="F2643" s="3">
        <v>0</v>
      </c>
      <c r="G2643" s="3">
        <v>0</v>
      </c>
      <c r="H2643" s="3">
        <v>0</v>
      </c>
      <c r="I2643" s="3">
        <v>0</v>
      </c>
      <c r="J2643" s="3">
        <v>0</v>
      </c>
      <c r="K2643" s="3">
        <v>0</v>
      </c>
      <c r="L2643" s="3">
        <v>0</v>
      </c>
      <c r="M2643" s="3">
        <v>0</v>
      </c>
      <c r="N2643" s="3">
        <v>0</v>
      </c>
      <c r="O2643" s="3">
        <v>0</v>
      </c>
      <c r="P2643" s="3">
        <f>SUM(E2643:O2643)</f>
        <v>0</v>
      </c>
      <c r="Q2643" s="2" t="s">
        <v>3016</v>
      </c>
      <c r="R2643" s="2" t="s">
        <v>3070</v>
      </c>
      <c r="S2643" s="4">
        <f>P2643/D2643</f>
        <v>0</v>
      </c>
      <c r="T2643" s="2" t="s">
        <v>1133</v>
      </c>
      <c r="U2643" s="2" t="s">
        <v>234</v>
      </c>
      <c r="V2643" s="2" t="s">
        <v>1024</v>
      </c>
      <c r="W2643" s="2" t="s">
        <v>316</v>
      </c>
      <c r="X2643" s="2">
        <v>0</v>
      </c>
    </row>
    <row r="2644" spans="1:24">
      <c r="A2644" s="2" t="s">
        <v>3069</v>
      </c>
      <c r="B2644" s="2">
        <v>2653</v>
      </c>
      <c r="C2644" s="2" t="s">
        <v>1312</v>
      </c>
      <c r="D2644" s="3">
        <v>2000</v>
      </c>
      <c r="E2644" s="3">
        <v>0</v>
      </c>
      <c r="F2644" s="3">
        <v>0</v>
      </c>
      <c r="G2644" s="3">
        <v>0</v>
      </c>
      <c r="H2644" s="3">
        <v>0</v>
      </c>
      <c r="I2644" s="3">
        <v>0</v>
      </c>
      <c r="J2644" s="3">
        <v>0</v>
      </c>
      <c r="K2644" s="3">
        <v>0</v>
      </c>
      <c r="L2644" s="3">
        <v>0</v>
      </c>
      <c r="M2644" s="3">
        <v>0</v>
      </c>
      <c r="N2644" s="3">
        <v>0</v>
      </c>
      <c r="O2644" s="3">
        <v>0</v>
      </c>
      <c r="P2644" s="3">
        <f>SUM(E2644:O2644)</f>
        <v>0</v>
      </c>
      <c r="Q2644" s="2" t="s">
        <v>3016</v>
      </c>
      <c r="R2644" s="2" t="s">
        <v>3070</v>
      </c>
      <c r="S2644" s="4">
        <f>P2644/D2644</f>
        <v>0</v>
      </c>
      <c r="T2644" s="2" t="s">
        <v>1133</v>
      </c>
      <c r="U2644" s="2" t="s">
        <v>234</v>
      </c>
      <c r="V2644" s="2" t="s">
        <v>1024</v>
      </c>
      <c r="W2644" s="2" t="s">
        <v>316</v>
      </c>
      <c r="X2644" s="2">
        <v>0</v>
      </c>
    </row>
    <row r="2645" spans="1:24">
      <c r="A2645" s="2" t="s">
        <v>3069</v>
      </c>
      <c r="B2645" s="2">
        <v>2654</v>
      </c>
      <c r="C2645" s="2" t="s">
        <v>1327</v>
      </c>
      <c r="D2645" s="3">
        <v>3000</v>
      </c>
      <c r="E2645" s="3">
        <v>0</v>
      </c>
      <c r="F2645" s="3">
        <v>0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>
        <v>0</v>
      </c>
      <c r="M2645" s="3">
        <v>0</v>
      </c>
      <c r="N2645" s="3">
        <v>0</v>
      </c>
      <c r="O2645" s="3">
        <v>0</v>
      </c>
      <c r="P2645" s="3">
        <f>SUM(E2645:O2645)</f>
        <v>0</v>
      </c>
      <c r="Q2645" s="2" t="s">
        <v>3016</v>
      </c>
      <c r="R2645" s="2" t="s">
        <v>3070</v>
      </c>
      <c r="S2645" s="4">
        <f>P2645/D2645</f>
        <v>0</v>
      </c>
      <c r="T2645" s="2" t="s">
        <v>1133</v>
      </c>
      <c r="U2645" s="2" t="s">
        <v>234</v>
      </c>
      <c r="V2645" s="2" t="s">
        <v>1024</v>
      </c>
      <c r="W2645" s="2" t="s">
        <v>316</v>
      </c>
      <c r="X2645" s="2">
        <v>0</v>
      </c>
    </row>
    <row r="2646" spans="1:24">
      <c r="A2646" s="2" t="s">
        <v>3069</v>
      </c>
      <c r="B2646" s="2">
        <v>2655</v>
      </c>
      <c r="C2646" s="2" t="s">
        <v>1344</v>
      </c>
      <c r="D2646" s="3">
        <v>5000</v>
      </c>
      <c r="E2646" s="3">
        <v>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0</v>
      </c>
      <c r="L2646" s="3">
        <v>0</v>
      </c>
      <c r="M2646" s="3">
        <v>0</v>
      </c>
      <c r="N2646" s="3">
        <v>0</v>
      </c>
      <c r="O2646" s="3">
        <v>0</v>
      </c>
      <c r="P2646" s="3">
        <f>SUM(E2646:O2646)</f>
        <v>0</v>
      </c>
      <c r="Q2646" s="2" t="s">
        <v>3016</v>
      </c>
      <c r="R2646" s="2" t="s">
        <v>3070</v>
      </c>
      <c r="S2646" s="4">
        <f>P2646/D2646</f>
        <v>0</v>
      </c>
      <c r="T2646" s="2" t="s">
        <v>1133</v>
      </c>
      <c r="U2646" s="2" t="s">
        <v>234</v>
      </c>
      <c r="V2646" s="2" t="s">
        <v>1024</v>
      </c>
      <c r="W2646" s="2" t="s">
        <v>316</v>
      </c>
      <c r="X2646" s="2">
        <v>0</v>
      </c>
    </row>
    <row r="2647" spans="1:24">
      <c r="A2647" s="2" t="s">
        <v>3069</v>
      </c>
      <c r="B2647" s="2">
        <v>2656</v>
      </c>
      <c r="C2647" s="2" t="s">
        <v>1363</v>
      </c>
      <c r="D2647" s="3">
        <v>5000</v>
      </c>
      <c r="E2647" s="3">
        <v>0</v>
      </c>
      <c r="F2647" s="3">
        <v>0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>
        <v>0</v>
      </c>
      <c r="M2647" s="3">
        <v>0</v>
      </c>
      <c r="N2647" s="3">
        <v>0</v>
      </c>
      <c r="O2647" s="3">
        <v>0</v>
      </c>
      <c r="P2647" s="3">
        <f>SUM(E2647:O2647)</f>
        <v>0</v>
      </c>
      <c r="Q2647" s="2" t="s">
        <v>3016</v>
      </c>
      <c r="R2647" s="2" t="s">
        <v>3070</v>
      </c>
      <c r="S2647" s="4">
        <f>P2647/D2647</f>
        <v>0</v>
      </c>
      <c r="T2647" s="2" t="s">
        <v>1133</v>
      </c>
      <c r="U2647" s="2" t="s">
        <v>234</v>
      </c>
      <c r="V2647" s="2" t="s">
        <v>1024</v>
      </c>
      <c r="W2647" s="2" t="s">
        <v>316</v>
      </c>
      <c r="X2647" s="2">
        <v>0</v>
      </c>
    </row>
    <row r="2648" spans="1:24">
      <c r="A2648" s="2" t="s">
        <v>3069</v>
      </c>
      <c r="B2648" s="2">
        <v>2657</v>
      </c>
      <c r="C2648" s="2" t="s">
        <v>1376</v>
      </c>
      <c r="D2648" s="3">
        <v>6000</v>
      </c>
      <c r="E2648" s="3">
        <v>0</v>
      </c>
      <c r="F2648" s="3">
        <v>0</v>
      </c>
      <c r="G2648" s="3">
        <v>0</v>
      </c>
      <c r="H2648" s="3">
        <v>0</v>
      </c>
      <c r="I2648" s="3">
        <v>0</v>
      </c>
      <c r="J2648" s="3">
        <v>0</v>
      </c>
      <c r="K2648" s="3">
        <v>0</v>
      </c>
      <c r="L2648" s="3">
        <v>0</v>
      </c>
      <c r="M2648" s="3">
        <v>0</v>
      </c>
      <c r="N2648" s="3">
        <v>0</v>
      </c>
      <c r="O2648" s="3">
        <v>0</v>
      </c>
      <c r="P2648" s="3">
        <f>SUM(E2648:O2648)</f>
        <v>0</v>
      </c>
      <c r="Q2648" s="2" t="s">
        <v>3016</v>
      </c>
      <c r="R2648" s="2" t="s">
        <v>3070</v>
      </c>
      <c r="S2648" s="4">
        <f>P2648/D2648</f>
        <v>0</v>
      </c>
      <c r="T2648" s="2" t="s">
        <v>1133</v>
      </c>
      <c r="U2648" s="2" t="s">
        <v>234</v>
      </c>
      <c r="V2648" s="2" t="s">
        <v>1024</v>
      </c>
      <c r="W2648" s="2" t="s">
        <v>316</v>
      </c>
      <c r="X2648" s="2">
        <v>0</v>
      </c>
    </row>
    <row r="2649" spans="1:24">
      <c r="A2649" s="2" t="s">
        <v>3069</v>
      </c>
      <c r="B2649" s="2">
        <v>2658</v>
      </c>
      <c r="C2649" s="2" t="s">
        <v>1388</v>
      </c>
      <c r="D2649" s="3">
        <v>2000</v>
      </c>
      <c r="E2649" s="3">
        <v>0</v>
      </c>
      <c r="F2649" s="3">
        <v>0</v>
      </c>
      <c r="G2649" s="3">
        <v>0</v>
      </c>
      <c r="H2649" s="3">
        <v>0</v>
      </c>
      <c r="I2649" s="3">
        <v>0</v>
      </c>
      <c r="J2649" s="3">
        <v>0</v>
      </c>
      <c r="K2649" s="3">
        <v>0</v>
      </c>
      <c r="L2649" s="3">
        <v>0</v>
      </c>
      <c r="M2649" s="3">
        <v>0</v>
      </c>
      <c r="N2649" s="3">
        <v>0</v>
      </c>
      <c r="O2649" s="3">
        <v>0</v>
      </c>
      <c r="P2649" s="3">
        <f>SUM(E2649:O2649)</f>
        <v>0</v>
      </c>
      <c r="Q2649" s="2" t="s">
        <v>3016</v>
      </c>
      <c r="R2649" s="2" t="s">
        <v>3070</v>
      </c>
      <c r="S2649" s="4">
        <f>P2649/D2649</f>
        <v>0</v>
      </c>
      <c r="T2649" s="2" t="s">
        <v>1133</v>
      </c>
      <c r="U2649" s="2" t="s">
        <v>234</v>
      </c>
      <c r="V2649" s="2" t="s">
        <v>1024</v>
      </c>
      <c r="W2649" s="2" t="s">
        <v>316</v>
      </c>
      <c r="X2649" s="2">
        <v>0</v>
      </c>
    </row>
    <row r="2650" spans="1:24">
      <c r="A2650" s="2" t="s">
        <v>3069</v>
      </c>
      <c r="B2650" s="2">
        <v>2659</v>
      </c>
      <c r="C2650" s="2" t="s">
        <v>1405</v>
      </c>
      <c r="D2650" s="3">
        <v>2000</v>
      </c>
      <c r="E2650" s="3">
        <v>0</v>
      </c>
      <c r="F2650" s="3">
        <v>0</v>
      </c>
      <c r="G2650" s="3">
        <v>0</v>
      </c>
      <c r="H2650" s="3">
        <v>0</v>
      </c>
      <c r="I2650" s="3">
        <v>0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  <c r="O2650" s="3">
        <v>0</v>
      </c>
      <c r="P2650" s="3">
        <f>SUM(E2650:O2650)</f>
        <v>0</v>
      </c>
      <c r="Q2650" s="2" t="s">
        <v>3016</v>
      </c>
      <c r="R2650" s="2" t="s">
        <v>3070</v>
      </c>
      <c r="S2650" s="4">
        <f>P2650/D2650</f>
        <v>0</v>
      </c>
      <c r="T2650" s="2" t="s">
        <v>1133</v>
      </c>
      <c r="U2650" s="2" t="s">
        <v>234</v>
      </c>
      <c r="V2650" s="2" t="s">
        <v>1024</v>
      </c>
      <c r="W2650" s="2" t="s">
        <v>316</v>
      </c>
      <c r="X2650" s="2">
        <v>0</v>
      </c>
    </row>
    <row r="2651" spans="1:24">
      <c r="A2651" s="2" t="s">
        <v>3069</v>
      </c>
      <c r="B2651" s="2">
        <v>2660</v>
      </c>
      <c r="C2651" s="2" t="s">
        <v>1425</v>
      </c>
      <c r="D2651" s="3">
        <v>2000</v>
      </c>
      <c r="E2651" s="3">
        <v>0</v>
      </c>
      <c r="F2651" s="3">
        <v>0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0</v>
      </c>
      <c r="M2651" s="3">
        <v>0</v>
      </c>
      <c r="N2651" s="3">
        <v>0</v>
      </c>
      <c r="O2651" s="3">
        <v>0</v>
      </c>
      <c r="P2651" s="3">
        <f>SUM(E2651:O2651)</f>
        <v>0</v>
      </c>
      <c r="Q2651" s="2" t="s">
        <v>3016</v>
      </c>
      <c r="R2651" s="2" t="s">
        <v>3070</v>
      </c>
      <c r="S2651" s="4">
        <f>P2651/D2651</f>
        <v>0</v>
      </c>
      <c r="T2651" s="2" t="s">
        <v>1133</v>
      </c>
      <c r="U2651" s="2" t="s">
        <v>234</v>
      </c>
      <c r="V2651" s="2" t="s">
        <v>1024</v>
      </c>
      <c r="W2651" s="2" t="s">
        <v>316</v>
      </c>
      <c r="X2651" s="2">
        <v>0</v>
      </c>
    </row>
    <row r="2652" spans="1:24">
      <c r="A2652" s="2" t="s">
        <v>3069</v>
      </c>
      <c r="B2652" s="2">
        <v>2661</v>
      </c>
      <c r="C2652" s="2" t="s">
        <v>1442</v>
      </c>
      <c r="D2652" s="3">
        <v>5000</v>
      </c>
      <c r="E2652" s="3">
        <v>0</v>
      </c>
      <c r="F2652" s="3">
        <v>0</v>
      </c>
      <c r="G2652" s="3">
        <v>0</v>
      </c>
      <c r="H2652" s="3">
        <v>0</v>
      </c>
      <c r="I2652" s="3">
        <v>0</v>
      </c>
      <c r="J2652" s="3">
        <v>0</v>
      </c>
      <c r="K2652" s="3">
        <v>0</v>
      </c>
      <c r="L2652" s="3">
        <v>0</v>
      </c>
      <c r="M2652" s="3">
        <v>0</v>
      </c>
      <c r="N2652" s="3">
        <v>0</v>
      </c>
      <c r="O2652" s="3">
        <v>0</v>
      </c>
      <c r="P2652" s="3">
        <f>SUM(E2652:O2652)</f>
        <v>0</v>
      </c>
      <c r="Q2652" s="2" t="s">
        <v>3016</v>
      </c>
      <c r="R2652" s="2" t="s">
        <v>3070</v>
      </c>
      <c r="S2652" s="4">
        <f>P2652/D2652</f>
        <v>0</v>
      </c>
      <c r="T2652" s="2" t="s">
        <v>1133</v>
      </c>
      <c r="U2652" s="2" t="s">
        <v>234</v>
      </c>
      <c r="V2652" s="2" t="s">
        <v>1024</v>
      </c>
      <c r="W2652" s="2" t="s">
        <v>316</v>
      </c>
      <c r="X2652" s="2">
        <v>0</v>
      </c>
    </row>
    <row r="2653" spans="1:24">
      <c r="A2653" s="2" t="s">
        <v>3071</v>
      </c>
      <c r="B2653" s="2">
        <v>2662</v>
      </c>
      <c r="C2653" s="2" t="s">
        <v>1266</v>
      </c>
      <c r="D2653" s="3">
        <v>13609</v>
      </c>
      <c r="E2653" s="3">
        <v>10206.75</v>
      </c>
      <c r="F2653" s="3">
        <v>0</v>
      </c>
      <c r="G2653" s="3">
        <v>0</v>
      </c>
      <c r="H2653" s="3">
        <v>1134.083333333334</v>
      </c>
      <c r="I2653" s="3">
        <v>1134.083333333334</v>
      </c>
      <c r="J2653" s="3">
        <v>1134.083333333334</v>
      </c>
      <c r="K2653" s="3">
        <v>0</v>
      </c>
      <c r="L2653" s="3">
        <v>0</v>
      </c>
      <c r="M2653" s="3">
        <v>0</v>
      </c>
      <c r="N2653" s="3">
        <v>0</v>
      </c>
      <c r="O2653" s="3">
        <v>0</v>
      </c>
      <c r="P2653" s="3">
        <f>SUM(E2653:O2653)</f>
        <v>0</v>
      </c>
      <c r="Q2653" s="2" t="s">
        <v>3016</v>
      </c>
      <c r="R2653" s="2" t="s">
        <v>3072</v>
      </c>
      <c r="S2653" s="4">
        <f>P2653/D2653</f>
        <v>0</v>
      </c>
      <c r="T2653" s="2" t="s">
        <v>1268</v>
      </c>
      <c r="U2653" s="2" t="s">
        <v>234</v>
      </c>
      <c r="V2653" s="2" t="s">
        <v>1024</v>
      </c>
      <c r="W2653" s="2" t="s">
        <v>316</v>
      </c>
      <c r="X2653" s="2">
        <v>0</v>
      </c>
    </row>
    <row r="2654" spans="1:24">
      <c r="A2654" s="2" t="s">
        <v>3071</v>
      </c>
      <c r="B2654" s="2">
        <v>2663</v>
      </c>
      <c r="C2654" s="2" t="s">
        <v>1269</v>
      </c>
      <c r="D2654" s="3">
        <v>1056</v>
      </c>
      <c r="E2654" s="3">
        <v>105.6</v>
      </c>
      <c r="F2654" s="3">
        <v>0</v>
      </c>
      <c r="G2654" s="3">
        <v>0</v>
      </c>
      <c r="H2654" s="3">
        <v>316.8</v>
      </c>
      <c r="I2654" s="3">
        <v>316.8</v>
      </c>
      <c r="J2654" s="3">
        <v>316.8</v>
      </c>
      <c r="K2654" s="3">
        <v>0</v>
      </c>
      <c r="L2654" s="3">
        <v>0</v>
      </c>
      <c r="M2654" s="3">
        <v>0</v>
      </c>
      <c r="N2654" s="3">
        <v>0</v>
      </c>
      <c r="O2654" s="3">
        <v>0</v>
      </c>
      <c r="P2654" s="3">
        <f>SUM(E2654:O2654)</f>
        <v>0</v>
      </c>
      <c r="Q2654" s="2" t="s">
        <v>3016</v>
      </c>
      <c r="R2654" s="2" t="s">
        <v>3072</v>
      </c>
      <c r="S2654" s="4">
        <f>P2654/D2654</f>
        <v>0</v>
      </c>
      <c r="T2654" s="2" t="s">
        <v>1268</v>
      </c>
      <c r="U2654" s="2" t="s">
        <v>234</v>
      </c>
      <c r="V2654" s="2" t="s">
        <v>1024</v>
      </c>
      <c r="W2654" s="2" t="s">
        <v>316</v>
      </c>
      <c r="X2654" s="2">
        <v>0</v>
      </c>
    </row>
    <row r="2655" spans="1:24">
      <c r="A2655" s="2" t="s">
        <v>3071</v>
      </c>
      <c r="B2655" s="2">
        <v>2664</v>
      </c>
      <c r="C2655" s="2" t="s">
        <v>1271</v>
      </c>
      <c r="D2655" s="3">
        <v>1096</v>
      </c>
      <c r="E2655" s="3">
        <v>0</v>
      </c>
      <c r="F2655" s="3">
        <v>0</v>
      </c>
      <c r="G2655" s="3">
        <v>0</v>
      </c>
      <c r="H2655" s="3">
        <v>365.3333333333333</v>
      </c>
      <c r="I2655" s="3">
        <v>365.3333333333333</v>
      </c>
      <c r="J2655" s="3">
        <v>365.3333333333333</v>
      </c>
      <c r="K2655" s="3">
        <v>0</v>
      </c>
      <c r="L2655" s="3">
        <v>0</v>
      </c>
      <c r="M2655" s="3">
        <v>0</v>
      </c>
      <c r="N2655" s="3">
        <v>0</v>
      </c>
      <c r="O2655" s="3">
        <v>0</v>
      </c>
      <c r="P2655" s="3">
        <f>SUM(E2655:O2655)</f>
        <v>0</v>
      </c>
      <c r="Q2655" s="2" t="s">
        <v>3016</v>
      </c>
      <c r="R2655" s="2" t="s">
        <v>3072</v>
      </c>
      <c r="S2655" s="4">
        <f>P2655/D2655</f>
        <v>0</v>
      </c>
      <c r="T2655" s="2" t="s">
        <v>1268</v>
      </c>
      <c r="U2655" s="2" t="s">
        <v>234</v>
      </c>
      <c r="V2655" s="2" t="s">
        <v>1024</v>
      </c>
      <c r="W2655" s="2" t="s">
        <v>316</v>
      </c>
      <c r="X2655" s="2">
        <v>0</v>
      </c>
    </row>
    <row r="2656" spans="1:24">
      <c r="A2656" s="2" t="s">
        <v>3071</v>
      </c>
      <c r="B2656" s="2">
        <v>2665</v>
      </c>
      <c r="C2656" s="2" t="s">
        <v>1272</v>
      </c>
      <c r="D2656" s="3">
        <v>5940</v>
      </c>
      <c r="E2656" s="3">
        <v>4158</v>
      </c>
      <c r="F2656" s="3">
        <v>0</v>
      </c>
      <c r="G2656" s="3">
        <v>0</v>
      </c>
      <c r="H2656" s="3">
        <v>594</v>
      </c>
      <c r="I2656" s="3">
        <v>594</v>
      </c>
      <c r="J2656" s="3">
        <v>594</v>
      </c>
      <c r="K2656" s="3">
        <v>0</v>
      </c>
      <c r="L2656" s="3">
        <v>0</v>
      </c>
      <c r="M2656" s="3">
        <v>0</v>
      </c>
      <c r="N2656" s="3">
        <v>0</v>
      </c>
      <c r="O2656" s="3">
        <v>0</v>
      </c>
      <c r="P2656" s="3">
        <f>SUM(E2656:O2656)</f>
        <v>0</v>
      </c>
      <c r="Q2656" s="2" t="s">
        <v>3016</v>
      </c>
      <c r="R2656" s="2" t="s">
        <v>3072</v>
      </c>
      <c r="S2656" s="4">
        <f>P2656/D2656</f>
        <v>0</v>
      </c>
      <c r="T2656" s="2" t="s">
        <v>1268</v>
      </c>
      <c r="U2656" s="2" t="s">
        <v>234</v>
      </c>
      <c r="V2656" s="2" t="s">
        <v>1024</v>
      </c>
      <c r="W2656" s="2" t="s">
        <v>316</v>
      </c>
      <c r="X2656" s="2">
        <v>0</v>
      </c>
    </row>
    <row r="2657" spans="1:24">
      <c r="A2657" s="2" t="s">
        <v>3071</v>
      </c>
      <c r="B2657" s="2">
        <v>2666</v>
      </c>
      <c r="C2657" s="2" t="s">
        <v>1273</v>
      </c>
      <c r="D2657" s="3">
        <v>11512</v>
      </c>
      <c r="E2657" s="3">
        <v>9209.6</v>
      </c>
      <c r="F2657" s="3">
        <v>0</v>
      </c>
      <c r="G2657" s="3">
        <v>0</v>
      </c>
      <c r="H2657" s="3">
        <v>767.4666666666666</v>
      </c>
      <c r="I2657" s="3">
        <v>767.4666666666666</v>
      </c>
      <c r="J2657" s="3">
        <v>767.4666666666666</v>
      </c>
      <c r="K2657" s="3">
        <v>0</v>
      </c>
      <c r="L2657" s="3">
        <v>0</v>
      </c>
      <c r="M2657" s="3">
        <v>0</v>
      </c>
      <c r="N2657" s="3">
        <v>0</v>
      </c>
      <c r="O2657" s="3">
        <v>0</v>
      </c>
      <c r="P2657" s="3">
        <f>SUM(E2657:O2657)</f>
        <v>0</v>
      </c>
      <c r="Q2657" s="2" t="s">
        <v>3016</v>
      </c>
      <c r="R2657" s="2" t="s">
        <v>3072</v>
      </c>
      <c r="S2657" s="4">
        <f>P2657/D2657</f>
        <v>0</v>
      </c>
      <c r="T2657" s="2" t="s">
        <v>1268</v>
      </c>
      <c r="U2657" s="2" t="s">
        <v>234</v>
      </c>
      <c r="V2657" s="2" t="s">
        <v>1024</v>
      </c>
      <c r="W2657" s="2" t="s">
        <v>316</v>
      </c>
      <c r="X2657" s="2">
        <v>0</v>
      </c>
    </row>
    <row r="2658" spans="1:24">
      <c r="A2658" s="2" t="s">
        <v>3071</v>
      </c>
      <c r="B2658" s="2">
        <v>2667</v>
      </c>
      <c r="C2658" s="2" t="s">
        <v>1274</v>
      </c>
      <c r="D2658" s="3">
        <v>2195</v>
      </c>
      <c r="E2658" s="3">
        <v>0</v>
      </c>
      <c r="F2658" s="3">
        <v>0</v>
      </c>
      <c r="G2658" s="3">
        <v>0</v>
      </c>
      <c r="H2658" s="3">
        <v>731.6666666666666</v>
      </c>
      <c r="I2658" s="3">
        <v>731.6666666666666</v>
      </c>
      <c r="J2658" s="3">
        <v>731.6666666666666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f>SUM(E2658:O2658)</f>
        <v>0</v>
      </c>
      <c r="Q2658" s="2" t="s">
        <v>3016</v>
      </c>
      <c r="R2658" s="2" t="s">
        <v>3072</v>
      </c>
      <c r="S2658" s="4">
        <f>P2658/D2658</f>
        <v>0</v>
      </c>
      <c r="T2658" s="2" t="s">
        <v>1268</v>
      </c>
      <c r="U2658" s="2" t="s">
        <v>234</v>
      </c>
      <c r="V2658" s="2" t="s">
        <v>1024</v>
      </c>
      <c r="W2658" s="2" t="s">
        <v>316</v>
      </c>
      <c r="X2658" s="2">
        <v>0</v>
      </c>
    </row>
    <row r="2659" spans="1:24">
      <c r="A2659" s="2" t="s">
        <v>3071</v>
      </c>
      <c r="B2659" s="2">
        <v>2668</v>
      </c>
      <c r="C2659" s="2" t="s">
        <v>1275</v>
      </c>
      <c r="D2659" s="3">
        <v>137444</v>
      </c>
      <c r="E2659" s="3">
        <v>109955.2</v>
      </c>
      <c r="F2659" s="3">
        <v>0</v>
      </c>
      <c r="G2659" s="3">
        <v>0</v>
      </c>
      <c r="H2659" s="3">
        <v>9162.933333333334</v>
      </c>
      <c r="I2659" s="3">
        <v>9162.933333333334</v>
      </c>
      <c r="J2659" s="3">
        <v>9162.933333333334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 s="3">
        <f>SUM(E2659:O2659)</f>
        <v>0</v>
      </c>
      <c r="Q2659" s="2" t="s">
        <v>3016</v>
      </c>
      <c r="R2659" s="2" t="s">
        <v>3072</v>
      </c>
      <c r="S2659" s="4">
        <f>P2659/D2659</f>
        <v>0</v>
      </c>
      <c r="T2659" s="2" t="s">
        <v>1268</v>
      </c>
      <c r="U2659" s="2" t="s">
        <v>234</v>
      </c>
      <c r="V2659" s="2" t="s">
        <v>1024</v>
      </c>
      <c r="W2659" s="2" t="s">
        <v>316</v>
      </c>
      <c r="X2659" s="2">
        <v>0</v>
      </c>
    </row>
    <row r="2660" spans="1:24">
      <c r="A2660" s="2" t="s">
        <v>3071</v>
      </c>
      <c r="B2660" s="2">
        <v>2669</v>
      </c>
      <c r="C2660" s="2" t="s">
        <v>1276</v>
      </c>
      <c r="D2660" s="3">
        <v>16280</v>
      </c>
      <c r="E2660" s="3">
        <v>13838</v>
      </c>
      <c r="F2660" s="3">
        <v>0</v>
      </c>
      <c r="G2660" s="3">
        <v>0</v>
      </c>
      <c r="H2660" s="3">
        <v>814</v>
      </c>
      <c r="I2660" s="3">
        <v>814</v>
      </c>
      <c r="J2660" s="3">
        <v>814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f>SUM(E2660:O2660)</f>
        <v>0</v>
      </c>
      <c r="Q2660" s="2" t="s">
        <v>3016</v>
      </c>
      <c r="R2660" s="2" t="s">
        <v>3072</v>
      </c>
      <c r="S2660" s="4">
        <f>P2660/D2660</f>
        <v>0</v>
      </c>
      <c r="T2660" s="2" t="s">
        <v>1268</v>
      </c>
      <c r="U2660" s="2" t="s">
        <v>234</v>
      </c>
      <c r="V2660" s="2" t="s">
        <v>1024</v>
      </c>
      <c r="W2660" s="2" t="s">
        <v>316</v>
      </c>
      <c r="X2660" s="2">
        <v>0</v>
      </c>
    </row>
    <row r="2661" spans="1:24">
      <c r="A2661" s="2" t="s">
        <v>3071</v>
      </c>
      <c r="B2661" s="2">
        <v>2670</v>
      </c>
      <c r="C2661" s="2" t="s">
        <v>1278</v>
      </c>
      <c r="D2661" s="3">
        <v>135254</v>
      </c>
      <c r="E2661" s="3">
        <v>108203.2</v>
      </c>
      <c r="F2661" s="3">
        <v>0</v>
      </c>
      <c r="G2661" s="3">
        <v>0</v>
      </c>
      <c r="H2661" s="3">
        <v>9016.933333333334</v>
      </c>
      <c r="I2661" s="3">
        <v>9016.933333333334</v>
      </c>
      <c r="J2661" s="3">
        <v>9016.933333333334</v>
      </c>
      <c r="K2661" s="3">
        <v>0</v>
      </c>
      <c r="L2661" s="3">
        <v>0</v>
      </c>
      <c r="M2661" s="3">
        <v>0</v>
      </c>
      <c r="N2661" s="3">
        <v>0</v>
      </c>
      <c r="O2661" s="3">
        <v>0</v>
      </c>
      <c r="P2661" s="3">
        <f>SUM(E2661:O2661)</f>
        <v>0</v>
      </c>
      <c r="Q2661" s="2" t="s">
        <v>3016</v>
      </c>
      <c r="R2661" s="2" t="s">
        <v>3072</v>
      </c>
      <c r="S2661" s="4">
        <f>P2661/D2661</f>
        <v>0</v>
      </c>
      <c r="T2661" s="2" t="s">
        <v>1268</v>
      </c>
      <c r="U2661" s="2" t="s">
        <v>234</v>
      </c>
      <c r="V2661" s="2" t="s">
        <v>1024</v>
      </c>
      <c r="W2661" s="2" t="s">
        <v>316</v>
      </c>
      <c r="X2661" s="2">
        <v>0</v>
      </c>
    </row>
    <row r="2662" spans="1:24">
      <c r="A2662" s="2" t="s">
        <v>3071</v>
      </c>
      <c r="B2662" s="2">
        <v>2671</v>
      </c>
      <c r="C2662" s="2" t="s">
        <v>1279</v>
      </c>
      <c r="D2662" s="3">
        <v>47078</v>
      </c>
      <c r="E2662" s="3">
        <v>42370.2</v>
      </c>
      <c r="F2662" s="3">
        <v>0</v>
      </c>
      <c r="G2662" s="3">
        <v>0</v>
      </c>
      <c r="H2662" s="3">
        <v>1569.266666666668</v>
      </c>
      <c r="I2662" s="3">
        <v>1569.266666666668</v>
      </c>
      <c r="J2662" s="3">
        <v>1569.266666666668</v>
      </c>
      <c r="K2662" s="3">
        <v>0</v>
      </c>
      <c r="L2662" s="3">
        <v>0</v>
      </c>
      <c r="M2662" s="3">
        <v>0</v>
      </c>
      <c r="N2662" s="3">
        <v>0</v>
      </c>
      <c r="O2662" s="3">
        <v>0</v>
      </c>
      <c r="P2662" s="3">
        <f>SUM(E2662:O2662)</f>
        <v>0</v>
      </c>
      <c r="Q2662" s="2" t="s">
        <v>3016</v>
      </c>
      <c r="R2662" s="2" t="s">
        <v>3072</v>
      </c>
      <c r="S2662" s="4">
        <f>P2662/D2662</f>
        <v>0</v>
      </c>
      <c r="T2662" s="2" t="s">
        <v>1268</v>
      </c>
      <c r="U2662" s="2" t="s">
        <v>234</v>
      </c>
      <c r="V2662" s="2" t="s">
        <v>1024</v>
      </c>
      <c r="W2662" s="2" t="s">
        <v>316</v>
      </c>
      <c r="X2662" s="2">
        <v>0</v>
      </c>
    </row>
    <row r="2663" spans="1:24">
      <c r="A2663" s="2" t="s">
        <v>3071</v>
      </c>
      <c r="B2663" s="2">
        <v>2672</v>
      </c>
      <c r="C2663" s="2" t="s">
        <v>1280</v>
      </c>
      <c r="D2663" s="3">
        <v>47078</v>
      </c>
      <c r="E2663" s="3">
        <v>18831.2</v>
      </c>
      <c r="F2663" s="3">
        <v>0</v>
      </c>
      <c r="G2663" s="3">
        <v>0</v>
      </c>
      <c r="H2663" s="3">
        <v>9415.6</v>
      </c>
      <c r="I2663" s="3">
        <v>9415.6</v>
      </c>
      <c r="J2663" s="3">
        <v>9415.6</v>
      </c>
      <c r="K2663" s="3">
        <v>0</v>
      </c>
      <c r="L2663" s="3">
        <v>0</v>
      </c>
      <c r="M2663" s="3">
        <v>0</v>
      </c>
      <c r="N2663" s="3">
        <v>0</v>
      </c>
      <c r="O2663" s="3">
        <v>0</v>
      </c>
      <c r="P2663" s="3">
        <f>SUM(E2663:O2663)</f>
        <v>0</v>
      </c>
      <c r="Q2663" s="2" t="s">
        <v>3016</v>
      </c>
      <c r="R2663" s="2" t="s">
        <v>3072</v>
      </c>
      <c r="S2663" s="4">
        <f>P2663/D2663</f>
        <v>0</v>
      </c>
      <c r="T2663" s="2" t="s">
        <v>1268</v>
      </c>
      <c r="U2663" s="2" t="s">
        <v>234</v>
      </c>
      <c r="V2663" s="2" t="s">
        <v>1024</v>
      </c>
      <c r="W2663" s="2" t="s">
        <v>316</v>
      </c>
      <c r="X2663" s="2">
        <v>0</v>
      </c>
    </row>
    <row r="2664" spans="1:24">
      <c r="A2664" s="2" t="s">
        <v>3073</v>
      </c>
      <c r="B2664" s="2">
        <v>2673</v>
      </c>
      <c r="C2664" s="2" t="s">
        <v>1283</v>
      </c>
      <c r="D2664" s="3">
        <v>417998</v>
      </c>
      <c r="E2664" s="3">
        <v>376198.2</v>
      </c>
      <c r="F2664" s="3">
        <v>0</v>
      </c>
      <c r="G2664" s="3">
        <v>0</v>
      </c>
      <c r="H2664" s="3">
        <v>13933.26666666666</v>
      </c>
      <c r="I2664" s="3">
        <v>13933.26666666666</v>
      </c>
      <c r="J2664" s="3">
        <v>13933.26666666666</v>
      </c>
      <c r="K2664" s="3">
        <v>0</v>
      </c>
      <c r="L2664" s="3">
        <v>0</v>
      </c>
      <c r="M2664" s="3">
        <v>0</v>
      </c>
      <c r="N2664" s="3">
        <v>0</v>
      </c>
      <c r="O2664" s="3">
        <v>0</v>
      </c>
      <c r="P2664" s="3">
        <f>SUM(E2664:O2664)</f>
        <v>0</v>
      </c>
      <c r="Q2664" s="2" t="s">
        <v>3016</v>
      </c>
      <c r="R2664" s="2" t="s">
        <v>3072</v>
      </c>
      <c r="S2664" s="4">
        <f>P2664/D2664</f>
        <v>0</v>
      </c>
      <c r="T2664" s="2" t="s">
        <v>1268</v>
      </c>
      <c r="U2664" s="2" t="s">
        <v>234</v>
      </c>
      <c r="V2664" s="2" t="s">
        <v>1024</v>
      </c>
      <c r="W2664" s="2" t="s">
        <v>316</v>
      </c>
      <c r="X2664" s="2">
        <v>0</v>
      </c>
    </row>
    <row r="2665" spans="1:24">
      <c r="A2665" s="2" t="s">
        <v>3071</v>
      </c>
      <c r="B2665" s="2">
        <v>2674</v>
      </c>
      <c r="C2665" s="2" t="s">
        <v>1285</v>
      </c>
      <c r="D2665" s="3">
        <v>2261</v>
      </c>
      <c r="E2665" s="3">
        <v>0</v>
      </c>
      <c r="F2665" s="3">
        <v>0</v>
      </c>
      <c r="G2665" s="3">
        <v>0</v>
      </c>
      <c r="H2665" s="3">
        <v>753.6666666666666</v>
      </c>
      <c r="I2665" s="3">
        <v>753.6666666666666</v>
      </c>
      <c r="J2665" s="3">
        <v>753.6666666666666</v>
      </c>
      <c r="K2665" s="3">
        <v>0</v>
      </c>
      <c r="L2665" s="3">
        <v>0</v>
      </c>
      <c r="M2665" s="3">
        <v>0</v>
      </c>
      <c r="N2665" s="3">
        <v>0</v>
      </c>
      <c r="O2665" s="3">
        <v>0</v>
      </c>
      <c r="P2665" s="3">
        <f>SUM(E2665:O2665)</f>
        <v>0</v>
      </c>
      <c r="Q2665" s="2" t="s">
        <v>3016</v>
      </c>
      <c r="R2665" s="2" t="s">
        <v>3072</v>
      </c>
      <c r="S2665" s="4">
        <f>P2665/D2665</f>
        <v>0</v>
      </c>
      <c r="T2665" s="2" t="s">
        <v>1268</v>
      </c>
      <c r="U2665" s="2" t="s">
        <v>234</v>
      </c>
      <c r="V2665" s="2" t="s">
        <v>1024</v>
      </c>
      <c r="W2665" s="2" t="s">
        <v>316</v>
      </c>
      <c r="X2665" s="2">
        <v>0</v>
      </c>
    </row>
    <row r="2666" spans="1:24">
      <c r="A2666" s="2" t="s">
        <v>3071</v>
      </c>
      <c r="B2666" s="2">
        <v>2675</v>
      </c>
      <c r="C2666" s="2" t="s">
        <v>1287</v>
      </c>
      <c r="D2666" s="3">
        <v>13266</v>
      </c>
      <c r="E2666" s="3">
        <v>13266</v>
      </c>
      <c r="F2666" s="3">
        <v>0</v>
      </c>
      <c r="G2666" s="3">
        <v>0</v>
      </c>
      <c r="H2666" s="3">
        <v>0</v>
      </c>
      <c r="I2666" s="3">
        <v>0</v>
      </c>
      <c r="J2666" s="3">
        <v>0</v>
      </c>
      <c r="K2666" s="3">
        <v>0</v>
      </c>
      <c r="L2666" s="3">
        <v>0</v>
      </c>
      <c r="M2666" s="3">
        <v>0</v>
      </c>
      <c r="N2666" s="3">
        <v>0</v>
      </c>
      <c r="O2666" s="3">
        <v>0</v>
      </c>
      <c r="P2666" s="3">
        <f>SUM(E2666:O2666)</f>
        <v>0</v>
      </c>
      <c r="Q2666" s="2" t="s">
        <v>3016</v>
      </c>
      <c r="R2666" s="2" t="s">
        <v>3072</v>
      </c>
      <c r="S2666" s="4">
        <f>P2666/D2666</f>
        <v>0</v>
      </c>
      <c r="T2666" s="2" t="s">
        <v>1268</v>
      </c>
      <c r="U2666" s="2" t="s">
        <v>234</v>
      </c>
      <c r="V2666" s="2" t="s">
        <v>1024</v>
      </c>
      <c r="W2666" s="2" t="s">
        <v>316</v>
      </c>
      <c r="X2666" s="2">
        <v>0</v>
      </c>
    </row>
    <row r="2667" spans="1:24">
      <c r="A2667" s="2" t="s">
        <v>3071</v>
      </c>
      <c r="B2667" s="2">
        <v>2676</v>
      </c>
      <c r="C2667" s="2" t="s">
        <v>1288</v>
      </c>
      <c r="D2667" s="3">
        <v>35750</v>
      </c>
      <c r="E2667" s="3">
        <v>0</v>
      </c>
      <c r="F2667" s="3">
        <v>0</v>
      </c>
      <c r="G2667" s="3">
        <v>17875</v>
      </c>
      <c r="H2667" s="3">
        <v>17875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 s="3">
        <f>SUM(E2667:O2667)</f>
        <v>0</v>
      </c>
      <c r="Q2667" s="2" t="s">
        <v>3016</v>
      </c>
      <c r="R2667" s="2" t="s">
        <v>3072</v>
      </c>
      <c r="S2667" s="4">
        <f>P2667/D2667</f>
        <v>0</v>
      </c>
      <c r="T2667" s="2" t="s">
        <v>1289</v>
      </c>
      <c r="U2667" s="2" t="s">
        <v>234</v>
      </c>
      <c r="V2667" s="2" t="s">
        <v>1024</v>
      </c>
      <c r="W2667" s="2" t="s">
        <v>316</v>
      </c>
      <c r="X2667" s="2">
        <v>0</v>
      </c>
    </row>
    <row r="2668" spans="1:24">
      <c r="A2668" s="2" t="s">
        <v>3074</v>
      </c>
      <c r="B2668" s="2">
        <v>2677</v>
      </c>
      <c r="C2668" s="2" t="s">
        <v>1291</v>
      </c>
      <c r="D2668" s="3">
        <v>5475</v>
      </c>
      <c r="E2668" s="3">
        <v>0</v>
      </c>
      <c r="F2668" s="3">
        <v>0</v>
      </c>
      <c r="G2668" s="3">
        <v>0</v>
      </c>
      <c r="H2668" s="3">
        <v>0</v>
      </c>
      <c r="I2668" s="3">
        <v>0</v>
      </c>
      <c r="J2668" s="3">
        <v>0</v>
      </c>
      <c r="K2668" s="3">
        <v>0</v>
      </c>
      <c r="L2668" s="3">
        <v>1368.75</v>
      </c>
      <c r="M2668" s="3">
        <v>1368.75</v>
      </c>
      <c r="N2668" s="3">
        <v>1368.75</v>
      </c>
      <c r="O2668" s="3">
        <v>1368.75</v>
      </c>
      <c r="P2668" s="3">
        <f>SUM(E2668:O2668)</f>
        <v>0</v>
      </c>
      <c r="Q2668" s="2" t="s">
        <v>3016</v>
      </c>
      <c r="R2668" s="2" t="s">
        <v>3072</v>
      </c>
      <c r="S2668" s="4">
        <f>P2668/D2668</f>
        <v>0</v>
      </c>
      <c r="T2668" s="2" t="s">
        <v>1113</v>
      </c>
      <c r="U2668" s="2" t="s">
        <v>234</v>
      </c>
      <c r="V2668" s="2" t="s">
        <v>1024</v>
      </c>
      <c r="W2668" s="2" t="s">
        <v>316</v>
      </c>
      <c r="X2668" s="2">
        <v>0</v>
      </c>
    </row>
    <row r="2669" spans="1:24">
      <c r="A2669" s="2" t="s">
        <v>1292</v>
      </c>
      <c r="B2669" s="2">
        <v>2678</v>
      </c>
      <c r="C2669" s="2" t="s">
        <v>983</v>
      </c>
      <c r="D2669" s="3">
        <v>66000</v>
      </c>
      <c r="E2669" s="3">
        <v>66000</v>
      </c>
      <c r="F2669" s="3">
        <v>0</v>
      </c>
      <c r="G2669" s="3">
        <v>0</v>
      </c>
      <c r="H2669" s="3">
        <v>0</v>
      </c>
      <c r="I2669" s="3">
        <v>0</v>
      </c>
      <c r="J2669" s="3">
        <v>0</v>
      </c>
      <c r="K2669" s="3">
        <v>0</v>
      </c>
      <c r="L2669" s="3">
        <v>0</v>
      </c>
      <c r="M2669" s="3">
        <v>0</v>
      </c>
      <c r="N2669" s="3">
        <v>0</v>
      </c>
      <c r="O2669" s="3">
        <v>0</v>
      </c>
      <c r="P2669" s="3">
        <f>SUM(E2669:O2669)</f>
        <v>0</v>
      </c>
      <c r="Q2669" s="2" t="s">
        <v>3016</v>
      </c>
      <c r="R2669" s="2" t="s">
        <v>3075</v>
      </c>
      <c r="S2669" s="4">
        <f>P2669/D2669</f>
        <v>0</v>
      </c>
      <c r="T2669" s="2" t="s">
        <v>1294</v>
      </c>
      <c r="U2669" s="2" t="s">
        <v>234</v>
      </c>
      <c r="V2669" s="2" t="s">
        <v>1024</v>
      </c>
      <c r="W2669" s="2" t="s">
        <v>316</v>
      </c>
      <c r="X2669" s="2">
        <v>0</v>
      </c>
    </row>
    <row r="2670" spans="1:24">
      <c r="A2670" s="2" t="s">
        <v>1295</v>
      </c>
      <c r="B2670" s="2">
        <v>2679</v>
      </c>
      <c r="C2670" s="2" t="s">
        <v>1296</v>
      </c>
      <c r="D2670" s="3">
        <v>3960</v>
      </c>
      <c r="E2670" s="3">
        <v>3960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>
        <v>0</v>
      </c>
      <c r="P2670" s="3">
        <f>SUM(E2670:O2670)</f>
        <v>0</v>
      </c>
      <c r="Q2670" s="2" t="s">
        <v>3016</v>
      </c>
      <c r="R2670" s="2" t="s">
        <v>3075</v>
      </c>
      <c r="S2670" s="4">
        <f>P2670/D2670</f>
        <v>0</v>
      </c>
      <c r="T2670" s="2" t="s">
        <v>1294</v>
      </c>
      <c r="U2670" s="2" t="s">
        <v>234</v>
      </c>
      <c r="V2670" s="2" t="s">
        <v>1024</v>
      </c>
      <c r="W2670" s="2" t="s">
        <v>316</v>
      </c>
      <c r="X2670" s="2">
        <v>0</v>
      </c>
    </row>
    <row r="2671" spans="1:24">
      <c r="A2671" s="2" t="s">
        <v>3076</v>
      </c>
      <c r="B2671" s="2">
        <v>2680</v>
      </c>
      <c r="C2671" s="2" t="s">
        <v>1298</v>
      </c>
      <c r="D2671" s="3">
        <v>14795</v>
      </c>
      <c r="E2671" s="3">
        <v>7397.5</v>
      </c>
      <c r="F2671" s="3">
        <v>2465.833333333333</v>
      </c>
      <c r="G2671" s="3">
        <v>2465.833333333333</v>
      </c>
      <c r="H2671" s="3">
        <v>2465.833333333333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3">
        <f>SUM(E2671:O2671)</f>
        <v>0</v>
      </c>
      <c r="Q2671" s="2" t="s">
        <v>3016</v>
      </c>
      <c r="R2671" s="2" t="s">
        <v>3075</v>
      </c>
      <c r="S2671" s="4">
        <f>P2671/D2671</f>
        <v>0</v>
      </c>
      <c r="T2671" s="2" t="s">
        <v>1294</v>
      </c>
      <c r="U2671" s="2" t="s">
        <v>234</v>
      </c>
      <c r="V2671" s="2" t="s">
        <v>1024</v>
      </c>
      <c r="W2671" s="2" t="s">
        <v>316</v>
      </c>
      <c r="X2671" s="2">
        <v>0</v>
      </c>
    </row>
    <row r="2672" spans="1:24">
      <c r="A2672" s="2" t="s">
        <v>1300</v>
      </c>
      <c r="B2672" s="2">
        <v>2681</v>
      </c>
      <c r="C2672" s="2" t="s">
        <v>1302</v>
      </c>
      <c r="D2672" s="3">
        <v>1100</v>
      </c>
      <c r="E2672" s="3">
        <v>1100</v>
      </c>
      <c r="F2672" s="3">
        <v>0</v>
      </c>
      <c r="G2672" s="3">
        <v>0</v>
      </c>
      <c r="H2672" s="3">
        <v>0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0</v>
      </c>
      <c r="O2672" s="3">
        <v>0</v>
      </c>
      <c r="P2672" s="3">
        <f>SUM(E2672:O2672)</f>
        <v>0</v>
      </c>
      <c r="Q2672" s="2" t="s">
        <v>3016</v>
      </c>
      <c r="R2672" s="2" t="s">
        <v>3075</v>
      </c>
      <c r="S2672" s="4">
        <f>P2672/D2672</f>
        <v>0</v>
      </c>
      <c r="T2672" s="2" t="s">
        <v>1294</v>
      </c>
      <c r="U2672" s="2" t="s">
        <v>234</v>
      </c>
      <c r="V2672" s="2" t="s">
        <v>1024</v>
      </c>
      <c r="W2672" s="2" t="s">
        <v>316</v>
      </c>
      <c r="X2672" s="2">
        <v>0</v>
      </c>
    </row>
    <row r="2673" spans="1:24">
      <c r="A2673" s="2" t="s">
        <v>3076</v>
      </c>
      <c r="B2673" s="2">
        <v>2682</v>
      </c>
      <c r="C2673" s="2" t="s">
        <v>1303</v>
      </c>
      <c r="D2673" s="3">
        <v>17600</v>
      </c>
      <c r="E2673" s="3">
        <v>0</v>
      </c>
      <c r="F2673" s="3">
        <v>5866.666666666667</v>
      </c>
      <c r="G2673" s="3">
        <v>5866.666666666667</v>
      </c>
      <c r="H2673" s="3">
        <v>5866.666666666667</v>
      </c>
      <c r="I2673" s="3"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f>SUM(E2673:O2673)</f>
        <v>0</v>
      </c>
      <c r="Q2673" s="2" t="s">
        <v>3016</v>
      </c>
      <c r="R2673" s="2" t="s">
        <v>3075</v>
      </c>
      <c r="S2673" s="4">
        <f>P2673/D2673</f>
        <v>0</v>
      </c>
      <c r="T2673" s="2" t="s">
        <v>1294</v>
      </c>
      <c r="U2673" s="2" t="s">
        <v>234</v>
      </c>
      <c r="V2673" s="2" t="s">
        <v>1024</v>
      </c>
      <c r="W2673" s="2" t="s">
        <v>316</v>
      </c>
      <c r="X2673" s="2">
        <v>0</v>
      </c>
    </row>
    <row r="2674" spans="1:24">
      <c r="A2674" s="2" t="s">
        <v>1300</v>
      </c>
      <c r="B2674" s="2">
        <v>2683</v>
      </c>
      <c r="C2674" s="2" t="s">
        <v>1306</v>
      </c>
      <c r="D2674" s="3">
        <v>7700</v>
      </c>
      <c r="E2674" s="3">
        <v>7700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f>SUM(E2674:O2674)</f>
        <v>0</v>
      </c>
      <c r="Q2674" s="2" t="s">
        <v>3016</v>
      </c>
      <c r="R2674" s="2" t="s">
        <v>3075</v>
      </c>
      <c r="S2674" s="4">
        <f>P2674/D2674</f>
        <v>0</v>
      </c>
      <c r="T2674" s="2" t="s">
        <v>1294</v>
      </c>
      <c r="U2674" s="2" t="s">
        <v>234</v>
      </c>
      <c r="V2674" s="2" t="s">
        <v>1024</v>
      </c>
      <c r="W2674" s="2" t="s">
        <v>316</v>
      </c>
      <c r="X2674" s="2">
        <v>0</v>
      </c>
    </row>
    <row r="2675" spans="1:24">
      <c r="A2675" s="2" t="s">
        <v>3076</v>
      </c>
      <c r="B2675" s="2">
        <v>2684</v>
      </c>
      <c r="C2675" s="2" t="s">
        <v>1307</v>
      </c>
      <c r="D2675" s="3">
        <v>24200</v>
      </c>
      <c r="E2675" s="3">
        <v>0</v>
      </c>
      <c r="F2675" s="3">
        <v>8066.666666666667</v>
      </c>
      <c r="G2675" s="3">
        <v>8066.666666666667</v>
      </c>
      <c r="H2675" s="3">
        <v>8066.666666666667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f>SUM(E2675:O2675)</f>
        <v>0</v>
      </c>
      <c r="Q2675" s="2" t="s">
        <v>3016</v>
      </c>
      <c r="R2675" s="2" t="s">
        <v>3075</v>
      </c>
      <c r="S2675" s="4">
        <f>P2675/D2675</f>
        <v>0</v>
      </c>
      <c r="T2675" s="2" t="s">
        <v>1294</v>
      </c>
      <c r="U2675" s="2" t="s">
        <v>234</v>
      </c>
      <c r="V2675" s="2" t="s">
        <v>1024</v>
      </c>
      <c r="W2675" s="2" t="s">
        <v>316</v>
      </c>
      <c r="X2675" s="2">
        <v>0</v>
      </c>
    </row>
    <row r="2676" spans="1:24">
      <c r="A2676" s="2" t="s">
        <v>3076</v>
      </c>
      <c r="B2676" s="2">
        <v>2685</v>
      </c>
      <c r="C2676" s="2" t="s">
        <v>1304</v>
      </c>
      <c r="D2676" s="3">
        <v>7150</v>
      </c>
      <c r="E2676" s="3">
        <v>0</v>
      </c>
      <c r="F2676" s="3">
        <v>2383.333333333333</v>
      </c>
      <c r="G2676" s="3">
        <v>2383.333333333333</v>
      </c>
      <c r="H2676" s="3">
        <v>2383.333333333333</v>
      </c>
      <c r="I2676" s="3">
        <v>0</v>
      </c>
      <c r="J2676" s="3">
        <v>0</v>
      </c>
      <c r="K2676" s="3">
        <v>0</v>
      </c>
      <c r="L2676" s="3">
        <v>0</v>
      </c>
      <c r="M2676" s="3">
        <v>0</v>
      </c>
      <c r="N2676" s="3">
        <v>0</v>
      </c>
      <c r="O2676" s="3">
        <v>0</v>
      </c>
      <c r="P2676" s="3">
        <f>SUM(E2676:O2676)</f>
        <v>0</v>
      </c>
      <c r="Q2676" s="2" t="s">
        <v>3016</v>
      </c>
      <c r="R2676" s="2" t="s">
        <v>3075</v>
      </c>
      <c r="S2676" s="4">
        <f>P2676/D2676</f>
        <v>0</v>
      </c>
      <c r="T2676" s="2" t="s">
        <v>1294</v>
      </c>
      <c r="U2676" s="2" t="s">
        <v>234</v>
      </c>
      <c r="V2676" s="2" t="s">
        <v>1024</v>
      </c>
      <c r="W2676" s="2" t="s">
        <v>316</v>
      </c>
      <c r="X2676" s="2">
        <v>0</v>
      </c>
    </row>
    <row r="2677" spans="1:24">
      <c r="A2677" s="2" t="s">
        <v>3076</v>
      </c>
      <c r="B2677" s="2">
        <v>2686</v>
      </c>
      <c r="C2677" s="2" t="s">
        <v>1305</v>
      </c>
      <c r="D2677" s="3">
        <v>25300</v>
      </c>
      <c r="E2677" s="3">
        <v>0</v>
      </c>
      <c r="F2677" s="3">
        <v>8433.333333333334</v>
      </c>
      <c r="G2677" s="3">
        <v>8433.333333333334</v>
      </c>
      <c r="H2677" s="3">
        <v>8433.333333333334</v>
      </c>
      <c r="I2677" s="3">
        <v>0</v>
      </c>
      <c r="J2677" s="3">
        <v>0</v>
      </c>
      <c r="K2677" s="3">
        <v>0</v>
      </c>
      <c r="L2677" s="3">
        <v>0</v>
      </c>
      <c r="M2677" s="3">
        <v>0</v>
      </c>
      <c r="N2677" s="3">
        <v>0</v>
      </c>
      <c r="O2677" s="3">
        <v>0</v>
      </c>
      <c r="P2677" s="3">
        <f>SUM(E2677:O2677)</f>
        <v>0</v>
      </c>
      <c r="Q2677" s="2" t="s">
        <v>3016</v>
      </c>
      <c r="R2677" s="2" t="s">
        <v>3075</v>
      </c>
      <c r="S2677" s="4">
        <f>P2677/D2677</f>
        <v>0</v>
      </c>
      <c r="T2677" s="2" t="s">
        <v>1294</v>
      </c>
      <c r="U2677" s="2" t="s">
        <v>234</v>
      </c>
      <c r="V2677" s="2" t="s">
        <v>1024</v>
      </c>
      <c r="W2677" s="2" t="s">
        <v>316</v>
      </c>
      <c r="X2677" s="2">
        <v>0</v>
      </c>
    </row>
    <row r="2678" spans="1:24">
      <c r="A2678" s="2" t="s">
        <v>3076</v>
      </c>
      <c r="B2678" s="2">
        <v>2687</v>
      </c>
      <c r="C2678" s="2" t="s">
        <v>1308</v>
      </c>
      <c r="D2678" s="3">
        <v>3080</v>
      </c>
      <c r="E2678" s="3">
        <v>3080</v>
      </c>
      <c r="F2678" s="3">
        <v>0</v>
      </c>
      <c r="G2678" s="3">
        <v>0</v>
      </c>
      <c r="H2678" s="3">
        <v>0</v>
      </c>
      <c r="I2678" s="3">
        <v>0</v>
      </c>
      <c r="J2678" s="3">
        <v>0</v>
      </c>
      <c r="K2678" s="3">
        <v>0</v>
      </c>
      <c r="L2678" s="3">
        <v>0</v>
      </c>
      <c r="M2678" s="3">
        <v>0</v>
      </c>
      <c r="N2678" s="3">
        <v>0</v>
      </c>
      <c r="O2678" s="3">
        <v>0</v>
      </c>
      <c r="P2678" s="3">
        <f>SUM(E2678:O2678)</f>
        <v>0</v>
      </c>
      <c r="Q2678" s="2" t="s">
        <v>3016</v>
      </c>
      <c r="R2678" s="2" t="s">
        <v>3075</v>
      </c>
      <c r="S2678" s="4">
        <f>P2678/D2678</f>
        <v>0</v>
      </c>
      <c r="T2678" s="2" t="s">
        <v>1294</v>
      </c>
      <c r="U2678" s="2" t="s">
        <v>234</v>
      </c>
      <c r="V2678" s="2" t="s">
        <v>1024</v>
      </c>
      <c r="W2678" s="2" t="s">
        <v>316</v>
      </c>
      <c r="X2678" s="2">
        <v>0</v>
      </c>
    </row>
    <row r="2679" spans="1:24">
      <c r="A2679" s="2" t="s">
        <v>3076</v>
      </c>
      <c r="B2679" s="2">
        <v>2688</v>
      </c>
      <c r="C2679" s="2" t="s">
        <v>1309</v>
      </c>
      <c r="D2679" s="3">
        <v>25850</v>
      </c>
      <c r="E2679" s="3">
        <v>0</v>
      </c>
      <c r="F2679" s="3">
        <v>8616.666666666666</v>
      </c>
      <c r="G2679" s="3">
        <v>8616.666666666666</v>
      </c>
      <c r="H2679" s="3">
        <v>8616.666666666666</v>
      </c>
      <c r="I2679" s="3">
        <v>0</v>
      </c>
      <c r="J2679" s="3">
        <v>0</v>
      </c>
      <c r="K2679" s="3">
        <v>0</v>
      </c>
      <c r="L2679" s="3">
        <v>0</v>
      </c>
      <c r="M2679" s="3">
        <v>0</v>
      </c>
      <c r="N2679" s="3">
        <v>0</v>
      </c>
      <c r="O2679" s="3">
        <v>0</v>
      </c>
      <c r="P2679" s="3">
        <f>SUM(E2679:O2679)</f>
        <v>0</v>
      </c>
      <c r="Q2679" s="2" t="s">
        <v>3016</v>
      </c>
      <c r="R2679" s="2" t="s">
        <v>3075</v>
      </c>
      <c r="S2679" s="4">
        <f>P2679/D2679</f>
        <v>0</v>
      </c>
      <c r="T2679" s="2" t="s">
        <v>1294</v>
      </c>
      <c r="U2679" s="2" t="s">
        <v>234</v>
      </c>
      <c r="V2679" s="2" t="s">
        <v>1024</v>
      </c>
      <c r="W2679" s="2" t="s">
        <v>316</v>
      </c>
      <c r="X2679" s="2">
        <v>0</v>
      </c>
    </row>
    <row r="2680" spans="1:24">
      <c r="A2680" s="2" t="s">
        <v>1300</v>
      </c>
      <c r="B2680" s="2">
        <v>2689</v>
      </c>
      <c r="C2680" s="2" t="s">
        <v>1682</v>
      </c>
      <c r="D2680" s="3">
        <v>17600</v>
      </c>
      <c r="E2680" s="3">
        <v>17600</v>
      </c>
      <c r="F2680" s="3">
        <v>0</v>
      </c>
      <c r="G2680" s="3">
        <v>0</v>
      </c>
      <c r="H2680" s="3">
        <v>0</v>
      </c>
      <c r="I2680" s="3">
        <v>0</v>
      </c>
      <c r="J2680" s="3">
        <v>0</v>
      </c>
      <c r="K2680" s="3">
        <v>0</v>
      </c>
      <c r="L2680" s="3">
        <v>0</v>
      </c>
      <c r="M2680" s="3">
        <v>0</v>
      </c>
      <c r="N2680" s="3">
        <v>0</v>
      </c>
      <c r="O2680" s="3">
        <v>0</v>
      </c>
      <c r="P2680" s="3">
        <f>SUM(E2680:O2680)</f>
        <v>0</v>
      </c>
      <c r="Q2680" s="2" t="s">
        <v>3016</v>
      </c>
      <c r="R2680" s="2" t="s">
        <v>3075</v>
      </c>
      <c r="S2680" s="4">
        <f>P2680/D2680</f>
        <v>0</v>
      </c>
      <c r="T2680" s="2" t="s">
        <v>1294</v>
      </c>
      <c r="U2680" s="2" t="s">
        <v>234</v>
      </c>
      <c r="V2680" s="2" t="s">
        <v>1024</v>
      </c>
      <c r="W2680" s="2" t="s">
        <v>316</v>
      </c>
      <c r="X2680" s="2">
        <v>0</v>
      </c>
    </row>
    <row r="2681" spans="1:24">
      <c r="A2681" s="2" t="s">
        <v>1300</v>
      </c>
      <c r="B2681" s="2">
        <v>2690</v>
      </c>
      <c r="C2681" s="2" t="s">
        <v>1683</v>
      </c>
      <c r="D2681" s="3">
        <v>27500</v>
      </c>
      <c r="E2681" s="3">
        <v>0</v>
      </c>
      <c r="F2681" s="3">
        <v>9166.666666666666</v>
      </c>
      <c r="G2681" s="3">
        <v>9166.666666666666</v>
      </c>
      <c r="H2681" s="3">
        <v>9166.666666666666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3">
        <v>0</v>
      </c>
      <c r="P2681" s="3">
        <f>SUM(E2681:O2681)</f>
        <v>0</v>
      </c>
      <c r="Q2681" s="2" t="s">
        <v>3016</v>
      </c>
      <c r="R2681" s="2" t="s">
        <v>3075</v>
      </c>
      <c r="S2681" s="4">
        <f>P2681/D2681</f>
        <v>0</v>
      </c>
      <c r="T2681" s="2" t="s">
        <v>1294</v>
      </c>
      <c r="U2681" s="2" t="s">
        <v>234</v>
      </c>
      <c r="V2681" s="2" t="s">
        <v>1024</v>
      </c>
      <c r="W2681" s="2" t="s">
        <v>316</v>
      </c>
      <c r="X2681" s="2">
        <v>0</v>
      </c>
    </row>
    <row r="2682" spans="1:24">
      <c r="A2682" s="2" t="s">
        <v>1310</v>
      </c>
      <c r="B2682" s="2">
        <v>2691</v>
      </c>
      <c r="C2682" s="2" t="s">
        <v>1311</v>
      </c>
      <c r="D2682" s="3">
        <v>290565</v>
      </c>
      <c r="E2682" s="3">
        <v>232452</v>
      </c>
      <c r="F2682" s="3">
        <v>14528.25</v>
      </c>
      <c r="G2682" s="3">
        <v>14528.25</v>
      </c>
      <c r="H2682" s="3">
        <v>14528.25</v>
      </c>
      <c r="I2682" s="3">
        <v>14528.25</v>
      </c>
      <c r="J2682" s="3">
        <v>0</v>
      </c>
      <c r="K2682" s="3">
        <v>0</v>
      </c>
      <c r="L2682" s="3">
        <v>0</v>
      </c>
      <c r="M2682" s="3">
        <v>0</v>
      </c>
      <c r="N2682" s="3">
        <v>0</v>
      </c>
      <c r="O2682" s="3">
        <v>0</v>
      </c>
      <c r="P2682" s="3">
        <f>SUM(E2682:O2682)</f>
        <v>0</v>
      </c>
      <c r="Q2682" s="2" t="s">
        <v>3016</v>
      </c>
      <c r="R2682" s="2" t="s">
        <v>3075</v>
      </c>
      <c r="S2682" s="4">
        <f>P2682/D2682</f>
        <v>0</v>
      </c>
      <c r="T2682" s="2" t="s">
        <v>1294</v>
      </c>
      <c r="U2682" s="2" t="s">
        <v>234</v>
      </c>
      <c r="V2682" s="2" t="s">
        <v>1024</v>
      </c>
      <c r="W2682" s="2" t="s">
        <v>316</v>
      </c>
      <c r="X2682" s="2">
        <v>0</v>
      </c>
    </row>
    <row r="2683" spans="1:24">
      <c r="A2683" s="2" t="s">
        <v>1310</v>
      </c>
      <c r="B2683" s="2">
        <v>2692</v>
      </c>
      <c r="C2683" s="2" t="s">
        <v>1313</v>
      </c>
      <c r="D2683" s="3">
        <v>445500</v>
      </c>
      <c r="E2683" s="3">
        <v>378675</v>
      </c>
      <c r="F2683" s="3">
        <v>16706.25</v>
      </c>
      <c r="G2683" s="3">
        <v>16706.25</v>
      </c>
      <c r="H2683" s="3">
        <v>16706.25</v>
      </c>
      <c r="I2683" s="3">
        <v>16706.25</v>
      </c>
      <c r="J2683" s="3">
        <v>0</v>
      </c>
      <c r="K2683" s="3">
        <v>0</v>
      </c>
      <c r="L2683" s="3">
        <v>0</v>
      </c>
      <c r="M2683" s="3">
        <v>0</v>
      </c>
      <c r="N2683" s="3">
        <v>0</v>
      </c>
      <c r="O2683" s="3">
        <v>0</v>
      </c>
      <c r="P2683" s="3">
        <f>SUM(E2683:O2683)</f>
        <v>0</v>
      </c>
      <c r="Q2683" s="2" t="s">
        <v>3016</v>
      </c>
      <c r="R2683" s="2" t="s">
        <v>3075</v>
      </c>
      <c r="S2683" s="4">
        <f>P2683/D2683</f>
        <v>0</v>
      </c>
      <c r="T2683" s="2" t="s">
        <v>1294</v>
      </c>
      <c r="U2683" s="2" t="s">
        <v>234</v>
      </c>
      <c r="V2683" s="2" t="s">
        <v>1024</v>
      </c>
      <c r="W2683" s="2" t="s">
        <v>316</v>
      </c>
      <c r="X2683" s="2">
        <v>0</v>
      </c>
    </row>
    <row r="2684" spans="1:24">
      <c r="A2684" s="2" t="s">
        <v>1310</v>
      </c>
      <c r="B2684" s="2">
        <v>2693</v>
      </c>
      <c r="C2684" s="2" t="s">
        <v>1314</v>
      </c>
      <c r="D2684" s="3">
        <v>176000</v>
      </c>
      <c r="E2684" s="3">
        <v>0</v>
      </c>
      <c r="F2684" s="3">
        <v>58666.66666666666</v>
      </c>
      <c r="G2684" s="3">
        <v>58666.66666666666</v>
      </c>
      <c r="H2684" s="3">
        <v>58666.66666666666</v>
      </c>
      <c r="I2684" s="3">
        <v>0</v>
      </c>
      <c r="J2684" s="3">
        <v>0</v>
      </c>
      <c r="K2684" s="3">
        <v>0</v>
      </c>
      <c r="L2684" s="3">
        <v>0</v>
      </c>
      <c r="M2684" s="3">
        <v>0</v>
      </c>
      <c r="N2684" s="3">
        <v>0</v>
      </c>
      <c r="O2684" s="3">
        <v>0</v>
      </c>
      <c r="P2684" s="3">
        <f>SUM(E2684:O2684)</f>
        <v>0</v>
      </c>
      <c r="Q2684" s="2" t="s">
        <v>3016</v>
      </c>
      <c r="R2684" s="2" t="s">
        <v>3075</v>
      </c>
      <c r="S2684" s="4">
        <f>P2684/D2684</f>
        <v>0</v>
      </c>
      <c r="T2684" s="2" t="s">
        <v>1294</v>
      </c>
      <c r="U2684" s="2" t="s">
        <v>234</v>
      </c>
      <c r="V2684" s="2" t="s">
        <v>1024</v>
      </c>
      <c r="W2684" s="2" t="s">
        <v>316</v>
      </c>
      <c r="X2684" s="2">
        <v>0</v>
      </c>
    </row>
    <row r="2685" spans="1:24">
      <c r="A2685" s="2" t="s">
        <v>3077</v>
      </c>
      <c r="B2685" s="2">
        <v>2694</v>
      </c>
      <c r="C2685" s="2" t="s">
        <v>1316</v>
      </c>
      <c r="D2685" s="3">
        <v>6435</v>
      </c>
      <c r="E2685" s="3">
        <v>0</v>
      </c>
      <c r="F2685" s="3">
        <v>2145</v>
      </c>
      <c r="G2685" s="3">
        <v>2145</v>
      </c>
      <c r="H2685" s="3">
        <v>2145</v>
      </c>
      <c r="I2685" s="3">
        <v>0</v>
      </c>
      <c r="J2685" s="3">
        <v>0</v>
      </c>
      <c r="K2685" s="3">
        <v>0</v>
      </c>
      <c r="L2685" s="3">
        <v>0</v>
      </c>
      <c r="M2685" s="3">
        <v>0</v>
      </c>
      <c r="N2685" s="3">
        <v>0</v>
      </c>
      <c r="O2685" s="3">
        <v>0</v>
      </c>
      <c r="P2685" s="3">
        <f>SUM(E2685:O2685)</f>
        <v>0</v>
      </c>
      <c r="Q2685" s="2" t="s">
        <v>3016</v>
      </c>
      <c r="R2685" s="2" t="s">
        <v>3075</v>
      </c>
      <c r="S2685" s="4">
        <f>P2685/D2685</f>
        <v>0</v>
      </c>
      <c r="T2685" s="2" t="s">
        <v>1294</v>
      </c>
      <c r="U2685" s="2" t="s">
        <v>234</v>
      </c>
      <c r="V2685" s="2" t="s">
        <v>1024</v>
      </c>
      <c r="W2685" s="2" t="s">
        <v>316</v>
      </c>
      <c r="X2685" s="2">
        <v>0</v>
      </c>
    </row>
    <row r="2686" spans="1:24">
      <c r="A2686" s="2" t="s">
        <v>1310</v>
      </c>
      <c r="B2686" s="2">
        <v>2695</v>
      </c>
      <c r="C2686" s="2" t="s">
        <v>1318</v>
      </c>
      <c r="D2686" s="3">
        <v>33000</v>
      </c>
      <c r="E2686" s="3">
        <v>30360</v>
      </c>
      <c r="F2686" s="3">
        <v>0</v>
      </c>
      <c r="G2686" s="3">
        <v>0</v>
      </c>
      <c r="H2686" s="3">
        <v>2572.881355932203</v>
      </c>
      <c r="I2686" s="3">
        <v>0</v>
      </c>
      <c r="J2686" s="3">
        <v>0</v>
      </c>
      <c r="K2686" s="3">
        <v>0</v>
      </c>
      <c r="L2686" s="3">
        <v>67.11864406779932</v>
      </c>
      <c r="M2686" s="3">
        <v>0</v>
      </c>
      <c r="N2686" s="3">
        <v>0</v>
      </c>
      <c r="O2686" s="3">
        <v>0</v>
      </c>
      <c r="P2686" s="3">
        <f>SUM(E2686:O2686)</f>
        <v>0</v>
      </c>
      <c r="Q2686" s="2" t="s">
        <v>3016</v>
      </c>
      <c r="R2686" s="2" t="s">
        <v>3075</v>
      </c>
      <c r="S2686" s="4">
        <f>P2686/D2686</f>
        <v>0</v>
      </c>
      <c r="T2686" s="2" t="s">
        <v>1294</v>
      </c>
      <c r="U2686" s="2" t="s">
        <v>234</v>
      </c>
      <c r="V2686" s="2" t="s">
        <v>1024</v>
      </c>
      <c r="W2686" s="2" t="s">
        <v>316</v>
      </c>
      <c r="X2686" s="2">
        <v>0</v>
      </c>
    </row>
    <row r="2687" spans="1:24">
      <c r="A2687" s="2" t="s">
        <v>1317</v>
      </c>
      <c r="B2687" s="2">
        <v>2696</v>
      </c>
      <c r="C2687" s="2" t="s">
        <v>1319</v>
      </c>
      <c r="D2687" s="3">
        <v>93500</v>
      </c>
      <c r="E2687" s="3">
        <v>86020</v>
      </c>
      <c r="F2687" s="3">
        <v>0</v>
      </c>
      <c r="G2687" s="3">
        <v>0</v>
      </c>
      <c r="H2687" s="3">
        <v>7289.830508474577</v>
      </c>
      <c r="I2687" s="3">
        <v>0</v>
      </c>
      <c r="J2687" s="3">
        <v>0</v>
      </c>
      <c r="K2687" s="3">
        <v>0</v>
      </c>
      <c r="L2687" s="3">
        <v>190.1694915254193</v>
      </c>
      <c r="M2687" s="3">
        <v>0</v>
      </c>
      <c r="N2687" s="3">
        <v>0</v>
      </c>
      <c r="O2687" s="3">
        <v>0</v>
      </c>
      <c r="P2687" s="3">
        <f>SUM(E2687:O2687)</f>
        <v>0</v>
      </c>
      <c r="Q2687" s="2" t="s">
        <v>3016</v>
      </c>
      <c r="R2687" s="2" t="s">
        <v>3075</v>
      </c>
      <c r="S2687" s="4">
        <f>P2687/D2687</f>
        <v>0</v>
      </c>
      <c r="T2687" s="2" t="s">
        <v>1294</v>
      </c>
      <c r="U2687" s="2" t="s">
        <v>234</v>
      </c>
      <c r="V2687" s="2" t="s">
        <v>1024</v>
      </c>
      <c r="W2687" s="2" t="s">
        <v>316</v>
      </c>
      <c r="X2687" s="2">
        <v>0</v>
      </c>
    </row>
    <row r="2688" spans="1:24">
      <c r="A2688" s="2" t="s">
        <v>3078</v>
      </c>
      <c r="B2688" s="2">
        <v>2697</v>
      </c>
      <c r="C2688" s="2" t="s">
        <v>1321</v>
      </c>
      <c r="D2688" s="3">
        <v>3300</v>
      </c>
      <c r="E2688" s="3">
        <v>0</v>
      </c>
      <c r="F2688" s="3">
        <v>0</v>
      </c>
      <c r="G2688" s="3">
        <v>0</v>
      </c>
      <c r="H2688" s="3">
        <v>257.2881355932204</v>
      </c>
      <c r="I2688" s="3">
        <v>0</v>
      </c>
      <c r="J2688" s="3">
        <v>0</v>
      </c>
      <c r="K2688" s="3">
        <v>0</v>
      </c>
      <c r="L2688" s="3">
        <v>3042.71186440678</v>
      </c>
      <c r="M2688" s="3">
        <v>0</v>
      </c>
      <c r="N2688" s="3">
        <v>0</v>
      </c>
      <c r="O2688" s="3">
        <v>0</v>
      </c>
      <c r="P2688" s="3">
        <f>SUM(E2688:O2688)</f>
        <v>0</v>
      </c>
      <c r="Q2688" s="2" t="s">
        <v>3016</v>
      </c>
      <c r="R2688" s="2" t="s">
        <v>3075</v>
      </c>
      <c r="S2688" s="4">
        <f>P2688/D2688</f>
        <v>0</v>
      </c>
      <c r="T2688" s="2" t="s">
        <v>1294</v>
      </c>
      <c r="U2688" s="2" t="s">
        <v>234</v>
      </c>
      <c r="V2688" s="2" t="s">
        <v>1024</v>
      </c>
      <c r="W2688" s="2" t="s">
        <v>316</v>
      </c>
      <c r="X2688" s="2">
        <v>0</v>
      </c>
    </row>
    <row r="2689" spans="1:24">
      <c r="A2689" s="2" t="s">
        <v>1322</v>
      </c>
      <c r="B2689" s="2">
        <v>2698</v>
      </c>
      <c r="C2689" s="2" t="s">
        <v>1323</v>
      </c>
      <c r="D2689" s="3">
        <v>82500</v>
      </c>
      <c r="E2689" s="3">
        <v>78375</v>
      </c>
      <c r="F2689" s="3">
        <v>0</v>
      </c>
      <c r="G2689" s="3">
        <v>0</v>
      </c>
      <c r="H2689" s="3">
        <v>3946.942446043165</v>
      </c>
      <c r="I2689" s="3">
        <v>0</v>
      </c>
      <c r="J2689" s="3">
        <v>0</v>
      </c>
      <c r="K2689" s="3">
        <v>178.0575539568381</v>
      </c>
      <c r="L2689" s="3">
        <v>0</v>
      </c>
      <c r="M2689" s="3">
        <v>0</v>
      </c>
      <c r="N2689" s="3">
        <v>0</v>
      </c>
      <c r="O2689" s="3">
        <v>0</v>
      </c>
      <c r="P2689" s="3">
        <f>SUM(E2689:O2689)</f>
        <v>0</v>
      </c>
      <c r="Q2689" s="2" t="s">
        <v>3016</v>
      </c>
      <c r="R2689" s="2" t="s">
        <v>3075</v>
      </c>
      <c r="S2689" s="4">
        <f>P2689/D2689</f>
        <v>0</v>
      </c>
      <c r="T2689" s="2" t="s">
        <v>1294</v>
      </c>
      <c r="U2689" s="2" t="s">
        <v>234</v>
      </c>
      <c r="V2689" s="2" t="s">
        <v>1024</v>
      </c>
      <c r="W2689" s="2" t="s">
        <v>316</v>
      </c>
      <c r="X2689" s="2">
        <v>0</v>
      </c>
    </row>
    <row r="2690" spans="1:24">
      <c r="A2690" s="2" t="s">
        <v>1322</v>
      </c>
      <c r="B2690" s="2">
        <v>2699</v>
      </c>
      <c r="C2690" s="2" t="s">
        <v>1324</v>
      </c>
      <c r="D2690" s="3">
        <v>44000</v>
      </c>
      <c r="E2690" s="3">
        <v>41800</v>
      </c>
      <c r="F2690" s="3">
        <v>0</v>
      </c>
      <c r="G2690" s="3">
        <v>0</v>
      </c>
      <c r="H2690" s="3">
        <v>2105.035971223022</v>
      </c>
      <c r="I2690" s="3">
        <v>0</v>
      </c>
      <c r="J2690" s="3">
        <v>0</v>
      </c>
      <c r="K2690" s="3">
        <v>94.96402877697983</v>
      </c>
      <c r="L2690" s="3">
        <v>0</v>
      </c>
      <c r="M2690" s="3">
        <v>0</v>
      </c>
      <c r="N2690" s="3">
        <v>0</v>
      </c>
      <c r="O2690" s="3">
        <v>0</v>
      </c>
      <c r="P2690" s="3">
        <f>SUM(E2690:O2690)</f>
        <v>0</v>
      </c>
      <c r="Q2690" s="2" t="s">
        <v>3016</v>
      </c>
      <c r="R2690" s="2" t="s">
        <v>3075</v>
      </c>
      <c r="S2690" s="4">
        <f>P2690/D2690</f>
        <v>0</v>
      </c>
      <c r="T2690" s="2" t="s">
        <v>1294</v>
      </c>
      <c r="U2690" s="2" t="s">
        <v>234</v>
      </c>
      <c r="V2690" s="2" t="s">
        <v>1024</v>
      </c>
      <c r="W2690" s="2" t="s">
        <v>316</v>
      </c>
      <c r="X2690" s="2">
        <v>0</v>
      </c>
    </row>
    <row r="2691" spans="1:24">
      <c r="A2691" s="2" t="s">
        <v>1322</v>
      </c>
      <c r="B2691" s="2">
        <v>2700</v>
      </c>
      <c r="C2691" s="2" t="s">
        <v>1325</v>
      </c>
      <c r="D2691" s="3">
        <v>11000</v>
      </c>
      <c r="E2691" s="3">
        <v>10450</v>
      </c>
      <c r="F2691" s="3">
        <v>0</v>
      </c>
      <c r="G2691" s="3">
        <v>0</v>
      </c>
      <c r="H2691" s="3">
        <v>526.2589928057554</v>
      </c>
      <c r="I2691" s="3">
        <v>0</v>
      </c>
      <c r="J2691" s="3">
        <v>0</v>
      </c>
      <c r="K2691" s="3">
        <v>23.74100719424496</v>
      </c>
      <c r="L2691" s="3">
        <v>0</v>
      </c>
      <c r="M2691" s="3">
        <v>0</v>
      </c>
      <c r="N2691" s="3">
        <v>0</v>
      </c>
      <c r="O2691" s="3">
        <v>0</v>
      </c>
      <c r="P2691" s="3">
        <f>SUM(E2691:O2691)</f>
        <v>0</v>
      </c>
      <c r="Q2691" s="2" t="s">
        <v>3016</v>
      </c>
      <c r="R2691" s="2" t="s">
        <v>3075</v>
      </c>
      <c r="S2691" s="4">
        <f>P2691/D2691</f>
        <v>0</v>
      </c>
      <c r="T2691" s="2" t="s">
        <v>1294</v>
      </c>
      <c r="U2691" s="2" t="s">
        <v>234</v>
      </c>
      <c r="V2691" s="2" t="s">
        <v>1024</v>
      </c>
      <c r="W2691" s="2" t="s">
        <v>316</v>
      </c>
      <c r="X2691" s="2">
        <v>0</v>
      </c>
    </row>
    <row r="2692" spans="1:24">
      <c r="A2692" s="2" t="s">
        <v>1322</v>
      </c>
      <c r="B2692" s="2">
        <v>2701</v>
      </c>
      <c r="C2692" s="2" t="s">
        <v>1326</v>
      </c>
      <c r="D2692" s="3">
        <v>8800</v>
      </c>
      <c r="E2692" s="3">
        <v>8360</v>
      </c>
      <c r="F2692" s="3">
        <v>0</v>
      </c>
      <c r="G2692" s="3">
        <v>0</v>
      </c>
      <c r="H2692" s="3">
        <v>421.0071942446043</v>
      </c>
      <c r="I2692" s="3">
        <v>0</v>
      </c>
      <c r="J2692" s="3">
        <v>0</v>
      </c>
      <c r="K2692" s="3">
        <v>18.99280575539524</v>
      </c>
      <c r="L2692" s="3">
        <v>0</v>
      </c>
      <c r="M2692" s="3">
        <v>0</v>
      </c>
      <c r="N2692" s="3">
        <v>0</v>
      </c>
      <c r="O2692" s="3">
        <v>0</v>
      </c>
      <c r="P2692" s="3">
        <f>SUM(E2692:O2692)</f>
        <v>0</v>
      </c>
      <c r="Q2692" s="2" t="s">
        <v>3016</v>
      </c>
      <c r="R2692" s="2" t="s">
        <v>3075</v>
      </c>
      <c r="S2692" s="4">
        <f>P2692/D2692</f>
        <v>0</v>
      </c>
      <c r="T2692" s="2" t="s">
        <v>1294</v>
      </c>
      <c r="U2692" s="2" t="s">
        <v>234</v>
      </c>
      <c r="V2692" s="2" t="s">
        <v>1024</v>
      </c>
      <c r="W2692" s="2" t="s">
        <v>316</v>
      </c>
      <c r="X2692" s="2">
        <v>0</v>
      </c>
    </row>
    <row r="2693" spans="1:24">
      <c r="A2693" s="2" t="s">
        <v>3079</v>
      </c>
      <c r="B2693" s="2">
        <v>2702</v>
      </c>
      <c r="C2693" s="2" t="s">
        <v>1329</v>
      </c>
      <c r="D2693" s="3">
        <v>6600</v>
      </c>
      <c r="E2693" s="3">
        <v>0</v>
      </c>
      <c r="F2693" s="3">
        <v>0</v>
      </c>
      <c r="G2693" s="3">
        <v>0</v>
      </c>
      <c r="H2693" s="3">
        <v>315.7553956834532</v>
      </c>
      <c r="I2693" s="3">
        <v>0</v>
      </c>
      <c r="J2693" s="3">
        <v>0</v>
      </c>
      <c r="K2693" s="3">
        <v>6284.244604316546</v>
      </c>
      <c r="L2693" s="3">
        <v>0</v>
      </c>
      <c r="M2693" s="3">
        <v>0</v>
      </c>
      <c r="N2693" s="3">
        <v>0</v>
      </c>
      <c r="O2693" s="3">
        <v>0</v>
      </c>
      <c r="P2693" s="3">
        <f>SUM(E2693:O2693)</f>
        <v>0</v>
      </c>
      <c r="Q2693" s="2" t="s">
        <v>3016</v>
      </c>
      <c r="R2693" s="2" t="s">
        <v>3075</v>
      </c>
      <c r="S2693" s="4">
        <f>P2693/D2693</f>
        <v>0</v>
      </c>
      <c r="T2693" s="2" t="s">
        <v>1294</v>
      </c>
      <c r="U2693" s="2" t="s">
        <v>234</v>
      </c>
      <c r="V2693" s="2" t="s">
        <v>1024</v>
      </c>
      <c r="W2693" s="2" t="s">
        <v>316</v>
      </c>
      <c r="X2693" s="2">
        <v>0</v>
      </c>
    </row>
    <row r="2694" spans="1:24">
      <c r="A2694" s="2" t="s">
        <v>1330</v>
      </c>
      <c r="B2694" s="2">
        <v>2703</v>
      </c>
      <c r="C2694" s="2" t="s">
        <v>1331</v>
      </c>
      <c r="D2694" s="3">
        <v>16500</v>
      </c>
      <c r="E2694" s="3">
        <v>0</v>
      </c>
      <c r="F2694" s="3">
        <v>0</v>
      </c>
      <c r="G2694" s="3">
        <v>0</v>
      </c>
      <c r="H2694" s="3">
        <v>0</v>
      </c>
      <c r="I2694" s="3">
        <v>4125</v>
      </c>
      <c r="J2694" s="3">
        <v>0</v>
      </c>
      <c r="K2694" s="3">
        <v>10725</v>
      </c>
      <c r="L2694" s="3">
        <v>1650</v>
      </c>
      <c r="M2694" s="3">
        <v>0</v>
      </c>
      <c r="N2694" s="3">
        <v>0</v>
      </c>
      <c r="O2694" s="3">
        <v>0</v>
      </c>
      <c r="P2694" s="3">
        <f>SUM(E2694:O2694)</f>
        <v>0</v>
      </c>
      <c r="Q2694" s="2" t="s">
        <v>3016</v>
      </c>
      <c r="R2694" s="2" t="s">
        <v>3075</v>
      </c>
      <c r="S2694" s="4">
        <f>P2694/D2694</f>
        <v>0</v>
      </c>
      <c r="T2694" s="2" t="s">
        <v>1294</v>
      </c>
      <c r="U2694" s="2" t="s">
        <v>234</v>
      </c>
      <c r="V2694" s="2" t="s">
        <v>1024</v>
      </c>
      <c r="W2694" s="2" t="s">
        <v>316</v>
      </c>
      <c r="X2694" s="2">
        <v>0</v>
      </c>
    </row>
    <row r="2695" spans="1:24">
      <c r="A2695" s="2" t="s">
        <v>1330</v>
      </c>
      <c r="B2695" s="2">
        <v>2704</v>
      </c>
      <c r="C2695" s="2" t="s">
        <v>1332</v>
      </c>
      <c r="D2695" s="3">
        <v>33000</v>
      </c>
      <c r="E2695" s="3">
        <v>0</v>
      </c>
      <c r="F2695" s="3">
        <v>0</v>
      </c>
      <c r="G2695" s="3">
        <v>0</v>
      </c>
      <c r="H2695" s="3">
        <v>0</v>
      </c>
      <c r="I2695" s="3">
        <v>8250</v>
      </c>
      <c r="J2695" s="3">
        <v>0</v>
      </c>
      <c r="K2695" s="3">
        <v>21450</v>
      </c>
      <c r="L2695" s="3">
        <v>3300</v>
      </c>
      <c r="M2695" s="3">
        <v>0</v>
      </c>
      <c r="N2695" s="3">
        <v>0</v>
      </c>
      <c r="O2695" s="3">
        <v>0</v>
      </c>
      <c r="P2695" s="3">
        <f>SUM(E2695:O2695)</f>
        <v>0</v>
      </c>
      <c r="Q2695" s="2" t="s">
        <v>3016</v>
      </c>
      <c r="R2695" s="2" t="s">
        <v>3075</v>
      </c>
      <c r="S2695" s="4">
        <f>P2695/D2695</f>
        <v>0</v>
      </c>
      <c r="T2695" s="2" t="s">
        <v>1294</v>
      </c>
      <c r="U2695" s="2" t="s">
        <v>234</v>
      </c>
      <c r="V2695" s="2" t="s">
        <v>1024</v>
      </c>
      <c r="W2695" s="2" t="s">
        <v>316</v>
      </c>
      <c r="X2695" s="2">
        <v>0</v>
      </c>
    </row>
    <row r="2696" spans="1:24">
      <c r="A2696" s="2" t="s">
        <v>1330</v>
      </c>
      <c r="B2696" s="2">
        <v>2705</v>
      </c>
      <c r="C2696" s="2" t="s">
        <v>1333</v>
      </c>
      <c r="D2696" s="3">
        <v>16500</v>
      </c>
      <c r="E2696" s="3">
        <v>0</v>
      </c>
      <c r="F2696" s="3">
        <v>0</v>
      </c>
      <c r="G2696" s="3">
        <v>0</v>
      </c>
      <c r="H2696" s="3">
        <v>0</v>
      </c>
      <c r="I2696" s="3">
        <v>4125</v>
      </c>
      <c r="J2696" s="3">
        <v>0</v>
      </c>
      <c r="K2696" s="3">
        <v>10725</v>
      </c>
      <c r="L2696" s="3">
        <v>1650</v>
      </c>
      <c r="M2696" s="3">
        <v>0</v>
      </c>
      <c r="N2696" s="3">
        <v>0</v>
      </c>
      <c r="O2696" s="3">
        <v>0</v>
      </c>
      <c r="P2696" s="3">
        <f>SUM(E2696:O2696)</f>
        <v>0</v>
      </c>
      <c r="Q2696" s="2" t="s">
        <v>3016</v>
      </c>
      <c r="R2696" s="2" t="s">
        <v>3075</v>
      </c>
      <c r="S2696" s="4">
        <f>P2696/D2696</f>
        <v>0</v>
      </c>
      <c r="T2696" s="2" t="s">
        <v>1294</v>
      </c>
      <c r="U2696" s="2" t="s">
        <v>234</v>
      </c>
      <c r="V2696" s="2" t="s">
        <v>1024</v>
      </c>
      <c r="W2696" s="2" t="s">
        <v>316</v>
      </c>
      <c r="X2696" s="2">
        <v>0</v>
      </c>
    </row>
    <row r="2697" spans="1:24">
      <c r="A2697" s="2" t="s">
        <v>3080</v>
      </c>
      <c r="B2697" s="2">
        <v>2706</v>
      </c>
      <c r="C2697" s="2" t="s">
        <v>1335</v>
      </c>
      <c r="D2697" s="3">
        <v>13688</v>
      </c>
      <c r="E2697" s="3">
        <v>0</v>
      </c>
      <c r="F2697" s="3">
        <v>0</v>
      </c>
      <c r="G2697" s="3">
        <v>0</v>
      </c>
      <c r="H2697" s="3">
        <v>0</v>
      </c>
      <c r="I2697" s="3">
        <v>0</v>
      </c>
      <c r="J2697" s="3">
        <v>0</v>
      </c>
      <c r="K2697" s="3">
        <v>11406.66666666667</v>
      </c>
      <c r="L2697" s="3">
        <v>570.333333333333</v>
      </c>
      <c r="M2697" s="3">
        <v>570.333333333333</v>
      </c>
      <c r="N2697" s="3">
        <v>570.333333333333</v>
      </c>
      <c r="O2697" s="3">
        <v>570.333333333333</v>
      </c>
      <c r="P2697" s="3">
        <f>SUM(E2697:O2697)</f>
        <v>0</v>
      </c>
      <c r="Q2697" s="2" t="s">
        <v>3016</v>
      </c>
      <c r="R2697" s="2" t="s">
        <v>3081</v>
      </c>
      <c r="S2697" s="4">
        <f>P2697/D2697</f>
        <v>0</v>
      </c>
      <c r="T2697" s="2" t="s">
        <v>1113</v>
      </c>
      <c r="U2697" s="2" t="s">
        <v>234</v>
      </c>
      <c r="V2697" s="2" t="s">
        <v>1024</v>
      </c>
      <c r="W2697" s="2" t="s">
        <v>316</v>
      </c>
      <c r="X2697" s="2">
        <v>0</v>
      </c>
    </row>
    <row r="2698" spans="1:24">
      <c r="A2698" s="2" t="s">
        <v>3080</v>
      </c>
      <c r="B2698" s="2">
        <v>2707</v>
      </c>
      <c r="C2698" s="2" t="s">
        <v>1337</v>
      </c>
      <c r="D2698" s="3">
        <v>194250</v>
      </c>
      <c r="E2698" s="3">
        <v>97125</v>
      </c>
      <c r="F2698" s="3">
        <v>0</v>
      </c>
      <c r="G2698" s="3">
        <v>0</v>
      </c>
      <c r="H2698" s="3">
        <v>0</v>
      </c>
      <c r="I2698" s="3">
        <v>0</v>
      </c>
      <c r="J2698" s="3">
        <v>0</v>
      </c>
      <c r="K2698" s="3">
        <v>80937.5</v>
      </c>
      <c r="L2698" s="3">
        <v>4046.875</v>
      </c>
      <c r="M2698" s="3">
        <v>4046.875</v>
      </c>
      <c r="N2698" s="3">
        <v>4046.875</v>
      </c>
      <c r="O2698" s="3">
        <v>4046.875</v>
      </c>
      <c r="P2698" s="3">
        <f>SUM(E2698:O2698)</f>
        <v>0</v>
      </c>
      <c r="Q2698" s="2" t="s">
        <v>3016</v>
      </c>
      <c r="R2698" s="2" t="s">
        <v>3081</v>
      </c>
      <c r="S2698" s="4">
        <f>P2698/D2698</f>
        <v>0</v>
      </c>
      <c r="T2698" s="2" t="s">
        <v>1113</v>
      </c>
      <c r="U2698" s="2" t="s">
        <v>234</v>
      </c>
      <c r="V2698" s="2" t="s">
        <v>1024</v>
      </c>
      <c r="W2698" s="2" t="s">
        <v>316</v>
      </c>
      <c r="X2698" s="2">
        <v>0</v>
      </c>
    </row>
    <row r="2699" spans="1:24">
      <c r="A2699" s="2" t="s">
        <v>3080</v>
      </c>
      <c r="B2699" s="2">
        <v>2708</v>
      </c>
      <c r="C2699" s="2" t="s">
        <v>1338</v>
      </c>
      <c r="D2699" s="3">
        <v>13875</v>
      </c>
      <c r="E2699" s="3">
        <v>0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11562.5</v>
      </c>
      <c r="L2699" s="3">
        <v>578.125</v>
      </c>
      <c r="M2699" s="3">
        <v>578.125</v>
      </c>
      <c r="N2699" s="3">
        <v>578.125</v>
      </c>
      <c r="O2699" s="3">
        <v>578.125</v>
      </c>
      <c r="P2699" s="3">
        <f>SUM(E2699:O2699)</f>
        <v>0</v>
      </c>
      <c r="Q2699" s="2" t="s">
        <v>3016</v>
      </c>
      <c r="R2699" s="2" t="s">
        <v>3081</v>
      </c>
      <c r="S2699" s="4">
        <f>P2699/D2699</f>
        <v>0</v>
      </c>
      <c r="T2699" s="2" t="s">
        <v>1113</v>
      </c>
      <c r="U2699" s="2" t="s">
        <v>234</v>
      </c>
      <c r="V2699" s="2" t="s">
        <v>1024</v>
      </c>
      <c r="W2699" s="2" t="s">
        <v>316</v>
      </c>
      <c r="X2699" s="2">
        <v>0</v>
      </c>
    </row>
    <row r="2700" spans="1:24">
      <c r="A2700" s="2" t="s">
        <v>3080</v>
      </c>
      <c r="B2700" s="2">
        <v>2709</v>
      </c>
      <c r="C2700" s="2" t="s">
        <v>1339</v>
      </c>
      <c r="D2700" s="3">
        <v>13688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3">
        <v>0</v>
      </c>
      <c r="K2700" s="3">
        <v>11406.66666666667</v>
      </c>
      <c r="L2700" s="3">
        <v>570.333333333333</v>
      </c>
      <c r="M2700" s="3">
        <v>570.333333333333</v>
      </c>
      <c r="N2700" s="3">
        <v>570.333333333333</v>
      </c>
      <c r="O2700" s="3">
        <v>570.333333333333</v>
      </c>
      <c r="P2700" s="3">
        <f>SUM(E2700:O2700)</f>
        <v>0</v>
      </c>
      <c r="Q2700" s="2" t="s">
        <v>3016</v>
      </c>
      <c r="R2700" s="2" t="s">
        <v>3081</v>
      </c>
      <c r="S2700" s="4">
        <f>P2700/D2700</f>
        <v>0</v>
      </c>
      <c r="T2700" s="2" t="s">
        <v>1113</v>
      </c>
      <c r="U2700" s="2" t="s">
        <v>234</v>
      </c>
      <c r="V2700" s="2" t="s">
        <v>1024</v>
      </c>
      <c r="W2700" s="2" t="s">
        <v>316</v>
      </c>
      <c r="X2700" s="2">
        <v>0</v>
      </c>
    </row>
    <row r="2701" spans="1:24">
      <c r="A2701" s="2" t="s">
        <v>3082</v>
      </c>
      <c r="B2701" s="2">
        <v>2710</v>
      </c>
      <c r="C2701" s="2" t="s">
        <v>1690</v>
      </c>
      <c r="D2701" s="3">
        <v>27375</v>
      </c>
      <c r="E2701" s="3">
        <v>13687.5</v>
      </c>
      <c r="F2701" s="3">
        <v>0</v>
      </c>
      <c r="G2701" s="3">
        <v>0</v>
      </c>
      <c r="H2701" s="3">
        <v>0</v>
      </c>
      <c r="I2701" s="3">
        <v>0</v>
      </c>
      <c r="J2701" s="3">
        <v>0</v>
      </c>
      <c r="K2701" s="3">
        <v>0</v>
      </c>
      <c r="L2701" s="3">
        <v>3421.875</v>
      </c>
      <c r="M2701" s="3">
        <v>3421.875</v>
      </c>
      <c r="N2701" s="3">
        <v>3421.875</v>
      </c>
      <c r="O2701" s="3">
        <v>3421.875</v>
      </c>
      <c r="P2701" s="3">
        <f>SUM(E2701:O2701)</f>
        <v>0</v>
      </c>
      <c r="Q2701" s="2" t="s">
        <v>3016</v>
      </c>
      <c r="R2701" s="2" t="s">
        <v>3081</v>
      </c>
      <c r="S2701" s="4">
        <f>P2701/D2701</f>
        <v>0</v>
      </c>
      <c r="T2701" s="2" t="s">
        <v>1113</v>
      </c>
      <c r="U2701" s="2" t="s">
        <v>234</v>
      </c>
      <c r="V2701" s="2" t="s">
        <v>1024</v>
      </c>
      <c r="W2701" s="2" t="s">
        <v>316</v>
      </c>
      <c r="X2701" s="2">
        <v>0</v>
      </c>
    </row>
    <row r="2702" spans="1:24">
      <c r="A2702" s="2" t="s">
        <v>3083</v>
      </c>
      <c r="B2702" s="2">
        <v>2711</v>
      </c>
      <c r="C2702" s="2" t="s">
        <v>1341</v>
      </c>
      <c r="D2702" s="3">
        <v>164250</v>
      </c>
      <c r="E2702" s="3">
        <v>0</v>
      </c>
      <c r="F2702" s="3">
        <v>23464.28571428571</v>
      </c>
      <c r="G2702" s="3">
        <v>23464.28571428571</v>
      </c>
      <c r="H2702" s="3">
        <v>23464.28571428571</v>
      </c>
      <c r="I2702" s="3">
        <v>31285.71428571429</v>
      </c>
      <c r="J2702" s="3">
        <v>31285.71428571429</v>
      </c>
      <c r="K2702" s="3">
        <v>31285.71428571429</v>
      </c>
      <c r="L2702" s="3">
        <v>0</v>
      </c>
      <c r="M2702" s="3">
        <v>0</v>
      </c>
      <c r="N2702" s="3">
        <v>0</v>
      </c>
      <c r="O2702" s="3">
        <v>0</v>
      </c>
      <c r="P2702" s="3">
        <f>SUM(E2702:O2702)</f>
        <v>0</v>
      </c>
      <c r="Q2702" s="2" t="s">
        <v>3016</v>
      </c>
      <c r="R2702" s="2" t="s">
        <v>3081</v>
      </c>
      <c r="S2702" s="4">
        <f>P2702/D2702</f>
        <v>0</v>
      </c>
      <c r="T2702" s="2" t="s">
        <v>1113</v>
      </c>
      <c r="U2702" s="2" t="s">
        <v>234</v>
      </c>
      <c r="V2702" s="2" t="s">
        <v>1024</v>
      </c>
      <c r="W2702" s="2" t="s">
        <v>316</v>
      </c>
      <c r="X2702" s="2">
        <v>0</v>
      </c>
    </row>
    <row r="2703" spans="1:24">
      <c r="A2703" s="2" t="s">
        <v>3084</v>
      </c>
      <c r="B2703" s="2">
        <v>2712</v>
      </c>
      <c r="C2703" s="2" t="s">
        <v>1343</v>
      </c>
      <c r="D2703" s="3">
        <v>394200</v>
      </c>
      <c r="E2703" s="3">
        <v>0</v>
      </c>
      <c r="F2703" s="3">
        <v>0</v>
      </c>
      <c r="G2703" s="3">
        <v>0</v>
      </c>
      <c r="H2703" s="3">
        <v>0</v>
      </c>
      <c r="I2703" s="3">
        <v>0</v>
      </c>
      <c r="J2703" s="3">
        <v>0</v>
      </c>
      <c r="K2703" s="3">
        <v>0</v>
      </c>
      <c r="L2703" s="3">
        <v>98550</v>
      </c>
      <c r="M2703" s="3">
        <v>98550</v>
      </c>
      <c r="N2703" s="3">
        <v>98550</v>
      </c>
      <c r="O2703" s="3">
        <v>98550</v>
      </c>
      <c r="P2703" s="3">
        <f>SUM(E2703:O2703)</f>
        <v>0</v>
      </c>
      <c r="Q2703" s="2" t="s">
        <v>3016</v>
      </c>
      <c r="R2703" s="2" t="s">
        <v>3081</v>
      </c>
      <c r="S2703" s="4">
        <f>P2703/D2703</f>
        <v>0</v>
      </c>
      <c r="T2703" s="2" t="s">
        <v>1113</v>
      </c>
      <c r="U2703" s="2" t="s">
        <v>234</v>
      </c>
      <c r="V2703" s="2" t="s">
        <v>1024</v>
      </c>
      <c r="W2703" s="2" t="s">
        <v>316</v>
      </c>
      <c r="X2703" s="2">
        <v>0</v>
      </c>
    </row>
    <row r="2704" spans="1:24">
      <c r="A2704" s="2" t="s">
        <v>3085</v>
      </c>
      <c r="B2704" s="2">
        <v>2713</v>
      </c>
      <c r="C2704" s="2" t="s">
        <v>1346</v>
      </c>
      <c r="D2704" s="3">
        <v>222000</v>
      </c>
      <c r="E2704" s="3">
        <v>111000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0</v>
      </c>
      <c r="L2704" s="3">
        <v>27750</v>
      </c>
      <c r="M2704" s="3">
        <v>27750</v>
      </c>
      <c r="N2704" s="3">
        <v>27750</v>
      </c>
      <c r="O2704" s="3">
        <v>27750</v>
      </c>
      <c r="P2704" s="3">
        <f>SUM(E2704:O2704)</f>
        <v>0</v>
      </c>
      <c r="Q2704" s="2" t="s">
        <v>3016</v>
      </c>
      <c r="R2704" s="2" t="s">
        <v>3081</v>
      </c>
      <c r="S2704" s="4">
        <f>P2704/D2704</f>
        <v>0</v>
      </c>
      <c r="T2704" s="2" t="s">
        <v>1113</v>
      </c>
      <c r="U2704" s="2" t="s">
        <v>234</v>
      </c>
      <c r="V2704" s="2" t="s">
        <v>1024</v>
      </c>
      <c r="W2704" s="2" t="s">
        <v>316</v>
      </c>
      <c r="X2704" s="2">
        <v>0</v>
      </c>
    </row>
    <row r="2705" spans="1:24">
      <c r="A2705" s="2" t="s">
        <v>3086</v>
      </c>
      <c r="B2705" s="2">
        <v>2714</v>
      </c>
      <c r="C2705" s="2" t="s">
        <v>1350</v>
      </c>
      <c r="D2705" s="3">
        <v>399600</v>
      </c>
      <c r="E2705" s="3">
        <v>359640</v>
      </c>
      <c r="F2705" s="3">
        <v>0</v>
      </c>
      <c r="G2705" s="3">
        <v>0</v>
      </c>
      <c r="H2705" s="3">
        <v>0</v>
      </c>
      <c r="I2705" s="3">
        <v>0</v>
      </c>
      <c r="J2705" s="3">
        <v>0</v>
      </c>
      <c r="K2705" s="3">
        <v>0</v>
      </c>
      <c r="L2705" s="3">
        <v>9990</v>
      </c>
      <c r="M2705" s="3">
        <v>9990</v>
      </c>
      <c r="N2705" s="3">
        <v>9990</v>
      </c>
      <c r="O2705" s="3">
        <v>9990</v>
      </c>
      <c r="P2705" s="3">
        <f>SUM(E2705:O2705)</f>
        <v>0</v>
      </c>
      <c r="Q2705" s="2" t="s">
        <v>3016</v>
      </c>
      <c r="R2705" s="2" t="s">
        <v>3081</v>
      </c>
      <c r="S2705" s="4">
        <f>P2705/D2705</f>
        <v>0</v>
      </c>
      <c r="T2705" s="2" t="s">
        <v>1113</v>
      </c>
      <c r="U2705" s="2" t="s">
        <v>234</v>
      </c>
      <c r="V2705" s="2" t="s">
        <v>1024</v>
      </c>
      <c r="W2705" s="2" t="s">
        <v>316</v>
      </c>
      <c r="X2705" s="2">
        <v>0</v>
      </c>
    </row>
    <row r="2706" spans="1:24">
      <c r="A2706" s="2" t="s">
        <v>3087</v>
      </c>
      <c r="B2706" s="2">
        <v>2715</v>
      </c>
      <c r="C2706" s="2" t="s">
        <v>1696</v>
      </c>
      <c r="D2706" s="3">
        <v>54750</v>
      </c>
      <c r="E2706" s="3">
        <v>46537.5</v>
      </c>
      <c r="F2706" s="3">
        <v>0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2053.125</v>
      </c>
      <c r="M2706" s="3">
        <v>2053.125</v>
      </c>
      <c r="N2706" s="3">
        <v>2053.125</v>
      </c>
      <c r="O2706" s="3">
        <v>2053.125</v>
      </c>
      <c r="P2706" s="3">
        <f>SUM(E2706:O2706)</f>
        <v>0</v>
      </c>
      <c r="Q2706" s="2" t="s">
        <v>3016</v>
      </c>
      <c r="R2706" s="2" t="s">
        <v>3081</v>
      </c>
      <c r="S2706" s="4">
        <f>P2706/D2706</f>
        <v>0</v>
      </c>
      <c r="T2706" s="2" t="s">
        <v>1113</v>
      </c>
      <c r="U2706" s="2" t="s">
        <v>234</v>
      </c>
      <c r="V2706" s="2" t="s">
        <v>1024</v>
      </c>
      <c r="W2706" s="2" t="s">
        <v>316</v>
      </c>
      <c r="X2706" s="2">
        <v>0</v>
      </c>
    </row>
    <row r="2707" spans="1:24">
      <c r="A2707" s="2" t="s">
        <v>3052</v>
      </c>
      <c r="B2707" s="2">
        <v>2716</v>
      </c>
      <c r="C2707" s="2" t="s">
        <v>1351</v>
      </c>
      <c r="D2707" s="3">
        <v>5250</v>
      </c>
      <c r="E2707" s="3">
        <v>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0</v>
      </c>
      <c r="L2707" s="3">
        <v>1312.5</v>
      </c>
      <c r="M2707" s="3">
        <v>1312.5</v>
      </c>
      <c r="N2707" s="3">
        <v>1312.5</v>
      </c>
      <c r="O2707" s="3">
        <v>1312.5</v>
      </c>
      <c r="P2707" s="3">
        <f>SUM(E2707:O2707)</f>
        <v>0</v>
      </c>
      <c r="Q2707" s="2" t="s">
        <v>3016</v>
      </c>
      <c r="R2707" s="2" t="s">
        <v>3081</v>
      </c>
      <c r="S2707" s="4">
        <f>P2707/D2707</f>
        <v>0</v>
      </c>
      <c r="T2707" s="2" t="s">
        <v>1113</v>
      </c>
      <c r="U2707" s="2" t="s">
        <v>234</v>
      </c>
      <c r="V2707" s="2" t="s">
        <v>1024</v>
      </c>
      <c r="W2707" s="2" t="s">
        <v>316</v>
      </c>
      <c r="X2707" s="2">
        <v>0</v>
      </c>
    </row>
    <row r="2708" spans="1:24">
      <c r="A2708" s="2" t="s">
        <v>3088</v>
      </c>
      <c r="B2708" s="2">
        <v>2717</v>
      </c>
      <c r="C2708" s="2" t="s">
        <v>1352</v>
      </c>
      <c r="D2708" s="3">
        <v>21000</v>
      </c>
      <c r="E2708" s="3">
        <v>21000</v>
      </c>
      <c r="F2708" s="3">
        <v>0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f>SUM(E2708:O2708)</f>
        <v>0</v>
      </c>
      <c r="Q2708" s="2" t="s">
        <v>3016</v>
      </c>
      <c r="R2708" s="2" t="s">
        <v>3081</v>
      </c>
      <c r="S2708" s="4">
        <f>P2708/D2708</f>
        <v>0</v>
      </c>
      <c r="T2708" s="2" t="s">
        <v>1113</v>
      </c>
      <c r="U2708" s="2" t="s">
        <v>234</v>
      </c>
      <c r="V2708" s="2" t="s">
        <v>1024</v>
      </c>
      <c r="W2708" s="2" t="s">
        <v>316</v>
      </c>
      <c r="X2708" s="2">
        <v>0</v>
      </c>
    </row>
    <row r="2709" spans="1:24">
      <c r="A2709" s="2" t="s">
        <v>3089</v>
      </c>
      <c r="B2709" s="2">
        <v>2718</v>
      </c>
      <c r="C2709" s="2" t="s">
        <v>1362</v>
      </c>
      <c r="D2709" s="3">
        <v>31500</v>
      </c>
      <c r="E2709" s="3">
        <v>15750</v>
      </c>
      <c r="F2709" s="3">
        <v>13500</v>
      </c>
      <c r="G2709" s="3">
        <v>0</v>
      </c>
      <c r="H2709" s="3">
        <v>0</v>
      </c>
      <c r="I2709" s="3">
        <v>0</v>
      </c>
      <c r="J2709" s="3">
        <v>0</v>
      </c>
      <c r="K2709" s="3">
        <v>0</v>
      </c>
      <c r="L2709" s="3">
        <v>562.5</v>
      </c>
      <c r="M2709" s="3">
        <v>562.5</v>
      </c>
      <c r="N2709" s="3">
        <v>562.5</v>
      </c>
      <c r="O2709" s="3">
        <v>562.5</v>
      </c>
      <c r="P2709" s="3">
        <f>SUM(E2709:O2709)</f>
        <v>0</v>
      </c>
      <c r="Q2709" s="2" t="s">
        <v>3016</v>
      </c>
      <c r="R2709" s="2" t="s">
        <v>3081</v>
      </c>
      <c r="S2709" s="4">
        <f>P2709/D2709</f>
        <v>0</v>
      </c>
      <c r="T2709" s="2" t="s">
        <v>1113</v>
      </c>
      <c r="U2709" s="2" t="s">
        <v>234</v>
      </c>
      <c r="V2709" s="2" t="s">
        <v>1024</v>
      </c>
      <c r="W2709" s="2" t="s">
        <v>316</v>
      </c>
      <c r="X2709" s="2">
        <v>0</v>
      </c>
    </row>
    <row r="2710" spans="1:24">
      <c r="A2710" s="2" t="s">
        <v>3087</v>
      </c>
      <c r="B2710" s="2">
        <v>2719</v>
      </c>
      <c r="C2710" s="2" t="s">
        <v>1701</v>
      </c>
      <c r="D2710" s="3">
        <v>54203</v>
      </c>
      <c r="E2710" s="3">
        <v>0</v>
      </c>
      <c r="F2710" s="3">
        <v>0</v>
      </c>
      <c r="G2710" s="3">
        <v>0</v>
      </c>
      <c r="H2710" s="3">
        <v>0</v>
      </c>
      <c r="I2710" s="3">
        <v>0</v>
      </c>
      <c r="J2710" s="3">
        <v>0</v>
      </c>
      <c r="K2710" s="3">
        <v>0</v>
      </c>
      <c r="L2710" s="3">
        <v>13550.75</v>
      </c>
      <c r="M2710" s="3">
        <v>13550.75</v>
      </c>
      <c r="N2710" s="3">
        <v>13550.75</v>
      </c>
      <c r="O2710" s="3">
        <v>13550.75</v>
      </c>
      <c r="P2710" s="3">
        <f>SUM(E2710:O2710)</f>
        <v>0</v>
      </c>
      <c r="Q2710" s="2" t="s">
        <v>3016</v>
      </c>
      <c r="R2710" s="2" t="s">
        <v>3081</v>
      </c>
      <c r="S2710" s="4">
        <f>P2710/D2710</f>
        <v>0</v>
      </c>
      <c r="T2710" s="2" t="s">
        <v>1113</v>
      </c>
      <c r="U2710" s="2" t="s">
        <v>234</v>
      </c>
      <c r="V2710" s="2" t="s">
        <v>1024</v>
      </c>
      <c r="W2710" s="2" t="s">
        <v>316</v>
      </c>
      <c r="X2710" s="2">
        <v>0</v>
      </c>
    </row>
    <row r="2711" spans="1:24">
      <c r="A2711" s="2" t="s">
        <v>3087</v>
      </c>
      <c r="B2711" s="2">
        <v>2720</v>
      </c>
      <c r="C2711" s="2" t="s">
        <v>1367</v>
      </c>
      <c r="D2711" s="3">
        <v>5475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0</v>
      </c>
      <c r="L2711" s="3">
        <v>1368.75</v>
      </c>
      <c r="M2711" s="3">
        <v>1368.75</v>
      </c>
      <c r="N2711" s="3">
        <v>1368.75</v>
      </c>
      <c r="O2711" s="3">
        <v>1368.75</v>
      </c>
      <c r="P2711" s="3">
        <f>SUM(E2711:O2711)</f>
        <v>0</v>
      </c>
      <c r="Q2711" s="2" t="s">
        <v>3016</v>
      </c>
      <c r="R2711" s="2" t="s">
        <v>3081</v>
      </c>
      <c r="S2711" s="4">
        <f>P2711/D2711</f>
        <v>0</v>
      </c>
      <c r="T2711" s="2" t="s">
        <v>1113</v>
      </c>
      <c r="U2711" s="2" t="s">
        <v>234</v>
      </c>
      <c r="V2711" s="2" t="s">
        <v>1024</v>
      </c>
      <c r="W2711" s="2" t="s">
        <v>316</v>
      </c>
      <c r="X2711" s="2">
        <v>0</v>
      </c>
    </row>
    <row r="2712" spans="1:24">
      <c r="A2712" s="2" t="s">
        <v>3090</v>
      </c>
      <c r="B2712" s="2">
        <v>2721</v>
      </c>
      <c r="C2712" s="2" t="s">
        <v>1371</v>
      </c>
      <c r="D2712" s="3">
        <v>63510</v>
      </c>
      <c r="E2712" s="3">
        <v>19053</v>
      </c>
      <c r="F2712" s="3">
        <v>38106</v>
      </c>
      <c r="G2712" s="3">
        <v>0</v>
      </c>
      <c r="H2712" s="3">
        <v>0</v>
      </c>
      <c r="I2712" s="3">
        <v>0</v>
      </c>
      <c r="J2712" s="3">
        <v>0</v>
      </c>
      <c r="K2712" s="3">
        <v>0</v>
      </c>
      <c r="L2712" s="3">
        <v>1587.75</v>
      </c>
      <c r="M2712" s="3">
        <v>1587.75</v>
      </c>
      <c r="N2712" s="3">
        <v>1587.75</v>
      </c>
      <c r="O2712" s="3">
        <v>1587.75</v>
      </c>
      <c r="P2712" s="3">
        <f>SUM(E2712:O2712)</f>
        <v>0</v>
      </c>
      <c r="Q2712" s="2" t="s">
        <v>3016</v>
      </c>
      <c r="R2712" s="2" t="s">
        <v>3081</v>
      </c>
      <c r="S2712" s="4">
        <f>P2712/D2712</f>
        <v>0</v>
      </c>
      <c r="T2712" s="2" t="s">
        <v>1113</v>
      </c>
      <c r="U2712" s="2" t="s">
        <v>234</v>
      </c>
      <c r="V2712" s="2" t="s">
        <v>1024</v>
      </c>
      <c r="W2712" s="2" t="s">
        <v>316</v>
      </c>
      <c r="X2712" s="2">
        <v>0</v>
      </c>
    </row>
    <row r="2713" spans="1:24">
      <c r="A2713" s="2" t="s">
        <v>1372</v>
      </c>
      <c r="B2713" s="2">
        <v>2722</v>
      </c>
      <c r="C2713" s="2" t="s">
        <v>983</v>
      </c>
      <c r="D2713" s="3">
        <v>65700</v>
      </c>
      <c r="E2713" s="3">
        <v>65700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0</v>
      </c>
      <c r="L2713" s="3">
        <v>0</v>
      </c>
      <c r="M2713" s="3">
        <v>0</v>
      </c>
      <c r="N2713" s="3">
        <v>0</v>
      </c>
      <c r="O2713" s="3">
        <v>0</v>
      </c>
      <c r="P2713" s="3">
        <f>SUM(E2713:O2713)</f>
        <v>0</v>
      </c>
      <c r="Q2713" s="2" t="s">
        <v>3016</v>
      </c>
      <c r="R2713" s="2" t="s">
        <v>3081</v>
      </c>
      <c r="S2713" s="4">
        <f>P2713/D2713</f>
        <v>0</v>
      </c>
      <c r="T2713" s="2" t="s">
        <v>1113</v>
      </c>
      <c r="U2713" s="2" t="s">
        <v>234</v>
      </c>
      <c r="V2713" s="2" t="s">
        <v>1024</v>
      </c>
      <c r="W2713" s="2" t="s">
        <v>316</v>
      </c>
      <c r="X2713" s="2">
        <v>0</v>
      </c>
    </row>
    <row r="2714" spans="1:24">
      <c r="A2714" s="2" t="s">
        <v>3091</v>
      </c>
      <c r="B2714" s="2">
        <v>2723</v>
      </c>
      <c r="C2714" s="2" t="s">
        <v>1115</v>
      </c>
      <c r="D2714" s="3">
        <v>32850</v>
      </c>
      <c r="E2714" s="3">
        <v>0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0</v>
      </c>
      <c r="L2714" s="3">
        <v>8212.5</v>
      </c>
      <c r="M2714" s="3">
        <v>8212.5</v>
      </c>
      <c r="N2714" s="3">
        <v>8212.5</v>
      </c>
      <c r="O2714" s="3">
        <v>8212.5</v>
      </c>
      <c r="P2714" s="3">
        <f>SUM(E2714:O2714)</f>
        <v>0</v>
      </c>
      <c r="Q2714" s="2" t="s">
        <v>3016</v>
      </c>
      <c r="R2714" s="2" t="s">
        <v>3081</v>
      </c>
      <c r="S2714" s="4">
        <f>P2714/D2714</f>
        <v>0</v>
      </c>
      <c r="T2714" s="2" t="s">
        <v>1113</v>
      </c>
      <c r="U2714" s="2" t="s">
        <v>234</v>
      </c>
      <c r="V2714" s="2" t="s">
        <v>1024</v>
      </c>
      <c r="W2714" s="2" t="s">
        <v>316</v>
      </c>
      <c r="X2714" s="2">
        <v>0</v>
      </c>
    </row>
    <row r="2715" spans="1:24">
      <c r="A2715" s="2" t="s">
        <v>3092</v>
      </c>
      <c r="B2715" s="2">
        <v>2724</v>
      </c>
      <c r="C2715" s="2" t="s">
        <v>1117</v>
      </c>
      <c r="D2715" s="3">
        <v>394200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98550</v>
      </c>
      <c r="M2715" s="3">
        <v>98550</v>
      </c>
      <c r="N2715" s="3">
        <v>98550</v>
      </c>
      <c r="O2715" s="3">
        <v>98550</v>
      </c>
      <c r="P2715" s="3">
        <f>SUM(E2715:O2715)</f>
        <v>0</v>
      </c>
      <c r="Q2715" s="2" t="s">
        <v>3016</v>
      </c>
      <c r="R2715" s="2" t="s">
        <v>3081</v>
      </c>
      <c r="S2715" s="4">
        <f>P2715/D2715</f>
        <v>0</v>
      </c>
      <c r="T2715" s="2" t="s">
        <v>1113</v>
      </c>
      <c r="U2715" s="2" t="s">
        <v>234</v>
      </c>
      <c r="V2715" s="2" t="s">
        <v>1024</v>
      </c>
      <c r="W2715" s="2" t="s">
        <v>316</v>
      </c>
      <c r="X2715" s="2">
        <v>0</v>
      </c>
    </row>
    <row r="2716" spans="1:24">
      <c r="A2716" s="2" t="s">
        <v>3092</v>
      </c>
      <c r="B2716" s="2">
        <v>2725</v>
      </c>
      <c r="C2716" s="2" t="s">
        <v>1118</v>
      </c>
      <c r="D2716" s="3">
        <v>32850</v>
      </c>
      <c r="E2716" s="3">
        <v>0</v>
      </c>
      <c r="F2716" s="3">
        <v>0</v>
      </c>
      <c r="G2716" s="3">
        <v>0</v>
      </c>
      <c r="H2716" s="3">
        <v>0</v>
      </c>
      <c r="I2716" s="3">
        <v>0</v>
      </c>
      <c r="J2716" s="3">
        <v>0</v>
      </c>
      <c r="K2716" s="3">
        <v>0</v>
      </c>
      <c r="L2716" s="3">
        <v>8212.5</v>
      </c>
      <c r="M2716" s="3">
        <v>8212.5</v>
      </c>
      <c r="N2716" s="3">
        <v>8212.5</v>
      </c>
      <c r="O2716" s="3">
        <v>8212.5</v>
      </c>
      <c r="P2716" s="3">
        <f>SUM(E2716:O2716)</f>
        <v>0</v>
      </c>
      <c r="Q2716" s="2" t="s">
        <v>3016</v>
      </c>
      <c r="R2716" s="2" t="s">
        <v>3081</v>
      </c>
      <c r="S2716" s="4">
        <f>P2716/D2716</f>
        <v>0</v>
      </c>
      <c r="T2716" s="2" t="s">
        <v>1113</v>
      </c>
      <c r="U2716" s="2" t="s">
        <v>234</v>
      </c>
      <c r="V2716" s="2" t="s">
        <v>1024</v>
      </c>
      <c r="W2716" s="2" t="s">
        <v>316</v>
      </c>
      <c r="X2716" s="2">
        <v>0</v>
      </c>
    </row>
    <row r="2717" spans="1:24">
      <c r="A2717" s="2" t="s">
        <v>3093</v>
      </c>
      <c r="B2717" s="2">
        <v>2726</v>
      </c>
      <c r="C2717" s="2" t="s">
        <v>1120</v>
      </c>
      <c r="D2717" s="3">
        <v>32850</v>
      </c>
      <c r="E2717" s="3">
        <v>0</v>
      </c>
      <c r="F2717" s="3">
        <v>0</v>
      </c>
      <c r="G2717" s="3">
        <v>0</v>
      </c>
      <c r="H2717" s="3">
        <v>0</v>
      </c>
      <c r="I2717" s="3">
        <v>0</v>
      </c>
      <c r="J2717" s="3">
        <v>0</v>
      </c>
      <c r="K2717" s="3">
        <v>0</v>
      </c>
      <c r="L2717" s="3">
        <v>8212.5</v>
      </c>
      <c r="M2717" s="3">
        <v>8212.5</v>
      </c>
      <c r="N2717" s="3">
        <v>8212.5</v>
      </c>
      <c r="O2717" s="3">
        <v>8212.5</v>
      </c>
      <c r="P2717" s="3">
        <f>SUM(E2717:O2717)</f>
        <v>0</v>
      </c>
      <c r="Q2717" s="2" t="s">
        <v>3016</v>
      </c>
      <c r="R2717" s="2" t="s">
        <v>3081</v>
      </c>
      <c r="S2717" s="4">
        <f>P2717/D2717</f>
        <v>0</v>
      </c>
      <c r="T2717" s="2" t="s">
        <v>1113</v>
      </c>
      <c r="U2717" s="2" t="s">
        <v>234</v>
      </c>
      <c r="V2717" s="2" t="s">
        <v>1024</v>
      </c>
      <c r="W2717" s="2" t="s">
        <v>316</v>
      </c>
      <c r="X2717" s="2">
        <v>0</v>
      </c>
    </row>
    <row r="2718" spans="1:24">
      <c r="A2718" s="2" t="s">
        <v>3085</v>
      </c>
      <c r="B2718" s="2">
        <v>2727</v>
      </c>
      <c r="C2718" s="2" t="s">
        <v>1124</v>
      </c>
      <c r="D2718" s="3">
        <v>27375</v>
      </c>
      <c r="E2718" s="3">
        <v>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>
        <v>0</v>
      </c>
      <c r="L2718" s="3">
        <v>6843.75</v>
      </c>
      <c r="M2718" s="3">
        <v>6843.75</v>
      </c>
      <c r="N2718" s="3">
        <v>6843.75</v>
      </c>
      <c r="O2718" s="3">
        <v>6843.75</v>
      </c>
      <c r="P2718" s="3">
        <f>SUM(E2718:O2718)</f>
        <v>0</v>
      </c>
      <c r="Q2718" s="2" t="s">
        <v>3016</v>
      </c>
      <c r="R2718" s="2" t="s">
        <v>3094</v>
      </c>
      <c r="S2718" s="4">
        <f>P2718/D2718</f>
        <v>0</v>
      </c>
      <c r="T2718" s="2" t="s">
        <v>1113</v>
      </c>
      <c r="U2718" s="2" t="s">
        <v>234</v>
      </c>
      <c r="V2718" s="2" t="s">
        <v>1024</v>
      </c>
      <c r="W2718" s="2" t="s">
        <v>316</v>
      </c>
      <c r="X2718" s="2">
        <v>0</v>
      </c>
    </row>
    <row r="2719" spans="1:24">
      <c r="A2719" s="2" t="s">
        <v>3095</v>
      </c>
      <c r="B2719" s="2">
        <v>2728</v>
      </c>
      <c r="C2719" s="2" t="s">
        <v>1127</v>
      </c>
      <c r="D2719" s="3">
        <v>24638</v>
      </c>
      <c r="E2719" s="3">
        <v>0</v>
      </c>
      <c r="F2719" s="3">
        <v>18478.5</v>
      </c>
      <c r="G2719" s="3">
        <v>0</v>
      </c>
      <c r="H2719" s="3">
        <v>0</v>
      </c>
      <c r="I2719" s="3">
        <v>0</v>
      </c>
      <c r="J2719" s="3">
        <v>0</v>
      </c>
      <c r="K2719" s="3">
        <v>0</v>
      </c>
      <c r="L2719" s="3">
        <v>1539.875</v>
      </c>
      <c r="M2719" s="3">
        <v>1539.875</v>
      </c>
      <c r="N2719" s="3">
        <v>1539.875</v>
      </c>
      <c r="O2719" s="3">
        <v>1539.875</v>
      </c>
      <c r="P2719" s="3">
        <f>SUM(E2719:O2719)</f>
        <v>0</v>
      </c>
      <c r="Q2719" s="2" t="s">
        <v>3016</v>
      </c>
      <c r="R2719" s="2" t="s">
        <v>3094</v>
      </c>
      <c r="S2719" s="4">
        <f>P2719/D2719</f>
        <v>0</v>
      </c>
      <c r="T2719" s="2" t="s">
        <v>1113</v>
      </c>
      <c r="U2719" s="2" t="s">
        <v>234</v>
      </c>
      <c r="V2719" s="2" t="s">
        <v>1024</v>
      </c>
      <c r="W2719" s="2" t="s">
        <v>316</v>
      </c>
      <c r="X2719" s="2">
        <v>0</v>
      </c>
    </row>
    <row r="2720" spans="1:24">
      <c r="A2720" s="2" t="s">
        <v>3095</v>
      </c>
      <c r="B2720" s="2">
        <v>2729</v>
      </c>
      <c r="C2720" s="2" t="s">
        <v>1128</v>
      </c>
      <c r="D2720" s="3">
        <v>19710</v>
      </c>
      <c r="E2720" s="3">
        <v>9855</v>
      </c>
      <c r="F2720" s="3">
        <v>7391.25</v>
      </c>
      <c r="G2720" s="3">
        <v>0</v>
      </c>
      <c r="H2720" s="3">
        <v>0</v>
      </c>
      <c r="I2720" s="3">
        <v>0</v>
      </c>
      <c r="J2720" s="3">
        <v>0</v>
      </c>
      <c r="K2720" s="3">
        <v>0</v>
      </c>
      <c r="L2720" s="3">
        <v>615.9375</v>
      </c>
      <c r="M2720" s="3">
        <v>615.9375</v>
      </c>
      <c r="N2720" s="3">
        <v>615.9375</v>
      </c>
      <c r="O2720" s="3">
        <v>615.9375</v>
      </c>
      <c r="P2720" s="3">
        <f>SUM(E2720:O2720)</f>
        <v>0</v>
      </c>
      <c r="Q2720" s="2" t="s">
        <v>3016</v>
      </c>
      <c r="R2720" s="2" t="s">
        <v>3094</v>
      </c>
      <c r="S2720" s="4">
        <f>P2720/D2720</f>
        <v>0</v>
      </c>
      <c r="T2720" s="2" t="s">
        <v>1113</v>
      </c>
      <c r="U2720" s="2" t="s">
        <v>234</v>
      </c>
      <c r="V2720" s="2" t="s">
        <v>1024</v>
      </c>
      <c r="W2720" s="2" t="s">
        <v>316</v>
      </c>
      <c r="X2720" s="2">
        <v>0</v>
      </c>
    </row>
    <row r="2721" spans="1:24">
      <c r="A2721" s="2" t="s">
        <v>3095</v>
      </c>
      <c r="B2721" s="2">
        <v>2730</v>
      </c>
      <c r="C2721" s="2" t="s">
        <v>1129</v>
      </c>
      <c r="D2721" s="3">
        <v>2738</v>
      </c>
      <c r="E2721" s="3">
        <v>0</v>
      </c>
      <c r="F2721" s="3">
        <v>2053.5</v>
      </c>
      <c r="G2721" s="3">
        <v>0</v>
      </c>
      <c r="H2721" s="3">
        <v>0</v>
      </c>
      <c r="I2721" s="3">
        <v>0</v>
      </c>
      <c r="J2721" s="3">
        <v>0</v>
      </c>
      <c r="K2721" s="3">
        <v>0</v>
      </c>
      <c r="L2721" s="3">
        <v>171.125</v>
      </c>
      <c r="M2721" s="3">
        <v>171.125</v>
      </c>
      <c r="N2721" s="3">
        <v>171.125</v>
      </c>
      <c r="O2721" s="3">
        <v>171.125</v>
      </c>
      <c r="P2721" s="3">
        <f>SUM(E2721:O2721)</f>
        <v>0</v>
      </c>
      <c r="Q2721" s="2" t="s">
        <v>3016</v>
      </c>
      <c r="R2721" s="2" t="s">
        <v>3094</v>
      </c>
      <c r="S2721" s="4">
        <f>P2721/D2721</f>
        <v>0</v>
      </c>
      <c r="T2721" s="2" t="s">
        <v>1113</v>
      </c>
      <c r="U2721" s="2" t="s">
        <v>234</v>
      </c>
      <c r="V2721" s="2" t="s">
        <v>1024</v>
      </c>
      <c r="W2721" s="2" t="s">
        <v>316</v>
      </c>
      <c r="X2721" s="2">
        <v>0</v>
      </c>
    </row>
    <row r="2722" spans="1:24">
      <c r="A2722" s="2" t="s">
        <v>3096</v>
      </c>
      <c r="B2722" s="2">
        <v>2731</v>
      </c>
      <c r="C2722" s="2" t="s">
        <v>1135</v>
      </c>
      <c r="D2722" s="3">
        <v>2738</v>
      </c>
      <c r="E2722" s="3">
        <v>0</v>
      </c>
      <c r="F2722" s="3">
        <v>0</v>
      </c>
      <c r="G2722" s="3">
        <v>0</v>
      </c>
      <c r="H2722" s="3">
        <v>0</v>
      </c>
      <c r="I2722" s="3">
        <v>0</v>
      </c>
      <c r="J2722" s="3">
        <v>0</v>
      </c>
      <c r="K2722" s="3">
        <v>0</v>
      </c>
      <c r="L2722" s="3">
        <v>684.5</v>
      </c>
      <c r="M2722" s="3">
        <v>684.5</v>
      </c>
      <c r="N2722" s="3">
        <v>684.5</v>
      </c>
      <c r="O2722" s="3">
        <v>684.5</v>
      </c>
      <c r="P2722" s="3">
        <f>SUM(E2722:O2722)</f>
        <v>0</v>
      </c>
      <c r="Q2722" s="2" t="s">
        <v>3016</v>
      </c>
      <c r="R2722" s="2" t="s">
        <v>3094</v>
      </c>
      <c r="S2722" s="4">
        <f>P2722/D2722</f>
        <v>0</v>
      </c>
      <c r="T2722" s="2" t="s">
        <v>1113</v>
      </c>
      <c r="U2722" s="2" t="s">
        <v>234</v>
      </c>
      <c r="V2722" s="2" t="s">
        <v>1024</v>
      </c>
      <c r="W2722" s="2" t="s">
        <v>316</v>
      </c>
      <c r="X2722" s="2">
        <v>0</v>
      </c>
    </row>
    <row r="2723" spans="1:24">
      <c r="A2723" s="2" t="s">
        <v>3097</v>
      </c>
      <c r="B2723" s="2">
        <v>2732</v>
      </c>
      <c r="C2723" s="2" t="s">
        <v>3098</v>
      </c>
      <c r="D2723" s="3">
        <v>15538</v>
      </c>
      <c r="E2723" s="3">
        <v>15538</v>
      </c>
      <c r="F2723" s="3">
        <v>0</v>
      </c>
      <c r="G2723" s="3">
        <v>0</v>
      </c>
      <c r="H2723" s="3">
        <v>0</v>
      </c>
      <c r="I2723" s="3">
        <v>0</v>
      </c>
      <c r="J2723" s="3">
        <v>0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>
        <f>SUM(E2723:O2723)</f>
        <v>0</v>
      </c>
      <c r="Q2723" s="2" t="s">
        <v>3016</v>
      </c>
      <c r="R2723" s="2" t="s">
        <v>3099</v>
      </c>
      <c r="S2723" s="4">
        <f>P2723/D2723</f>
        <v>0</v>
      </c>
      <c r="T2723" s="2" t="s">
        <v>1013</v>
      </c>
      <c r="U2723" s="2" t="s">
        <v>234</v>
      </c>
      <c r="V2723" s="2" t="s">
        <v>1033</v>
      </c>
      <c r="W2723" s="2" t="s">
        <v>316</v>
      </c>
      <c r="X2723" s="2">
        <v>0</v>
      </c>
    </row>
    <row r="2724" spans="1:24">
      <c r="A2724" s="2" t="s">
        <v>3100</v>
      </c>
      <c r="B2724" s="2">
        <v>2733</v>
      </c>
      <c r="C2724" s="2" t="s">
        <v>3101</v>
      </c>
      <c r="D2724" s="3">
        <v>6285</v>
      </c>
      <c r="E2724" s="3">
        <v>942.75</v>
      </c>
      <c r="F2724" s="3">
        <v>0</v>
      </c>
      <c r="G2724" s="3">
        <v>5387.142857142857</v>
      </c>
      <c r="H2724" s="3">
        <v>0</v>
      </c>
      <c r="I2724" s="3">
        <v>0</v>
      </c>
      <c r="J2724" s="3">
        <v>-14.96428571428563</v>
      </c>
      <c r="K2724" s="3">
        <v>-14.96428571428563</v>
      </c>
      <c r="L2724" s="3">
        <v>-14.96428571428563</v>
      </c>
      <c r="M2724" s="3">
        <v>0</v>
      </c>
      <c r="N2724" s="3">
        <v>0</v>
      </c>
      <c r="O2724" s="3">
        <v>0</v>
      </c>
      <c r="P2724" s="3">
        <f>SUM(E2724:O2724)</f>
        <v>0</v>
      </c>
      <c r="Q2724" s="2" t="s">
        <v>3016</v>
      </c>
      <c r="R2724" s="2" t="s">
        <v>3099</v>
      </c>
      <c r="S2724" s="4">
        <f>P2724/D2724</f>
        <v>0</v>
      </c>
      <c r="T2724" s="2" t="s">
        <v>1013</v>
      </c>
      <c r="U2724" s="2" t="s">
        <v>234</v>
      </c>
      <c r="V2724" s="2" t="s">
        <v>1033</v>
      </c>
      <c r="W2724" s="2" t="s">
        <v>316</v>
      </c>
      <c r="X2724" s="2">
        <v>0</v>
      </c>
    </row>
    <row r="2725" spans="1:24">
      <c r="A2725" s="2" t="s">
        <v>3100</v>
      </c>
      <c r="B2725" s="2">
        <v>2734</v>
      </c>
      <c r="C2725" s="2" t="s">
        <v>3102</v>
      </c>
      <c r="D2725" s="3">
        <v>625</v>
      </c>
      <c r="E2725" s="3">
        <v>625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f>SUM(E2725:O2725)</f>
        <v>0</v>
      </c>
      <c r="Q2725" s="2" t="s">
        <v>3016</v>
      </c>
      <c r="R2725" s="2" t="s">
        <v>3099</v>
      </c>
      <c r="S2725" s="4">
        <f>P2725/D2725</f>
        <v>0</v>
      </c>
      <c r="T2725" s="2" t="s">
        <v>1013</v>
      </c>
      <c r="U2725" s="2" t="s">
        <v>234</v>
      </c>
      <c r="V2725" s="2" t="s">
        <v>1033</v>
      </c>
      <c r="W2725" s="2" t="s">
        <v>316</v>
      </c>
      <c r="X2725" s="2">
        <v>0</v>
      </c>
    </row>
    <row r="2726" spans="1:24">
      <c r="A2726" s="2" t="s">
        <v>3103</v>
      </c>
      <c r="B2726" s="2">
        <v>2735</v>
      </c>
      <c r="C2726" s="2" t="s">
        <v>994</v>
      </c>
      <c r="D2726" s="3">
        <v>45000</v>
      </c>
      <c r="E2726" s="3">
        <v>0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36000</v>
      </c>
      <c r="L2726" s="3">
        <v>9000</v>
      </c>
      <c r="M2726" s="3">
        <v>0</v>
      </c>
      <c r="N2726" s="3">
        <v>0</v>
      </c>
      <c r="O2726" s="3">
        <v>0</v>
      </c>
      <c r="P2726" s="3">
        <f>SUM(E2726:O2726)</f>
        <v>0</v>
      </c>
      <c r="Q2726" s="2" t="s">
        <v>3104</v>
      </c>
      <c r="R2726" s="2" t="s">
        <v>3105</v>
      </c>
      <c r="S2726" s="4">
        <f>P2726/D2726</f>
        <v>0</v>
      </c>
      <c r="T2726" s="2" t="s">
        <v>997</v>
      </c>
      <c r="U2726" s="2" t="s">
        <v>234</v>
      </c>
      <c r="V2726" s="2" t="s">
        <v>998</v>
      </c>
      <c r="W2726" s="2" t="s">
        <v>222</v>
      </c>
      <c r="X2726" s="2">
        <v>0</v>
      </c>
    </row>
    <row r="2727" spans="1:24">
      <c r="A2727" s="2" t="s">
        <v>3106</v>
      </c>
      <c r="B2727" s="2">
        <v>2736</v>
      </c>
      <c r="C2727" s="2" t="s">
        <v>1000</v>
      </c>
      <c r="D2727" s="3">
        <v>37500</v>
      </c>
      <c r="E2727" s="3">
        <v>37500</v>
      </c>
      <c r="F2727" s="3">
        <v>0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f>SUM(E2727:O2727)</f>
        <v>0</v>
      </c>
      <c r="Q2727" s="2" t="s">
        <v>3104</v>
      </c>
      <c r="R2727" s="2" t="s">
        <v>3105</v>
      </c>
      <c r="S2727" s="4">
        <f>P2727/D2727</f>
        <v>0</v>
      </c>
      <c r="T2727" s="2" t="s">
        <v>997</v>
      </c>
      <c r="U2727" s="2" t="s">
        <v>234</v>
      </c>
      <c r="V2727" s="2" t="s">
        <v>998</v>
      </c>
      <c r="W2727" s="2" t="s">
        <v>222</v>
      </c>
      <c r="X2727" s="2">
        <v>0</v>
      </c>
    </row>
    <row r="2728" spans="1:24">
      <c r="A2728" s="2" t="s">
        <v>3107</v>
      </c>
      <c r="B2728" s="2">
        <v>2737</v>
      </c>
      <c r="C2728" s="2" t="s">
        <v>1002</v>
      </c>
      <c r="D2728" s="3">
        <v>46800</v>
      </c>
      <c r="E2728" s="3">
        <v>46800</v>
      </c>
      <c r="F2728" s="3">
        <v>0</v>
      </c>
      <c r="G2728" s="3">
        <v>0</v>
      </c>
      <c r="H2728" s="3">
        <v>0</v>
      </c>
      <c r="I2728" s="3">
        <v>0</v>
      </c>
      <c r="J2728" s="3">
        <v>0</v>
      </c>
      <c r="K2728" s="3">
        <v>0</v>
      </c>
      <c r="L2728" s="3">
        <v>0</v>
      </c>
      <c r="M2728" s="3">
        <v>0</v>
      </c>
      <c r="N2728" s="3">
        <v>0</v>
      </c>
      <c r="O2728" s="3">
        <v>0</v>
      </c>
      <c r="P2728" s="3">
        <f>SUM(E2728:O2728)</f>
        <v>0</v>
      </c>
      <c r="Q2728" s="2" t="s">
        <v>3104</v>
      </c>
      <c r="R2728" s="2" t="s">
        <v>3105</v>
      </c>
      <c r="S2728" s="4">
        <f>P2728/D2728</f>
        <v>0</v>
      </c>
      <c r="T2728" s="2" t="s">
        <v>997</v>
      </c>
      <c r="U2728" s="2" t="s">
        <v>234</v>
      </c>
      <c r="V2728" s="2" t="s">
        <v>998</v>
      </c>
      <c r="W2728" s="2" t="s">
        <v>222</v>
      </c>
      <c r="X2728" s="2">
        <v>0</v>
      </c>
    </row>
    <row r="2729" spans="1:24">
      <c r="A2729" s="2" t="s">
        <v>3108</v>
      </c>
      <c r="B2729" s="2">
        <v>2738</v>
      </c>
      <c r="C2729" s="2" t="s">
        <v>1004</v>
      </c>
      <c r="D2729" s="3">
        <v>15750</v>
      </c>
      <c r="E2729" s="3">
        <v>15750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3">
        <f>SUM(E2729:O2729)</f>
        <v>0</v>
      </c>
      <c r="Q2729" s="2" t="s">
        <v>3104</v>
      </c>
      <c r="R2729" s="2" t="s">
        <v>3105</v>
      </c>
      <c r="S2729" s="4">
        <f>P2729/D2729</f>
        <v>0</v>
      </c>
      <c r="T2729" s="2" t="s">
        <v>997</v>
      </c>
      <c r="U2729" s="2" t="s">
        <v>234</v>
      </c>
      <c r="V2729" s="2" t="s">
        <v>998</v>
      </c>
      <c r="W2729" s="2" t="s">
        <v>222</v>
      </c>
      <c r="X2729" s="2">
        <v>0</v>
      </c>
    </row>
    <row r="2730" spans="1:24">
      <c r="A2730" s="2" t="s">
        <v>3107</v>
      </c>
      <c r="B2730" s="2">
        <v>2739</v>
      </c>
      <c r="C2730" s="2" t="s">
        <v>1006</v>
      </c>
      <c r="D2730" s="3">
        <v>43248</v>
      </c>
      <c r="E2730" s="3">
        <v>0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>
        <v>0</v>
      </c>
      <c r="P2730" s="3">
        <f>SUM(E2730:O2730)</f>
        <v>0</v>
      </c>
      <c r="Q2730" s="2" t="s">
        <v>3104</v>
      </c>
      <c r="R2730" s="2" t="s">
        <v>3105</v>
      </c>
      <c r="S2730" s="4">
        <f>P2730/D2730</f>
        <v>0</v>
      </c>
      <c r="T2730" s="2" t="s">
        <v>997</v>
      </c>
      <c r="U2730" s="2" t="s">
        <v>234</v>
      </c>
      <c r="V2730" s="2" t="s">
        <v>998</v>
      </c>
      <c r="W2730" s="2" t="s">
        <v>222</v>
      </c>
      <c r="X2730" s="2">
        <v>0</v>
      </c>
    </row>
    <row r="2731" spans="1:24">
      <c r="A2731" s="2" t="s">
        <v>3107</v>
      </c>
      <c r="B2731" s="2">
        <v>2740</v>
      </c>
      <c r="C2731" s="2" t="s">
        <v>1007</v>
      </c>
      <c r="D2731" s="3">
        <v>90000</v>
      </c>
      <c r="E2731" s="3">
        <v>90000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>
        <v>0</v>
      </c>
      <c r="P2731" s="3">
        <f>SUM(E2731:O2731)</f>
        <v>0</v>
      </c>
      <c r="Q2731" s="2" t="s">
        <v>3104</v>
      </c>
      <c r="R2731" s="2" t="s">
        <v>3105</v>
      </c>
      <c r="S2731" s="4">
        <f>P2731/D2731</f>
        <v>0</v>
      </c>
      <c r="T2731" s="2" t="s">
        <v>997</v>
      </c>
      <c r="U2731" s="2" t="s">
        <v>234</v>
      </c>
      <c r="V2731" s="2" t="s">
        <v>998</v>
      </c>
      <c r="W2731" s="2" t="s">
        <v>222</v>
      </c>
      <c r="X2731" s="2">
        <v>0</v>
      </c>
    </row>
    <row r="2732" spans="1:24">
      <c r="A2732" s="2" t="s">
        <v>3107</v>
      </c>
      <c r="B2732" s="2">
        <v>2741</v>
      </c>
      <c r="C2732" s="2" t="s">
        <v>1008</v>
      </c>
      <c r="D2732" s="3">
        <v>14535</v>
      </c>
      <c r="E2732" s="3">
        <v>14535</v>
      </c>
      <c r="F2732" s="3">
        <v>0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>
        <v>0</v>
      </c>
      <c r="P2732" s="3">
        <f>SUM(E2732:O2732)</f>
        <v>0</v>
      </c>
      <c r="Q2732" s="2" t="s">
        <v>3104</v>
      </c>
      <c r="R2732" s="2" t="s">
        <v>3105</v>
      </c>
      <c r="S2732" s="4">
        <f>P2732/D2732</f>
        <v>0</v>
      </c>
      <c r="T2732" s="2" t="s">
        <v>997</v>
      </c>
      <c r="U2732" s="2" t="s">
        <v>234</v>
      </c>
      <c r="V2732" s="2" t="s">
        <v>998</v>
      </c>
      <c r="W2732" s="2" t="s">
        <v>222</v>
      </c>
      <c r="X2732" s="2">
        <v>0</v>
      </c>
    </row>
    <row r="2733" spans="1:24">
      <c r="A2733" s="2" t="s">
        <v>3108</v>
      </c>
      <c r="B2733" s="2">
        <v>2742</v>
      </c>
      <c r="C2733" s="2" t="s">
        <v>1009</v>
      </c>
      <c r="D2733" s="3">
        <v>9942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f>SUM(E2733:O2733)</f>
        <v>0</v>
      </c>
      <c r="Q2733" s="2" t="s">
        <v>3104</v>
      </c>
      <c r="R2733" s="2" t="s">
        <v>3105</v>
      </c>
      <c r="S2733" s="4">
        <f>P2733/D2733</f>
        <v>0</v>
      </c>
      <c r="T2733" s="2" t="s">
        <v>997</v>
      </c>
      <c r="U2733" s="2" t="s">
        <v>234</v>
      </c>
      <c r="V2733" s="2" t="s">
        <v>998</v>
      </c>
      <c r="W2733" s="2" t="s">
        <v>222</v>
      </c>
      <c r="X2733" s="2">
        <v>0</v>
      </c>
    </row>
    <row r="2734" spans="1:24">
      <c r="A2734" s="2" t="s">
        <v>3108</v>
      </c>
      <c r="B2734" s="2">
        <v>2743</v>
      </c>
      <c r="C2734" s="2" t="s">
        <v>1010</v>
      </c>
      <c r="D2734" s="3">
        <v>54600</v>
      </c>
      <c r="E2734" s="3">
        <v>54600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f>SUM(E2734:O2734)</f>
        <v>0</v>
      </c>
      <c r="Q2734" s="2" t="s">
        <v>3104</v>
      </c>
      <c r="R2734" s="2" t="s">
        <v>3105</v>
      </c>
      <c r="S2734" s="4">
        <f>P2734/D2734</f>
        <v>0</v>
      </c>
      <c r="T2734" s="2" t="s">
        <v>997</v>
      </c>
      <c r="U2734" s="2" t="s">
        <v>234</v>
      </c>
      <c r="V2734" s="2" t="s">
        <v>998</v>
      </c>
      <c r="W2734" s="2" t="s">
        <v>222</v>
      </c>
      <c r="X2734" s="2">
        <v>0</v>
      </c>
    </row>
    <row r="2735" spans="1:24">
      <c r="A2735" s="2" t="s">
        <v>3109</v>
      </c>
      <c r="B2735" s="2">
        <v>2744</v>
      </c>
      <c r="C2735" s="2" t="s">
        <v>1012</v>
      </c>
      <c r="D2735" s="3">
        <v>60000</v>
      </c>
      <c r="E2735" s="3">
        <v>60000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f>SUM(E2735:O2735)</f>
        <v>0</v>
      </c>
      <c r="Q2735" s="2" t="s">
        <v>3104</v>
      </c>
      <c r="R2735" s="2" t="s">
        <v>3105</v>
      </c>
      <c r="S2735" s="4">
        <f>P2735/D2735</f>
        <v>0</v>
      </c>
      <c r="T2735" s="2" t="s">
        <v>1013</v>
      </c>
      <c r="U2735" s="2" t="s">
        <v>234</v>
      </c>
      <c r="V2735" s="2" t="s">
        <v>998</v>
      </c>
      <c r="W2735" s="2" t="s">
        <v>222</v>
      </c>
      <c r="X2735" s="2">
        <v>0</v>
      </c>
    </row>
    <row r="2736" spans="1:24">
      <c r="A2736" s="2" t="s">
        <v>3110</v>
      </c>
      <c r="B2736" s="2">
        <v>2745</v>
      </c>
      <c r="C2736" s="2" t="s">
        <v>1015</v>
      </c>
      <c r="D2736" s="3">
        <v>20000</v>
      </c>
      <c r="E2736" s="3">
        <v>20000</v>
      </c>
      <c r="F2736" s="3">
        <v>0</v>
      </c>
      <c r="G2736" s="3">
        <v>0</v>
      </c>
      <c r="H2736" s="3">
        <v>0</v>
      </c>
      <c r="I2736" s="3">
        <v>0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 s="3">
        <f>SUM(E2736:O2736)</f>
        <v>0</v>
      </c>
      <c r="Q2736" s="2" t="s">
        <v>3104</v>
      </c>
      <c r="R2736" s="2" t="s">
        <v>3105</v>
      </c>
      <c r="S2736" s="4">
        <f>P2736/D2736</f>
        <v>0</v>
      </c>
      <c r="T2736" s="2" t="s">
        <v>1013</v>
      </c>
      <c r="U2736" s="2" t="s">
        <v>234</v>
      </c>
      <c r="V2736" s="2" t="s">
        <v>998</v>
      </c>
      <c r="W2736" s="2" t="s">
        <v>222</v>
      </c>
      <c r="X2736" s="2">
        <v>0</v>
      </c>
    </row>
    <row r="2737" spans="1:24">
      <c r="A2737" s="2" t="s">
        <v>3109</v>
      </c>
      <c r="B2737" s="2">
        <v>2746</v>
      </c>
      <c r="C2737" s="2" t="s">
        <v>2780</v>
      </c>
      <c r="D2737" s="3">
        <v>20000</v>
      </c>
      <c r="E2737" s="3">
        <v>20000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0</v>
      </c>
      <c r="O2737" s="3">
        <v>0</v>
      </c>
      <c r="P2737" s="3">
        <f>SUM(E2737:O2737)</f>
        <v>0</v>
      </c>
      <c r="Q2737" s="2" t="s">
        <v>3104</v>
      </c>
      <c r="R2737" s="2" t="s">
        <v>3105</v>
      </c>
      <c r="S2737" s="4">
        <f>P2737/D2737</f>
        <v>0</v>
      </c>
      <c r="T2737" s="2" t="s">
        <v>1013</v>
      </c>
      <c r="U2737" s="2" t="s">
        <v>234</v>
      </c>
      <c r="V2737" s="2" t="s">
        <v>998</v>
      </c>
      <c r="W2737" s="2" t="s">
        <v>222</v>
      </c>
      <c r="X2737" s="2">
        <v>0</v>
      </c>
    </row>
    <row r="2738" spans="1:24">
      <c r="A2738" s="2" t="s">
        <v>3109</v>
      </c>
      <c r="B2738" s="2">
        <v>2747</v>
      </c>
      <c r="C2738" s="2" t="s">
        <v>1017</v>
      </c>
      <c r="D2738" s="3">
        <v>20000</v>
      </c>
      <c r="E2738" s="3">
        <v>10000</v>
      </c>
      <c r="F2738" s="3">
        <v>5000</v>
      </c>
      <c r="G2738" s="3">
        <v>5000</v>
      </c>
      <c r="H2738" s="3">
        <v>0</v>
      </c>
      <c r="I2738" s="3">
        <v>0</v>
      </c>
      <c r="J2738" s="3">
        <v>0</v>
      </c>
      <c r="K2738" s="3">
        <v>0</v>
      </c>
      <c r="L2738" s="3">
        <v>0</v>
      </c>
      <c r="M2738" s="3">
        <v>0</v>
      </c>
      <c r="N2738" s="3">
        <v>0</v>
      </c>
      <c r="O2738" s="3">
        <v>0</v>
      </c>
      <c r="P2738" s="3">
        <f>SUM(E2738:O2738)</f>
        <v>0</v>
      </c>
      <c r="Q2738" s="2" t="s">
        <v>3104</v>
      </c>
      <c r="R2738" s="2" t="s">
        <v>3105</v>
      </c>
      <c r="S2738" s="4">
        <f>P2738/D2738</f>
        <v>0</v>
      </c>
      <c r="T2738" s="2" t="s">
        <v>1013</v>
      </c>
      <c r="U2738" s="2" t="s">
        <v>234</v>
      </c>
      <c r="V2738" s="2" t="s">
        <v>998</v>
      </c>
      <c r="W2738" s="2" t="s">
        <v>222</v>
      </c>
      <c r="X2738" s="2">
        <v>0</v>
      </c>
    </row>
    <row r="2739" spans="1:24">
      <c r="A2739" s="2" t="s">
        <v>3111</v>
      </c>
      <c r="B2739" s="2">
        <v>2748</v>
      </c>
      <c r="C2739" s="2" t="s">
        <v>1019</v>
      </c>
      <c r="D2739" s="3">
        <v>60000</v>
      </c>
      <c r="E2739" s="3">
        <v>60000</v>
      </c>
      <c r="F2739" s="3">
        <v>0</v>
      </c>
      <c r="G2739" s="3">
        <v>0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  <c r="O2739" s="3">
        <v>0</v>
      </c>
      <c r="P2739" s="3">
        <f>SUM(E2739:O2739)</f>
        <v>0</v>
      </c>
      <c r="Q2739" s="2" t="s">
        <v>3104</v>
      </c>
      <c r="R2739" s="2" t="s">
        <v>3105</v>
      </c>
      <c r="S2739" s="4">
        <f>P2739/D2739</f>
        <v>0</v>
      </c>
      <c r="T2739" s="2" t="s">
        <v>1013</v>
      </c>
      <c r="U2739" s="2" t="s">
        <v>234</v>
      </c>
      <c r="V2739" s="2" t="s">
        <v>998</v>
      </c>
      <c r="W2739" s="2" t="s">
        <v>222</v>
      </c>
      <c r="X2739" s="2">
        <v>0</v>
      </c>
    </row>
    <row r="2740" spans="1:24">
      <c r="A2740" s="2" t="s">
        <v>3111</v>
      </c>
      <c r="B2740" s="2">
        <v>2749</v>
      </c>
      <c r="C2740" s="2" t="s">
        <v>1020</v>
      </c>
      <c r="D2740" s="3">
        <v>20000</v>
      </c>
      <c r="E2740" s="3">
        <v>20000</v>
      </c>
      <c r="F2740" s="3">
        <v>0</v>
      </c>
      <c r="G2740" s="3">
        <v>0</v>
      </c>
      <c r="H2740" s="3">
        <v>0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0</v>
      </c>
      <c r="P2740" s="3">
        <f>SUM(E2740:O2740)</f>
        <v>0</v>
      </c>
      <c r="Q2740" s="2" t="s">
        <v>3104</v>
      </c>
      <c r="R2740" s="2" t="s">
        <v>3105</v>
      </c>
      <c r="S2740" s="4">
        <f>P2740/D2740</f>
        <v>0</v>
      </c>
      <c r="T2740" s="2" t="s">
        <v>1013</v>
      </c>
      <c r="U2740" s="2" t="s">
        <v>234</v>
      </c>
      <c r="V2740" s="2" t="s">
        <v>998</v>
      </c>
      <c r="W2740" s="2" t="s">
        <v>222</v>
      </c>
      <c r="X2740" s="2">
        <v>0</v>
      </c>
    </row>
    <row r="2741" spans="1:24">
      <c r="A2741" s="2" t="s">
        <v>3111</v>
      </c>
      <c r="B2741" s="2">
        <v>2750</v>
      </c>
      <c r="C2741" s="2" t="s">
        <v>1021</v>
      </c>
      <c r="D2741" s="3">
        <v>60000</v>
      </c>
      <c r="E2741" s="3">
        <v>60000</v>
      </c>
      <c r="F2741" s="3">
        <v>0</v>
      </c>
      <c r="G2741" s="3">
        <v>0</v>
      </c>
      <c r="H2741" s="3">
        <v>0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 s="3">
        <f>SUM(E2741:O2741)</f>
        <v>0</v>
      </c>
      <c r="Q2741" s="2" t="s">
        <v>3104</v>
      </c>
      <c r="R2741" s="2" t="s">
        <v>3105</v>
      </c>
      <c r="S2741" s="4">
        <f>P2741/D2741</f>
        <v>0</v>
      </c>
      <c r="T2741" s="2" t="s">
        <v>1013</v>
      </c>
      <c r="U2741" s="2" t="s">
        <v>234</v>
      </c>
      <c r="V2741" s="2" t="s">
        <v>998</v>
      </c>
      <c r="W2741" s="2" t="s">
        <v>222</v>
      </c>
      <c r="X2741" s="2">
        <v>0</v>
      </c>
    </row>
    <row r="2742" spans="1:24">
      <c r="A2742" s="2" t="s">
        <v>3112</v>
      </c>
      <c r="B2742" s="2">
        <v>2751</v>
      </c>
      <c r="C2742" s="2" t="s">
        <v>3025</v>
      </c>
      <c r="D2742" s="3">
        <v>40000</v>
      </c>
      <c r="E2742" s="3">
        <v>40000</v>
      </c>
      <c r="F2742" s="3">
        <v>0</v>
      </c>
      <c r="G2742" s="3">
        <v>0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f>SUM(E2742:O2742)</f>
        <v>0</v>
      </c>
      <c r="Q2742" s="2" t="s">
        <v>3104</v>
      </c>
      <c r="R2742" s="2" t="s">
        <v>3105</v>
      </c>
      <c r="S2742" s="4">
        <f>P2742/D2742</f>
        <v>0</v>
      </c>
      <c r="T2742" s="2" t="s">
        <v>1013</v>
      </c>
      <c r="U2742" s="2" t="s">
        <v>234</v>
      </c>
      <c r="V2742" s="2" t="s">
        <v>1024</v>
      </c>
      <c r="W2742" s="2" t="s">
        <v>316</v>
      </c>
      <c r="X2742" s="2">
        <v>0</v>
      </c>
    </row>
    <row r="2743" spans="1:24">
      <c r="A2743" s="2" t="s">
        <v>3109</v>
      </c>
      <c r="B2743" s="2">
        <v>2752</v>
      </c>
      <c r="C2743" s="2" t="s">
        <v>1025</v>
      </c>
      <c r="D2743" s="3">
        <v>10000</v>
      </c>
      <c r="E2743" s="3">
        <v>10000</v>
      </c>
      <c r="F2743" s="3">
        <v>0</v>
      </c>
      <c r="G2743" s="3">
        <v>0</v>
      </c>
      <c r="H2743" s="3">
        <v>0</v>
      </c>
      <c r="I2743" s="3">
        <v>0</v>
      </c>
      <c r="J2743" s="3">
        <v>0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f>SUM(E2743:O2743)</f>
        <v>0</v>
      </c>
      <c r="Q2743" s="2" t="s">
        <v>3104</v>
      </c>
      <c r="R2743" s="2" t="s">
        <v>3105</v>
      </c>
      <c r="S2743" s="4">
        <f>P2743/D2743</f>
        <v>0</v>
      </c>
      <c r="T2743" s="2" t="s">
        <v>1013</v>
      </c>
      <c r="U2743" s="2" t="s">
        <v>234</v>
      </c>
      <c r="V2743" s="2" t="s">
        <v>998</v>
      </c>
      <c r="W2743" s="2" t="s">
        <v>222</v>
      </c>
      <c r="X2743" s="2">
        <v>0</v>
      </c>
    </row>
    <row r="2744" spans="1:24">
      <c r="A2744" s="2" t="s">
        <v>3113</v>
      </c>
      <c r="B2744" s="2">
        <v>2753</v>
      </c>
      <c r="C2744" s="2" t="s">
        <v>1028</v>
      </c>
      <c r="D2744" s="3">
        <v>80000</v>
      </c>
      <c r="E2744" s="3">
        <v>80000</v>
      </c>
      <c r="F2744" s="3">
        <v>0</v>
      </c>
      <c r="G2744" s="3">
        <v>0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f>SUM(E2744:O2744)</f>
        <v>0</v>
      </c>
      <c r="Q2744" s="2" t="s">
        <v>3104</v>
      </c>
      <c r="R2744" s="2" t="s">
        <v>3105</v>
      </c>
      <c r="S2744" s="4">
        <f>P2744/D2744</f>
        <v>0</v>
      </c>
      <c r="T2744" s="2" t="s">
        <v>1013</v>
      </c>
      <c r="U2744" s="2" t="s">
        <v>234</v>
      </c>
      <c r="V2744" s="2" t="s">
        <v>998</v>
      </c>
      <c r="W2744" s="2" t="s">
        <v>222</v>
      </c>
      <c r="X2744" s="2">
        <v>0</v>
      </c>
    </row>
    <row r="2745" spans="1:24">
      <c r="A2745" s="2" t="s">
        <v>3113</v>
      </c>
      <c r="B2745" s="2">
        <v>2754</v>
      </c>
      <c r="C2745" s="2" t="s">
        <v>1029</v>
      </c>
      <c r="D2745" s="3">
        <v>20000</v>
      </c>
      <c r="E2745" s="3">
        <v>20000</v>
      </c>
      <c r="F2745" s="3">
        <v>0</v>
      </c>
      <c r="G2745" s="3">
        <v>0</v>
      </c>
      <c r="H2745" s="3">
        <v>0</v>
      </c>
      <c r="I2745" s="3">
        <v>0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f>SUM(E2745:O2745)</f>
        <v>0</v>
      </c>
      <c r="Q2745" s="2" t="s">
        <v>3104</v>
      </c>
      <c r="R2745" s="2" t="s">
        <v>3105</v>
      </c>
      <c r="S2745" s="4">
        <f>P2745/D2745</f>
        <v>0</v>
      </c>
      <c r="T2745" s="2" t="s">
        <v>1013</v>
      </c>
      <c r="U2745" s="2" t="s">
        <v>234</v>
      </c>
      <c r="V2745" s="2" t="s">
        <v>998</v>
      </c>
      <c r="W2745" s="2" t="s">
        <v>222</v>
      </c>
      <c r="X2745" s="2">
        <v>0</v>
      </c>
    </row>
    <row r="2746" spans="1:24">
      <c r="A2746" s="2" t="s">
        <v>3112</v>
      </c>
      <c r="B2746" s="2">
        <v>2755</v>
      </c>
      <c r="C2746" s="2" t="s">
        <v>1612</v>
      </c>
      <c r="D2746" s="3">
        <v>40000</v>
      </c>
      <c r="E2746" s="3">
        <v>40000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3">
        <v>0</v>
      </c>
      <c r="P2746" s="3">
        <f>SUM(E2746:O2746)</f>
        <v>0</v>
      </c>
      <c r="Q2746" s="2" t="s">
        <v>3104</v>
      </c>
      <c r="R2746" s="2" t="s">
        <v>3105</v>
      </c>
      <c r="S2746" s="4">
        <f>P2746/D2746</f>
        <v>0</v>
      </c>
      <c r="T2746" s="2" t="s">
        <v>1013</v>
      </c>
      <c r="U2746" s="2" t="s">
        <v>234</v>
      </c>
      <c r="V2746" s="2" t="s">
        <v>1024</v>
      </c>
      <c r="W2746" s="2" t="s">
        <v>316</v>
      </c>
      <c r="X2746" s="2">
        <v>0</v>
      </c>
    </row>
    <row r="2747" spans="1:24">
      <c r="A2747" s="2" t="s">
        <v>3112</v>
      </c>
      <c r="B2747" s="2">
        <v>2756</v>
      </c>
      <c r="C2747" s="2" t="s">
        <v>1613</v>
      </c>
      <c r="D2747" s="3">
        <v>40000</v>
      </c>
      <c r="E2747" s="3">
        <v>40000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f>SUM(E2747:O2747)</f>
        <v>0</v>
      </c>
      <c r="Q2747" s="2" t="s">
        <v>3104</v>
      </c>
      <c r="R2747" s="2" t="s">
        <v>3105</v>
      </c>
      <c r="S2747" s="4">
        <f>P2747/D2747</f>
        <v>0</v>
      </c>
      <c r="T2747" s="2" t="s">
        <v>1013</v>
      </c>
      <c r="U2747" s="2" t="s">
        <v>234</v>
      </c>
      <c r="V2747" s="2" t="s">
        <v>998</v>
      </c>
      <c r="W2747" s="2" t="s">
        <v>222</v>
      </c>
      <c r="X2747" s="2">
        <v>0</v>
      </c>
    </row>
    <row r="2748" spans="1:24">
      <c r="A2748" s="2" t="s">
        <v>3112</v>
      </c>
      <c r="B2748" s="2">
        <v>2757</v>
      </c>
      <c r="C2748" s="2" t="s">
        <v>1614</v>
      </c>
      <c r="D2748" s="3">
        <v>4000</v>
      </c>
      <c r="E2748" s="3">
        <v>4000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f>SUM(E2748:O2748)</f>
        <v>0</v>
      </c>
      <c r="Q2748" s="2" t="s">
        <v>3104</v>
      </c>
      <c r="R2748" s="2" t="s">
        <v>3105</v>
      </c>
      <c r="S2748" s="4">
        <f>P2748/D2748</f>
        <v>0</v>
      </c>
      <c r="T2748" s="2" t="s">
        <v>1013</v>
      </c>
      <c r="U2748" s="2" t="s">
        <v>234</v>
      </c>
      <c r="V2748" s="2" t="s">
        <v>998</v>
      </c>
      <c r="W2748" s="2" t="s">
        <v>222</v>
      </c>
      <c r="X2748" s="2">
        <v>0</v>
      </c>
    </row>
    <row r="2749" spans="1:24">
      <c r="A2749" s="2" t="s">
        <v>3112</v>
      </c>
      <c r="B2749" s="2">
        <v>2758</v>
      </c>
      <c r="C2749" s="2" t="s">
        <v>1615</v>
      </c>
      <c r="D2749" s="3">
        <v>40000</v>
      </c>
      <c r="E2749" s="3">
        <v>40000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f>SUM(E2749:O2749)</f>
        <v>0</v>
      </c>
      <c r="Q2749" s="2" t="s">
        <v>3104</v>
      </c>
      <c r="R2749" s="2" t="s">
        <v>3105</v>
      </c>
      <c r="S2749" s="4">
        <f>P2749/D2749</f>
        <v>0</v>
      </c>
      <c r="T2749" s="2" t="s">
        <v>1013</v>
      </c>
      <c r="U2749" s="2" t="s">
        <v>234</v>
      </c>
      <c r="V2749" s="2" t="s">
        <v>998</v>
      </c>
      <c r="W2749" s="2" t="s">
        <v>222</v>
      </c>
      <c r="X2749" s="2">
        <v>0</v>
      </c>
    </row>
    <row r="2750" spans="1:24">
      <c r="A2750" s="2" t="s">
        <v>3112</v>
      </c>
      <c r="B2750" s="2">
        <v>2759</v>
      </c>
      <c r="C2750" s="2" t="s">
        <v>1616</v>
      </c>
      <c r="D2750" s="3">
        <v>4000</v>
      </c>
      <c r="E2750" s="3">
        <v>4000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f>SUM(E2750:O2750)</f>
        <v>0</v>
      </c>
      <c r="Q2750" s="2" t="s">
        <v>3104</v>
      </c>
      <c r="R2750" s="2" t="s">
        <v>3105</v>
      </c>
      <c r="S2750" s="4">
        <f>P2750/D2750</f>
        <v>0</v>
      </c>
      <c r="T2750" s="2" t="s">
        <v>1013</v>
      </c>
      <c r="U2750" s="2" t="s">
        <v>234</v>
      </c>
      <c r="V2750" s="2" t="s">
        <v>998</v>
      </c>
      <c r="W2750" s="2" t="s">
        <v>222</v>
      </c>
      <c r="X2750" s="2">
        <v>0</v>
      </c>
    </row>
    <row r="2751" spans="1:24">
      <c r="A2751" s="2" t="s">
        <v>3112</v>
      </c>
      <c r="B2751" s="2">
        <v>2760</v>
      </c>
      <c r="C2751" s="2" t="s">
        <v>1617</v>
      </c>
      <c r="D2751" s="3">
        <v>40000</v>
      </c>
      <c r="E2751" s="3">
        <v>40000</v>
      </c>
      <c r="F2751" s="3">
        <v>0</v>
      </c>
      <c r="G2751" s="3">
        <v>0</v>
      </c>
      <c r="H2751" s="3">
        <v>0</v>
      </c>
      <c r="I2751" s="3">
        <v>0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f>SUM(E2751:O2751)</f>
        <v>0</v>
      </c>
      <c r="Q2751" s="2" t="s">
        <v>3104</v>
      </c>
      <c r="R2751" s="2" t="s">
        <v>3105</v>
      </c>
      <c r="S2751" s="4">
        <f>P2751/D2751</f>
        <v>0</v>
      </c>
      <c r="T2751" s="2" t="s">
        <v>1013</v>
      </c>
      <c r="U2751" s="2" t="s">
        <v>234</v>
      </c>
      <c r="V2751" s="2" t="s">
        <v>998</v>
      </c>
      <c r="W2751" s="2" t="s">
        <v>222</v>
      </c>
      <c r="X2751" s="2">
        <v>0</v>
      </c>
    </row>
    <row r="2752" spans="1:24">
      <c r="A2752" s="2" t="s">
        <v>3112</v>
      </c>
      <c r="B2752" s="2">
        <v>2761</v>
      </c>
      <c r="C2752" s="2" t="s">
        <v>1618</v>
      </c>
      <c r="D2752" s="3">
        <v>20000</v>
      </c>
      <c r="E2752" s="3">
        <v>20000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f>SUM(E2752:O2752)</f>
        <v>0</v>
      </c>
      <c r="Q2752" s="2" t="s">
        <v>3104</v>
      </c>
      <c r="R2752" s="2" t="s">
        <v>3105</v>
      </c>
      <c r="S2752" s="4">
        <f>P2752/D2752</f>
        <v>0</v>
      </c>
      <c r="T2752" s="2" t="s">
        <v>1013</v>
      </c>
      <c r="U2752" s="2" t="s">
        <v>234</v>
      </c>
      <c r="V2752" s="2" t="s">
        <v>1024</v>
      </c>
      <c r="W2752" s="2" t="s">
        <v>316</v>
      </c>
      <c r="X2752" s="2">
        <v>0</v>
      </c>
    </row>
    <row r="2753" spans="1:24">
      <c r="A2753" s="2" t="s">
        <v>3112</v>
      </c>
      <c r="B2753" s="2">
        <v>2762</v>
      </c>
      <c r="C2753" s="2" t="s">
        <v>1619</v>
      </c>
      <c r="D2753" s="3">
        <v>40000</v>
      </c>
      <c r="E2753" s="3">
        <v>40000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f>SUM(E2753:O2753)</f>
        <v>0</v>
      </c>
      <c r="Q2753" s="2" t="s">
        <v>3104</v>
      </c>
      <c r="R2753" s="2" t="s">
        <v>3105</v>
      </c>
      <c r="S2753" s="4">
        <f>P2753/D2753</f>
        <v>0</v>
      </c>
      <c r="T2753" s="2" t="s">
        <v>1013</v>
      </c>
      <c r="U2753" s="2" t="s">
        <v>234</v>
      </c>
      <c r="V2753" s="2" t="s">
        <v>1024</v>
      </c>
      <c r="W2753" s="2" t="s">
        <v>316</v>
      </c>
      <c r="X2753" s="2">
        <v>0</v>
      </c>
    </row>
    <row r="2754" spans="1:24">
      <c r="A2754" s="2" t="s">
        <v>3109</v>
      </c>
      <c r="B2754" s="2">
        <v>2763</v>
      </c>
      <c r="C2754" s="2" t="s">
        <v>1620</v>
      </c>
      <c r="D2754" s="3">
        <v>20000</v>
      </c>
      <c r="E2754" s="3">
        <v>20000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0</v>
      </c>
      <c r="L2754" s="3">
        <v>0</v>
      </c>
      <c r="M2754" s="3">
        <v>0</v>
      </c>
      <c r="N2754" s="3">
        <v>0</v>
      </c>
      <c r="O2754" s="3">
        <v>0</v>
      </c>
      <c r="P2754" s="3">
        <f>SUM(E2754:O2754)</f>
        <v>0</v>
      </c>
      <c r="Q2754" s="2" t="s">
        <v>3104</v>
      </c>
      <c r="R2754" s="2" t="s">
        <v>3105</v>
      </c>
      <c r="S2754" s="4">
        <f>P2754/D2754</f>
        <v>0</v>
      </c>
      <c r="T2754" s="2" t="s">
        <v>1013</v>
      </c>
      <c r="U2754" s="2" t="s">
        <v>234</v>
      </c>
      <c r="V2754" s="2" t="s">
        <v>998</v>
      </c>
      <c r="W2754" s="2" t="s">
        <v>222</v>
      </c>
      <c r="X2754" s="2">
        <v>0</v>
      </c>
    </row>
    <row r="2755" spans="1:24">
      <c r="A2755" s="2" t="s">
        <v>3112</v>
      </c>
      <c r="B2755" s="2">
        <v>2764</v>
      </c>
      <c r="C2755" s="2" t="s">
        <v>1621</v>
      </c>
      <c r="D2755" s="3">
        <v>6000</v>
      </c>
      <c r="E2755" s="3">
        <v>6000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f>SUM(E2755:O2755)</f>
        <v>0</v>
      </c>
      <c r="Q2755" s="2" t="s">
        <v>3104</v>
      </c>
      <c r="R2755" s="2" t="s">
        <v>3105</v>
      </c>
      <c r="S2755" s="4">
        <f>P2755/D2755</f>
        <v>0</v>
      </c>
      <c r="T2755" s="2" t="s">
        <v>1013</v>
      </c>
      <c r="U2755" s="2" t="s">
        <v>234</v>
      </c>
      <c r="V2755" s="2" t="s">
        <v>998</v>
      </c>
      <c r="W2755" s="2" t="s">
        <v>222</v>
      </c>
      <c r="X2755" s="2">
        <v>0</v>
      </c>
    </row>
    <row r="2756" spans="1:24">
      <c r="A2756" s="2" t="s">
        <v>3109</v>
      </c>
      <c r="B2756" s="2">
        <v>2765</v>
      </c>
      <c r="C2756" s="2" t="s">
        <v>1622</v>
      </c>
      <c r="D2756" s="3">
        <v>20000</v>
      </c>
      <c r="E2756" s="3">
        <v>20000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f>SUM(E2756:O2756)</f>
        <v>0</v>
      </c>
      <c r="Q2756" s="2" t="s">
        <v>3104</v>
      </c>
      <c r="R2756" s="2" t="s">
        <v>3105</v>
      </c>
      <c r="S2756" s="4">
        <f>P2756/D2756</f>
        <v>0</v>
      </c>
      <c r="T2756" s="2" t="s">
        <v>1013</v>
      </c>
      <c r="U2756" s="2" t="s">
        <v>234</v>
      </c>
      <c r="V2756" s="2" t="s">
        <v>998</v>
      </c>
      <c r="W2756" s="2" t="s">
        <v>222</v>
      </c>
      <c r="X2756" s="2">
        <v>0</v>
      </c>
    </row>
    <row r="2757" spans="1:24">
      <c r="A2757" s="2" t="s">
        <v>3112</v>
      </c>
      <c r="B2757" s="2">
        <v>2766</v>
      </c>
      <c r="C2757" s="2" t="s">
        <v>1623</v>
      </c>
      <c r="D2757" s="3">
        <v>6000</v>
      </c>
      <c r="E2757" s="3">
        <v>6000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f>SUM(E2757:O2757)</f>
        <v>0</v>
      </c>
      <c r="Q2757" s="2" t="s">
        <v>3104</v>
      </c>
      <c r="R2757" s="2" t="s">
        <v>3105</v>
      </c>
      <c r="S2757" s="4">
        <f>P2757/D2757</f>
        <v>0</v>
      </c>
      <c r="T2757" s="2" t="s">
        <v>1013</v>
      </c>
      <c r="U2757" s="2" t="s">
        <v>234</v>
      </c>
      <c r="V2757" s="2" t="s">
        <v>998</v>
      </c>
      <c r="W2757" s="2" t="s">
        <v>222</v>
      </c>
      <c r="X2757" s="2">
        <v>0</v>
      </c>
    </row>
    <row r="2758" spans="1:24">
      <c r="A2758" s="2" t="s">
        <v>3114</v>
      </c>
      <c r="B2758" s="2">
        <v>2767</v>
      </c>
      <c r="C2758" s="2" t="s">
        <v>3115</v>
      </c>
      <c r="D2758" s="3">
        <v>106025</v>
      </c>
      <c r="E2758" s="3">
        <v>106025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f>SUM(E2758:O2758)</f>
        <v>0</v>
      </c>
      <c r="Q2758" s="2" t="s">
        <v>3104</v>
      </c>
      <c r="R2758" s="2" t="s">
        <v>3116</v>
      </c>
      <c r="S2758" s="4">
        <f>P2758/D2758</f>
        <v>0</v>
      </c>
      <c r="T2758" s="2" t="s">
        <v>1013</v>
      </c>
      <c r="U2758" s="2" t="s">
        <v>234</v>
      </c>
      <c r="V2758" s="2" t="s">
        <v>1033</v>
      </c>
      <c r="W2758" s="2" t="s">
        <v>316</v>
      </c>
      <c r="X2758" s="2">
        <v>0</v>
      </c>
    </row>
    <row r="2759" spans="1:24">
      <c r="A2759" s="2" t="s">
        <v>3117</v>
      </c>
      <c r="B2759" s="2">
        <v>2768</v>
      </c>
      <c r="C2759" s="2" t="s">
        <v>3118</v>
      </c>
      <c r="D2759" s="3">
        <v>25962</v>
      </c>
      <c r="E2759" s="3">
        <v>25962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f>SUM(E2759:O2759)</f>
        <v>0</v>
      </c>
      <c r="Q2759" s="2" t="s">
        <v>3104</v>
      </c>
      <c r="R2759" s="2" t="s">
        <v>3116</v>
      </c>
      <c r="S2759" s="4">
        <f>P2759/D2759</f>
        <v>0</v>
      </c>
      <c r="T2759" s="2" t="s">
        <v>1013</v>
      </c>
      <c r="U2759" s="2" t="s">
        <v>234</v>
      </c>
      <c r="V2759" s="2" t="s">
        <v>1033</v>
      </c>
      <c r="W2759" s="2" t="s">
        <v>316</v>
      </c>
      <c r="X2759" s="2">
        <v>0</v>
      </c>
    </row>
    <row r="2760" spans="1:24">
      <c r="A2760" s="2" t="s">
        <v>3117</v>
      </c>
      <c r="B2760" s="2">
        <v>2769</v>
      </c>
      <c r="C2760" s="2" t="s">
        <v>3119</v>
      </c>
      <c r="D2760" s="3">
        <v>25126</v>
      </c>
      <c r="E2760" s="3">
        <v>25126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f>SUM(E2760:O2760)</f>
        <v>0</v>
      </c>
      <c r="Q2760" s="2" t="s">
        <v>3104</v>
      </c>
      <c r="R2760" s="2" t="s">
        <v>3116</v>
      </c>
      <c r="S2760" s="4">
        <f>P2760/D2760</f>
        <v>0</v>
      </c>
      <c r="T2760" s="2" t="s">
        <v>1013</v>
      </c>
      <c r="U2760" s="2" t="s">
        <v>234</v>
      </c>
      <c r="V2760" s="2" t="s">
        <v>1033</v>
      </c>
      <c r="W2760" s="2" t="s">
        <v>316</v>
      </c>
      <c r="X2760" s="2">
        <v>0</v>
      </c>
    </row>
    <row r="2761" spans="1:24">
      <c r="A2761" s="2" t="s">
        <v>3120</v>
      </c>
      <c r="B2761" s="2">
        <v>2770</v>
      </c>
      <c r="C2761" s="2" t="s">
        <v>3121</v>
      </c>
      <c r="D2761" s="3">
        <v>49048</v>
      </c>
      <c r="E2761" s="3">
        <v>49048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f>SUM(E2761:O2761)</f>
        <v>0</v>
      </c>
      <c r="Q2761" s="2" t="s">
        <v>3104</v>
      </c>
      <c r="R2761" s="2" t="s">
        <v>3116</v>
      </c>
      <c r="S2761" s="4">
        <f>P2761/D2761</f>
        <v>0</v>
      </c>
      <c r="T2761" s="2" t="s">
        <v>1013</v>
      </c>
      <c r="U2761" s="2" t="s">
        <v>234</v>
      </c>
      <c r="V2761" s="2" t="s">
        <v>1033</v>
      </c>
      <c r="W2761" s="2" t="s">
        <v>316</v>
      </c>
      <c r="X2761" s="2">
        <v>0</v>
      </c>
    </row>
    <row r="2762" spans="1:24">
      <c r="A2762" s="2" t="s">
        <v>3122</v>
      </c>
      <c r="B2762" s="2">
        <v>2771</v>
      </c>
      <c r="C2762" s="2" t="s">
        <v>3123</v>
      </c>
      <c r="D2762" s="3">
        <v>23998</v>
      </c>
      <c r="E2762" s="3">
        <v>23998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f>SUM(E2762:O2762)</f>
        <v>0</v>
      </c>
      <c r="Q2762" s="2" t="s">
        <v>3104</v>
      </c>
      <c r="R2762" s="2" t="s">
        <v>3116</v>
      </c>
      <c r="S2762" s="4">
        <f>P2762/D2762</f>
        <v>0</v>
      </c>
      <c r="T2762" s="2" t="s">
        <v>1013</v>
      </c>
      <c r="U2762" s="2" t="s">
        <v>234</v>
      </c>
      <c r="V2762" s="2" t="s">
        <v>1033</v>
      </c>
      <c r="W2762" s="2" t="s">
        <v>316</v>
      </c>
      <c r="X2762" s="2">
        <v>0</v>
      </c>
    </row>
    <row r="2763" spans="1:24">
      <c r="A2763" s="2" t="s">
        <v>3122</v>
      </c>
      <c r="B2763" s="2">
        <v>2772</v>
      </c>
      <c r="C2763" s="2" t="s">
        <v>3124</v>
      </c>
      <c r="D2763" s="3">
        <v>4137</v>
      </c>
      <c r="E2763" s="3">
        <v>0</v>
      </c>
      <c r="F2763" s="3">
        <v>2068.5</v>
      </c>
      <c r="G2763" s="3">
        <v>2068.5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f>SUM(E2763:O2763)</f>
        <v>0</v>
      </c>
      <c r="Q2763" s="2" t="s">
        <v>3104</v>
      </c>
      <c r="R2763" s="2" t="s">
        <v>3116</v>
      </c>
      <c r="S2763" s="4">
        <f>P2763/D2763</f>
        <v>0</v>
      </c>
      <c r="T2763" s="2" t="s">
        <v>1013</v>
      </c>
      <c r="U2763" s="2" t="s">
        <v>234</v>
      </c>
      <c r="V2763" s="2" t="s">
        <v>1024</v>
      </c>
      <c r="W2763" s="2" t="s">
        <v>316</v>
      </c>
      <c r="X2763" s="2">
        <v>0</v>
      </c>
    </row>
    <row r="2764" spans="1:24">
      <c r="A2764" s="2" t="s">
        <v>3125</v>
      </c>
      <c r="B2764" s="2">
        <v>2773</v>
      </c>
      <c r="C2764" s="2" t="s">
        <v>3126</v>
      </c>
      <c r="D2764" s="3">
        <v>50274</v>
      </c>
      <c r="E2764" s="3">
        <v>50274</v>
      </c>
      <c r="F2764" s="3">
        <v>0</v>
      </c>
      <c r="G2764" s="3">
        <v>0</v>
      </c>
      <c r="H2764" s="3">
        <v>0</v>
      </c>
      <c r="I2764" s="3">
        <v>0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f>SUM(E2764:O2764)</f>
        <v>0</v>
      </c>
      <c r="Q2764" s="2" t="s">
        <v>3104</v>
      </c>
      <c r="R2764" s="2" t="s">
        <v>3116</v>
      </c>
      <c r="S2764" s="4">
        <f>P2764/D2764</f>
        <v>0</v>
      </c>
      <c r="T2764" s="2" t="s">
        <v>1013</v>
      </c>
      <c r="U2764" s="2" t="s">
        <v>234</v>
      </c>
      <c r="V2764" s="2" t="s">
        <v>1024</v>
      </c>
      <c r="W2764" s="2" t="s">
        <v>316</v>
      </c>
      <c r="X2764" s="2">
        <v>0</v>
      </c>
    </row>
    <row r="2765" spans="1:24">
      <c r="A2765" s="2" t="s">
        <v>3127</v>
      </c>
      <c r="B2765" s="2">
        <v>2774</v>
      </c>
      <c r="C2765" s="2" t="s">
        <v>1042</v>
      </c>
      <c r="D2765" s="3">
        <v>20904</v>
      </c>
      <c r="E2765" s="3">
        <v>20904</v>
      </c>
      <c r="F2765" s="3">
        <v>0</v>
      </c>
      <c r="G2765" s="3">
        <v>0</v>
      </c>
      <c r="H2765" s="3">
        <v>0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f>SUM(E2765:O2765)</f>
        <v>0</v>
      </c>
      <c r="Q2765" s="2" t="s">
        <v>3104</v>
      </c>
      <c r="R2765" s="2" t="s">
        <v>3116</v>
      </c>
      <c r="S2765" s="4">
        <f>P2765/D2765</f>
        <v>0</v>
      </c>
      <c r="T2765" s="2" t="s">
        <v>1043</v>
      </c>
      <c r="U2765" s="2" t="s">
        <v>234</v>
      </c>
      <c r="V2765" s="2" t="s">
        <v>1033</v>
      </c>
      <c r="W2765" s="2" t="s">
        <v>316</v>
      </c>
      <c r="X2765" s="2">
        <v>0</v>
      </c>
    </row>
    <row r="2766" spans="1:24">
      <c r="A2766" s="2" t="s">
        <v>3128</v>
      </c>
      <c r="B2766" s="2">
        <v>2775</v>
      </c>
      <c r="C2766" s="2" t="s">
        <v>1045</v>
      </c>
      <c r="D2766" s="3">
        <v>4692</v>
      </c>
      <c r="E2766" s="3">
        <v>4692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f>SUM(E2766:O2766)</f>
        <v>0</v>
      </c>
      <c r="Q2766" s="2" t="s">
        <v>3104</v>
      </c>
      <c r="R2766" s="2" t="s">
        <v>3116</v>
      </c>
      <c r="S2766" s="4">
        <f>P2766/D2766</f>
        <v>0</v>
      </c>
      <c r="T2766" s="2" t="s">
        <v>1043</v>
      </c>
      <c r="U2766" s="2" t="s">
        <v>234</v>
      </c>
      <c r="V2766" s="2" t="s">
        <v>1033</v>
      </c>
      <c r="W2766" s="2" t="s">
        <v>316</v>
      </c>
      <c r="X2766" s="2">
        <v>0</v>
      </c>
    </row>
    <row r="2767" spans="1:24">
      <c r="A2767" s="2" t="s">
        <v>3129</v>
      </c>
      <c r="B2767" s="2">
        <v>2776</v>
      </c>
      <c r="C2767" s="2" t="s">
        <v>1047</v>
      </c>
      <c r="D2767" s="3">
        <v>20706</v>
      </c>
      <c r="E2767" s="3">
        <v>5176.5</v>
      </c>
      <c r="F2767" s="3">
        <v>15529.5</v>
      </c>
      <c r="G2767" s="3">
        <v>0</v>
      </c>
      <c r="H2767" s="3">
        <v>0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3">
        <v>0</v>
      </c>
      <c r="P2767" s="3">
        <f>SUM(E2767:O2767)</f>
        <v>0</v>
      </c>
      <c r="Q2767" s="2" t="s">
        <v>3104</v>
      </c>
      <c r="R2767" s="2" t="s">
        <v>3116</v>
      </c>
      <c r="S2767" s="4">
        <f>P2767/D2767</f>
        <v>0</v>
      </c>
      <c r="T2767" s="2" t="s">
        <v>1043</v>
      </c>
      <c r="U2767" s="2" t="s">
        <v>234</v>
      </c>
      <c r="V2767" s="2" t="s">
        <v>1033</v>
      </c>
      <c r="W2767" s="2" t="s">
        <v>316</v>
      </c>
      <c r="X2767" s="2">
        <v>0</v>
      </c>
    </row>
    <row r="2768" spans="1:24">
      <c r="A2768" s="2" t="s">
        <v>3130</v>
      </c>
      <c r="B2768" s="2">
        <v>2777</v>
      </c>
      <c r="C2768" s="2" t="s">
        <v>1049</v>
      </c>
      <c r="D2768" s="3">
        <v>4320</v>
      </c>
      <c r="E2768" s="3">
        <v>4320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f>SUM(E2768:O2768)</f>
        <v>0</v>
      </c>
      <c r="Q2768" s="2" t="s">
        <v>3104</v>
      </c>
      <c r="R2768" s="2" t="s">
        <v>3116</v>
      </c>
      <c r="S2768" s="4">
        <f>P2768/D2768</f>
        <v>0</v>
      </c>
      <c r="T2768" s="2" t="s">
        <v>1043</v>
      </c>
      <c r="U2768" s="2" t="s">
        <v>234</v>
      </c>
      <c r="V2768" s="2" t="s">
        <v>1033</v>
      </c>
      <c r="W2768" s="2" t="s">
        <v>316</v>
      </c>
      <c r="X2768" s="2">
        <v>0</v>
      </c>
    </row>
    <row r="2769" spans="1:24">
      <c r="A2769" s="2" t="s">
        <v>3131</v>
      </c>
      <c r="B2769" s="2">
        <v>2778</v>
      </c>
      <c r="C2769" s="2" t="s">
        <v>1051</v>
      </c>
      <c r="D2769" s="3">
        <v>234</v>
      </c>
      <c r="E2769" s="3">
        <v>234</v>
      </c>
      <c r="F2769" s="3">
        <v>0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f>SUM(E2769:O2769)</f>
        <v>0</v>
      </c>
      <c r="Q2769" s="2" t="s">
        <v>3104</v>
      </c>
      <c r="R2769" s="2" t="s">
        <v>3116</v>
      </c>
      <c r="S2769" s="4">
        <f>P2769/D2769</f>
        <v>0</v>
      </c>
      <c r="T2769" s="2" t="s">
        <v>1043</v>
      </c>
      <c r="U2769" s="2" t="s">
        <v>234</v>
      </c>
      <c r="V2769" s="2" t="s">
        <v>1033</v>
      </c>
      <c r="W2769" s="2" t="s">
        <v>316</v>
      </c>
      <c r="X2769" s="2">
        <v>0</v>
      </c>
    </row>
    <row r="2770" spans="1:24">
      <c r="A2770" s="2" t="s">
        <v>3131</v>
      </c>
      <c r="B2770" s="2">
        <v>2779</v>
      </c>
      <c r="C2770" s="2" t="s">
        <v>2876</v>
      </c>
      <c r="D2770" s="3">
        <v>3354</v>
      </c>
      <c r="E2770" s="3">
        <v>3354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f>SUM(E2770:O2770)</f>
        <v>0</v>
      </c>
      <c r="Q2770" s="2" t="s">
        <v>3104</v>
      </c>
      <c r="R2770" s="2" t="s">
        <v>3116</v>
      </c>
      <c r="S2770" s="4">
        <f>P2770/D2770</f>
        <v>0</v>
      </c>
      <c r="T2770" s="2" t="s">
        <v>1043</v>
      </c>
      <c r="U2770" s="2" t="s">
        <v>234</v>
      </c>
      <c r="V2770" s="2" t="s">
        <v>1033</v>
      </c>
      <c r="W2770" s="2" t="s">
        <v>316</v>
      </c>
      <c r="X2770" s="2">
        <v>0</v>
      </c>
    </row>
    <row r="2771" spans="1:24">
      <c r="A2771" s="2" t="s">
        <v>3132</v>
      </c>
      <c r="B2771" s="2">
        <v>2780</v>
      </c>
      <c r="C2771" s="2" t="s">
        <v>1053</v>
      </c>
      <c r="D2771" s="3">
        <v>87230</v>
      </c>
      <c r="E2771" s="3">
        <v>87230</v>
      </c>
      <c r="F2771" s="3">
        <v>0</v>
      </c>
      <c r="G2771" s="3">
        <v>0</v>
      </c>
      <c r="H2771" s="3">
        <v>0</v>
      </c>
      <c r="I2771" s="3">
        <v>0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f>SUM(E2771:O2771)</f>
        <v>0</v>
      </c>
      <c r="Q2771" s="2" t="s">
        <v>3104</v>
      </c>
      <c r="R2771" s="2" t="s">
        <v>3116</v>
      </c>
      <c r="S2771" s="4">
        <f>P2771/D2771</f>
        <v>0</v>
      </c>
      <c r="T2771" s="2" t="s">
        <v>1054</v>
      </c>
      <c r="U2771" s="2" t="s">
        <v>234</v>
      </c>
      <c r="V2771" s="2" t="s">
        <v>1033</v>
      </c>
      <c r="W2771" s="2" t="s">
        <v>316</v>
      </c>
      <c r="X2771" s="2">
        <v>0</v>
      </c>
    </row>
    <row r="2772" spans="1:24">
      <c r="A2772" s="2" t="s">
        <v>3122</v>
      </c>
      <c r="B2772" s="2">
        <v>2781</v>
      </c>
      <c r="C2772" s="2" t="s">
        <v>3133</v>
      </c>
      <c r="D2772" s="3">
        <v>270</v>
      </c>
      <c r="E2772" s="3">
        <v>270</v>
      </c>
      <c r="F2772" s="3">
        <v>0</v>
      </c>
      <c r="G2772" s="3">
        <v>0</v>
      </c>
      <c r="H2772" s="3">
        <v>0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f>SUM(E2772:O2772)</f>
        <v>0</v>
      </c>
      <c r="Q2772" s="2" t="s">
        <v>3104</v>
      </c>
      <c r="R2772" s="2" t="s">
        <v>3134</v>
      </c>
      <c r="S2772" s="4">
        <f>P2772/D2772</f>
        <v>0</v>
      </c>
      <c r="T2772" s="2" t="s">
        <v>1013</v>
      </c>
      <c r="U2772" s="2" t="s">
        <v>234</v>
      </c>
      <c r="V2772" s="2" t="s">
        <v>1024</v>
      </c>
      <c r="W2772" s="2" t="s">
        <v>316</v>
      </c>
      <c r="X2772" s="2">
        <v>0</v>
      </c>
    </row>
    <row r="2773" spans="1:24">
      <c r="A2773" s="2" t="s">
        <v>3135</v>
      </c>
      <c r="B2773" s="2">
        <v>2782</v>
      </c>
      <c r="C2773" s="2" t="s">
        <v>1058</v>
      </c>
      <c r="D2773" s="3">
        <v>35611</v>
      </c>
      <c r="E2773" s="3">
        <v>33830.45</v>
      </c>
      <c r="F2773" s="3">
        <v>890.2750000000015</v>
      </c>
      <c r="G2773" s="3">
        <v>890.2750000000015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f>SUM(E2773:O2773)</f>
        <v>0</v>
      </c>
      <c r="Q2773" s="2" t="s">
        <v>3104</v>
      </c>
      <c r="R2773" s="2" t="s">
        <v>3134</v>
      </c>
      <c r="S2773" s="4">
        <f>P2773/D2773</f>
        <v>0</v>
      </c>
      <c r="T2773" s="2" t="s">
        <v>1013</v>
      </c>
      <c r="U2773" s="2" t="s">
        <v>234</v>
      </c>
      <c r="V2773" s="2" t="s">
        <v>1033</v>
      </c>
      <c r="W2773" s="2" t="s">
        <v>316</v>
      </c>
      <c r="X2773" s="2">
        <v>0</v>
      </c>
    </row>
    <row r="2774" spans="1:24">
      <c r="A2774" s="2" t="s">
        <v>3136</v>
      </c>
      <c r="B2774" s="2">
        <v>2783</v>
      </c>
      <c r="C2774" s="2" t="s">
        <v>1060</v>
      </c>
      <c r="D2774" s="3">
        <v>126280</v>
      </c>
      <c r="E2774" s="3">
        <v>126280</v>
      </c>
      <c r="F2774" s="3">
        <v>0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f>SUM(E2774:O2774)</f>
        <v>0</v>
      </c>
      <c r="Q2774" s="2" t="s">
        <v>3104</v>
      </c>
      <c r="R2774" s="2" t="s">
        <v>3134</v>
      </c>
      <c r="S2774" s="4">
        <f>P2774/D2774</f>
        <v>0</v>
      </c>
      <c r="T2774" s="2" t="s">
        <v>1054</v>
      </c>
      <c r="U2774" s="2" t="s">
        <v>234</v>
      </c>
      <c r="V2774" s="2" t="s">
        <v>1033</v>
      </c>
      <c r="W2774" s="2" t="s">
        <v>316</v>
      </c>
      <c r="X2774" s="2">
        <v>0</v>
      </c>
    </row>
    <row r="2775" spans="1:24">
      <c r="A2775" s="2" t="s">
        <v>3132</v>
      </c>
      <c r="B2775" s="2">
        <v>2784</v>
      </c>
      <c r="C2775" s="2" t="s">
        <v>1061</v>
      </c>
      <c r="D2775" s="3">
        <v>538422</v>
      </c>
      <c r="E2775" s="3">
        <v>484579.7999999999</v>
      </c>
      <c r="F2775" s="3">
        <v>53842.20000000007</v>
      </c>
      <c r="G2775" s="3">
        <v>0</v>
      </c>
      <c r="H2775" s="3">
        <v>0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f>SUM(E2775:O2775)</f>
        <v>0</v>
      </c>
      <c r="Q2775" s="2" t="s">
        <v>3104</v>
      </c>
      <c r="R2775" s="2" t="s">
        <v>3134</v>
      </c>
      <c r="S2775" s="4">
        <f>P2775/D2775</f>
        <v>0</v>
      </c>
      <c r="T2775" s="2" t="s">
        <v>1054</v>
      </c>
      <c r="U2775" s="2" t="s">
        <v>234</v>
      </c>
      <c r="V2775" s="2" t="s">
        <v>1033</v>
      </c>
      <c r="W2775" s="2" t="s">
        <v>316</v>
      </c>
      <c r="X2775" s="2">
        <v>0</v>
      </c>
    </row>
    <row r="2776" spans="1:24">
      <c r="A2776" s="2" t="s">
        <v>3132</v>
      </c>
      <c r="B2776" s="2">
        <v>2785</v>
      </c>
      <c r="C2776" s="2" t="s">
        <v>1062</v>
      </c>
      <c r="D2776" s="3">
        <v>18480</v>
      </c>
      <c r="E2776" s="3">
        <v>18480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f>SUM(E2776:O2776)</f>
        <v>0</v>
      </c>
      <c r="Q2776" s="2" t="s">
        <v>3104</v>
      </c>
      <c r="R2776" s="2" t="s">
        <v>3134</v>
      </c>
      <c r="S2776" s="4">
        <f>P2776/D2776</f>
        <v>0</v>
      </c>
      <c r="T2776" s="2" t="s">
        <v>1054</v>
      </c>
      <c r="U2776" s="2" t="s">
        <v>234</v>
      </c>
      <c r="V2776" s="2" t="s">
        <v>1033</v>
      </c>
      <c r="W2776" s="2" t="s">
        <v>316</v>
      </c>
      <c r="X2776" s="2">
        <v>0</v>
      </c>
    </row>
    <row r="2777" spans="1:24">
      <c r="A2777" s="2" t="s">
        <v>3136</v>
      </c>
      <c r="B2777" s="2">
        <v>2786</v>
      </c>
      <c r="C2777" s="2" t="s">
        <v>1063</v>
      </c>
      <c r="D2777" s="3">
        <v>18586</v>
      </c>
      <c r="E2777" s="3">
        <v>18586</v>
      </c>
      <c r="F2777" s="3">
        <v>0</v>
      </c>
      <c r="G2777" s="3">
        <v>0</v>
      </c>
      <c r="H2777" s="3">
        <v>0</v>
      </c>
      <c r="I2777" s="3">
        <v>0</v>
      </c>
      <c r="J2777" s="3">
        <v>0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f>SUM(E2777:O2777)</f>
        <v>0</v>
      </c>
      <c r="Q2777" s="2" t="s">
        <v>3104</v>
      </c>
      <c r="R2777" s="2" t="s">
        <v>3134</v>
      </c>
      <c r="S2777" s="4">
        <f>P2777/D2777</f>
        <v>0</v>
      </c>
      <c r="T2777" s="2" t="s">
        <v>1054</v>
      </c>
      <c r="U2777" s="2" t="s">
        <v>234</v>
      </c>
      <c r="V2777" s="2" t="s">
        <v>1033</v>
      </c>
      <c r="W2777" s="2" t="s">
        <v>316</v>
      </c>
      <c r="X2777" s="2">
        <v>0</v>
      </c>
    </row>
    <row r="2778" spans="1:24">
      <c r="A2778" s="2" t="s">
        <v>3137</v>
      </c>
      <c r="B2778" s="2">
        <v>2787</v>
      </c>
      <c r="C2778" s="2" t="s">
        <v>1065</v>
      </c>
      <c r="D2778" s="3">
        <v>21224</v>
      </c>
      <c r="E2778" s="3">
        <v>21224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f>SUM(E2778:O2778)</f>
        <v>0</v>
      </c>
      <c r="Q2778" s="2" t="s">
        <v>3104</v>
      </c>
      <c r="R2778" s="2" t="s">
        <v>3138</v>
      </c>
      <c r="S2778" s="4">
        <f>P2778/D2778</f>
        <v>0</v>
      </c>
      <c r="T2778" s="2" t="s">
        <v>1067</v>
      </c>
      <c r="U2778" s="2" t="s">
        <v>234</v>
      </c>
      <c r="V2778" s="2" t="s">
        <v>1024</v>
      </c>
      <c r="W2778" s="2" t="s">
        <v>316</v>
      </c>
      <c r="X2778" s="2">
        <v>0</v>
      </c>
    </row>
    <row r="2779" spans="1:24">
      <c r="A2779" s="2" t="s">
        <v>3139</v>
      </c>
      <c r="B2779" s="2">
        <v>2788</v>
      </c>
      <c r="C2779" s="2" t="s">
        <v>1069</v>
      </c>
      <c r="D2779" s="3">
        <v>37400</v>
      </c>
      <c r="E2779" s="3">
        <v>37400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f>SUM(E2779:O2779)</f>
        <v>0</v>
      </c>
      <c r="Q2779" s="2" t="s">
        <v>3104</v>
      </c>
      <c r="R2779" s="2" t="s">
        <v>3138</v>
      </c>
      <c r="S2779" s="4">
        <f>P2779/D2779</f>
        <v>0</v>
      </c>
      <c r="T2779" s="2" t="s">
        <v>1067</v>
      </c>
      <c r="U2779" s="2" t="s">
        <v>234</v>
      </c>
      <c r="V2779" s="2" t="s">
        <v>1024</v>
      </c>
      <c r="W2779" s="2" t="s">
        <v>316</v>
      </c>
      <c r="X2779" s="2">
        <v>0</v>
      </c>
    </row>
    <row r="2780" spans="1:24">
      <c r="A2780" s="2" t="s">
        <v>3140</v>
      </c>
      <c r="B2780" s="2">
        <v>2789</v>
      </c>
      <c r="C2780" s="2" t="s">
        <v>1071</v>
      </c>
      <c r="D2780" s="3">
        <v>57196</v>
      </c>
      <c r="E2780" s="3">
        <v>0</v>
      </c>
      <c r="F2780" s="3">
        <v>28598</v>
      </c>
      <c r="G2780" s="3">
        <v>28598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f>SUM(E2780:O2780)</f>
        <v>0</v>
      </c>
      <c r="Q2780" s="2" t="s">
        <v>3104</v>
      </c>
      <c r="R2780" s="2" t="s">
        <v>3138</v>
      </c>
      <c r="S2780" s="4">
        <f>P2780/D2780</f>
        <v>0</v>
      </c>
      <c r="T2780" s="2" t="s">
        <v>1072</v>
      </c>
      <c r="U2780" s="2" t="s">
        <v>234</v>
      </c>
      <c r="V2780" s="2" t="s">
        <v>1033</v>
      </c>
      <c r="W2780" s="2" t="s">
        <v>316</v>
      </c>
      <c r="X2780" s="2">
        <v>0</v>
      </c>
    </row>
    <row r="2781" spans="1:24">
      <c r="A2781" s="2" t="s">
        <v>3141</v>
      </c>
      <c r="B2781" s="2">
        <v>2790</v>
      </c>
      <c r="C2781" s="2" t="s">
        <v>3142</v>
      </c>
      <c r="D2781" s="3">
        <v>11505</v>
      </c>
      <c r="E2781" s="3">
        <v>0</v>
      </c>
      <c r="F2781" s="3">
        <v>5752.5</v>
      </c>
      <c r="G2781" s="3">
        <v>5752.5</v>
      </c>
      <c r="H2781" s="3">
        <v>0</v>
      </c>
      <c r="I2781" s="3">
        <v>0</v>
      </c>
      <c r="J2781" s="3">
        <v>0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f>SUM(E2781:O2781)</f>
        <v>0</v>
      </c>
      <c r="Q2781" s="2" t="s">
        <v>3104</v>
      </c>
      <c r="R2781" s="2" t="s">
        <v>3143</v>
      </c>
      <c r="S2781" s="4">
        <f>P2781/D2781</f>
        <v>0</v>
      </c>
      <c r="T2781" s="2" t="s">
        <v>1013</v>
      </c>
      <c r="U2781" s="2" t="s">
        <v>234</v>
      </c>
      <c r="V2781" s="2" t="s">
        <v>1024</v>
      </c>
      <c r="W2781" s="2" t="s">
        <v>316</v>
      </c>
      <c r="X2781" s="2">
        <v>0</v>
      </c>
    </row>
    <row r="2782" spans="1:24">
      <c r="A2782" s="2" t="s">
        <v>3125</v>
      </c>
      <c r="B2782" s="2">
        <v>2791</v>
      </c>
      <c r="C2782" s="2" t="s">
        <v>3144</v>
      </c>
      <c r="D2782" s="3">
        <v>11505</v>
      </c>
      <c r="E2782" s="3">
        <v>0</v>
      </c>
      <c r="F2782" s="3">
        <v>5752.5</v>
      </c>
      <c r="G2782" s="3">
        <v>5752.5</v>
      </c>
      <c r="H2782" s="3">
        <v>0</v>
      </c>
      <c r="I2782" s="3">
        <v>0</v>
      </c>
      <c r="J2782" s="3">
        <v>0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f>SUM(E2782:O2782)</f>
        <v>0</v>
      </c>
      <c r="Q2782" s="2" t="s">
        <v>3104</v>
      </c>
      <c r="R2782" s="2" t="s">
        <v>3143</v>
      </c>
      <c r="S2782" s="4">
        <f>P2782/D2782</f>
        <v>0</v>
      </c>
      <c r="T2782" s="2" t="s">
        <v>1013</v>
      </c>
      <c r="U2782" s="2" t="s">
        <v>234</v>
      </c>
      <c r="V2782" s="2" t="s">
        <v>1024</v>
      </c>
      <c r="W2782" s="2" t="s">
        <v>316</v>
      </c>
      <c r="X2782" s="2">
        <v>0</v>
      </c>
    </row>
    <row r="2783" spans="1:24">
      <c r="A2783" s="2" t="s">
        <v>3132</v>
      </c>
      <c r="B2783" s="2">
        <v>2792</v>
      </c>
      <c r="C2783" s="2" t="s">
        <v>1078</v>
      </c>
      <c r="D2783" s="3">
        <v>21142</v>
      </c>
      <c r="E2783" s="3">
        <v>21142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f>SUM(E2783:O2783)</f>
        <v>0</v>
      </c>
      <c r="Q2783" s="2" t="s">
        <v>3104</v>
      </c>
      <c r="R2783" s="2" t="s">
        <v>3143</v>
      </c>
      <c r="S2783" s="4">
        <f>P2783/D2783</f>
        <v>0</v>
      </c>
      <c r="T2783" s="2" t="s">
        <v>1054</v>
      </c>
      <c r="U2783" s="2" t="s">
        <v>234</v>
      </c>
      <c r="V2783" s="2" t="s">
        <v>1033</v>
      </c>
      <c r="W2783" s="2" t="s">
        <v>316</v>
      </c>
      <c r="X2783" s="2">
        <v>0</v>
      </c>
    </row>
    <row r="2784" spans="1:24">
      <c r="A2784" s="2" t="s">
        <v>3132</v>
      </c>
      <c r="B2784" s="2">
        <v>2793</v>
      </c>
      <c r="C2784" s="2" t="s">
        <v>1079</v>
      </c>
      <c r="D2784" s="3">
        <v>36905</v>
      </c>
      <c r="E2784" s="3">
        <v>36905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f>SUM(E2784:O2784)</f>
        <v>0</v>
      </c>
      <c r="Q2784" s="2" t="s">
        <v>3104</v>
      </c>
      <c r="R2784" s="2" t="s">
        <v>3143</v>
      </c>
      <c r="S2784" s="4">
        <f>P2784/D2784</f>
        <v>0</v>
      </c>
      <c r="T2784" s="2" t="s">
        <v>1054</v>
      </c>
      <c r="U2784" s="2" t="s">
        <v>234</v>
      </c>
      <c r="V2784" s="2" t="s">
        <v>1033</v>
      </c>
      <c r="W2784" s="2" t="s">
        <v>316</v>
      </c>
      <c r="X2784" s="2">
        <v>0</v>
      </c>
    </row>
    <row r="2785" spans="1:24">
      <c r="A2785" s="2" t="s">
        <v>3145</v>
      </c>
      <c r="B2785" s="2">
        <v>2794</v>
      </c>
      <c r="C2785" s="2" t="s">
        <v>1081</v>
      </c>
      <c r="D2785" s="3">
        <v>42694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f>SUM(E2785:O2785)</f>
        <v>0</v>
      </c>
      <c r="Q2785" s="2" t="s">
        <v>3104</v>
      </c>
      <c r="R2785" s="2" t="s">
        <v>3143</v>
      </c>
      <c r="S2785" s="4">
        <f>P2785/D2785</f>
        <v>0</v>
      </c>
      <c r="T2785" s="2" t="s">
        <v>1082</v>
      </c>
      <c r="U2785" s="2" t="s">
        <v>234</v>
      </c>
      <c r="V2785" s="2" t="s">
        <v>1033</v>
      </c>
      <c r="W2785" s="2" t="s">
        <v>316</v>
      </c>
      <c r="X2785" s="2">
        <v>0</v>
      </c>
    </row>
    <row r="2786" spans="1:24">
      <c r="A2786" s="2" t="s">
        <v>3146</v>
      </c>
      <c r="B2786" s="2">
        <v>2795</v>
      </c>
      <c r="C2786" s="2" t="s">
        <v>1084</v>
      </c>
      <c r="D2786" s="3">
        <v>17020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f>SUM(E2786:O2786)</f>
        <v>0</v>
      </c>
      <c r="Q2786" s="2" t="s">
        <v>3104</v>
      </c>
      <c r="R2786" s="2" t="s">
        <v>3143</v>
      </c>
      <c r="S2786" s="4">
        <f>P2786/D2786</f>
        <v>0</v>
      </c>
      <c r="T2786" s="2" t="s">
        <v>1082</v>
      </c>
      <c r="U2786" s="2" t="s">
        <v>234</v>
      </c>
      <c r="V2786" s="2" t="s">
        <v>1033</v>
      </c>
      <c r="W2786" s="2" t="s">
        <v>316</v>
      </c>
      <c r="X2786" s="2">
        <v>0</v>
      </c>
    </row>
    <row r="2787" spans="1:24">
      <c r="A2787" s="2" t="s">
        <v>3140</v>
      </c>
      <c r="B2787" s="2">
        <v>2796</v>
      </c>
      <c r="C2787" s="2" t="s">
        <v>3147</v>
      </c>
      <c r="D2787" s="3">
        <v>1050</v>
      </c>
      <c r="E2787" s="3">
        <v>0</v>
      </c>
      <c r="F2787" s="3">
        <v>525</v>
      </c>
      <c r="G2787" s="3">
        <v>525</v>
      </c>
      <c r="H2787" s="3">
        <v>0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f>SUM(E2787:O2787)</f>
        <v>0</v>
      </c>
      <c r="Q2787" s="2" t="s">
        <v>3104</v>
      </c>
      <c r="R2787" s="2" t="s">
        <v>3148</v>
      </c>
      <c r="S2787" s="4">
        <f>P2787/D2787</f>
        <v>0</v>
      </c>
      <c r="T2787" s="2" t="s">
        <v>1013</v>
      </c>
      <c r="U2787" s="2" t="s">
        <v>234</v>
      </c>
      <c r="V2787" s="2" t="s">
        <v>1033</v>
      </c>
      <c r="W2787" s="2" t="s">
        <v>316</v>
      </c>
      <c r="X2787" s="2">
        <v>0</v>
      </c>
    </row>
    <row r="2788" spans="1:24">
      <c r="A2788" s="2" t="s">
        <v>3149</v>
      </c>
      <c r="B2788" s="2">
        <v>2797</v>
      </c>
      <c r="C2788" s="2" t="s">
        <v>1088</v>
      </c>
      <c r="D2788" s="3">
        <v>13066</v>
      </c>
      <c r="E2788" s="3">
        <v>13066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f>SUM(E2788:O2788)</f>
        <v>0</v>
      </c>
      <c r="Q2788" s="2" t="s">
        <v>3104</v>
      </c>
      <c r="R2788" s="2" t="s">
        <v>3148</v>
      </c>
      <c r="S2788" s="4">
        <f>P2788/D2788</f>
        <v>0</v>
      </c>
      <c r="T2788" s="2" t="s">
        <v>1089</v>
      </c>
      <c r="U2788" s="2" t="s">
        <v>234</v>
      </c>
      <c r="V2788" s="2" t="s">
        <v>1024</v>
      </c>
      <c r="W2788" s="2" t="s">
        <v>316</v>
      </c>
      <c r="X2788" s="2">
        <v>0</v>
      </c>
    </row>
    <row r="2789" spans="1:24">
      <c r="A2789" s="2" t="s">
        <v>1090</v>
      </c>
      <c r="B2789" s="2">
        <v>2798</v>
      </c>
      <c r="C2789" s="2" t="s">
        <v>1091</v>
      </c>
      <c r="D2789" s="3">
        <v>8362</v>
      </c>
      <c r="E2789" s="3">
        <v>2759.46</v>
      </c>
      <c r="F2789" s="3">
        <v>2801.27</v>
      </c>
      <c r="G2789" s="3">
        <v>2801.27</v>
      </c>
      <c r="H2789" s="3">
        <v>0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f>SUM(E2789:O2789)</f>
        <v>0</v>
      </c>
      <c r="Q2789" s="2" t="s">
        <v>3104</v>
      </c>
      <c r="R2789" s="2" t="s">
        <v>3150</v>
      </c>
      <c r="S2789" s="4">
        <f>P2789/D2789</f>
        <v>0</v>
      </c>
      <c r="T2789" s="2" t="s">
        <v>1013</v>
      </c>
      <c r="U2789" s="2" t="s">
        <v>234</v>
      </c>
      <c r="V2789" s="2" t="s">
        <v>1024</v>
      </c>
      <c r="W2789" s="2" t="s">
        <v>316</v>
      </c>
      <c r="X2789" s="2">
        <v>0</v>
      </c>
    </row>
    <row r="2790" spans="1:24">
      <c r="A2790" s="2" t="s">
        <v>3151</v>
      </c>
      <c r="B2790" s="2">
        <v>2799</v>
      </c>
      <c r="C2790" s="2" t="s">
        <v>1094</v>
      </c>
      <c r="D2790" s="3">
        <v>7715</v>
      </c>
      <c r="E2790" s="3">
        <v>7715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f>SUM(E2790:O2790)</f>
        <v>0</v>
      </c>
      <c r="Q2790" s="2" t="s">
        <v>3104</v>
      </c>
      <c r="R2790" s="2" t="s">
        <v>3150</v>
      </c>
      <c r="S2790" s="4">
        <f>P2790/D2790</f>
        <v>0</v>
      </c>
      <c r="T2790" s="2" t="s">
        <v>1089</v>
      </c>
      <c r="U2790" s="2" t="s">
        <v>234</v>
      </c>
      <c r="V2790" s="2" t="s">
        <v>1024</v>
      </c>
      <c r="W2790" s="2" t="s">
        <v>316</v>
      </c>
      <c r="X2790" s="2">
        <v>0</v>
      </c>
    </row>
    <row r="2791" spans="1:24">
      <c r="A2791" s="2" t="s">
        <v>3151</v>
      </c>
      <c r="B2791" s="2">
        <v>2800</v>
      </c>
      <c r="C2791" s="2" t="s">
        <v>1095</v>
      </c>
      <c r="D2791" s="3">
        <v>9001</v>
      </c>
      <c r="E2791" s="3">
        <v>9001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0</v>
      </c>
      <c r="O2791" s="3">
        <v>0</v>
      </c>
      <c r="P2791" s="3">
        <f>SUM(E2791:O2791)</f>
        <v>0</v>
      </c>
      <c r="Q2791" s="2" t="s">
        <v>3104</v>
      </c>
      <c r="R2791" s="2" t="s">
        <v>3150</v>
      </c>
      <c r="S2791" s="4">
        <f>P2791/D2791</f>
        <v>0</v>
      </c>
      <c r="T2791" s="2" t="s">
        <v>1089</v>
      </c>
      <c r="U2791" s="2" t="s">
        <v>234</v>
      </c>
      <c r="V2791" s="2" t="s">
        <v>1024</v>
      </c>
      <c r="W2791" s="2" t="s">
        <v>316</v>
      </c>
      <c r="X2791" s="2">
        <v>0</v>
      </c>
    </row>
    <row r="2792" spans="1:24">
      <c r="A2792" s="2" t="s">
        <v>3151</v>
      </c>
      <c r="B2792" s="2">
        <v>2801</v>
      </c>
      <c r="C2792" s="2" t="s">
        <v>1096</v>
      </c>
      <c r="D2792" s="3">
        <v>17638</v>
      </c>
      <c r="E2792" s="3">
        <v>17638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0</v>
      </c>
      <c r="O2792" s="3">
        <v>0</v>
      </c>
      <c r="P2792" s="3">
        <f>SUM(E2792:O2792)</f>
        <v>0</v>
      </c>
      <c r="Q2792" s="2" t="s">
        <v>3104</v>
      </c>
      <c r="R2792" s="2" t="s">
        <v>3150</v>
      </c>
      <c r="S2792" s="4">
        <f>P2792/D2792</f>
        <v>0</v>
      </c>
      <c r="T2792" s="2" t="s">
        <v>1089</v>
      </c>
      <c r="U2792" s="2" t="s">
        <v>234</v>
      </c>
      <c r="V2792" s="2" t="s">
        <v>1024</v>
      </c>
      <c r="W2792" s="2" t="s">
        <v>316</v>
      </c>
      <c r="X2792" s="2">
        <v>0</v>
      </c>
    </row>
    <row r="2793" spans="1:24">
      <c r="A2793" s="2" t="s">
        <v>3151</v>
      </c>
      <c r="B2793" s="2">
        <v>2802</v>
      </c>
      <c r="C2793" s="2" t="s">
        <v>1097</v>
      </c>
      <c r="D2793" s="3">
        <v>7458</v>
      </c>
      <c r="E2793" s="3">
        <v>7458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3">
        <v>0</v>
      </c>
      <c r="P2793" s="3">
        <f>SUM(E2793:O2793)</f>
        <v>0</v>
      </c>
      <c r="Q2793" s="2" t="s">
        <v>3104</v>
      </c>
      <c r="R2793" s="2" t="s">
        <v>3150</v>
      </c>
      <c r="S2793" s="4">
        <f>P2793/D2793</f>
        <v>0</v>
      </c>
      <c r="T2793" s="2" t="s">
        <v>1089</v>
      </c>
      <c r="U2793" s="2" t="s">
        <v>234</v>
      </c>
      <c r="V2793" s="2" t="s">
        <v>1024</v>
      </c>
      <c r="W2793" s="2" t="s">
        <v>316</v>
      </c>
      <c r="X2793" s="2">
        <v>0</v>
      </c>
    </row>
    <row r="2794" spans="1:24">
      <c r="A2794" s="2" t="s">
        <v>3149</v>
      </c>
      <c r="B2794" s="2">
        <v>2803</v>
      </c>
      <c r="C2794" s="2" t="s">
        <v>1098</v>
      </c>
      <c r="D2794" s="3">
        <v>15944</v>
      </c>
      <c r="E2794" s="3">
        <v>15944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>
        <v>0</v>
      </c>
      <c r="O2794" s="3">
        <v>0</v>
      </c>
      <c r="P2794" s="3">
        <f>SUM(E2794:O2794)</f>
        <v>0</v>
      </c>
      <c r="Q2794" s="2" t="s">
        <v>3104</v>
      </c>
      <c r="R2794" s="2" t="s">
        <v>3150</v>
      </c>
      <c r="S2794" s="4">
        <f>P2794/D2794</f>
        <v>0</v>
      </c>
      <c r="T2794" s="2" t="s">
        <v>1089</v>
      </c>
      <c r="U2794" s="2" t="s">
        <v>234</v>
      </c>
      <c r="V2794" s="2" t="s">
        <v>1024</v>
      </c>
      <c r="W2794" s="2" t="s">
        <v>316</v>
      </c>
      <c r="X2794" s="2">
        <v>0</v>
      </c>
    </row>
    <row r="2795" spans="1:24">
      <c r="A2795" s="2" t="s">
        <v>3149</v>
      </c>
      <c r="B2795" s="2">
        <v>2804</v>
      </c>
      <c r="C2795" s="2" t="s">
        <v>1099</v>
      </c>
      <c r="D2795" s="3">
        <v>23660</v>
      </c>
      <c r="E2795" s="3">
        <v>23660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 s="3">
        <f>SUM(E2795:O2795)</f>
        <v>0</v>
      </c>
      <c r="Q2795" s="2" t="s">
        <v>3104</v>
      </c>
      <c r="R2795" s="2" t="s">
        <v>3150</v>
      </c>
      <c r="S2795" s="4">
        <f>P2795/D2795</f>
        <v>0</v>
      </c>
      <c r="T2795" s="2" t="s">
        <v>1089</v>
      </c>
      <c r="U2795" s="2" t="s">
        <v>234</v>
      </c>
      <c r="V2795" s="2" t="s">
        <v>1024</v>
      </c>
      <c r="W2795" s="2" t="s">
        <v>316</v>
      </c>
      <c r="X2795" s="2">
        <v>0</v>
      </c>
    </row>
    <row r="2796" spans="1:24">
      <c r="A2796" s="2" t="s">
        <v>3152</v>
      </c>
      <c r="B2796" s="2">
        <v>2805</v>
      </c>
      <c r="C2796" s="2" t="s">
        <v>1101</v>
      </c>
      <c r="D2796" s="3">
        <v>10183</v>
      </c>
      <c r="E2796" s="3">
        <v>0</v>
      </c>
      <c r="F2796" s="3">
        <v>5091.5</v>
      </c>
      <c r="G2796" s="3">
        <v>5091.5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f>SUM(E2796:O2796)</f>
        <v>0</v>
      </c>
      <c r="Q2796" s="2" t="s">
        <v>3104</v>
      </c>
      <c r="R2796" s="2" t="s">
        <v>3150</v>
      </c>
      <c r="S2796" s="4">
        <f>P2796/D2796</f>
        <v>0</v>
      </c>
      <c r="T2796" s="2" t="s">
        <v>1089</v>
      </c>
      <c r="U2796" s="2" t="s">
        <v>234</v>
      </c>
      <c r="V2796" s="2" t="s">
        <v>1024</v>
      </c>
      <c r="W2796" s="2" t="s">
        <v>316</v>
      </c>
      <c r="X2796" s="2">
        <v>0</v>
      </c>
    </row>
    <row r="2797" spans="1:24">
      <c r="A2797" s="2" t="s">
        <v>3153</v>
      </c>
      <c r="B2797" s="2">
        <v>2806</v>
      </c>
      <c r="C2797" s="2" t="s">
        <v>3154</v>
      </c>
      <c r="D2797" s="3">
        <v>27600</v>
      </c>
      <c r="E2797" s="3">
        <v>0</v>
      </c>
      <c r="F2797" s="3">
        <v>13800</v>
      </c>
      <c r="G2797" s="3">
        <v>13800</v>
      </c>
      <c r="H2797" s="3">
        <v>0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f>SUM(E2797:O2797)</f>
        <v>0</v>
      </c>
      <c r="Q2797" s="2" t="s">
        <v>3104</v>
      </c>
      <c r="R2797" s="2" t="s">
        <v>3150</v>
      </c>
      <c r="S2797" s="4">
        <f>P2797/D2797</f>
        <v>0</v>
      </c>
      <c r="T2797" s="2" t="s">
        <v>1253</v>
      </c>
      <c r="U2797" s="2" t="s">
        <v>234</v>
      </c>
      <c r="V2797" s="2" t="s">
        <v>1024</v>
      </c>
      <c r="W2797" s="2" t="s">
        <v>316</v>
      </c>
      <c r="X2797" s="2">
        <v>0</v>
      </c>
    </row>
    <row r="2798" spans="1:24">
      <c r="A2798" s="2" t="s">
        <v>3140</v>
      </c>
      <c r="B2798" s="2">
        <v>2807</v>
      </c>
      <c r="C2798" s="2" t="s">
        <v>3155</v>
      </c>
      <c r="D2798" s="3">
        <v>51471</v>
      </c>
      <c r="E2798" s="3">
        <v>25735.5</v>
      </c>
      <c r="F2798" s="3">
        <v>12867.75</v>
      </c>
      <c r="G2798" s="3">
        <v>12867.75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  <c r="O2798" s="3">
        <v>0</v>
      </c>
      <c r="P2798" s="3">
        <f>SUM(E2798:O2798)</f>
        <v>0</v>
      </c>
      <c r="Q2798" s="2" t="s">
        <v>3104</v>
      </c>
      <c r="R2798" s="2" t="s">
        <v>3156</v>
      </c>
      <c r="S2798" s="4">
        <f>P2798/D2798</f>
        <v>0</v>
      </c>
      <c r="T2798" s="2" t="s">
        <v>1013</v>
      </c>
      <c r="U2798" s="2" t="s">
        <v>234</v>
      </c>
      <c r="V2798" s="2" t="s">
        <v>1033</v>
      </c>
      <c r="W2798" s="2" t="s">
        <v>316</v>
      </c>
      <c r="X2798" s="2">
        <v>0</v>
      </c>
    </row>
    <row r="2799" spans="1:24">
      <c r="A2799" s="2" t="s">
        <v>3140</v>
      </c>
      <c r="B2799" s="2">
        <v>2808</v>
      </c>
      <c r="C2799" s="2" t="s">
        <v>3157</v>
      </c>
      <c r="D2799" s="3">
        <v>11690</v>
      </c>
      <c r="E2799" s="3">
        <v>0</v>
      </c>
      <c r="F2799" s="3">
        <v>5845</v>
      </c>
      <c r="G2799" s="3">
        <v>5845</v>
      </c>
      <c r="H2799" s="3">
        <v>0</v>
      </c>
      <c r="I2799" s="3">
        <v>0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f>SUM(E2799:O2799)</f>
        <v>0</v>
      </c>
      <c r="Q2799" s="2" t="s">
        <v>3104</v>
      </c>
      <c r="R2799" s="2" t="s">
        <v>3156</v>
      </c>
      <c r="S2799" s="4">
        <f>P2799/D2799</f>
        <v>0</v>
      </c>
      <c r="T2799" s="2" t="s">
        <v>1013</v>
      </c>
      <c r="U2799" s="2" t="s">
        <v>234</v>
      </c>
      <c r="V2799" s="2" t="s">
        <v>1033</v>
      </c>
      <c r="W2799" s="2" t="s">
        <v>316</v>
      </c>
      <c r="X2799" s="2">
        <v>0</v>
      </c>
    </row>
    <row r="2800" spans="1:24">
      <c r="A2800" s="2" t="s">
        <v>3140</v>
      </c>
      <c r="B2800" s="2">
        <v>2809</v>
      </c>
      <c r="C2800" s="2" t="s">
        <v>3158</v>
      </c>
      <c r="D2800" s="3">
        <v>140863</v>
      </c>
      <c r="E2800" s="3">
        <v>84517.8</v>
      </c>
      <c r="F2800" s="3">
        <v>28172.6</v>
      </c>
      <c r="G2800" s="3">
        <v>28172.6</v>
      </c>
      <c r="H2800" s="3">
        <v>0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f>SUM(E2800:O2800)</f>
        <v>0</v>
      </c>
      <c r="Q2800" s="2" t="s">
        <v>3104</v>
      </c>
      <c r="R2800" s="2" t="s">
        <v>3156</v>
      </c>
      <c r="S2800" s="4">
        <f>P2800/D2800</f>
        <v>0</v>
      </c>
      <c r="T2800" s="2" t="s">
        <v>1013</v>
      </c>
      <c r="U2800" s="2" t="s">
        <v>234</v>
      </c>
      <c r="V2800" s="2" t="s">
        <v>1033</v>
      </c>
      <c r="W2800" s="2" t="s">
        <v>316</v>
      </c>
      <c r="X2800" s="2">
        <v>0</v>
      </c>
    </row>
    <row r="2801" spans="1:24">
      <c r="A2801" s="2" t="s">
        <v>3136</v>
      </c>
      <c r="B2801" s="2">
        <v>2810</v>
      </c>
      <c r="C2801" s="2" t="s">
        <v>3067</v>
      </c>
      <c r="D2801" s="3">
        <v>3234</v>
      </c>
      <c r="E2801" s="3">
        <v>3234</v>
      </c>
      <c r="F2801" s="3">
        <v>0</v>
      </c>
      <c r="G2801" s="3">
        <v>0</v>
      </c>
      <c r="H2801" s="3">
        <v>0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f>SUM(E2801:O2801)</f>
        <v>0</v>
      </c>
      <c r="Q2801" s="2" t="s">
        <v>3104</v>
      </c>
      <c r="R2801" s="2" t="s">
        <v>3156</v>
      </c>
      <c r="S2801" s="4">
        <f>P2801/D2801</f>
        <v>0</v>
      </c>
      <c r="T2801" s="2" t="s">
        <v>1054</v>
      </c>
      <c r="U2801" s="2" t="s">
        <v>234</v>
      </c>
      <c r="V2801" s="2" t="s">
        <v>1033</v>
      </c>
      <c r="W2801" s="2" t="s">
        <v>316</v>
      </c>
      <c r="X2801" s="2">
        <v>0</v>
      </c>
    </row>
    <row r="2802" spans="1:24">
      <c r="A2802" s="2" t="s">
        <v>3159</v>
      </c>
      <c r="B2802" s="2">
        <v>2811</v>
      </c>
      <c r="C2802" s="2" t="s">
        <v>1107</v>
      </c>
      <c r="D2802" s="3">
        <v>2640</v>
      </c>
      <c r="E2802" s="3">
        <v>0</v>
      </c>
      <c r="F2802" s="3">
        <v>1320</v>
      </c>
      <c r="G2802" s="3">
        <v>1320</v>
      </c>
      <c r="H2802" s="3">
        <v>0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f>SUM(E2802:O2802)</f>
        <v>0</v>
      </c>
      <c r="Q2802" s="2" t="s">
        <v>3104</v>
      </c>
      <c r="R2802" s="2" t="s">
        <v>3156</v>
      </c>
      <c r="S2802" s="4">
        <f>P2802/D2802</f>
        <v>0</v>
      </c>
      <c r="T2802" s="2" t="s">
        <v>1013</v>
      </c>
      <c r="U2802" s="2" t="s">
        <v>234</v>
      </c>
      <c r="V2802" s="2" t="s">
        <v>1033</v>
      </c>
      <c r="W2802" s="2" t="s">
        <v>316</v>
      </c>
      <c r="X2802" s="2">
        <v>0</v>
      </c>
    </row>
    <row r="2803" spans="1:24">
      <c r="A2803" s="2" t="s">
        <v>3159</v>
      </c>
      <c r="B2803" s="2">
        <v>2812</v>
      </c>
      <c r="C2803" s="2" t="s">
        <v>1108</v>
      </c>
      <c r="D2803" s="3">
        <v>4950</v>
      </c>
      <c r="E2803" s="3">
        <v>0</v>
      </c>
      <c r="F2803" s="3">
        <v>2475</v>
      </c>
      <c r="G2803" s="3">
        <v>2475</v>
      </c>
      <c r="H2803" s="3">
        <v>0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f>SUM(E2803:O2803)</f>
        <v>0</v>
      </c>
      <c r="Q2803" s="2" t="s">
        <v>3104</v>
      </c>
      <c r="R2803" s="2" t="s">
        <v>3156</v>
      </c>
      <c r="S2803" s="4">
        <f>P2803/D2803</f>
        <v>0</v>
      </c>
      <c r="T2803" s="2" t="s">
        <v>1013</v>
      </c>
      <c r="U2803" s="2" t="s">
        <v>234</v>
      </c>
      <c r="V2803" s="2" t="s">
        <v>1033</v>
      </c>
      <c r="W2803" s="2" t="s">
        <v>316</v>
      </c>
      <c r="X2803" s="2">
        <v>0</v>
      </c>
    </row>
    <row r="2804" spans="1:24">
      <c r="A2804" s="2" t="s">
        <v>3160</v>
      </c>
      <c r="B2804" s="2">
        <v>2813</v>
      </c>
      <c r="C2804" s="2" t="s">
        <v>1131</v>
      </c>
      <c r="D2804" s="3">
        <v>4000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f>SUM(E2804:O2804)</f>
        <v>0</v>
      </c>
      <c r="Q2804" s="2" t="s">
        <v>3104</v>
      </c>
      <c r="R2804" s="2" t="s">
        <v>3161</v>
      </c>
      <c r="S2804" s="4">
        <f>P2804/D2804</f>
        <v>0</v>
      </c>
      <c r="T2804" s="2" t="s">
        <v>1133</v>
      </c>
      <c r="U2804" s="2" t="s">
        <v>234</v>
      </c>
      <c r="V2804" s="2" t="s">
        <v>1024</v>
      </c>
      <c r="W2804" s="2" t="s">
        <v>316</v>
      </c>
      <c r="X2804" s="2">
        <v>0</v>
      </c>
    </row>
    <row r="2805" spans="1:24">
      <c r="A2805" s="2" t="s">
        <v>3160</v>
      </c>
      <c r="B2805" s="2">
        <v>2814</v>
      </c>
      <c r="C2805" s="2" t="s">
        <v>1155</v>
      </c>
      <c r="D2805" s="3">
        <v>5000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f>SUM(E2805:O2805)</f>
        <v>0</v>
      </c>
      <c r="Q2805" s="2" t="s">
        <v>3104</v>
      </c>
      <c r="R2805" s="2" t="s">
        <v>3161</v>
      </c>
      <c r="S2805" s="4">
        <f>P2805/D2805</f>
        <v>0</v>
      </c>
      <c r="T2805" s="2" t="s">
        <v>1133</v>
      </c>
      <c r="U2805" s="2" t="s">
        <v>234</v>
      </c>
      <c r="V2805" s="2" t="s">
        <v>1024</v>
      </c>
      <c r="W2805" s="2" t="s">
        <v>316</v>
      </c>
      <c r="X2805" s="2">
        <v>0</v>
      </c>
    </row>
    <row r="2806" spans="1:24">
      <c r="A2806" s="2" t="s">
        <v>3160</v>
      </c>
      <c r="B2806" s="2">
        <v>2815</v>
      </c>
      <c r="C2806" s="2" t="s">
        <v>1173</v>
      </c>
      <c r="D2806" s="3">
        <v>2000</v>
      </c>
      <c r="E2806" s="3">
        <v>0</v>
      </c>
      <c r="F2806" s="3">
        <v>0</v>
      </c>
      <c r="G2806" s="3">
        <v>0</v>
      </c>
      <c r="H2806" s="3">
        <v>0</v>
      </c>
      <c r="I2806" s="3">
        <v>0</v>
      </c>
      <c r="J2806" s="3">
        <v>0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 s="3">
        <f>SUM(E2806:O2806)</f>
        <v>0</v>
      </c>
      <c r="Q2806" s="2" t="s">
        <v>3104</v>
      </c>
      <c r="R2806" s="2" t="s">
        <v>3161</v>
      </c>
      <c r="S2806" s="4">
        <f>P2806/D2806</f>
        <v>0</v>
      </c>
      <c r="T2806" s="2" t="s">
        <v>1133</v>
      </c>
      <c r="U2806" s="2" t="s">
        <v>234</v>
      </c>
      <c r="V2806" s="2" t="s">
        <v>1024</v>
      </c>
      <c r="W2806" s="2" t="s">
        <v>316</v>
      </c>
      <c r="X2806" s="2">
        <v>0</v>
      </c>
    </row>
    <row r="2807" spans="1:24">
      <c r="A2807" s="2" t="s">
        <v>3160</v>
      </c>
      <c r="B2807" s="2">
        <v>2816</v>
      </c>
      <c r="C2807" s="2" t="s">
        <v>1188</v>
      </c>
      <c r="D2807" s="3">
        <v>5000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0</v>
      </c>
      <c r="L2807" s="3">
        <v>0</v>
      </c>
      <c r="M2807" s="3">
        <v>0</v>
      </c>
      <c r="N2807" s="3">
        <v>0</v>
      </c>
      <c r="O2807" s="3">
        <v>0</v>
      </c>
      <c r="P2807" s="3">
        <f>SUM(E2807:O2807)</f>
        <v>0</v>
      </c>
      <c r="Q2807" s="2" t="s">
        <v>3104</v>
      </c>
      <c r="R2807" s="2" t="s">
        <v>3161</v>
      </c>
      <c r="S2807" s="4">
        <f>P2807/D2807</f>
        <v>0</v>
      </c>
      <c r="T2807" s="2" t="s">
        <v>1133</v>
      </c>
      <c r="U2807" s="2" t="s">
        <v>234</v>
      </c>
      <c r="V2807" s="2" t="s">
        <v>1024</v>
      </c>
      <c r="W2807" s="2" t="s">
        <v>316</v>
      </c>
      <c r="X2807" s="2">
        <v>0</v>
      </c>
    </row>
    <row r="2808" spans="1:24">
      <c r="A2808" s="2" t="s">
        <v>3160</v>
      </c>
      <c r="B2808" s="2">
        <v>2817</v>
      </c>
      <c r="C2808" s="2" t="s">
        <v>1202</v>
      </c>
      <c r="D2808" s="3">
        <v>10000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f>SUM(E2808:O2808)</f>
        <v>0</v>
      </c>
      <c r="Q2808" s="2" t="s">
        <v>3104</v>
      </c>
      <c r="R2808" s="2" t="s">
        <v>3161</v>
      </c>
      <c r="S2808" s="4">
        <f>P2808/D2808</f>
        <v>0</v>
      </c>
      <c r="T2808" s="2" t="s">
        <v>1133</v>
      </c>
      <c r="U2808" s="2" t="s">
        <v>234</v>
      </c>
      <c r="V2808" s="2" t="s">
        <v>1024</v>
      </c>
      <c r="W2808" s="2" t="s">
        <v>316</v>
      </c>
      <c r="X2808" s="2">
        <v>0</v>
      </c>
    </row>
    <row r="2809" spans="1:24">
      <c r="A2809" s="2" t="s">
        <v>3160</v>
      </c>
      <c r="B2809" s="2">
        <v>2818</v>
      </c>
      <c r="C2809" s="2" t="s">
        <v>1218</v>
      </c>
      <c r="D2809" s="3">
        <v>2000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>
        <v>0</v>
      </c>
      <c r="O2809" s="3">
        <v>0</v>
      </c>
      <c r="P2809" s="3">
        <f>SUM(E2809:O2809)</f>
        <v>0</v>
      </c>
      <c r="Q2809" s="2" t="s">
        <v>3104</v>
      </c>
      <c r="R2809" s="2" t="s">
        <v>3161</v>
      </c>
      <c r="S2809" s="4">
        <f>P2809/D2809</f>
        <v>0</v>
      </c>
      <c r="T2809" s="2" t="s">
        <v>1133</v>
      </c>
      <c r="U2809" s="2" t="s">
        <v>234</v>
      </c>
      <c r="V2809" s="2" t="s">
        <v>1024</v>
      </c>
      <c r="W2809" s="2" t="s">
        <v>316</v>
      </c>
      <c r="X2809" s="2">
        <v>0</v>
      </c>
    </row>
    <row r="2810" spans="1:24">
      <c r="A2810" s="2" t="s">
        <v>3160</v>
      </c>
      <c r="B2810" s="2">
        <v>2819</v>
      </c>
      <c r="C2810" s="2" t="s">
        <v>1237</v>
      </c>
      <c r="D2810" s="3">
        <v>2000</v>
      </c>
      <c r="E2810" s="3">
        <v>0</v>
      </c>
      <c r="F2810" s="3">
        <v>0</v>
      </c>
      <c r="G2810" s="3">
        <v>0</v>
      </c>
      <c r="H2810" s="3">
        <v>0</v>
      </c>
      <c r="I2810" s="3">
        <v>0</v>
      </c>
      <c r="J2810" s="3">
        <v>0</v>
      </c>
      <c r="K2810" s="3">
        <v>0</v>
      </c>
      <c r="L2810" s="3">
        <v>0</v>
      </c>
      <c r="M2810" s="3">
        <v>0</v>
      </c>
      <c r="N2810" s="3">
        <v>0</v>
      </c>
      <c r="O2810" s="3">
        <v>0</v>
      </c>
      <c r="P2810" s="3">
        <f>SUM(E2810:O2810)</f>
        <v>0</v>
      </c>
      <c r="Q2810" s="2" t="s">
        <v>3104</v>
      </c>
      <c r="R2810" s="2" t="s">
        <v>3161</v>
      </c>
      <c r="S2810" s="4">
        <f>P2810/D2810</f>
        <v>0</v>
      </c>
      <c r="T2810" s="2" t="s">
        <v>1133</v>
      </c>
      <c r="U2810" s="2" t="s">
        <v>234</v>
      </c>
      <c r="V2810" s="2" t="s">
        <v>1024</v>
      </c>
      <c r="W2810" s="2" t="s">
        <v>316</v>
      </c>
      <c r="X2810" s="2">
        <v>0</v>
      </c>
    </row>
    <row r="2811" spans="1:24">
      <c r="A2811" s="2" t="s">
        <v>3160</v>
      </c>
      <c r="B2811" s="2">
        <v>2820</v>
      </c>
      <c r="C2811" s="2" t="s">
        <v>1254</v>
      </c>
      <c r="D2811" s="3">
        <v>10000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0</v>
      </c>
      <c r="M2811" s="3">
        <v>0</v>
      </c>
      <c r="N2811" s="3">
        <v>0</v>
      </c>
      <c r="O2811" s="3">
        <v>0</v>
      </c>
      <c r="P2811" s="3">
        <f>SUM(E2811:O2811)</f>
        <v>0</v>
      </c>
      <c r="Q2811" s="2" t="s">
        <v>3104</v>
      </c>
      <c r="R2811" s="2" t="s">
        <v>3161</v>
      </c>
      <c r="S2811" s="4">
        <f>P2811/D2811</f>
        <v>0</v>
      </c>
      <c r="T2811" s="2" t="s">
        <v>1133</v>
      </c>
      <c r="U2811" s="2" t="s">
        <v>234</v>
      </c>
      <c r="V2811" s="2" t="s">
        <v>1024</v>
      </c>
      <c r="W2811" s="2" t="s">
        <v>316</v>
      </c>
      <c r="X2811" s="2">
        <v>0</v>
      </c>
    </row>
    <row r="2812" spans="1:24">
      <c r="A2812" s="2" t="s">
        <v>3160</v>
      </c>
      <c r="B2812" s="2">
        <v>2821</v>
      </c>
      <c r="C2812" s="2" t="s">
        <v>1270</v>
      </c>
      <c r="D2812" s="3">
        <v>6000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 s="3">
        <f>SUM(E2812:O2812)</f>
        <v>0</v>
      </c>
      <c r="Q2812" s="2" t="s">
        <v>3104</v>
      </c>
      <c r="R2812" s="2" t="s">
        <v>3161</v>
      </c>
      <c r="S2812" s="4">
        <f>P2812/D2812</f>
        <v>0</v>
      </c>
      <c r="T2812" s="2" t="s">
        <v>1133</v>
      </c>
      <c r="U2812" s="2" t="s">
        <v>234</v>
      </c>
      <c r="V2812" s="2" t="s">
        <v>1024</v>
      </c>
      <c r="W2812" s="2" t="s">
        <v>316</v>
      </c>
      <c r="X2812" s="2">
        <v>0</v>
      </c>
    </row>
    <row r="2813" spans="1:24">
      <c r="A2813" s="2" t="s">
        <v>3160</v>
      </c>
      <c r="B2813" s="2">
        <v>2822</v>
      </c>
      <c r="C2813" s="2" t="s">
        <v>1281</v>
      </c>
      <c r="D2813" s="3">
        <v>10000</v>
      </c>
      <c r="E2813" s="3">
        <v>0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0</v>
      </c>
      <c r="L2813" s="3">
        <v>0</v>
      </c>
      <c r="M2813" s="3">
        <v>0</v>
      </c>
      <c r="N2813" s="3">
        <v>0</v>
      </c>
      <c r="O2813" s="3">
        <v>0</v>
      </c>
      <c r="P2813" s="3">
        <f>SUM(E2813:O2813)</f>
        <v>0</v>
      </c>
      <c r="Q2813" s="2" t="s">
        <v>3104</v>
      </c>
      <c r="R2813" s="2" t="s">
        <v>3161</v>
      </c>
      <c r="S2813" s="4">
        <f>P2813/D2813</f>
        <v>0</v>
      </c>
      <c r="T2813" s="2" t="s">
        <v>1133</v>
      </c>
      <c r="U2813" s="2" t="s">
        <v>234</v>
      </c>
      <c r="V2813" s="2" t="s">
        <v>1024</v>
      </c>
      <c r="W2813" s="2" t="s">
        <v>316</v>
      </c>
      <c r="X2813" s="2">
        <v>0</v>
      </c>
    </row>
    <row r="2814" spans="1:24">
      <c r="A2814" s="2" t="s">
        <v>3160</v>
      </c>
      <c r="B2814" s="2">
        <v>2823</v>
      </c>
      <c r="C2814" s="2" t="s">
        <v>1299</v>
      </c>
      <c r="D2814" s="3">
        <v>2000</v>
      </c>
      <c r="E2814" s="3">
        <v>0</v>
      </c>
      <c r="F2814" s="3">
        <v>0</v>
      </c>
      <c r="G2814" s="3">
        <v>0</v>
      </c>
      <c r="H2814" s="3">
        <v>0</v>
      </c>
      <c r="I2814" s="3">
        <v>0</v>
      </c>
      <c r="J2814" s="3">
        <v>0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 s="3">
        <f>SUM(E2814:O2814)</f>
        <v>0</v>
      </c>
      <c r="Q2814" s="2" t="s">
        <v>3104</v>
      </c>
      <c r="R2814" s="2" t="s">
        <v>3161</v>
      </c>
      <c r="S2814" s="4">
        <f>P2814/D2814</f>
        <v>0</v>
      </c>
      <c r="T2814" s="2" t="s">
        <v>1133</v>
      </c>
      <c r="U2814" s="2" t="s">
        <v>234</v>
      </c>
      <c r="V2814" s="2" t="s">
        <v>1024</v>
      </c>
      <c r="W2814" s="2" t="s">
        <v>316</v>
      </c>
      <c r="X2814" s="2">
        <v>0</v>
      </c>
    </row>
    <row r="2815" spans="1:24">
      <c r="A2815" s="2" t="s">
        <v>3160</v>
      </c>
      <c r="B2815" s="2">
        <v>2824</v>
      </c>
      <c r="C2815" s="2" t="s">
        <v>1312</v>
      </c>
      <c r="D2815" s="3">
        <v>2000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f>SUM(E2815:O2815)</f>
        <v>0</v>
      </c>
      <c r="Q2815" s="2" t="s">
        <v>3104</v>
      </c>
      <c r="R2815" s="2" t="s">
        <v>3161</v>
      </c>
      <c r="S2815" s="4">
        <f>P2815/D2815</f>
        <v>0</v>
      </c>
      <c r="T2815" s="2" t="s">
        <v>1133</v>
      </c>
      <c r="U2815" s="2" t="s">
        <v>234</v>
      </c>
      <c r="V2815" s="2" t="s">
        <v>1024</v>
      </c>
      <c r="W2815" s="2" t="s">
        <v>316</v>
      </c>
      <c r="X2815" s="2">
        <v>0</v>
      </c>
    </row>
    <row r="2816" spans="1:24">
      <c r="A2816" s="2" t="s">
        <v>3160</v>
      </c>
      <c r="B2816" s="2">
        <v>2825</v>
      </c>
      <c r="C2816" s="2" t="s">
        <v>1327</v>
      </c>
      <c r="D2816" s="3">
        <v>3000</v>
      </c>
      <c r="E2816" s="3">
        <v>0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f>SUM(E2816:O2816)</f>
        <v>0</v>
      </c>
      <c r="Q2816" s="2" t="s">
        <v>3104</v>
      </c>
      <c r="R2816" s="2" t="s">
        <v>3161</v>
      </c>
      <c r="S2816" s="4">
        <f>P2816/D2816</f>
        <v>0</v>
      </c>
      <c r="T2816" s="2" t="s">
        <v>1133</v>
      </c>
      <c r="U2816" s="2" t="s">
        <v>234</v>
      </c>
      <c r="V2816" s="2" t="s">
        <v>1024</v>
      </c>
      <c r="W2816" s="2" t="s">
        <v>316</v>
      </c>
      <c r="X2816" s="2">
        <v>0</v>
      </c>
    </row>
    <row r="2817" spans="1:24">
      <c r="A2817" s="2" t="s">
        <v>3160</v>
      </c>
      <c r="B2817" s="2">
        <v>2826</v>
      </c>
      <c r="C2817" s="2" t="s">
        <v>1344</v>
      </c>
      <c r="D2817" s="3">
        <v>5000</v>
      </c>
      <c r="E2817" s="3">
        <v>0</v>
      </c>
      <c r="F2817" s="3">
        <v>0</v>
      </c>
      <c r="G2817" s="3">
        <v>0</v>
      </c>
      <c r="H2817" s="3">
        <v>0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f>SUM(E2817:O2817)</f>
        <v>0</v>
      </c>
      <c r="Q2817" s="2" t="s">
        <v>3104</v>
      </c>
      <c r="R2817" s="2" t="s">
        <v>3161</v>
      </c>
      <c r="S2817" s="4">
        <f>P2817/D2817</f>
        <v>0</v>
      </c>
      <c r="T2817" s="2" t="s">
        <v>1133</v>
      </c>
      <c r="U2817" s="2" t="s">
        <v>234</v>
      </c>
      <c r="V2817" s="2" t="s">
        <v>1024</v>
      </c>
      <c r="W2817" s="2" t="s">
        <v>316</v>
      </c>
      <c r="X2817" s="2">
        <v>0</v>
      </c>
    </row>
    <row r="2818" spans="1:24">
      <c r="A2818" s="2" t="s">
        <v>3160</v>
      </c>
      <c r="B2818" s="2">
        <v>2827</v>
      </c>
      <c r="C2818" s="2" t="s">
        <v>1363</v>
      </c>
      <c r="D2818" s="3">
        <v>5000</v>
      </c>
      <c r="E2818" s="3">
        <v>0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f>SUM(E2818:O2818)</f>
        <v>0</v>
      </c>
      <c r="Q2818" s="2" t="s">
        <v>3104</v>
      </c>
      <c r="R2818" s="2" t="s">
        <v>3161</v>
      </c>
      <c r="S2818" s="4">
        <f>P2818/D2818</f>
        <v>0</v>
      </c>
      <c r="T2818" s="2" t="s">
        <v>1133</v>
      </c>
      <c r="U2818" s="2" t="s">
        <v>234</v>
      </c>
      <c r="V2818" s="2" t="s">
        <v>1024</v>
      </c>
      <c r="W2818" s="2" t="s">
        <v>316</v>
      </c>
      <c r="X2818" s="2">
        <v>0</v>
      </c>
    </row>
    <row r="2819" spans="1:24">
      <c r="A2819" s="2" t="s">
        <v>3160</v>
      </c>
      <c r="B2819" s="2">
        <v>2828</v>
      </c>
      <c r="C2819" s="2" t="s">
        <v>1376</v>
      </c>
      <c r="D2819" s="3">
        <v>6000</v>
      </c>
      <c r="E2819" s="3">
        <v>0</v>
      </c>
      <c r="F2819" s="3">
        <v>0</v>
      </c>
      <c r="G2819" s="3">
        <v>0</v>
      </c>
      <c r="H2819" s="3">
        <v>0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f>SUM(E2819:O2819)</f>
        <v>0</v>
      </c>
      <c r="Q2819" s="2" t="s">
        <v>3104</v>
      </c>
      <c r="R2819" s="2" t="s">
        <v>3161</v>
      </c>
      <c r="S2819" s="4">
        <f>P2819/D2819</f>
        <v>0</v>
      </c>
      <c r="T2819" s="2" t="s">
        <v>1133</v>
      </c>
      <c r="U2819" s="2" t="s">
        <v>234</v>
      </c>
      <c r="V2819" s="2" t="s">
        <v>1024</v>
      </c>
      <c r="W2819" s="2" t="s">
        <v>316</v>
      </c>
      <c r="X2819" s="2">
        <v>0</v>
      </c>
    </row>
    <row r="2820" spans="1:24">
      <c r="A2820" s="2" t="s">
        <v>3160</v>
      </c>
      <c r="B2820" s="2">
        <v>2829</v>
      </c>
      <c r="C2820" s="2" t="s">
        <v>1388</v>
      </c>
      <c r="D2820" s="3">
        <v>2000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 s="3">
        <f>SUM(E2820:O2820)</f>
        <v>0</v>
      </c>
      <c r="Q2820" s="2" t="s">
        <v>3104</v>
      </c>
      <c r="R2820" s="2" t="s">
        <v>3161</v>
      </c>
      <c r="S2820" s="4">
        <f>P2820/D2820</f>
        <v>0</v>
      </c>
      <c r="T2820" s="2" t="s">
        <v>1133</v>
      </c>
      <c r="U2820" s="2" t="s">
        <v>234</v>
      </c>
      <c r="V2820" s="2" t="s">
        <v>1024</v>
      </c>
      <c r="W2820" s="2" t="s">
        <v>316</v>
      </c>
      <c r="X2820" s="2">
        <v>0</v>
      </c>
    </row>
    <row r="2821" spans="1:24">
      <c r="A2821" s="2" t="s">
        <v>3160</v>
      </c>
      <c r="B2821" s="2">
        <v>2830</v>
      </c>
      <c r="C2821" s="2" t="s">
        <v>1405</v>
      </c>
      <c r="D2821" s="3">
        <v>2000</v>
      </c>
      <c r="E2821" s="3">
        <v>0</v>
      </c>
      <c r="F2821" s="3">
        <v>0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>
        <v>0</v>
      </c>
      <c r="P2821" s="3">
        <f>SUM(E2821:O2821)</f>
        <v>0</v>
      </c>
      <c r="Q2821" s="2" t="s">
        <v>3104</v>
      </c>
      <c r="R2821" s="2" t="s">
        <v>3161</v>
      </c>
      <c r="S2821" s="4">
        <f>P2821/D2821</f>
        <v>0</v>
      </c>
      <c r="T2821" s="2" t="s">
        <v>1133</v>
      </c>
      <c r="U2821" s="2" t="s">
        <v>234</v>
      </c>
      <c r="V2821" s="2" t="s">
        <v>1024</v>
      </c>
      <c r="W2821" s="2" t="s">
        <v>316</v>
      </c>
      <c r="X2821" s="2">
        <v>0</v>
      </c>
    </row>
    <row r="2822" spans="1:24">
      <c r="A2822" s="2" t="s">
        <v>3160</v>
      </c>
      <c r="B2822" s="2">
        <v>2831</v>
      </c>
      <c r="C2822" s="2" t="s">
        <v>1425</v>
      </c>
      <c r="D2822" s="3">
        <v>2000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s="3">
        <f>SUM(E2822:O2822)</f>
        <v>0</v>
      </c>
      <c r="Q2822" s="2" t="s">
        <v>3104</v>
      </c>
      <c r="R2822" s="2" t="s">
        <v>3161</v>
      </c>
      <c r="S2822" s="4">
        <f>P2822/D2822</f>
        <v>0</v>
      </c>
      <c r="T2822" s="2" t="s">
        <v>1133</v>
      </c>
      <c r="U2822" s="2" t="s">
        <v>234</v>
      </c>
      <c r="V2822" s="2" t="s">
        <v>1024</v>
      </c>
      <c r="W2822" s="2" t="s">
        <v>316</v>
      </c>
      <c r="X2822" s="2">
        <v>0</v>
      </c>
    </row>
    <row r="2823" spans="1:24">
      <c r="A2823" s="2" t="s">
        <v>3160</v>
      </c>
      <c r="B2823" s="2">
        <v>2832</v>
      </c>
      <c r="C2823" s="2" t="s">
        <v>1442</v>
      </c>
      <c r="D2823" s="3">
        <v>5000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>
        <v>0</v>
      </c>
      <c r="P2823" s="3">
        <f>SUM(E2823:O2823)</f>
        <v>0</v>
      </c>
      <c r="Q2823" s="2" t="s">
        <v>3104</v>
      </c>
      <c r="R2823" s="2" t="s">
        <v>3161</v>
      </c>
      <c r="S2823" s="4">
        <f>P2823/D2823</f>
        <v>0</v>
      </c>
      <c r="T2823" s="2" t="s">
        <v>1133</v>
      </c>
      <c r="U2823" s="2" t="s">
        <v>234</v>
      </c>
      <c r="V2823" s="2" t="s">
        <v>1024</v>
      </c>
      <c r="W2823" s="2" t="s">
        <v>316</v>
      </c>
      <c r="X2823" s="2">
        <v>0</v>
      </c>
    </row>
    <row r="2824" spans="1:24">
      <c r="A2824" s="2" t="s">
        <v>3162</v>
      </c>
      <c r="B2824" s="2">
        <v>2833</v>
      </c>
      <c r="C2824" s="2" t="s">
        <v>1266</v>
      </c>
      <c r="D2824" s="3">
        <v>13609</v>
      </c>
      <c r="E2824" s="3">
        <v>10887.2</v>
      </c>
      <c r="F2824" s="3">
        <v>680.4499999999998</v>
      </c>
      <c r="G2824" s="3">
        <v>680.4499999999998</v>
      </c>
      <c r="H2824" s="3">
        <v>680.4499999999998</v>
      </c>
      <c r="I2824" s="3">
        <v>680.4499999999998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 s="3">
        <f>SUM(E2824:O2824)</f>
        <v>0</v>
      </c>
      <c r="Q2824" s="2" t="s">
        <v>3104</v>
      </c>
      <c r="R2824" s="2" t="s">
        <v>3163</v>
      </c>
      <c r="S2824" s="4">
        <f>P2824/D2824</f>
        <v>0</v>
      </c>
      <c r="T2824" s="2" t="s">
        <v>1268</v>
      </c>
      <c r="U2824" s="2" t="s">
        <v>234</v>
      </c>
      <c r="V2824" s="2" t="s">
        <v>1024</v>
      </c>
      <c r="W2824" s="2" t="s">
        <v>316</v>
      </c>
      <c r="X2824" s="2">
        <v>0</v>
      </c>
    </row>
    <row r="2825" spans="1:24">
      <c r="A2825" s="2" t="s">
        <v>3162</v>
      </c>
      <c r="B2825" s="2">
        <v>2834</v>
      </c>
      <c r="C2825" s="2" t="s">
        <v>1269</v>
      </c>
      <c r="D2825" s="3">
        <v>1056</v>
      </c>
      <c r="E2825" s="3">
        <v>950.4</v>
      </c>
      <c r="F2825" s="3">
        <v>0</v>
      </c>
      <c r="G2825" s="3">
        <v>105.6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f>SUM(E2825:O2825)</f>
        <v>0</v>
      </c>
      <c r="Q2825" s="2" t="s">
        <v>3104</v>
      </c>
      <c r="R2825" s="2" t="s">
        <v>3163</v>
      </c>
      <c r="S2825" s="4">
        <f>P2825/D2825</f>
        <v>0</v>
      </c>
      <c r="T2825" s="2" t="s">
        <v>1268</v>
      </c>
      <c r="U2825" s="2" t="s">
        <v>234</v>
      </c>
      <c r="V2825" s="2" t="s">
        <v>1024</v>
      </c>
      <c r="W2825" s="2" t="s">
        <v>316</v>
      </c>
      <c r="X2825" s="2">
        <v>0</v>
      </c>
    </row>
    <row r="2826" spans="1:24">
      <c r="A2826" s="2" t="s">
        <v>3162</v>
      </c>
      <c r="B2826" s="2">
        <v>2835</v>
      </c>
      <c r="C2826" s="2" t="s">
        <v>1271</v>
      </c>
      <c r="D2826" s="3">
        <v>1096</v>
      </c>
      <c r="E2826" s="3">
        <v>986.4000000000001</v>
      </c>
      <c r="F2826" s="3">
        <v>0</v>
      </c>
      <c r="G2826" s="3">
        <v>109.5999999999999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f>SUM(E2826:O2826)</f>
        <v>0</v>
      </c>
      <c r="Q2826" s="2" t="s">
        <v>3104</v>
      </c>
      <c r="R2826" s="2" t="s">
        <v>3163</v>
      </c>
      <c r="S2826" s="4">
        <f>P2826/D2826</f>
        <v>0</v>
      </c>
      <c r="T2826" s="2" t="s">
        <v>1268</v>
      </c>
      <c r="U2826" s="2" t="s">
        <v>234</v>
      </c>
      <c r="V2826" s="2" t="s">
        <v>1024</v>
      </c>
      <c r="W2826" s="2" t="s">
        <v>316</v>
      </c>
      <c r="X2826" s="2">
        <v>0</v>
      </c>
    </row>
    <row r="2827" spans="1:24">
      <c r="A2827" s="2" t="s">
        <v>3162</v>
      </c>
      <c r="B2827" s="2">
        <v>2836</v>
      </c>
      <c r="C2827" s="2" t="s">
        <v>1272</v>
      </c>
      <c r="D2827" s="3">
        <v>4620</v>
      </c>
      <c r="E2827" s="3">
        <v>2772</v>
      </c>
      <c r="F2827" s="3">
        <v>0</v>
      </c>
      <c r="G2827" s="3">
        <v>1848</v>
      </c>
      <c r="H2827" s="3">
        <v>0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f>SUM(E2827:O2827)</f>
        <v>0</v>
      </c>
      <c r="Q2827" s="2" t="s">
        <v>3104</v>
      </c>
      <c r="R2827" s="2" t="s">
        <v>3163</v>
      </c>
      <c r="S2827" s="4">
        <f>P2827/D2827</f>
        <v>0</v>
      </c>
      <c r="T2827" s="2" t="s">
        <v>1268</v>
      </c>
      <c r="U2827" s="2" t="s">
        <v>234</v>
      </c>
      <c r="V2827" s="2" t="s">
        <v>1024</v>
      </c>
      <c r="W2827" s="2" t="s">
        <v>316</v>
      </c>
      <c r="X2827" s="2">
        <v>0</v>
      </c>
    </row>
    <row r="2828" spans="1:24">
      <c r="A2828" s="2" t="s">
        <v>3162</v>
      </c>
      <c r="B2828" s="2">
        <v>2837</v>
      </c>
      <c r="C2828" s="2" t="s">
        <v>1273</v>
      </c>
      <c r="D2828" s="3">
        <v>11509</v>
      </c>
      <c r="E2828" s="3">
        <v>9207.200000000001</v>
      </c>
      <c r="F2828" s="3">
        <v>0</v>
      </c>
      <c r="G2828" s="3">
        <v>2301.799999999999</v>
      </c>
      <c r="H2828" s="3">
        <v>0</v>
      </c>
      <c r="I2828" s="3">
        <v>0</v>
      </c>
      <c r="J2828" s="3">
        <v>0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f>SUM(E2828:O2828)</f>
        <v>0</v>
      </c>
      <c r="Q2828" s="2" t="s">
        <v>3104</v>
      </c>
      <c r="R2828" s="2" t="s">
        <v>3163</v>
      </c>
      <c r="S2828" s="4">
        <f>P2828/D2828</f>
        <v>0</v>
      </c>
      <c r="T2828" s="2" t="s">
        <v>1268</v>
      </c>
      <c r="U2828" s="2" t="s">
        <v>234</v>
      </c>
      <c r="V2828" s="2" t="s">
        <v>1024</v>
      </c>
      <c r="W2828" s="2" t="s">
        <v>316</v>
      </c>
      <c r="X2828" s="2">
        <v>0</v>
      </c>
    </row>
    <row r="2829" spans="1:24">
      <c r="A2829" s="2" t="s">
        <v>3162</v>
      </c>
      <c r="B2829" s="2">
        <v>2838</v>
      </c>
      <c r="C2829" s="2" t="s">
        <v>1274</v>
      </c>
      <c r="D2829" s="3">
        <v>2195</v>
      </c>
      <c r="E2829" s="3">
        <v>0</v>
      </c>
      <c r="F2829" s="3">
        <v>0</v>
      </c>
      <c r="G2829" s="3">
        <v>2195</v>
      </c>
      <c r="H2829" s="3">
        <v>0</v>
      </c>
      <c r="I2829" s="3">
        <v>0</v>
      </c>
      <c r="J2829" s="3">
        <v>0</v>
      </c>
      <c r="K2829" s="3">
        <v>0</v>
      </c>
      <c r="L2829" s="3">
        <v>0</v>
      </c>
      <c r="M2829" s="3">
        <v>0</v>
      </c>
      <c r="N2829" s="3">
        <v>0</v>
      </c>
      <c r="O2829" s="3">
        <v>0</v>
      </c>
      <c r="P2829" s="3">
        <f>SUM(E2829:O2829)</f>
        <v>0</v>
      </c>
      <c r="Q2829" s="2" t="s">
        <v>3104</v>
      </c>
      <c r="R2829" s="2" t="s">
        <v>3163</v>
      </c>
      <c r="S2829" s="4">
        <f>P2829/D2829</f>
        <v>0</v>
      </c>
      <c r="T2829" s="2" t="s">
        <v>1268</v>
      </c>
      <c r="U2829" s="2" t="s">
        <v>234</v>
      </c>
      <c r="V2829" s="2" t="s">
        <v>1024</v>
      </c>
      <c r="W2829" s="2" t="s">
        <v>316</v>
      </c>
      <c r="X2829" s="2">
        <v>0</v>
      </c>
    </row>
    <row r="2830" spans="1:24">
      <c r="A2830" s="2" t="s">
        <v>3162</v>
      </c>
      <c r="B2830" s="2">
        <v>2839</v>
      </c>
      <c r="C2830" s="2" t="s">
        <v>1275</v>
      </c>
      <c r="D2830" s="3">
        <v>140998</v>
      </c>
      <c r="E2830" s="3">
        <v>126898.2</v>
      </c>
      <c r="F2830" s="3">
        <v>0</v>
      </c>
      <c r="G2830" s="3">
        <v>14099.8</v>
      </c>
      <c r="H2830" s="3">
        <v>0</v>
      </c>
      <c r="I2830" s="3">
        <v>0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f>SUM(E2830:O2830)</f>
        <v>0</v>
      </c>
      <c r="Q2830" s="2" t="s">
        <v>3104</v>
      </c>
      <c r="R2830" s="2" t="s">
        <v>3163</v>
      </c>
      <c r="S2830" s="4">
        <f>P2830/D2830</f>
        <v>0</v>
      </c>
      <c r="T2830" s="2" t="s">
        <v>1268</v>
      </c>
      <c r="U2830" s="2" t="s">
        <v>234</v>
      </c>
      <c r="V2830" s="2" t="s">
        <v>1024</v>
      </c>
      <c r="W2830" s="2" t="s">
        <v>316</v>
      </c>
      <c r="X2830" s="2">
        <v>0</v>
      </c>
    </row>
    <row r="2831" spans="1:24">
      <c r="A2831" s="2" t="s">
        <v>2083</v>
      </c>
      <c r="B2831" s="2">
        <v>2840</v>
      </c>
      <c r="C2831" s="2" t="s">
        <v>1276</v>
      </c>
      <c r="D2831" s="3">
        <v>16280</v>
      </c>
      <c r="E2831" s="3">
        <v>12210</v>
      </c>
      <c r="F2831" s="3">
        <v>0</v>
      </c>
      <c r="G2831" s="3">
        <v>4070</v>
      </c>
      <c r="H2831" s="3">
        <v>0</v>
      </c>
      <c r="I2831" s="3">
        <v>0</v>
      </c>
      <c r="J2831" s="3">
        <v>0</v>
      </c>
      <c r="K2831" s="3">
        <v>0</v>
      </c>
      <c r="L2831" s="3">
        <v>0</v>
      </c>
      <c r="M2831" s="3">
        <v>0</v>
      </c>
      <c r="N2831" s="3">
        <v>0</v>
      </c>
      <c r="O2831" s="3">
        <v>0</v>
      </c>
      <c r="P2831" s="3">
        <f>SUM(E2831:O2831)</f>
        <v>0</v>
      </c>
      <c r="Q2831" s="2" t="s">
        <v>3104</v>
      </c>
      <c r="R2831" s="2" t="s">
        <v>3163</v>
      </c>
      <c r="S2831" s="4">
        <f>P2831/D2831</f>
        <v>0</v>
      </c>
      <c r="T2831" s="2" t="s">
        <v>1268</v>
      </c>
      <c r="U2831" s="2" t="s">
        <v>234</v>
      </c>
      <c r="V2831" s="2" t="s">
        <v>1024</v>
      </c>
      <c r="W2831" s="2" t="s">
        <v>316</v>
      </c>
      <c r="X2831" s="2">
        <v>0</v>
      </c>
    </row>
    <row r="2832" spans="1:24">
      <c r="A2832" s="2" t="s">
        <v>3162</v>
      </c>
      <c r="B2832" s="2">
        <v>2841</v>
      </c>
      <c r="C2832" s="2" t="s">
        <v>1278</v>
      </c>
      <c r="D2832" s="3">
        <v>122074</v>
      </c>
      <c r="E2832" s="3">
        <v>122074</v>
      </c>
      <c r="F2832" s="3">
        <v>0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f>SUM(E2832:O2832)</f>
        <v>0</v>
      </c>
      <c r="Q2832" s="2" t="s">
        <v>3104</v>
      </c>
      <c r="R2832" s="2" t="s">
        <v>3163</v>
      </c>
      <c r="S2832" s="4">
        <f>P2832/D2832</f>
        <v>0</v>
      </c>
      <c r="T2832" s="2" t="s">
        <v>1268</v>
      </c>
      <c r="U2832" s="2" t="s">
        <v>234</v>
      </c>
      <c r="V2832" s="2" t="s">
        <v>1024</v>
      </c>
      <c r="W2832" s="2" t="s">
        <v>316</v>
      </c>
      <c r="X2832" s="2">
        <v>0</v>
      </c>
    </row>
    <row r="2833" spans="1:24">
      <c r="A2833" s="2" t="s">
        <v>3162</v>
      </c>
      <c r="B2833" s="2">
        <v>2842</v>
      </c>
      <c r="C2833" s="2" t="s">
        <v>1279</v>
      </c>
      <c r="D2833" s="3">
        <v>45569</v>
      </c>
      <c r="E2833" s="3">
        <v>45569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0</v>
      </c>
      <c r="P2833" s="3">
        <f>SUM(E2833:O2833)</f>
        <v>0</v>
      </c>
      <c r="Q2833" s="2" t="s">
        <v>3104</v>
      </c>
      <c r="R2833" s="2" t="s">
        <v>3163</v>
      </c>
      <c r="S2833" s="4">
        <f>P2833/D2833</f>
        <v>0</v>
      </c>
      <c r="T2833" s="2" t="s">
        <v>1268</v>
      </c>
      <c r="U2833" s="2" t="s">
        <v>234</v>
      </c>
      <c r="V2833" s="2" t="s">
        <v>1024</v>
      </c>
      <c r="W2833" s="2" t="s">
        <v>316</v>
      </c>
      <c r="X2833" s="2">
        <v>0</v>
      </c>
    </row>
    <row r="2834" spans="1:24">
      <c r="A2834" s="2" t="s">
        <v>3162</v>
      </c>
      <c r="B2834" s="2">
        <v>2843</v>
      </c>
      <c r="C2834" s="2" t="s">
        <v>1280</v>
      </c>
      <c r="D2834" s="3">
        <v>45569</v>
      </c>
      <c r="E2834" s="3">
        <v>45569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>
        <f>SUM(E2834:O2834)</f>
        <v>0</v>
      </c>
      <c r="Q2834" s="2" t="s">
        <v>3104</v>
      </c>
      <c r="R2834" s="2" t="s">
        <v>3163</v>
      </c>
      <c r="S2834" s="4">
        <f>P2834/D2834</f>
        <v>0</v>
      </c>
      <c r="T2834" s="2" t="s">
        <v>1268</v>
      </c>
      <c r="U2834" s="2" t="s">
        <v>234</v>
      </c>
      <c r="V2834" s="2" t="s">
        <v>1024</v>
      </c>
      <c r="W2834" s="2" t="s">
        <v>316</v>
      </c>
      <c r="X2834" s="2">
        <v>0</v>
      </c>
    </row>
    <row r="2835" spans="1:24">
      <c r="A2835" s="2" t="s">
        <v>3164</v>
      </c>
      <c r="B2835" s="2">
        <v>2844</v>
      </c>
      <c r="C2835" s="2" t="s">
        <v>1283</v>
      </c>
      <c r="D2835" s="3">
        <v>324500</v>
      </c>
      <c r="E2835" s="3">
        <v>308275</v>
      </c>
      <c r="F2835" s="3">
        <v>0</v>
      </c>
      <c r="G2835" s="3">
        <v>16225</v>
      </c>
      <c r="H2835" s="3">
        <v>0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f>SUM(E2835:O2835)</f>
        <v>0</v>
      </c>
      <c r="Q2835" s="2" t="s">
        <v>3104</v>
      </c>
      <c r="R2835" s="2" t="s">
        <v>3163</v>
      </c>
      <c r="S2835" s="4">
        <f>P2835/D2835</f>
        <v>0</v>
      </c>
      <c r="T2835" s="2" t="s">
        <v>1268</v>
      </c>
      <c r="U2835" s="2" t="s">
        <v>234</v>
      </c>
      <c r="V2835" s="2" t="s">
        <v>1024</v>
      </c>
      <c r="W2835" s="2" t="s">
        <v>316</v>
      </c>
      <c r="X2835" s="2">
        <v>0</v>
      </c>
    </row>
    <row r="2836" spans="1:24">
      <c r="A2836" s="2" t="s">
        <v>3162</v>
      </c>
      <c r="B2836" s="2">
        <v>2845</v>
      </c>
      <c r="C2836" s="2" t="s">
        <v>1285</v>
      </c>
      <c r="D2836" s="3">
        <v>6369</v>
      </c>
      <c r="E2836" s="3">
        <v>5732.1</v>
      </c>
      <c r="F2836" s="3">
        <v>0</v>
      </c>
      <c r="G2836" s="3">
        <v>636.8999999999996</v>
      </c>
      <c r="H2836" s="3">
        <v>0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f>SUM(E2836:O2836)</f>
        <v>0</v>
      </c>
      <c r="Q2836" s="2" t="s">
        <v>3104</v>
      </c>
      <c r="R2836" s="2" t="s">
        <v>3163</v>
      </c>
      <c r="S2836" s="4">
        <f>P2836/D2836</f>
        <v>0</v>
      </c>
      <c r="T2836" s="2" t="s">
        <v>1268</v>
      </c>
      <c r="U2836" s="2" t="s">
        <v>234</v>
      </c>
      <c r="V2836" s="2" t="s">
        <v>1024</v>
      </c>
      <c r="W2836" s="2" t="s">
        <v>316</v>
      </c>
      <c r="X2836" s="2">
        <v>0</v>
      </c>
    </row>
    <row r="2837" spans="1:24">
      <c r="A2837" s="2" t="s">
        <v>3162</v>
      </c>
      <c r="B2837" s="2">
        <v>2846</v>
      </c>
      <c r="C2837" s="2" t="s">
        <v>1287</v>
      </c>
      <c r="D2837" s="3">
        <v>5357</v>
      </c>
      <c r="E2837" s="3">
        <v>5357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f>SUM(E2837:O2837)</f>
        <v>0</v>
      </c>
      <c r="Q2837" s="2" t="s">
        <v>3104</v>
      </c>
      <c r="R2837" s="2" t="s">
        <v>3163</v>
      </c>
      <c r="S2837" s="4">
        <f>P2837/D2837</f>
        <v>0</v>
      </c>
      <c r="T2837" s="2" t="s">
        <v>1268</v>
      </c>
      <c r="U2837" s="2" t="s">
        <v>234</v>
      </c>
      <c r="V2837" s="2" t="s">
        <v>1024</v>
      </c>
      <c r="W2837" s="2" t="s">
        <v>316</v>
      </c>
      <c r="X2837" s="2">
        <v>0</v>
      </c>
    </row>
    <row r="2838" spans="1:24">
      <c r="A2838" s="2" t="s">
        <v>3162</v>
      </c>
      <c r="B2838" s="2">
        <v>2847</v>
      </c>
      <c r="C2838" s="2" t="s">
        <v>1288</v>
      </c>
      <c r="D2838" s="3">
        <v>35464</v>
      </c>
      <c r="E2838" s="3">
        <v>24824.8</v>
      </c>
      <c r="F2838" s="3">
        <v>0</v>
      </c>
      <c r="G2838" s="3">
        <v>5319.6</v>
      </c>
      <c r="H2838" s="3">
        <v>5319.6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f>SUM(E2838:O2838)</f>
        <v>0</v>
      </c>
      <c r="Q2838" s="2" t="s">
        <v>3104</v>
      </c>
      <c r="R2838" s="2" t="s">
        <v>3163</v>
      </c>
      <c r="S2838" s="4">
        <f>P2838/D2838</f>
        <v>0</v>
      </c>
      <c r="T2838" s="2" t="s">
        <v>1289</v>
      </c>
      <c r="U2838" s="2" t="s">
        <v>234</v>
      </c>
      <c r="V2838" s="2" t="s">
        <v>1024</v>
      </c>
      <c r="W2838" s="2" t="s">
        <v>316</v>
      </c>
      <c r="X2838" s="2">
        <v>0</v>
      </c>
    </row>
    <row r="2839" spans="1:24">
      <c r="A2839" s="2" t="s">
        <v>3165</v>
      </c>
      <c r="B2839" s="2">
        <v>2848</v>
      </c>
      <c r="C2839" s="2" t="s">
        <v>1291</v>
      </c>
      <c r="D2839" s="3">
        <v>5475</v>
      </c>
      <c r="E2839" s="3">
        <v>5475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f>SUM(E2839:O2839)</f>
        <v>0</v>
      </c>
      <c r="Q2839" s="2" t="s">
        <v>3104</v>
      </c>
      <c r="R2839" s="2" t="s">
        <v>3163</v>
      </c>
      <c r="S2839" s="4">
        <f>P2839/D2839</f>
        <v>0</v>
      </c>
      <c r="T2839" s="2" t="s">
        <v>1113</v>
      </c>
      <c r="U2839" s="2" t="s">
        <v>234</v>
      </c>
      <c r="V2839" s="2" t="s">
        <v>1024</v>
      </c>
      <c r="W2839" s="2" t="s">
        <v>316</v>
      </c>
      <c r="X2839" s="2">
        <v>0</v>
      </c>
    </row>
    <row r="2840" spans="1:24">
      <c r="A2840" s="2" t="s">
        <v>3166</v>
      </c>
      <c r="B2840" s="2">
        <v>2849</v>
      </c>
      <c r="C2840" s="2" t="s">
        <v>983</v>
      </c>
      <c r="D2840" s="3">
        <v>66000</v>
      </c>
      <c r="E2840" s="3">
        <v>66000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>
        <v>0</v>
      </c>
      <c r="M2840" s="3">
        <v>0</v>
      </c>
      <c r="N2840" s="3">
        <v>0</v>
      </c>
      <c r="O2840" s="3">
        <v>0</v>
      </c>
      <c r="P2840" s="3">
        <f>SUM(E2840:O2840)</f>
        <v>0</v>
      </c>
      <c r="Q2840" s="2" t="s">
        <v>3104</v>
      </c>
      <c r="R2840" s="2" t="s">
        <v>3167</v>
      </c>
      <c r="S2840" s="4">
        <f>P2840/D2840</f>
        <v>0</v>
      </c>
      <c r="T2840" s="2" t="s">
        <v>1294</v>
      </c>
      <c r="U2840" s="2" t="s">
        <v>234</v>
      </c>
      <c r="V2840" s="2" t="s">
        <v>1024</v>
      </c>
      <c r="W2840" s="2" t="s">
        <v>316</v>
      </c>
      <c r="X2840" s="2">
        <v>0</v>
      </c>
    </row>
    <row r="2841" spans="1:24">
      <c r="A2841" s="2" t="s">
        <v>1295</v>
      </c>
      <c r="B2841" s="2">
        <v>2850</v>
      </c>
      <c r="C2841" s="2" t="s">
        <v>1296</v>
      </c>
      <c r="D2841" s="3">
        <v>3960</v>
      </c>
      <c r="E2841" s="3">
        <v>3960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f>SUM(E2841:O2841)</f>
        <v>0</v>
      </c>
      <c r="Q2841" s="2" t="s">
        <v>3104</v>
      </c>
      <c r="R2841" s="2" t="s">
        <v>3167</v>
      </c>
      <c r="S2841" s="4">
        <f>P2841/D2841</f>
        <v>0</v>
      </c>
      <c r="T2841" s="2" t="s">
        <v>1294</v>
      </c>
      <c r="U2841" s="2" t="s">
        <v>234</v>
      </c>
      <c r="V2841" s="2" t="s">
        <v>1024</v>
      </c>
      <c r="W2841" s="2" t="s">
        <v>316</v>
      </c>
      <c r="X2841" s="2">
        <v>0</v>
      </c>
    </row>
    <row r="2842" spans="1:24">
      <c r="A2842" s="2" t="s">
        <v>3168</v>
      </c>
      <c r="B2842" s="2">
        <v>2851</v>
      </c>
      <c r="C2842" s="2" t="s">
        <v>1298</v>
      </c>
      <c r="D2842" s="3">
        <v>11495</v>
      </c>
      <c r="E2842" s="3">
        <v>0</v>
      </c>
      <c r="F2842" s="3">
        <v>2873.75</v>
      </c>
      <c r="G2842" s="3">
        <v>2873.75</v>
      </c>
      <c r="H2842" s="3">
        <v>2873.75</v>
      </c>
      <c r="I2842" s="3">
        <v>2873.75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f>SUM(E2842:O2842)</f>
        <v>0</v>
      </c>
      <c r="Q2842" s="2" t="s">
        <v>3104</v>
      </c>
      <c r="R2842" s="2" t="s">
        <v>3167</v>
      </c>
      <c r="S2842" s="4">
        <f>P2842/D2842</f>
        <v>0</v>
      </c>
      <c r="T2842" s="2" t="s">
        <v>1294</v>
      </c>
      <c r="U2842" s="2" t="s">
        <v>234</v>
      </c>
      <c r="V2842" s="2" t="s">
        <v>1024</v>
      </c>
      <c r="W2842" s="2" t="s">
        <v>316</v>
      </c>
      <c r="X2842" s="2">
        <v>0</v>
      </c>
    </row>
    <row r="2843" spans="1:24">
      <c r="A2843" s="2" t="s">
        <v>1300</v>
      </c>
      <c r="B2843" s="2">
        <v>2852</v>
      </c>
      <c r="C2843" s="2" t="s">
        <v>1302</v>
      </c>
      <c r="D2843" s="3">
        <v>1100</v>
      </c>
      <c r="E2843" s="3">
        <v>1100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f>SUM(E2843:O2843)</f>
        <v>0</v>
      </c>
      <c r="Q2843" s="2" t="s">
        <v>3104</v>
      </c>
      <c r="R2843" s="2" t="s">
        <v>3167</v>
      </c>
      <c r="S2843" s="4">
        <f>P2843/D2843</f>
        <v>0</v>
      </c>
      <c r="T2843" s="2" t="s">
        <v>1294</v>
      </c>
      <c r="U2843" s="2" t="s">
        <v>234</v>
      </c>
      <c r="V2843" s="2" t="s">
        <v>1024</v>
      </c>
      <c r="W2843" s="2" t="s">
        <v>316</v>
      </c>
      <c r="X2843" s="2">
        <v>0</v>
      </c>
    </row>
    <row r="2844" spans="1:24">
      <c r="A2844" s="2" t="s">
        <v>3169</v>
      </c>
      <c r="B2844" s="2">
        <v>2853</v>
      </c>
      <c r="C2844" s="2" t="s">
        <v>1303</v>
      </c>
      <c r="D2844" s="3">
        <v>14300</v>
      </c>
      <c r="E2844" s="3">
        <v>14300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f>SUM(E2844:O2844)</f>
        <v>0</v>
      </c>
      <c r="Q2844" s="2" t="s">
        <v>3104</v>
      </c>
      <c r="R2844" s="2" t="s">
        <v>3167</v>
      </c>
      <c r="S2844" s="4">
        <f>P2844/D2844</f>
        <v>0</v>
      </c>
      <c r="T2844" s="2" t="s">
        <v>1294</v>
      </c>
      <c r="U2844" s="2" t="s">
        <v>234</v>
      </c>
      <c r="V2844" s="2" t="s">
        <v>1024</v>
      </c>
      <c r="W2844" s="2" t="s">
        <v>316</v>
      </c>
      <c r="X2844" s="2">
        <v>0</v>
      </c>
    </row>
    <row r="2845" spans="1:24">
      <c r="A2845" s="2" t="s">
        <v>1300</v>
      </c>
      <c r="B2845" s="2">
        <v>2854</v>
      </c>
      <c r="C2845" s="2" t="s">
        <v>1306</v>
      </c>
      <c r="D2845" s="3">
        <v>7700</v>
      </c>
      <c r="E2845" s="3">
        <v>7700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f>SUM(E2845:O2845)</f>
        <v>0</v>
      </c>
      <c r="Q2845" s="2" t="s">
        <v>3104</v>
      </c>
      <c r="R2845" s="2" t="s">
        <v>3167</v>
      </c>
      <c r="S2845" s="4">
        <f>P2845/D2845</f>
        <v>0</v>
      </c>
      <c r="T2845" s="2" t="s">
        <v>1294</v>
      </c>
      <c r="U2845" s="2" t="s">
        <v>234</v>
      </c>
      <c r="V2845" s="2" t="s">
        <v>1024</v>
      </c>
      <c r="W2845" s="2" t="s">
        <v>316</v>
      </c>
      <c r="X2845" s="2">
        <v>0</v>
      </c>
    </row>
    <row r="2846" spans="1:24">
      <c r="A2846" s="2" t="s">
        <v>3169</v>
      </c>
      <c r="B2846" s="2">
        <v>2855</v>
      </c>
      <c r="C2846" s="2" t="s">
        <v>1307</v>
      </c>
      <c r="D2846" s="3">
        <v>20900</v>
      </c>
      <c r="E2846" s="3">
        <v>20900</v>
      </c>
      <c r="F2846" s="3">
        <v>0</v>
      </c>
      <c r="G2846" s="3">
        <v>0</v>
      </c>
      <c r="H2846" s="3">
        <v>0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f>SUM(E2846:O2846)</f>
        <v>0</v>
      </c>
      <c r="Q2846" s="2" t="s">
        <v>3104</v>
      </c>
      <c r="R2846" s="2" t="s">
        <v>3167</v>
      </c>
      <c r="S2846" s="4">
        <f>P2846/D2846</f>
        <v>0</v>
      </c>
      <c r="T2846" s="2" t="s">
        <v>1294</v>
      </c>
      <c r="U2846" s="2" t="s">
        <v>234</v>
      </c>
      <c r="V2846" s="2" t="s">
        <v>1024</v>
      </c>
      <c r="W2846" s="2" t="s">
        <v>316</v>
      </c>
      <c r="X2846" s="2">
        <v>0</v>
      </c>
    </row>
    <row r="2847" spans="1:24">
      <c r="A2847" s="2" t="s">
        <v>3168</v>
      </c>
      <c r="B2847" s="2">
        <v>2856</v>
      </c>
      <c r="C2847" s="2" t="s">
        <v>1304</v>
      </c>
      <c r="D2847" s="3">
        <v>7150</v>
      </c>
      <c r="E2847" s="3">
        <v>7150</v>
      </c>
      <c r="F2847" s="3">
        <v>0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f>SUM(E2847:O2847)</f>
        <v>0</v>
      </c>
      <c r="Q2847" s="2" t="s">
        <v>3104</v>
      </c>
      <c r="R2847" s="2" t="s">
        <v>3167</v>
      </c>
      <c r="S2847" s="4">
        <f>P2847/D2847</f>
        <v>0</v>
      </c>
      <c r="T2847" s="2" t="s">
        <v>1294</v>
      </c>
      <c r="U2847" s="2" t="s">
        <v>234</v>
      </c>
      <c r="V2847" s="2" t="s">
        <v>1024</v>
      </c>
      <c r="W2847" s="2" t="s">
        <v>316</v>
      </c>
      <c r="X2847" s="2">
        <v>0</v>
      </c>
    </row>
    <row r="2848" spans="1:24">
      <c r="A2848" s="2" t="s">
        <v>3168</v>
      </c>
      <c r="B2848" s="2">
        <v>2857</v>
      </c>
      <c r="C2848" s="2" t="s">
        <v>1305</v>
      </c>
      <c r="D2848" s="3">
        <v>22000</v>
      </c>
      <c r="E2848" s="3">
        <v>22000</v>
      </c>
      <c r="F2848" s="3">
        <v>0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f>SUM(E2848:O2848)</f>
        <v>0</v>
      </c>
      <c r="Q2848" s="2" t="s">
        <v>3104</v>
      </c>
      <c r="R2848" s="2" t="s">
        <v>3167</v>
      </c>
      <c r="S2848" s="4">
        <f>P2848/D2848</f>
        <v>0</v>
      </c>
      <c r="T2848" s="2" t="s">
        <v>1294</v>
      </c>
      <c r="U2848" s="2" t="s">
        <v>234</v>
      </c>
      <c r="V2848" s="2" t="s">
        <v>1024</v>
      </c>
      <c r="W2848" s="2" t="s">
        <v>316</v>
      </c>
      <c r="X2848" s="2">
        <v>0</v>
      </c>
    </row>
    <row r="2849" spans="1:24">
      <c r="A2849" s="2" t="s">
        <v>3079</v>
      </c>
      <c r="B2849" s="2">
        <v>2858</v>
      </c>
      <c r="C2849" s="2" t="s">
        <v>1308</v>
      </c>
      <c r="D2849" s="3">
        <v>2420</v>
      </c>
      <c r="E2849" s="3">
        <v>2420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f>SUM(E2849:O2849)</f>
        <v>0</v>
      </c>
      <c r="Q2849" s="2" t="s">
        <v>3104</v>
      </c>
      <c r="R2849" s="2" t="s">
        <v>3167</v>
      </c>
      <c r="S2849" s="4">
        <f>P2849/D2849</f>
        <v>0</v>
      </c>
      <c r="T2849" s="2" t="s">
        <v>1294</v>
      </c>
      <c r="U2849" s="2" t="s">
        <v>234</v>
      </c>
      <c r="V2849" s="2" t="s">
        <v>1024</v>
      </c>
      <c r="W2849" s="2" t="s">
        <v>316</v>
      </c>
      <c r="X2849" s="2">
        <v>0</v>
      </c>
    </row>
    <row r="2850" spans="1:24">
      <c r="A2850" s="2" t="s">
        <v>3079</v>
      </c>
      <c r="B2850" s="2">
        <v>2859</v>
      </c>
      <c r="C2850" s="2" t="s">
        <v>1309</v>
      </c>
      <c r="D2850" s="3">
        <v>18150</v>
      </c>
      <c r="E2850" s="3">
        <v>18150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>
        <v>0</v>
      </c>
      <c r="M2850" s="3">
        <v>0</v>
      </c>
      <c r="N2850" s="3">
        <v>0</v>
      </c>
      <c r="O2850" s="3">
        <v>0</v>
      </c>
      <c r="P2850" s="3">
        <f>SUM(E2850:O2850)</f>
        <v>0</v>
      </c>
      <c r="Q2850" s="2" t="s">
        <v>3104</v>
      </c>
      <c r="R2850" s="2" t="s">
        <v>3167</v>
      </c>
      <c r="S2850" s="4">
        <f>P2850/D2850</f>
        <v>0</v>
      </c>
      <c r="T2850" s="2" t="s">
        <v>1294</v>
      </c>
      <c r="U2850" s="2" t="s">
        <v>234</v>
      </c>
      <c r="V2850" s="2" t="s">
        <v>1024</v>
      </c>
      <c r="W2850" s="2" t="s">
        <v>316</v>
      </c>
      <c r="X2850" s="2">
        <v>0</v>
      </c>
    </row>
    <row r="2851" spans="1:24">
      <c r="A2851" s="2" t="s">
        <v>1300</v>
      </c>
      <c r="B2851" s="2">
        <v>2860</v>
      </c>
      <c r="C2851" s="2" t="s">
        <v>1682</v>
      </c>
      <c r="D2851" s="3">
        <v>17600</v>
      </c>
      <c r="E2851" s="3">
        <v>17600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 s="3">
        <f>SUM(E2851:O2851)</f>
        <v>0</v>
      </c>
      <c r="Q2851" s="2" t="s">
        <v>3104</v>
      </c>
      <c r="R2851" s="2" t="s">
        <v>3167</v>
      </c>
      <c r="S2851" s="4">
        <f>P2851/D2851</f>
        <v>0</v>
      </c>
      <c r="T2851" s="2" t="s">
        <v>1294</v>
      </c>
      <c r="U2851" s="2" t="s">
        <v>234</v>
      </c>
      <c r="V2851" s="2" t="s">
        <v>1024</v>
      </c>
      <c r="W2851" s="2" t="s">
        <v>316</v>
      </c>
      <c r="X2851" s="2">
        <v>0</v>
      </c>
    </row>
    <row r="2852" spans="1:24">
      <c r="A2852" s="2" t="s">
        <v>3169</v>
      </c>
      <c r="B2852" s="2">
        <v>2861</v>
      </c>
      <c r="C2852" s="2" t="s">
        <v>1683</v>
      </c>
      <c r="D2852" s="3">
        <v>24200</v>
      </c>
      <c r="E2852" s="3">
        <v>24200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0</v>
      </c>
      <c r="P2852" s="3">
        <f>SUM(E2852:O2852)</f>
        <v>0</v>
      </c>
      <c r="Q2852" s="2" t="s">
        <v>3104</v>
      </c>
      <c r="R2852" s="2" t="s">
        <v>3167</v>
      </c>
      <c r="S2852" s="4">
        <f>P2852/D2852</f>
        <v>0</v>
      </c>
      <c r="T2852" s="2" t="s">
        <v>1294</v>
      </c>
      <c r="U2852" s="2" t="s">
        <v>234</v>
      </c>
      <c r="V2852" s="2" t="s">
        <v>1024</v>
      </c>
      <c r="W2852" s="2" t="s">
        <v>316</v>
      </c>
      <c r="X2852" s="2">
        <v>0</v>
      </c>
    </row>
    <row r="2853" spans="1:24">
      <c r="A2853" s="2" t="s">
        <v>3170</v>
      </c>
      <c r="B2853" s="2">
        <v>2862</v>
      </c>
      <c r="C2853" s="2" t="s">
        <v>1311</v>
      </c>
      <c r="D2853" s="3">
        <v>189613</v>
      </c>
      <c r="E2853" s="3">
        <v>189613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f>SUM(E2853:O2853)</f>
        <v>0</v>
      </c>
      <c r="Q2853" s="2" t="s">
        <v>3104</v>
      </c>
      <c r="R2853" s="2" t="s">
        <v>3167</v>
      </c>
      <c r="S2853" s="4">
        <f>P2853/D2853</f>
        <v>0</v>
      </c>
      <c r="T2853" s="2" t="s">
        <v>1294</v>
      </c>
      <c r="U2853" s="2" t="s">
        <v>234</v>
      </c>
      <c r="V2853" s="2" t="s">
        <v>1024</v>
      </c>
      <c r="W2853" s="2" t="s">
        <v>316</v>
      </c>
      <c r="X2853" s="2">
        <v>0</v>
      </c>
    </row>
    <row r="2854" spans="1:24">
      <c r="A2854" s="2" t="s">
        <v>3171</v>
      </c>
      <c r="B2854" s="2">
        <v>2863</v>
      </c>
      <c r="C2854" s="2" t="s">
        <v>1313</v>
      </c>
      <c r="D2854" s="3">
        <v>312400</v>
      </c>
      <c r="E2854" s="3">
        <v>312400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>
        <v>0</v>
      </c>
      <c r="O2854" s="3">
        <v>0</v>
      </c>
      <c r="P2854" s="3">
        <f>SUM(E2854:O2854)</f>
        <v>0</v>
      </c>
      <c r="Q2854" s="2" t="s">
        <v>3104</v>
      </c>
      <c r="R2854" s="2" t="s">
        <v>3167</v>
      </c>
      <c r="S2854" s="4">
        <f>P2854/D2854</f>
        <v>0</v>
      </c>
      <c r="T2854" s="2" t="s">
        <v>1294</v>
      </c>
      <c r="U2854" s="2" t="s">
        <v>234</v>
      </c>
      <c r="V2854" s="2" t="s">
        <v>1024</v>
      </c>
      <c r="W2854" s="2" t="s">
        <v>316</v>
      </c>
      <c r="X2854" s="2">
        <v>0</v>
      </c>
    </row>
    <row r="2855" spans="1:24">
      <c r="A2855" s="2" t="s">
        <v>3171</v>
      </c>
      <c r="B2855" s="2">
        <v>2864</v>
      </c>
      <c r="C2855" s="2" t="s">
        <v>1314</v>
      </c>
      <c r="D2855" s="3">
        <v>96250</v>
      </c>
      <c r="E2855" s="3">
        <v>96250</v>
      </c>
      <c r="F2855" s="3">
        <v>0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f>SUM(E2855:O2855)</f>
        <v>0</v>
      </c>
      <c r="Q2855" s="2" t="s">
        <v>3104</v>
      </c>
      <c r="R2855" s="2" t="s">
        <v>3167</v>
      </c>
      <c r="S2855" s="4">
        <f>P2855/D2855</f>
        <v>0</v>
      </c>
      <c r="T2855" s="2" t="s">
        <v>1294</v>
      </c>
      <c r="U2855" s="2" t="s">
        <v>234</v>
      </c>
      <c r="V2855" s="2" t="s">
        <v>1024</v>
      </c>
      <c r="W2855" s="2" t="s">
        <v>316</v>
      </c>
      <c r="X2855" s="2">
        <v>0</v>
      </c>
    </row>
    <row r="2856" spans="1:24">
      <c r="A2856" s="2" t="s">
        <v>3172</v>
      </c>
      <c r="B2856" s="2">
        <v>2865</v>
      </c>
      <c r="C2856" s="2" t="s">
        <v>1316</v>
      </c>
      <c r="D2856" s="3">
        <v>3163</v>
      </c>
      <c r="E2856" s="3">
        <v>3163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f>SUM(E2856:O2856)</f>
        <v>0</v>
      </c>
      <c r="Q2856" s="2" t="s">
        <v>3104</v>
      </c>
      <c r="R2856" s="2" t="s">
        <v>3167</v>
      </c>
      <c r="S2856" s="4">
        <f>P2856/D2856</f>
        <v>0</v>
      </c>
      <c r="T2856" s="2" t="s">
        <v>1294</v>
      </c>
      <c r="U2856" s="2" t="s">
        <v>234</v>
      </c>
      <c r="V2856" s="2" t="s">
        <v>1024</v>
      </c>
      <c r="W2856" s="2" t="s">
        <v>316</v>
      </c>
      <c r="X2856" s="2">
        <v>0</v>
      </c>
    </row>
    <row r="2857" spans="1:24">
      <c r="A2857" s="2" t="s">
        <v>3170</v>
      </c>
      <c r="B2857" s="2">
        <v>2866</v>
      </c>
      <c r="C2857" s="2" t="s">
        <v>1318</v>
      </c>
      <c r="D2857" s="3">
        <v>19250</v>
      </c>
      <c r="E2857" s="3">
        <v>13475</v>
      </c>
      <c r="F2857" s="3">
        <v>1854.357798165138</v>
      </c>
      <c r="G2857" s="3">
        <v>0</v>
      </c>
      <c r="H2857" s="3">
        <v>1306.880733944954</v>
      </c>
      <c r="I2857" s="3">
        <v>1306.880733944954</v>
      </c>
      <c r="J2857" s="3">
        <v>1306.880733944954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f>SUM(E2857:O2857)</f>
        <v>0</v>
      </c>
      <c r="Q2857" s="2" t="s">
        <v>3104</v>
      </c>
      <c r="R2857" s="2" t="s">
        <v>3167</v>
      </c>
      <c r="S2857" s="4">
        <f>P2857/D2857</f>
        <v>0</v>
      </c>
      <c r="T2857" s="2" t="s">
        <v>1294</v>
      </c>
      <c r="U2857" s="2" t="s">
        <v>234</v>
      </c>
      <c r="V2857" s="2" t="s">
        <v>1024</v>
      </c>
      <c r="W2857" s="2" t="s">
        <v>316</v>
      </c>
      <c r="X2857" s="2">
        <v>0</v>
      </c>
    </row>
    <row r="2858" spans="1:24">
      <c r="A2858" s="2" t="s">
        <v>1317</v>
      </c>
      <c r="B2858" s="2">
        <v>2867</v>
      </c>
      <c r="C2858" s="2" t="s">
        <v>1319</v>
      </c>
      <c r="D2858" s="3">
        <v>38500</v>
      </c>
      <c r="E2858" s="3">
        <v>26950</v>
      </c>
      <c r="F2858" s="3">
        <v>3708.715596330275</v>
      </c>
      <c r="G2858" s="3">
        <v>0</v>
      </c>
      <c r="H2858" s="3">
        <v>2613.761467889908</v>
      </c>
      <c r="I2858" s="3">
        <v>2613.761467889908</v>
      </c>
      <c r="J2858" s="3">
        <v>2613.761467889908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f>SUM(E2858:O2858)</f>
        <v>0</v>
      </c>
      <c r="Q2858" s="2" t="s">
        <v>3104</v>
      </c>
      <c r="R2858" s="2" t="s">
        <v>3167</v>
      </c>
      <c r="S2858" s="4">
        <f>P2858/D2858</f>
        <v>0</v>
      </c>
      <c r="T2858" s="2" t="s">
        <v>1294</v>
      </c>
      <c r="U2858" s="2" t="s">
        <v>234</v>
      </c>
      <c r="V2858" s="2" t="s">
        <v>1024</v>
      </c>
      <c r="W2858" s="2" t="s">
        <v>316</v>
      </c>
      <c r="X2858" s="2">
        <v>0</v>
      </c>
    </row>
    <row r="2859" spans="1:24">
      <c r="A2859" s="2" t="s">
        <v>3173</v>
      </c>
      <c r="B2859" s="2">
        <v>2868</v>
      </c>
      <c r="C2859" s="2" t="s">
        <v>1321</v>
      </c>
      <c r="D2859" s="3">
        <v>2200</v>
      </c>
      <c r="E2859" s="3">
        <v>0</v>
      </c>
      <c r="F2859" s="3">
        <v>211.9266055045872</v>
      </c>
      <c r="G2859" s="3">
        <v>0</v>
      </c>
      <c r="H2859" s="3">
        <v>662.691131498471</v>
      </c>
      <c r="I2859" s="3">
        <v>662.691131498471</v>
      </c>
      <c r="J2859" s="3">
        <v>662.691131498471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f>SUM(E2859:O2859)</f>
        <v>0</v>
      </c>
      <c r="Q2859" s="2" t="s">
        <v>3104</v>
      </c>
      <c r="R2859" s="2" t="s">
        <v>3167</v>
      </c>
      <c r="S2859" s="4">
        <f>P2859/D2859</f>
        <v>0</v>
      </c>
      <c r="T2859" s="2" t="s">
        <v>1294</v>
      </c>
      <c r="U2859" s="2" t="s">
        <v>234</v>
      </c>
      <c r="V2859" s="2" t="s">
        <v>1024</v>
      </c>
      <c r="W2859" s="2" t="s">
        <v>316</v>
      </c>
      <c r="X2859" s="2">
        <v>0</v>
      </c>
    </row>
    <row r="2860" spans="1:24">
      <c r="A2860" s="2" t="s">
        <v>1322</v>
      </c>
      <c r="B2860" s="2">
        <v>2869</v>
      </c>
      <c r="C2860" s="2" t="s">
        <v>1323</v>
      </c>
      <c r="D2860" s="3">
        <v>82500</v>
      </c>
      <c r="E2860" s="3">
        <v>79200</v>
      </c>
      <c r="F2860" s="3">
        <v>1809.677419354839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f>SUM(E2860:O2860)</f>
        <v>0</v>
      </c>
      <c r="Q2860" s="2" t="s">
        <v>3104</v>
      </c>
      <c r="R2860" s="2" t="s">
        <v>3167</v>
      </c>
      <c r="S2860" s="4">
        <f>P2860/D2860</f>
        <v>0</v>
      </c>
      <c r="T2860" s="2" t="s">
        <v>1294</v>
      </c>
      <c r="U2860" s="2" t="s">
        <v>234</v>
      </c>
      <c r="V2860" s="2" t="s">
        <v>1024</v>
      </c>
      <c r="W2860" s="2" t="s">
        <v>316</v>
      </c>
      <c r="X2860" s="2">
        <v>0</v>
      </c>
    </row>
    <row r="2861" spans="1:24">
      <c r="A2861" s="2" t="s">
        <v>1322</v>
      </c>
      <c r="B2861" s="2">
        <v>2870</v>
      </c>
      <c r="C2861" s="2" t="s">
        <v>1324</v>
      </c>
      <c r="D2861" s="3">
        <v>44000</v>
      </c>
      <c r="E2861" s="3">
        <v>42240</v>
      </c>
      <c r="F2861" s="3">
        <v>965.1612903225806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f>SUM(E2861:O2861)</f>
        <v>0</v>
      </c>
      <c r="Q2861" s="2" t="s">
        <v>3104</v>
      </c>
      <c r="R2861" s="2" t="s">
        <v>3167</v>
      </c>
      <c r="S2861" s="4">
        <f>P2861/D2861</f>
        <v>0</v>
      </c>
      <c r="T2861" s="2" t="s">
        <v>1294</v>
      </c>
      <c r="U2861" s="2" t="s">
        <v>234</v>
      </c>
      <c r="V2861" s="2" t="s">
        <v>1024</v>
      </c>
      <c r="W2861" s="2" t="s">
        <v>316</v>
      </c>
      <c r="X2861" s="2">
        <v>0</v>
      </c>
    </row>
    <row r="2862" spans="1:24">
      <c r="A2862" s="2" t="s">
        <v>1322</v>
      </c>
      <c r="B2862" s="2">
        <v>2871</v>
      </c>
      <c r="C2862" s="2" t="s">
        <v>1325</v>
      </c>
      <c r="D2862" s="3">
        <v>11000</v>
      </c>
      <c r="E2862" s="3">
        <v>10560</v>
      </c>
      <c r="F2862" s="3">
        <v>241.2903225806452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f>SUM(E2862:O2862)</f>
        <v>0</v>
      </c>
      <c r="Q2862" s="2" t="s">
        <v>3104</v>
      </c>
      <c r="R2862" s="2" t="s">
        <v>3167</v>
      </c>
      <c r="S2862" s="4">
        <f>P2862/D2862</f>
        <v>0</v>
      </c>
      <c r="T2862" s="2" t="s">
        <v>1294</v>
      </c>
      <c r="U2862" s="2" t="s">
        <v>234</v>
      </c>
      <c r="V2862" s="2" t="s">
        <v>1024</v>
      </c>
      <c r="W2862" s="2" t="s">
        <v>316</v>
      </c>
      <c r="X2862" s="2">
        <v>0</v>
      </c>
    </row>
    <row r="2863" spans="1:24">
      <c r="A2863" s="2" t="s">
        <v>1322</v>
      </c>
      <c r="B2863" s="2">
        <v>2872</v>
      </c>
      <c r="C2863" s="2" t="s">
        <v>1326</v>
      </c>
      <c r="D2863" s="3">
        <v>88000</v>
      </c>
      <c r="E2863" s="3">
        <v>74800</v>
      </c>
      <c r="F2863" s="3">
        <v>0</v>
      </c>
      <c r="G2863" s="3">
        <v>0</v>
      </c>
      <c r="H2863" s="3">
        <v>6600</v>
      </c>
      <c r="I2863" s="3">
        <v>6600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f>SUM(E2863:O2863)</f>
        <v>0</v>
      </c>
      <c r="Q2863" s="2" t="s">
        <v>3104</v>
      </c>
      <c r="R2863" s="2" t="s">
        <v>3167</v>
      </c>
      <c r="S2863" s="4">
        <f>P2863/D2863</f>
        <v>0</v>
      </c>
      <c r="T2863" s="2" t="s">
        <v>1294</v>
      </c>
      <c r="U2863" s="2" t="s">
        <v>234</v>
      </c>
      <c r="V2863" s="2" t="s">
        <v>1024</v>
      </c>
      <c r="W2863" s="2" t="s">
        <v>316</v>
      </c>
      <c r="X2863" s="2">
        <v>0</v>
      </c>
    </row>
    <row r="2864" spans="1:24">
      <c r="A2864" s="2" t="s">
        <v>3174</v>
      </c>
      <c r="B2864" s="2">
        <v>2873</v>
      </c>
      <c r="C2864" s="2" t="s">
        <v>1329</v>
      </c>
      <c r="D2864" s="3">
        <v>6600</v>
      </c>
      <c r="E2864" s="3">
        <v>0</v>
      </c>
      <c r="F2864" s="3">
        <v>0</v>
      </c>
      <c r="G2864" s="3">
        <v>0</v>
      </c>
      <c r="H2864" s="3">
        <v>3300</v>
      </c>
      <c r="I2864" s="3">
        <v>3300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s="3">
        <f>SUM(E2864:O2864)</f>
        <v>0</v>
      </c>
      <c r="Q2864" s="2" t="s">
        <v>3104</v>
      </c>
      <c r="R2864" s="2" t="s">
        <v>3167</v>
      </c>
      <c r="S2864" s="4">
        <f>P2864/D2864</f>
        <v>0</v>
      </c>
      <c r="T2864" s="2" t="s">
        <v>1294</v>
      </c>
      <c r="U2864" s="2" t="s">
        <v>234</v>
      </c>
      <c r="V2864" s="2" t="s">
        <v>1024</v>
      </c>
      <c r="W2864" s="2" t="s">
        <v>316</v>
      </c>
      <c r="X2864" s="2">
        <v>0</v>
      </c>
    </row>
    <row r="2865" spans="1:24">
      <c r="A2865" s="2" t="s">
        <v>1330</v>
      </c>
      <c r="B2865" s="2">
        <v>2874</v>
      </c>
      <c r="C2865" s="2" t="s">
        <v>1331</v>
      </c>
      <c r="D2865" s="3">
        <v>12650</v>
      </c>
      <c r="E2865" s="3">
        <v>8855</v>
      </c>
      <c r="F2865" s="3">
        <v>1897.5</v>
      </c>
      <c r="G2865" s="3">
        <v>1897.5</v>
      </c>
      <c r="H2865" s="3">
        <v>0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f>SUM(E2865:O2865)</f>
        <v>0</v>
      </c>
      <c r="Q2865" s="2" t="s">
        <v>3104</v>
      </c>
      <c r="R2865" s="2" t="s">
        <v>3167</v>
      </c>
      <c r="S2865" s="4">
        <f>P2865/D2865</f>
        <v>0</v>
      </c>
      <c r="T2865" s="2" t="s">
        <v>1294</v>
      </c>
      <c r="U2865" s="2" t="s">
        <v>234</v>
      </c>
      <c r="V2865" s="2" t="s">
        <v>1024</v>
      </c>
      <c r="W2865" s="2" t="s">
        <v>316</v>
      </c>
      <c r="X2865" s="2">
        <v>0</v>
      </c>
    </row>
    <row r="2866" spans="1:24">
      <c r="A2866" s="2" t="s">
        <v>1330</v>
      </c>
      <c r="B2866" s="2">
        <v>2875</v>
      </c>
      <c r="C2866" s="2" t="s">
        <v>1332</v>
      </c>
      <c r="D2866" s="3">
        <v>25300</v>
      </c>
      <c r="E2866" s="3">
        <v>24035</v>
      </c>
      <c r="F2866" s="3">
        <v>632.5</v>
      </c>
      <c r="G2866" s="3">
        <v>632.5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0</v>
      </c>
      <c r="N2866" s="3">
        <v>0</v>
      </c>
      <c r="O2866" s="3">
        <v>0</v>
      </c>
      <c r="P2866" s="3">
        <f>SUM(E2866:O2866)</f>
        <v>0</v>
      </c>
      <c r="Q2866" s="2" t="s">
        <v>3104</v>
      </c>
      <c r="R2866" s="2" t="s">
        <v>3167</v>
      </c>
      <c r="S2866" s="4">
        <f>P2866/D2866</f>
        <v>0</v>
      </c>
      <c r="T2866" s="2" t="s">
        <v>1294</v>
      </c>
      <c r="U2866" s="2" t="s">
        <v>234</v>
      </c>
      <c r="V2866" s="2" t="s">
        <v>1024</v>
      </c>
      <c r="W2866" s="2" t="s">
        <v>316</v>
      </c>
      <c r="X2866" s="2">
        <v>0</v>
      </c>
    </row>
    <row r="2867" spans="1:24">
      <c r="A2867" s="2" t="s">
        <v>1330</v>
      </c>
      <c r="B2867" s="2">
        <v>2876</v>
      </c>
      <c r="C2867" s="2" t="s">
        <v>1333</v>
      </c>
      <c r="D2867" s="3">
        <v>12650</v>
      </c>
      <c r="E2867" s="3">
        <v>12017.5</v>
      </c>
      <c r="F2867" s="3">
        <v>632.5</v>
      </c>
      <c r="G2867" s="3">
        <v>0</v>
      </c>
      <c r="H2867" s="3">
        <v>0</v>
      </c>
      <c r="I2867" s="3">
        <v>0</v>
      </c>
      <c r="J2867" s="3">
        <v>0</v>
      </c>
      <c r="K2867" s="3">
        <v>0</v>
      </c>
      <c r="L2867" s="3">
        <v>0</v>
      </c>
      <c r="M2867" s="3">
        <v>0</v>
      </c>
      <c r="N2867" s="3">
        <v>0</v>
      </c>
      <c r="O2867" s="3">
        <v>0</v>
      </c>
      <c r="P2867" s="3">
        <f>SUM(E2867:O2867)</f>
        <v>0</v>
      </c>
      <c r="Q2867" s="2" t="s">
        <v>3104</v>
      </c>
      <c r="R2867" s="2" t="s">
        <v>3167</v>
      </c>
      <c r="S2867" s="4">
        <f>P2867/D2867</f>
        <v>0</v>
      </c>
      <c r="T2867" s="2" t="s">
        <v>1294</v>
      </c>
      <c r="U2867" s="2" t="s">
        <v>234</v>
      </c>
      <c r="V2867" s="2" t="s">
        <v>1024</v>
      </c>
      <c r="W2867" s="2" t="s">
        <v>316</v>
      </c>
      <c r="X2867" s="2">
        <v>0</v>
      </c>
    </row>
    <row r="2868" spans="1:24">
      <c r="A2868" s="2" t="s">
        <v>3175</v>
      </c>
      <c r="B2868" s="2">
        <v>2877</v>
      </c>
      <c r="C2868" s="2" t="s">
        <v>1335</v>
      </c>
      <c r="D2868" s="3">
        <v>13688</v>
      </c>
      <c r="E2868" s="3">
        <v>13688</v>
      </c>
      <c r="F2868" s="3">
        <v>0</v>
      </c>
      <c r="G2868" s="3">
        <v>0</v>
      </c>
      <c r="H2868" s="3">
        <v>0</v>
      </c>
      <c r="I2868" s="3">
        <v>0</v>
      </c>
      <c r="J2868" s="3">
        <v>0</v>
      </c>
      <c r="K2868" s="3">
        <v>0</v>
      </c>
      <c r="L2868" s="3">
        <v>0</v>
      </c>
      <c r="M2868" s="3">
        <v>0</v>
      </c>
      <c r="N2868" s="3">
        <v>0</v>
      </c>
      <c r="O2868" s="3">
        <v>0</v>
      </c>
      <c r="P2868" s="3">
        <f>SUM(E2868:O2868)</f>
        <v>0</v>
      </c>
      <c r="Q2868" s="2" t="s">
        <v>3104</v>
      </c>
      <c r="R2868" s="2" t="s">
        <v>3176</v>
      </c>
      <c r="S2868" s="4">
        <f>P2868/D2868</f>
        <v>0</v>
      </c>
      <c r="T2868" s="2" t="s">
        <v>1113</v>
      </c>
      <c r="U2868" s="2" t="s">
        <v>234</v>
      </c>
      <c r="V2868" s="2" t="s">
        <v>1024</v>
      </c>
      <c r="W2868" s="2" t="s">
        <v>316</v>
      </c>
      <c r="X2868" s="2">
        <v>0</v>
      </c>
    </row>
    <row r="2869" spans="1:24">
      <c r="A2869" s="2" t="s">
        <v>3175</v>
      </c>
      <c r="B2869" s="2">
        <v>2878</v>
      </c>
      <c r="C2869" s="2" t="s">
        <v>1337</v>
      </c>
      <c r="D2869" s="3">
        <v>191625</v>
      </c>
      <c r="E2869" s="3">
        <v>191625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0</v>
      </c>
      <c r="L2869" s="3">
        <v>0</v>
      </c>
      <c r="M2869" s="3">
        <v>0</v>
      </c>
      <c r="N2869" s="3">
        <v>0</v>
      </c>
      <c r="O2869" s="3">
        <v>0</v>
      </c>
      <c r="P2869" s="3">
        <f>SUM(E2869:O2869)</f>
        <v>0</v>
      </c>
      <c r="Q2869" s="2" t="s">
        <v>3104</v>
      </c>
      <c r="R2869" s="2" t="s">
        <v>3176</v>
      </c>
      <c r="S2869" s="4">
        <f>P2869/D2869</f>
        <v>0</v>
      </c>
      <c r="T2869" s="2" t="s">
        <v>1113</v>
      </c>
      <c r="U2869" s="2" t="s">
        <v>234</v>
      </c>
      <c r="V2869" s="2" t="s">
        <v>1024</v>
      </c>
      <c r="W2869" s="2" t="s">
        <v>316</v>
      </c>
      <c r="X2869" s="2">
        <v>0</v>
      </c>
    </row>
    <row r="2870" spans="1:24">
      <c r="A2870" s="2" t="s">
        <v>3175</v>
      </c>
      <c r="B2870" s="2">
        <v>2879</v>
      </c>
      <c r="C2870" s="2" t="s">
        <v>1338</v>
      </c>
      <c r="D2870" s="3">
        <v>13688</v>
      </c>
      <c r="E2870" s="3">
        <v>13688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f>SUM(E2870:O2870)</f>
        <v>0</v>
      </c>
      <c r="Q2870" s="2" t="s">
        <v>3104</v>
      </c>
      <c r="R2870" s="2" t="s">
        <v>3176</v>
      </c>
      <c r="S2870" s="4">
        <f>P2870/D2870</f>
        <v>0</v>
      </c>
      <c r="T2870" s="2" t="s">
        <v>1113</v>
      </c>
      <c r="U2870" s="2" t="s">
        <v>234</v>
      </c>
      <c r="V2870" s="2" t="s">
        <v>1024</v>
      </c>
      <c r="W2870" s="2" t="s">
        <v>316</v>
      </c>
      <c r="X2870" s="2">
        <v>0</v>
      </c>
    </row>
    <row r="2871" spans="1:24">
      <c r="A2871" s="2" t="s">
        <v>3175</v>
      </c>
      <c r="B2871" s="2">
        <v>2880</v>
      </c>
      <c r="C2871" s="2" t="s">
        <v>1339</v>
      </c>
      <c r="D2871" s="3">
        <v>13688</v>
      </c>
      <c r="E2871" s="3">
        <v>13003.6</v>
      </c>
      <c r="F2871" s="3">
        <v>0</v>
      </c>
      <c r="G2871" s="3">
        <v>0</v>
      </c>
      <c r="H2871" s="3">
        <v>0</v>
      </c>
      <c r="I2871" s="3">
        <v>228.1333333333332</v>
      </c>
      <c r="J2871" s="3">
        <v>228.1333333333332</v>
      </c>
      <c r="K2871" s="3">
        <v>228.1333333333332</v>
      </c>
      <c r="L2871" s="3">
        <v>0</v>
      </c>
      <c r="M2871" s="3">
        <v>0</v>
      </c>
      <c r="N2871" s="3">
        <v>0</v>
      </c>
      <c r="O2871" s="3">
        <v>0</v>
      </c>
      <c r="P2871" s="3">
        <f>SUM(E2871:O2871)</f>
        <v>0</v>
      </c>
      <c r="Q2871" s="2" t="s">
        <v>3104</v>
      </c>
      <c r="R2871" s="2" t="s">
        <v>3176</v>
      </c>
      <c r="S2871" s="4">
        <f>P2871/D2871</f>
        <v>0</v>
      </c>
      <c r="T2871" s="2" t="s">
        <v>1113</v>
      </c>
      <c r="U2871" s="2" t="s">
        <v>234</v>
      </c>
      <c r="V2871" s="2" t="s">
        <v>1024</v>
      </c>
      <c r="W2871" s="2" t="s">
        <v>316</v>
      </c>
      <c r="X2871" s="2">
        <v>0</v>
      </c>
    </row>
    <row r="2872" spans="1:24">
      <c r="A2872" s="2" t="s">
        <v>3177</v>
      </c>
      <c r="B2872" s="2">
        <v>2881</v>
      </c>
      <c r="C2872" s="2" t="s">
        <v>1690</v>
      </c>
      <c r="D2872" s="3">
        <v>27375</v>
      </c>
      <c r="E2872" s="3">
        <v>26006.25</v>
      </c>
      <c r="F2872" s="3">
        <v>0</v>
      </c>
      <c r="G2872" s="3">
        <v>0</v>
      </c>
      <c r="H2872" s="3">
        <v>0</v>
      </c>
      <c r="I2872" s="3">
        <v>456.25</v>
      </c>
      <c r="J2872" s="3">
        <v>456.25</v>
      </c>
      <c r="K2872" s="3">
        <v>456.25</v>
      </c>
      <c r="L2872" s="3">
        <v>0</v>
      </c>
      <c r="M2872" s="3">
        <v>0</v>
      </c>
      <c r="N2872" s="3">
        <v>0</v>
      </c>
      <c r="O2872" s="3">
        <v>0</v>
      </c>
      <c r="P2872" s="3">
        <f>SUM(E2872:O2872)</f>
        <v>0</v>
      </c>
      <c r="Q2872" s="2" t="s">
        <v>3104</v>
      </c>
      <c r="R2872" s="2" t="s">
        <v>3176</v>
      </c>
      <c r="S2872" s="4">
        <f>P2872/D2872</f>
        <v>0</v>
      </c>
      <c r="T2872" s="2" t="s">
        <v>1113</v>
      </c>
      <c r="U2872" s="2" t="s">
        <v>234</v>
      </c>
      <c r="V2872" s="2" t="s">
        <v>1024</v>
      </c>
      <c r="W2872" s="2" t="s">
        <v>316</v>
      </c>
      <c r="X2872" s="2">
        <v>0</v>
      </c>
    </row>
    <row r="2873" spans="1:24">
      <c r="A2873" s="2" t="s">
        <v>3178</v>
      </c>
      <c r="B2873" s="2">
        <v>2882</v>
      </c>
      <c r="C2873" s="2" t="s">
        <v>1341</v>
      </c>
      <c r="D2873" s="3">
        <v>175000</v>
      </c>
      <c r="E2873" s="3">
        <v>166250</v>
      </c>
      <c r="F2873" s="3">
        <v>0</v>
      </c>
      <c r="G2873" s="3">
        <v>0</v>
      </c>
      <c r="H2873" s="3">
        <v>0</v>
      </c>
      <c r="I2873" s="3">
        <v>2916.666666666667</v>
      </c>
      <c r="J2873" s="3">
        <v>2916.666666666667</v>
      </c>
      <c r="K2873" s="3">
        <v>2916.666666666667</v>
      </c>
      <c r="L2873" s="3">
        <v>0</v>
      </c>
      <c r="M2873" s="3">
        <v>0</v>
      </c>
      <c r="N2873" s="3">
        <v>0</v>
      </c>
      <c r="O2873" s="3">
        <v>0</v>
      </c>
      <c r="P2873" s="3">
        <f>SUM(E2873:O2873)</f>
        <v>0</v>
      </c>
      <c r="Q2873" s="2" t="s">
        <v>3104</v>
      </c>
      <c r="R2873" s="2" t="s">
        <v>3176</v>
      </c>
      <c r="S2873" s="4">
        <f>P2873/D2873</f>
        <v>0</v>
      </c>
      <c r="T2873" s="2" t="s">
        <v>1113</v>
      </c>
      <c r="U2873" s="2" t="s">
        <v>234</v>
      </c>
      <c r="V2873" s="2" t="s">
        <v>1024</v>
      </c>
      <c r="W2873" s="2" t="s">
        <v>316</v>
      </c>
      <c r="X2873" s="2">
        <v>0</v>
      </c>
    </row>
    <row r="2874" spans="1:24">
      <c r="A2874" s="2" t="s">
        <v>1440</v>
      </c>
      <c r="B2874" s="2">
        <v>2883</v>
      </c>
      <c r="C2874" s="2" t="s">
        <v>1343</v>
      </c>
      <c r="D2874" s="3">
        <v>473040</v>
      </c>
      <c r="E2874" s="3">
        <v>449388</v>
      </c>
      <c r="F2874" s="3">
        <v>0</v>
      </c>
      <c r="G2874" s="3">
        <v>0</v>
      </c>
      <c r="H2874" s="3">
        <v>0</v>
      </c>
      <c r="I2874" s="3">
        <v>7884</v>
      </c>
      <c r="J2874" s="3">
        <v>7884</v>
      </c>
      <c r="K2874" s="3">
        <v>7884</v>
      </c>
      <c r="L2874" s="3">
        <v>0</v>
      </c>
      <c r="M2874" s="3">
        <v>0</v>
      </c>
      <c r="N2874" s="3">
        <v>0</v>
      </c>
      <c r="O2874" s="3">
        <v>0</v>
      </c>
      <c r="P2874" s="3">
        <f>SUM(E2874:O2874)</f>
        <v>0</v>
      </c>
      <c r="Q2874" s="2" t="s">
        <v>3104</v>
      </c>
      <c r="R2874" s="2" t="s">
        <v>3176</v>
      </c>
      <c r="S2874" s="4">
        <f>P2874/D2874</f>
        <v>0</v>
      </c>
      <c r="T2874" s="2" t="s">
        <v>1113</v>
      </c>
      <c r="U2874" s="2" t="s">
        <v>234</v>
      </c>
      <c r="V2874" s="2" t="s">
        <v>1024</v>
      </c>
      <c r="W2874" s="2" t="s">
        <v>316</v>
      </c>
      <c r="X2874" s="2">
        <v>0</v>
      </c>
    </row>
    <row r="2875" spans="1:24">
      <c r="A2875" s="2" t="s">
        <v>3179</v>
      </c>
      <c r="B2875" s="2">
        <v>2884</v>
      </c>
      <c r="C2875" s="2" t="s">
        <v>1346</v>
      </c>
      <c r="D2875" s="3">
        <v>273750</v>
      </c>
      <c r="E2875" s="3">
        <v>260062.5</v>
      </c>
      <c r="F2875" s="3">
        <v>0</v>
      </c>
      <c r="G2875" s="3">
        <v>0</v>
      </c>
      <c r="H2875" s="3">
        <v>0</v>
      </c>
      <c r="I2875" s="3">
        <v>4562.5</v>
      </c>
      <c r="J2875" s="3">
        <v>4562.5</v>
      </c>
      <c r="K2875" s="3">
        <v>4562.5</v>
      </c>
      <c r="L2875" s="3">
        <v>0</v>
      </c>
      <c r="M2875" s="3">
        <v>0</v>
      </c>
      <c r="N2875" s="3">
        <v>0</v>
      </c>
      <c r="O2875" s="3">
        <v>0</v>
      </c>
      <c r="P2875" s="3">
        <f>SUM(E2875:O2875)</f>
        <v>0</v>
      </c>
      <c r="Q2875" s="2" t="s">
        <v>3104</v>
      </c>
      <c r="R2875" s="2" t="s">
        <v>3176</v>
      </c>
      <c r="S2875" s="4">
        <f>P2875/D2875</f>
        <v>0</v>
      </c>
      <c r="T2875" s="2" t="s">
        <v>1113</v>
      </c>
      <c r="U2875" s="2" t="s">
        <v>234</v>
      </c>
      <c r="V2875" s="2" t="s">
        <v>1024</v>
      </c>
      <c r="W2875" s="2" t="s">
        <v>316</v>
      </c>
      <c r="X2875" s="2">
        <v>0</v>
      </c>
    </row>
    <row r="2876" spans="1:24">
      <c r="A2876" s="2" t="s">
        <v>3180</v>
      </c>
      <c r="B2876" s="2">
        <v>2885</v>
      </c>
      <c r="C2876" s="2" t="s">
        <v>3181</v>
      </c>
      <c r="D2876" s="3">
        <v>542025</v>
      </c>
      <c r="E2876" s="3">
        <v>542025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>
        <v>0</v>
      </c>
      <c r="M2876" s="3">
        <v>0</v>
      </c>
      <c r="N2876" s="3">
        <v>0</v>
      </c>
      <c r="O2876" s="3">
        <v>0</v>
      </c>
      <c r="P2876" s="3">
        <f>SUM(E2876:O2876)</f>
        <v>0</v>
      </c>
      <c r="Q2876" s="2" t="s">
        <v>3104</v>
      </c>
      <c r="R2876" s="2" t="s">
        <v>3176</v>
      </c>
      <c r="S2876" s="4">
        <f>P2876/D2876</f>
        <v>0</v>
      </c>
      <c r="T2876" s="2" t="s">
        <v>1113</v>
      </c>
      <c r="U2876" s="2" t="s">
        <v>234</v>
      </c>
      <c r="V2876" s="2" t="s">
        <v>1024</v>
      </c>
      <c r="W2876" s="2" t="s">
        <v>316</v>
      </c>
      <c r="X2876" s="2">
        <v>0</v>
      </c>
    </row>
    <row r="2877" spans="1:24">
      <c r="A2877" s="2" t="s">
        <v>3182</v>
      </c>
      <c r="B2877" s="2">
        <v>2886</v>
      </c>
      <c r="C2877" s="2" t="s">
        <v>1696</v>
      </c>
      <c r="D2877" s="3">
        <v>54750</v>
      </c>
      <c r="E2877" s="3">
        <v>52012.5</v>
      </c>
      <c r="F2877" s="3">
        <v>0</v>
      </c>
      <c r="G2877" s="3">
        <v>0</v>
      </c>
      <c r="H2877" s="3">
        <v>0</v>
      </c>
      <c r="I2877" s="3">
        <v>912.5</v>
      </c>
      <c r="J2877" s="3">
        <v>912.5</v>
      </c>
      <c r="K2877" s="3">
        <v>912.5</v>
      </c>
      <c r="L2877" s="3">
        <v>0</v>
      </c>
      <c r="M2877" s="3">
        <v>0</v>
      </c>
      <c r="N2877" s="3">
        <v>0</v>
      </c>
      <c r="O2877" s="3">
        <v>0</v>
      </c>
      <c r="P2877" s="3">
        <f>SUM(E2877:O2877)</f>
        <v>0</v>
      </c>
      <c r="Q2877" s="2" t="s">
        <v>3104</v>
      </c>
      <c r="R2877" s="2" t="s">
        <v>3176</v>
      </c>
      <c r="S2877" s="4">
        <f>P2877/D2877</f>
        <v>0</v>
      </c>
      <c r="T2877" s="2" t="s">
        <v>1113</v>
      </c>
      <c r="U2877" s="2" t="s">
        <v>234</v>
      </c>
      <c r="V2877" s="2" t="s">
        <v>1024</v>
      </c>
      <c r="W2877" s="2" t="s">
        <v>316</v>
      </c>
      <c r="X2877" s="2">
        <v>0</v>
      </c>
    </row>
    <row r="2878" spans="1:24">
      <c r="A2878" s="2" t="s">
        <v>3141</v>
      </c>
      <c r="B2878" s="2">
        <v>2887</v>
      </c>
      <c r="C2878" s="2" t="s">
        <v>1351</v>
      </c>
      <c r="D2878" s="3">
        <v>5250</v>
      </c>
      <c r="E2878" s="3">
        <v>4987.5</v>
      </c>
      <c r="F2878" s="3">
        <v>0</v>
      </c>
      <c r="G2878" s="3">
        <v>0</v>
      </c>
      <c r="H2878" s="3">
        <v>0</v>
      </c>
      <c r="I2878" s="3">
        <v>87.5</v>
      </c>
      <c r="J2878" s="3">
        <v>87.5</v>
      </c>
      <c r="K2878" s="3">
        <v>87.5</v>
      </c>
      <c r="L2878" s="3">
        <v>0</v>
      </c>
      <c r="M2878" s="3">
        <v>0</v>
      </c>
      <c r="N2878" s="3">
        <v>0</v>
      </c>
      <c r="O2878" s="3">
        <v>0</v>
      </c>
      <c r="P2878" s="3">
        <f>SUM(E2878:O2878)</f>
        <v>0</v>
      </c>
      <c r="Q2878" s="2" t="s">
        <v>3104</v>
      </c>
      <c r="R2878" s="2" t="s">
        <v>3176</v>
      </c>
      <c r="S2878" s="4">
        <f>P2878/D2878</f>
        <v>0</v>
      </c>
      <c r="T2878" s="2" t="s">
        <v>1113</v>
      </c>
      <c r="U2878" s="2" t="s">
        <v>234</v>
      </c>
      <c r="V2878" s="2" t="s">
        <v>1024</v>
      </c>
      <c r="W2878" s="2" t="s">
        <v>316</v>
      </c>
      <c r="X2878" s="2">
        <v>0</v>
      </c>
    </row>
    <row r="2879" spans="1:24">
      <c r="A2879" s="2" t="s">
        <v>3183</v>
      </c>
      <c r="B2879" s="2">
        <v>2888</v>
      </c>
      <c r="C2879" s="2" t="s">
        <v>1352</v>
      </c>
      <c r="D2879" s="3">
        <v>21000</v>
      </c>
      <c r="E2879" s="3">
        <v>21000</v>
      </c>
      <c r="F2879" s="3">
        <v>0</v>
      </c>
      <c r="G2879" s="3">
        <v>0</v>
      </c>
      <c r="H2879" s="3">
        <v>0</v>
      </c>
      <c r="I2879" s="3">
        <v>0</v>
      </c>
      <c r="J2879" s="3">
        <v>0</v>
      </c>
      <c r="K2879" s="3">
        <v>0</v>
      </c>
      <c r="L2879" s="3">
        <v>0</v>
      </c>
      <c r="M2879" s="3">
        <v>0</v>
      </c>
      <c r="N2879" s="3">
        <v>0</v>
      </c>
      <c r="O2879" s="3">
        <v>0</v>
      </c>
      <c r="P2879" s="3">
        <f>SUM(E2879:O2879)</f>
        <v>0</v>
      </c>
      <c r="Q2879" s="2" t="s">
        <v>3104</v>
      </c>
      <c r="R2879" s="2" t="s">
        <v>3176</v>
      </c>
      <c r="S2879" s="4">
        <f>P2879/D2879</f>
        <v>0</v>
      </c>
      <c r="T2879" s="2" t="s">
        <v>1113</v>
      </c>
      <c r="U2879" s="2" t="s">
        <v>234</v>
      </c>
      <c r="V2879" s="2" t="s">
        <v>1024</v>
      </c>
      <c r="W2879" s="2" t="s">
        <v>316</v>
      </c>
      <c r="X2879" s="2">
        <v>0</v>
      </c>
    </row>
    <row r="2880" spans="1:24">
      <c r="A2880" s="2" t="s">
        <v>3184</v>
      </c>
      <c r="B2880" s="2">
        <v>2889</v>
      </c>
      <c r="C2880" s="2" t="s">
        <v>1362</v>
      </c>
      <c r="D2880" s="3">
        <v>25200</v>
      </c>
      <c r="E2880" s="3">
        <v>23940</v>
      </c>
      <c r="F2880" s="3">
        <v>0</v>
      </c>
      <c r="G2880" s="3">
        <v>0</v>
      </c>
      <c r="H2880" s="3">
        <v>0</v>
      </c>
      <c r="I2880" s="3">
        <v>420</v>
      </c>
      <c r="J2880" s="3">
        <v>420</v>
      </c>
      <c r="K2880" s="3">
        <v>420</v>
      </c>
      <c r="L2880" s="3">
        <v>0</v>
      </c>
      <c r="M2880" s="3">
        <v>0</v>
      </c>
      <c r="N2880" s="3">
        <v>0</v>
      </c>
      <c r="O2880" s="3">
        <v>0</v>
      </c>
      <c r="P2880" s="3">
        <f>SUM(E2880:O2880)</f>
        <v>0</v>
      </c>
      <c r="Q2880" s="2" t="s">
        <v>3104</v>
      </c>
      <c r="R2880" s="2" t="s">
        <v>3176</v>
      </c>
      <c r="S2880" s="4">
        <f>P2880/D2880</f>
        <v>0</v>
      </c>
      <c r="T2880" s="2" t="s">
        <v>1113</v>
      </c>
      <c r="U2880" s="2" t="s">
        <v>234</v>
      </c>
      <c r="V2880" s="2" t="s">
        <v>1024</v>
      </c>
      <c r="W2880" s="2" t="s">
        <v>316</v>
      </c>
      <c r="X2880" s="2">
        <v>0</v>
      </c>
    </row>
    <row r="2881" spans="1:24">
      <c r="A2881" s="2" t="s">
        <v>3182</v>
      </c>
      <c r="B2881" s="2">
        <v>2890</v>
      </c>
      <c r="C2881" s="2" t="s">
        <v>1701</v>
      </c>
      <c r="D2881" s="3">
        <v>54945</v>
      </c>
      <c r="E2881" s="3">
        <v>52197.75</v>
      </c>
      <c r="F2881" s="3">
        <v>0</v>
      </c>
      <c r="G2881" s="3">
        <v>0</v>
      </c>
      <c r="H2881" s="3">
        <v>0</v>
      </c>
      <c r="I2881" s="3">
        <v>915.75</v>
      </c>
      <c r="J2881" s="3">
        <v>915.75</v>
      </c>
      <c r="K2881" s="3">
        <v>915.75</v>
      </c>
      <c r="L2881" s="3">
        <v>0</v>
      </c>
      <c r="M2881" s="3">
        <v>0</v>
      </c>
      <c r="N2881" s="3">
        <v>0</v>
      </c>
      <c r="O2881" s="3">
        <v>0</v>
      </c>
      <c r="P2881" s="3">
        <f>SUM(E2881:O2881)</f>
        <v>0</v>
      </c>
      <c r="Q2881" s="2" t="s">
        <v>3104</v>
      </c>
      <c r="R2881" s="2" t="s">
        <v>3176</v>
      </c>
      <c r="S2881" s="4">
        <f>P2881/D2881</f>
        <v>0</v>
      </c>
      <c r="T2881" s="2" t="s">
        <v>1113</v>
      </c>
      <c r="U2881" s="2" t="s">
        <v>234</v>
      </c>
      <c r="V2881" s="2" t="s">
        <v>1024</v>
      </c>
      <c r="W2881" s="2" t="s">
        <v>316</v>
      </c>
      <c r="X2881" s="2">
        <v>0</v>
      </c>
    </row>
    <row r="2882" spans="1:24">
      <c r="A2882" s="2" t="s">
        <v>3182</v>
      </c>
      <c r="B2882" s="2">
        <v>2891</v>
      </c>
      <c r="C2882" s="2" t="s">
        <v>1367</v>
      </c>
      <c r="D2882" s="3">
        <v>5475</v>
      </c>
      <c r="E2882" s="3">
        <v>2737.5</v>
      </c>
      <c r="F2882" s="3">
        <v>0</v>
      </c>
      <c r="G2882" s="3">
        <v>0</v>
      </c>
      <c r="H2882" s="3">
        <v>0</v>
      </c>
      <c r="I2882" s="3">
        <v>912.5</v>
      </c>
      <c r="J2882" s="3">
        <v>912.5</v>
      </c>
      <c r="K2882" s="3">
        <v>912.5</v>
      </c>
      <c r="L2882" s="3">
        <v>0</v>
      </c>
      <c r="M2882" s="3">
        <v>0</v>
      </c>
      <c r="N2882" s="3">
        <v>0</v>
      </c>
      <c r="O2882" s="3">
        <v>0</v>
      </c>
      <c r="P2882" s="3">
        <f>SUM(E2882:O2882)</f>
        <v>0</v>
      </c>
      <c r="Q2882" s="2" t="s">
        <v>3104</v>
      </c>
      <c r="R2882" s="2" t="s">
        <v>3176</v>
      </c>
      <c r="S2882" s="4">
        <f>P2882/D2882</f>
        <v>0</v>
      </c>
      <c r="T2882" s="2" t="s">
        <v>1113</v>
      </c>
      <c r="U2882" s="2" t="s">
        <v>234</v>
      </c>
      <c r="V2882" s="2" t="s">
        <v>1024</v>
      </c>
      <c r="W2882" s="2" t="s">
        <v>316</v>
      </c>
      <c r="X2882" s="2">
        <v>0</v>
      </c>
    </row>
    <row r="2883" spans="1:24">
      <c r="A2883" s="2" t="s">
        <v>3185</v>
      </c>
      <c r="B2883" s="2">
        <v>2892</v>
      </c>
      <c r="C2883" s="2" t="s">
        <v>1371</v>
      </c>
      <c r="D2883" s="3">
        <v>56940</v>
      </c>
      <c r="E2883" s="3">
        <v>54093</v>
      </c>
      <c r="F2883" s="3">
        <v>0</v>
      </c>
      <c r="G2883" s="3">
        <v>0</v>
      </c>
      <c r="H2883" s="3">
        <v>0</v>
      </c>
      <c r="I2883" s="3">
        <v>949</v>
      </c>
      <c r="J2883" s="3">
        <v>949</v>
      </c>
      <c r="K2883" s="3">
        <v>949</v>
      </c>
      <c r="L2883" s="3">
        <v>0</v>
      </c>
      <c r="M2883" s="3">
        <v>0</v>
      </c>
      <c r="N2883" s="3">
        <v>0</v>
      </c>
      <c r="O2883" s="3">
        <v>0</v>
      </c>
      <c r="P2883" s="3">
        <f>SUM(E2883:O2883)</f>
        <v>0</v>
      </c>
      <c r="Q2883" s="2" t="s">
        <v>3104</v>
      </c>
      <c r="R2883" s="2" t="s">
        <v>3176</v>
      </c>
      <c r="S2883" s="4">
        <f>P2883/D2883</f>
        <v>0</v>
      </c>
      <c r="T2883" s="2" t="s">
        <v>1113</v>
      </c>
      <c r="U2883" s="2" t="s">
        <v>234</v>
      </c>
      <c r="V2883" s="2" t="s">
        <v>1024</v>
      </c>
      <c r="W2883" s="2" t="s">
        <v>316</v>
      </c>
      <c r="X2883" s="2">
        <v>0</v>
      </c>
    </row>
    <row r="2884" spans="1:24">
      <c r="A2884" s="2" t="s">
        <v>1439</v>
      </c>
      <c r="B2884" s="2">
        <v>2893</v>
      </c>
      <c r="C2884" s="2" t="s">
        <v>983</v>
      </c>
      <c r="D2884" s="3">
        <v>65700</v>
      </c>
      <c r="E2884" s="3">
        <v>65700</v>
      </c>
      <c r="F2884" s="3">
        <v>0</v>
      </c>
      <c r="G2884" s="3">
        <v>0</v>
      </c>
      <c r="H2884" s="3">
        <v>0</v>
      </c>
      <c r="I2884" s="3">
        <v>0</v>
      </c>
      <c r="J2884" s="3">
        <v>0</v>
      </c>
      <c r="K2884" s="3">
        <v>0</v>
      </c>
      <c r="L2884" s="3">
        <v>0</v>
      </c>
      <c r="M2884" s="3">
        <v>0</v>
      </c>
      <c r="N2884" s="3">
        <v>0</v>
      </c>
      <c r="O2884" s="3">
        <v>0</v>
      </c>
      <c r="P2884" s="3">
        <f>SUM(E2884:O2884)</f>
        <v>0</v>
      </c>
      <c r="Q2884" s="2" t="s">
        <v>3104</v>
      </c>
      <c r="R2884" s="2" t="s">
        <v>3176</v>
      </c>
      <c r="S2884" s="4">
        <f>P2884/D2884</f>
        <v>0</v>
      </c>
      <c r="T2884" s="2" t="s">
        <v>1113</v>
      </c>
      <c r="U2884" s="2" t="s">
        <v>234</v>
      </c>
      <c r="V2884" s="2" t="s">
        <v>1024</v>
      </c>
      <c r="W2884" s="2" t="s">
        <v>316</v>
      </c>
      <c r="X2884" s="2">
        <v>0</v>
      </c>
    </row>
    <row r="2885" spans="1:24">
      <c r="A2885" s="2" t="s">
        <v>3186</v>
      </c>
      <c r="B2885" s="2">
        <v>2894</v>
      </c>
      <c r="C2885" s="2" t="s">
        <v>1110</v>
      </c>
      <c r="D2885" s="3">
        <v>10950</v>
      </c>
      <c r="E2885" s="3">
        <v>10402.5</v>
      </c>
      <c r="F2885" s="3">
        <v>0</v>
      </c>
      <c r="G2885" s="3">
        <v>0</v>
      </c>
      <c r="H2885" s="3">
        <v>0</v>
      </c>
      <c r="I2885" s="3">
        <v>182.5</v>
      </c>
      <c r="J2885" s="3">
        <v>182.5</v>
      </c>
      <c r="K2885" s="3">
        <v>182.5</v>
      </c>
      <c r="L2885" s="3">
        <v>0</v>
      </c>
      <c r="M2885" s="3">
        <v>0</v>
      </c>
      <c r="N2885" s="3">
        <v>0</v>
      </c>
      <c r="O2885" s="3">
        <v>0</v>
      </c>
      <c r="P2885" s="3">
        <f>SUM(E2885:O2885)</f>
        <v>0</v>
      </c>
      <c r="Q2885" s="2" t="s">
        <v>3104</v>
      </c>
      <c r="R2885" s="2" t="s">
        <v>3176</v>
      </c>
      <c r="S2885" s="4">
        <f>P2885/D2885</f>
        <v>0</v>
      </c>
      <c r="T2885" s="2" t="s">
        <v>1113</v>
      </c>
      <c r="U2885" s="2" t="s">
        <v>234</v>
      </c>
      <c r="V2885" s="2" t="s">
        <v>1024</v>
      </c>
      <c r="W2885" s="2" t="s">
        <v>316</v>
      </c>
      <c r="X2885" s="2">
        <v>0</v>
      </c>
    </row>
    <row r="2886" spans="1:24">
      <c r="A2886" s="2" t="s">
        <v>3187</v>
      </c>
      <c r="B2886" s="2">
        <v>2895</v>
      </c>
      <c r="C2886" s="2" t="s">
        <v>1115</v>
      </c>
      <c r="D2886" s="3">
        <v>30113</v>
      </c>
      <c r="E2886" s="3">
        <v>27101.7</v>
      </c>
      <c r="F2886" s="3">
        <v>0</v>
      </c>
      <c r="G2886" s="3">
        <v>0</v>
      </c>
      <c r="H2886" s="3">
        <v>0</v>
      </c>
      <c r="I2886" s="3">
        <v>1003.766666666666</v>
      </c>
      <c r="J2886" s="3">
        <v>1003.766666666666</v>
      </c>
      <c r="K2886" s="3">
        <v>1003.766666666666</v>
      </c>
      <c r="L2886" s="3">
        <v>0</v>
      </c>
      <c r="M2886" s="3">
        <v>0</v>
      </c>
      <c r="N2886" s="3">
        <v>0</v>
      </c>
      <c r="O2886" s="3">
        <v>0</v>
      </c>
      <c r="P2886" s="3">
        <f>SUM(E2886:O2886)</f>
        <v>0</v>
      </c>
      <c r="Q2886" s="2" t="s">
        <v>3104</v>
      </c>
      <c r="R2886" s="2" t="s">
        <v>3176</v>
      </c>
      <c r="S2886" s="4">
        <f>P2886/D2886</f>
        <v>0</v>
      </c>
      <c r="T2886" s="2" t="s">
        <v>1113</v>
      </c>
      <c r="U2886" s="2" t="s">
        <v>234</v>
      </c>
      <c r="V2886" s="2" t="s">
        <v>1024</v>
      </c>
      <c r="W2886" s="2" t="s">
        <v>316</v>
      </c>
      <c r="X2886" s="2">
        <v>0</v>
      </c>
    </row>
    <row r="2887" spans="1:24">
      <c r="A2887" s="2" t="s">
        <v>3188</v>
      </c>
      <c r="B2887" s="2">
        <v>2896</v>
      </c>
      <c r="C2887" s="2" t="s">
        <v>1117</v>
      </c>
      <c r="D2887" s="3">
        <v>361350</v>
      </c>
      <c r="E2887" s="3">
        <v>361350</v>
      </c>
      <c r="F2887" s="3">
        <v>0</v>
      </c>
      <c r="G2887" s="3">
        <v>0</v>
      </c>
      <c r="H2887" s="3">
        <v>0</v>
      </c>
      <c r="I2887" s="3">
        <v>0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s="3">
        <f>SUM(E2887:O2887)</f>
        <v>0</v>
      </c>
      <c r="Q2887" s="2" t="s">
        <v>3104</v>
      </c>
      <c r="R2887" s="2" t="s">
        <v>3176</v>
      </c>
      <c r="S2887" s="4">
        <f>P2887/D2887</f>
        <v>0</v>
      </c>
      <c r="T2887" s="2" t="s">
        <v>1113</v>
      </c>
      <c r="U2887" s="2" t="s">
        <v>234</v>
      </c>
      <c r="V2887" s="2" t="s">
        <v>1024</v>
      </c>
      <c r="W2887" s="2" t="s">
        <v>316</v>
      </c>
      <c r="X2887" s="2">
        <v>0</v>
      </c>
    </row>
    <row r="2888" spans="1:24">
      <c r="A2888" s="2" t="s">
        <v>3188</v>
      </c>
      <c r="B2888" s="2">
        <v>2897</v>
      </c>
      <c r="C2888" s="2" t="s">
        <v>1118</v>
      </c>
      <c r="D2888" s="3">
        <v>30113</v>
      </c>
      <c r="E2888" s="3">
        <v>28607.35</v>
      </c>
      <c r="F2888" s="3">
        <v>0</v>
      </c>
      <c r="G2888" s="3">
        <v>0</v>
      </c>
      <c r="H2888" s="3">
        <v>1505.649999999998</v>
      </c>
      <c r="I2888" s="3">
        <v>0</v>
      </c>
      <c r="J2888" s="3">
        <v>0</v>
      </c>
      <c r="K2888" s="3">
        <v>0</v>
      </c>
      <c r="L2888" s="3">
        <v>0</v>
      </c>
      <c r="M2888" s="3">
        <v>0</v>
      </c>
      <c r="N2888" s="3">
        <v>0</v>
      </c>
      <c r="O2888" s="3">
        <v>0</v>
      </c>
      <c r="P2888" s="3">
        <f>SUM(E2888:O2888)</f>
        <v>0</v>
      </c>
      <c r="Q2888" s="2" t="s">
        <v>3104</v>
      </c>
      <c r="R2888" s="2" t="s">
        <v>3176</v>
      </c>
      <c r="S2888" s="4">
        <f>P2888/D2888</f>
        <v>0</v>
      </c>
      <c r="T2888" s="2" t="s">
        <v>1113</v>
      </c>
      <c r="U2888" s="2" t="s">
        <v>234</v>
      </c>
      <c r="V2888" s="2" t="s">
        <v>1024</v>
      </c>
      <c r="W2888" s="2" t="s">
        <v>316</v>
      </c>
      <c r="X2888" s="2">
        <v>0</v>
      </c>
    </row>
    <row r="2889" spans="1:24">
      <c r="A2889" s="2" t="s">
        <v>3189</v>
      </c>
      <c r="B2889" s="2">
        <v>2898</v>
      </c>
      <c r="C2889" s="2" t="s">
        <v>1120</v>
      </c>
      <c r="D2889" s="3">
        <v>30113</v>
      </c>
      <c r="E2889" s="3">
        <v>24090.4</v>
      </c>
      <c r="F2889" s="3">
        <v>860.3714285714289</v>
      </c>
      <c r="G2889" s="3">
        <v>860.3714285714289</v>
      </c>
      <c r="H2889" s="3">
        <v>860.3714285714289</v>
      </c>
      <c r="I2889" s="3">
        <v>1147.161904761904</v>
      </c>
      <c r="J2889" s="3">
        <v>1147.161904761904</v>
      </c>
      <c r="K2889" s="3">
        <v>1147.161904761904</v>
      </c>
      <c r="L2889" s="3">
        <v>0</v>
      </c>
      <c r="M2889" s="3">
        <v>0</v>
      </c>
      <c r="N2889" s="3">
        <v>0</v>
      </c>
      <c r="O2889" s="3">
        <v>0</v>
      </c>
      <c r="P2889" s="3">
        <f>SUM(E2889:O2889)</f>
        <v>0</v>
      </c>
      <c r="Q2889" s="2" t="s">
        <v>3104</v>
      </c>
      <c r="R2889" s="2" t="s">
        <v>3176</v>
      </c>
      <c r="S2889" s="4">
        <f>P2889/D2889</f>
        <v>0</v>
      </c>
      <c r="T2889" s="2" t="s">
        <v>1113</v>
      </c>
      <c r="U2889" s="2" t="s">
        <v>234</v>
      </c>
      <c r="V2889" s="2" t="s">
        <v>1024</v>
      </c>
      <c r="W2889" s="2" t="s">
        <v>316</v>
      </c>
      <c r="X2889" s="2">
        <v>0</v>
      </c>
    </row>
    <row r="2890" spans="1:24">
      <c r="A2890" s="2" t="s">
        <v>3179</v>
      </c>
      <c r="B2890" s="2">
        <v>2899</v>
      </c>
      <c r="C2890" s="2" t="s">
        <v>1124</v>
      </c>
      <c r="D2890" s="3">
        <v>16650</v>
      </c>
      <c r="E2890" s="3">
        <v>15817.5</v>
      </c>
      <c r="F2890" s="3">
        <v>0</v>
      </c>
      <c r="G2890" s="3">
        <v>0</v>
      </c>
      <c r="H2890" s="3">
        <v>0</v>
      </c>
      <c r="I2890" s="3">
        <v>277.5</v>
      </c>
      <c r="J2890" s="3">
        <v>277.5</v>
      </c>
      <c r="K2890" s="3">
        <v>277.5</v>
      </c>
      <c r="L2890" s="3">
        <v>0</v>
      </c>
      <c r="M2890" s="3">
        <v>0</v>
      </c>
      <c r="N2890" s="3">
        <v>0</v>
      </c>
      <c r="O2890" s="3">
        <v>0</v>
      </c>
      <c r="P2890" s="3">
        <f>SUM(E2890:O2890)</f>
        <v>0</v>
      </c>
      <c r="Q2890" s="2" t="s">
        <v>3104</v>
      </c>
      <c r="R2890" s="2" t="s">
        <v>3190</v>
      </c>
      <c r="S2890" s="4">
        <f>P2890/D2890</f>
        <v>0</v>
      </c>
      <c r="T2890" s="2" t="s">
        <v>1113</v>
      </c>
      <c r="U2890" s="2" t="s">
        <v>234</v>
      </c>
      <c r="V2890" s="2" t="s">
        <v>1024</v>
      </c>
      <c r="W2890" s="2" t="s">
        <v>316</v>
      </c>
      <c r="X2890" s="2">
        <v>0</v>
      </c>
    </row>
    <row r="2891" spans="1:24">
      <c r="A2891" s="2" t="s">
        <v>3191</v>
      </c>
      <c r="B2891" s="2">
        <v>2900</v>
      </c>
      <c r="C2891" s="2" t="s">
        <v>1127</v>
      </c>
      <c r="D2891" s="3">
        <v>13140</v>
      </c>
      <c r="E2891" s="3">
        <v>12483</v>
      </c>
      <c r="F2891" s="3">
        <v>0</v>
      </c>
      <c r="G2891" s="3">
        <v>0</v>
      </c>
      <c r="H2891" s="3">
        <v>0</v>
      </c>
      <c r="I2891" s="3">
        <v>219</v>
      </c>
      <c r="J2891" s="3">
        <v>219</v>
      </c>
      <c r="K2891" s="3">
        <v>219</v>
      </c>
      <c r="L2891" s="3">
        <v>0</v>
      </c>
      <c r="M2891" s="3">
        <v>0</v>
      </c>
      <c r="N2891" s="3">
        <v>0</v>
      </c>
      <c r="O2891" s="3">
        <v>0</v>
      </c>
      <c r="P2891" s="3">
        <f>SUM(E2891:O2891)</f>
        <v>0</v>
      </c>
      <c r="Q2891" s="2" t="s">
        <v>3104</v>
      </c>
      <c r="R2891" s="2" t="s">
        <v>3190</v>
      </c>
      <c r="S2891" s="4">
        <f>P2891/D2891</f>
        <v>0</v>
      </c>
      <c r="T2891" s="2" t="s">
        <v>1113</v>
      </c>
      <c r="U2891" s="2" t="s">
        <v>234</v>
      </c>
      <c r="V2891" s="2" t="s">
        <v>1024</v>
      </c>
      <c r="W2891" s="2" t="s">
        <v>316</v>
      </c>
      <c r="X2891" s="2">
        <v>0</v>
      </c>
    </row>
    <row r="2892" spans="1:24">
      <c r="A2892" s="2" t="s">
        <v>3191</v>
      </c>
      <c r="B2892" s="2">
        <v>2901</v>
      </c>
      <c r="C2892" s="2" t="s">
        <v>1128</v>
      </c>
      <c r="D2892" s="3">
        <v>21900</v>
      </c>
      <c r="E2892" s="3">
        <v>20805</v>
      </c>
      <c r="F2892" s="3">
        <v>0</v>
      </c>
      <c r="G2892" s="3">
        <v>0</v>
      </c>
      <c r="H2892" s="3">
        <v>0</v>
      </c>
      <c r="I2892" s="3">
        <v>365</v>
      </c>
      <c r="J2892" s="3">
        <v>365</v>
      </c>
      <c r="K2892" s="3">
        <v>365</v>
      </c>
      <c r="L2892" s="3">
        <v>0</v>
      </c>
      <c r="M2892" s="3">
        <v>0</v>
      </c>
      <c r="N2892" s="3">
        <v>0</v>
      </c>
      <c r="O2892" s="3">
        <v>0</v>
      </c>
      <c r="P2892" s="3">
        <f>SUM(E2892:O2892)</f>
        <v>0</v>
      </c>
      <c r="Q2892" s="2" t="s">
        <v>3104</v>
      </c>
      <c r="R2892" s="2" t="s">
        <v>3190</v>
      </c>
      <c r="S2892" s="4">
        <f>P2892/D2892</f>
        <v>0</v>
      </c>
      <c r="T2892" s="2" t="s">
        <v>1113</v>
      </c>
      <c r="U2892" s="2" t="s">
        <v>234</v>
      </c>
      <c r="V2892" s="2" t="s">
        <v>1024</v>
      </c>
      <c r="W2892" s="2" t="s">
        <v>316</v>
      </c>
      <c r="X2892" s="2">
        <v>0</v>
      </c>
    </row>
    <row r="2893" spans="1:24">
      <c r="A2893" s="2" t="s">
        <v>3191</v>
      </c>
      <c r="B2893" s="2">
        <v>2902</v>
      </c>
      <c r="C2893" s="2" t="s">
        <v>1129</v>
      </c>
      <c r="D2893" s="3">
        <v>2738</v>
      </c>
      <c r="E2893" s="3">
        <v>0</v>
      </c>
      <c r="F2893" s="3">
        <v>0</v>
      </c>
      <c r="G2893" s="3">
        <v>0</v>
      </c>
      <c r="H2893" s="3">
        <v>0</v>
      </c>
      <c r="I2893" s="3">
        <v>912.6666666666666</v>
      </c>
      <c r="J2893" s="3">
        <v>912.6666666666666</v>
      </c>
      <c r="K2893" s="3">
        <v>912.6666666666666</v>
      </c>
      <c r="L2893" s="3">
        <v>0</v>
      </c>
      <c r="M2893" s="3">
        <v>0</v>
      </c>
      <c r="N2893" s="3">
        <v>0</v>
      </c>
      <c r="O2893" s="3">
        <v>0</v>
      </c>
      <c r="P2893" s="3">
        <f>SUM(E2893:O2893)</f>
        <v>0</v>
      </c>
      <c r="Q2893" s="2" t="s">
        <v>3104</v>
      </c>
      <c r="R2893" s="2" t="s">
        <v>3190</v>
      </c>
      <c r="S2893" s="4">
        <f>P2893/D2893</f>
        <v>0</v>
      </c>
      <c r="T2893" s="2" t="s">
        <v>1113</v>
      </c>
      <c r="U2893" s="2" t="s">
        <v>234</v>
      </c>
      <c r="V2893" s="2" t="s">
        <v>1024</v>
      </c>
      <c r="W2893" s="2" t="s">
        <v>316</v>
      </c>
      <c r="X2893" s="2">
        <v>0</v>
      </c>
    </row>
    <row r="2894" spans="1:24">
      <c r="A2894" s="2" t="s">
        <v>3192</v>
      </c>
      <c r="B2894" s="2">
        <v>2903</v>
      </c>
      <c r="C2894" s="2" t="s">
        <v>1135</v>
      </c>
      <c r="D2894" s="3">
        <v>2738</v>
      </c>
      <c r="E2894" s="3">
        <v>0</v>
      </c>
      <c r="F2894" s="3">
        <v>0</v>
      </c>
      <c r="G2894" s="3">
        <v>0</v>
      </c>
      <c r="H2894" s="3">
        <v>0</v>
      </c>
      <c r="I2894" s="3">
        <v>912.6666666666666</v>
      </c>
      <c r="J2894" s="3">
        <v>912.6666666666666</v>
      </c>
      <c r="K2894" s="3">
        <v>912.6666666666666</v>
      </c>
      <c r="L2894" s="3">
        <v>0</v>
      </c>
      <c r="M2894" s="3">
        <v>0</v>
      </c>
      <c r="N2894" s="3">
        <v>0</v>
      </c>
      <c r="O2894" s="3">
        <v>0</v>
      </c>
      <c r="P2894" s="3">
        <f>SUM(E2894:O2894)</f>
        <v>0</v>
      </c>
      <c r="Q2894" s="2" t="s">
        <v>3104</v>
      </c>
      <c r="R2894" s="2" t="s">
        <v>3190</v>
      </c>
      <c r="S2894" s="4">
        <f>P2894/D2894</f>
        <v>0</v>
      </c>
      <c r="T2894" s="2" t="s">
        <v>1113</v>
      </c>
      <c r="U2894" s="2" t="s">
        <v>234</v>
      </c>
      <c r="V2894" s="2" t="s">
        <v>1024</v>
      </c>
      <c r="W2894" s="2" t="s">
        <v>316</v>
      </c>
      <c r="X2894" s="2">
        <v>0</v>
      </c>
    </row>
    <row r="2895" spans="1:24">
      <c r="A2895" s="2" t="s">
        <v>3193</v>
      </c>
      <c r="B2895" s="2">
        <v>2904</v>
      </c>
      <c r="C2895" s="2" t="s">
        <v>3194</v>
      </c>
      <c r="D2895" s="3">
        <v>17656</v>
      </c>
      <c r="E2895" s="3">
        <v>17656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f>SUM(E2895:O2895)</f>
        <v>0</v>
      </c>
      <c r="Q2895" s="2" t="s">
        <v>3104</v>
      </c>
      <c r="R2895" s="2" t="s">
        <v>3195</v>
      </c>
      <c r="S2895" s="4">
        <f>P2895/D2895</f>
        <v>0</v>
      </c>
      <c r="T2895" s="2" t="s">
        <v>1013</v>
      </c>
      <c r="U2895" s="2" t="s">
        <v>234</v>
      </c>
      <c r="V2895" s="2" t="s">
        <v>1033</v>
      </c>
      <c r="W2895" s="2" t="s">
        <v>316</v>
      </c>
      <c r="X2895" s="2">
        <v>0</v>
      </c>
    </row>
    <row r="2896" spans="1:24">
      <c r="A2896" s="2" t="s">
        <v>3196</v>
      </c>
      <c r="B2896" s="2">
        <v>2905</v>
      </c>
      <c r="C2896" s="2" t="s">
        <v>3197</v>
      </c>
      <c r="D2896" s="3">
        <v>7542</v>
      </c>
      <c r="E2896" s="3">
        <v>7542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f>SUM(E2896:O2896)</f>
        <v>0</v>
      </c>
      <c r="Q2896" s="2" t="s">
        <v>3104</v>
      </c>
      <c r="R2896" s="2" t="s">
        <v>3195</v>
      </c>
      <c r="S2896" s="4">
        <f>P2896/D2896</f>
        <v>0</v>
      </c>
      <c r="T2896" s="2" t="s">
        <v>1013</v>
      </c>
      <c r="U2896" s="2" t="s">
        <v>234</v>
      </c>
      <c r="V2896" s="2" t="s">
        <v>1033</v>
      </c>
      <c r="W2896" s="2" t="s">
        <v>316</v>
      </c>
      <c r="X2896" s="2">
        <v>0</v>
      </c>
    </row>
    <row r="2897" spans="1:24">
      <c r="A2897" s="2" t="s">
        <v>3196</v>
      </c>
      <c r="B2897" s="2">
        <v>2906</v>
      </c>
      <c r="C2897" s="2" t="s">
        <v>3198</v>
      </c>
      <c r="D2897" s="3">
        <v>625</v>
      </c>
      <c r="E2897" s="3">
        <v>625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s="3">
        <f>SUM(E2897:O2897)</f>
        <v>0</v>
      </c>
      <c r="Q2897" s="2" t="s">
        <v>3104</v>
      </c>
      <c r="R2897" s="2" t="s">
        <v>3195</v>
      </c>
      <c r="S2897" s="4">
        <f>P2897/D2897</f>
        <v>0</v>
      </c>
      <c r="T2897" s="2" t="s">
        <v>1013</v>
      </c>
      <c r="U2897" s="2" t="s">
        <v>234</v>
      </c>
      <c r="V2897" s="2" t="s">
        <v>1033</v>
      </c>
      <c r="W2897" s="2" t="s">
        <v>316</v>
      </c>
      <c r="X2897" s="2">
        <v>0</v>
      </c>
    </row>
    <row r="2898" spans="1:24">
      <c r="A2898" s="2" t="s">
        <v>3199</v>
      </c>
      <c r="B2898" s="2">
        <v>2907</v>
      </c>
      <c r="C2898" s="2" t="s">
        <v>994</v>
      </c>
      <c r="D2898" s="3">
        <v>22500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f>SUM(E2898:O2898)</f>
        <v>0</v>
      </c>
      <c r="Q2898" s="2" t="s">
        <v>3200</v>
      </c>
      <c r="R2898" s="2" t="s">
        <v>3201</v>
      </c>
      <c r="S2898" s="4">
        <f>P2898/D2898</f>
        <v>0</v>
      </c>
      <c r="T2898" s="2" t="s">
        <v>997</v>
      </c>
      <c r="U2898" s="2" t="s">
        <v>234</v>
      </c>
      <c r="V2898" s="2" t="s">
        <v>998</v>
      </c>
      <c r="W2898" s="2" t="s">
        <v>222</v>
      </c>
      <c r="X2898" s="2">
        <v>0</v>
      </c>
    </row>
    <row r="2899" spans="1:24">
      <c r="A2899" s="2" t="s">
        <v>3202</v>
      </c>
      <c r="B2899" s="2">
        <v>2908</v>
      </c>
      <c r="C2899" s="2" t="s">
        <v>1000</v>
      </c>
      <c r="D2899" s="3">
        <v>37500</v>
      </c>
      <c r="E2899" s="3">
        <v>37500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>
        <v>0</v>
      </c>
      <c r="M2899" s="3">
        <v>0</v>
      </c>
      <c r="N2899" s="3">
        <v>0</v>
      </c>
      <c r="O2899" s="3">
        <v>0</v>
      </c>
      <c r="P2899" s="3">
        <f>SUM(E2899:O2899)</f>
        <v>0</v>
      </c>
      <c r="Q2899" s="2" t="s">
        <v>3200</v>
      </c>
      <c r="R2899" s="2" t="s">
        <v>3201</v>
      </c>
      <c r="S2899" s="4">
        <f>P2899/D2899</f>
        <v>0</v>
      </c>
      <c r="T2899" s="2" t="s">
        <v>997</v>
      </c>
      <c r="U2899" s="2" t="s">
        <v>234</v>
      </c>
      <c r="V2899" s="2" t="s">
        <v>998</v>
      </c>
      <c r="W2899" s="2" t="s">
        <v>222</v>
      </c>
      <c r="X2899" s="2">
        <v>0</v>
      </c>
    </row>
    <row r="2900" spans="1:24">
      <c r="A2900" s="2" t="s">
        <v>3203</v>
      </c>
      <c r="B2900" s="2">
        <v>2909</v>
      </c>
      <c r="C2900" s="2" t="s">
        <v>1002</v>
      </c>
      <c r="D2900" s="3">
        <v>43200</v>
      </c>
      <c r="E2900" s="3">
        <v>43200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f>SUM(E2900:O2900)</f>
        <v>0</v>
      </c>
      <c r="Q2900" s="2" t="s">
        <v>3200</v>
      </c>
      <c r="R2900" s="2" t="s">
        <v>3201</v>
      </c>
      <c r="S2900" s="4">
        <f>P2900/D2900</f>
        <v>0</v>
      </c>
      <c r="T2900" s="2" t="s">
        <v>997</v>
      </c>
      <c r="U2900" s="2" t="s">
        <v>234</v>
      </c>
      <c r="V2900" s="2" t="s">
        <v>998</v>
      </c>
      <c r="W2900" s="2" t="s">
        <v>222</v>
      </c>
      <c r="X2900" s="2">
        <v>0</v>
      </c>
    </row>
    <row r="2901" spans="1:24">
      <c r="A2901" s="2" t="s">
        <v>3204</v>
      </c>
      <c r="B2901" s="2">
        <v>2910</v>
      </c>
      <c r="C2901" s="2" t="s">
        <v>1004</v>
      </c>
      <c r="D2901" s="3">
        <v>151200</v>
      </c>
      <c r="E2901" s="3">
        <v>151200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0</v>
      </c>
      <c r="O2901" s="3">
        <v>0</v>
      </c>
      <c r="P2901" s="3">
        <f>SUM(E2901:O2901)</f>
        <v>0</v>
      </c>
      <c r="Q2901" s="2" t="s">
        <v>3200</v>
      </c>
      <c r="R2901" s="2" t="s">
        <v>3201</v>
      </c>
      <c r="S2901" s="4">
        <f>P2901/D2901</f>
        <v>0</v>
      </c>
      <c r="T2901" s="2" t="s">
        <v>997</v>
      </c>
      <c r="U2901" s="2" t="s">
        <v>234</v>
      </c>
      <c r="V2901" s="2" t="s">
        <v>998</v>
      </c>
      <c r="W2901" s="2" t="s">
        <v>222</v>
      </c>
      <c r="X2901" s="2">
        <v>0</v>
      </c>
    </row>
    <row r="2902" spans="1:24">
      <c r="A2902" s="2" t="s">
        <v>3203</v>
      </c>
      <c r="B2902" s="2">
        <v>2911</v>
      </c>
      <c r="C2902" s="2" t="s">
        <v>3205</v>
      </c>
      <c r="D2902" s="3">
        <v>25086</v>
      </c>
      <c r="E2902" s="3">
        <v>25086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f>SUM(E2902:O2902)</f>
        <v>0</v>
      </c>
      <c r="Q2902" s="2" t="s">
        <v>3200</v>
      </c>
      <c r="R2902" s="2" t="s">
        <v>3201</v>
      </c>
      <c r="S2902" s="4">
        <f>P2902/D2902</f>
        <v>0</v>
      </c>
      <c r="T2902" s="2" t="s">
        <v>997</v>
      </c>
      <c r="U2902" s="2" t="s">
        <v>234</v>
      </c>
      <c r="V2902" s="2" t="s">
        <v>998</v>
      </c>
      <c r="W2902" s="2" t="s">
        <v>222</v>
      </c>
      <c r="X2902" s="2">
        <v>0</v>
      </c>
    </row>
    <row r="2903" spans="1:24">
      <c r="A2903" s="2" t="s">
        <v>3203</v>
      </c>
      <c r="B2903" s="2">
        <v>2912</v>
      </c>
      <c r="C2903" s="2" t="s">
        <v>1006</v>
      </c>
      <c r="D2903" s="3">
        <v>43248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0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 s="3">
        <f>SUM(E2903:O2903)</f>
        <v>0</v>
      </c>
      <c r="Q2903" s="2" t="s">
        <v>3200</v>
      </c>
      <c r="R2903" s="2" t="s">
        <v>3201</v>
      </c>
      <c r="S2903" s="4">
        <f>P2903/D2903</f>
        <v>0</v>
      </c>
      <c r="T2903" s="2" t="s">
        <v>997</v>
      </c>
      <c r="U2903" s="2" t="s">
        <v>234</v>
      </c>
      <c r="V2903" s="2" t="s">
        <v>998</v>
      </c>
      <c r="W2903" s="2" t="s">
        <v>222</v>
      </c>
      <c r="X2903" s="2">
        <v>0</v>
      </c>
    </row>
    <row r="2904" spans="1:24">
      <c r="A2904" s="2" t="s">
        <v>3203</v>
      </c>
      <c r="B2904" s="2">
        <v>2913</v>
      </c>
      <c r="C2904" s="2" t="s">
        <v>1007</v>
      </c>
      <c r="D2904" s="3">
        <v>108000</v>
      </c>
      <c r="E2904" s="3">
        <v>108000</v>
      </c>
      <c r="F2904" s="3">
        <v>0</v>
      </c>
      <c r="G2904" s="3">
        <v>0</v>
      </c>
      <c r="H2904" s="3">
        <v>0</v>
      </c>
      <c r="I2904" s="3">
        <v>0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3">
        <v>0</v>
      </c>
      <c r="P2904" s="3">
        <f>SUM(E2904:O2904)</f>
        <v>0</v>
      </c>
      <c r="Q2904" s="2" t="s">
        <v>3200</v>
      </c>
      <c r="R2904" s="2" t="s">
        <v>3201</v>
      </c>
      <c r="S2904" s="4">
        <f>P2904/D2904</f>
        <v>0</v>
      </c>
      <c r="T2904" s="2" t="s">
        <v>997</v>
      </c>
      <c r="U2904" s="2" t="s">
        <v>234</v>
      </c>
      <c r="V2904" s="2" t="s">
        <v>998</v>
      </c>
      <c r="W2904" s="2" t="s">
        <v>222</v>
      </c>
      <c r="X2904" s="2">
        <v>0</v>
      </c>
    </row>
    <row r="2905" spans="1:24">
      <c r="A2905" s="2" t="s">
        <v>3203</v>
      </c>
      <c r="B2905" s="2">
        <v>2914</v>
      </c>
      <c r="C2905" s="2" t="s">
        <v>1008</v>
      </c>
      <c r="D2905" s="3">
        <v>15810</v>
      </c>
      <c r="E2905" s="3">
        <v>15810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>
        <v>0</v>
      </c>
      <c r="P2905" s="3">
        <f>SUM(E2905:O2905)</f>
        <v>0</v>
      </c>
      <c r="Q2905" s="2" t="s">
        <v>3200</v>
      </c>
      <c r="R2905" s="2" t="s">
        <v>3201</v>
      </c>
      <c r="S2905" s="4">
        <f>P2905/D2905</f>
        <v>0</v>
      </c>
      <c r="T2905" s="2" t="s">
        <v>997</v>
      </c>
      <c r="U2905" s="2" t="s">
        <v>234</v>
      </c>
      <c r="V2905" s="2" t="s">
        <v>998</v>
      </c>
      <c r="W2905" s="2" t="s">
        <v>222</v>
      </c>
      <c r="X2905" s="2">
        <v>0</v>
      </c>
    </row>
    <row r="2906" spans="1:24">
      <c r="A2906" s="2" t="s">
        <v>3204</v>
      </c>
      <c r="B2906" s="2">
        <v>2915</v>
      </c>
      <c r="C2906" s="2" t="s">
        <v>1009</v>
      </c>
      <c r="D2906" s="3">
        <v>9942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>
        <v>0</v>
      </c>
      <c r="P2906" s="3">
        <f>SUM(E2906:O2906)</f>
        <v>0</v>
      </c>
      <c r="Q2906" s="2" t="s">
        <v>3200</v>
      </c>
      <c r="R2906" s="2" t="s">
        <v>3201</v>
      </c>
      <c r="S2906" s="4">
        <f>P2906/D2906</f>
        <v>0</v>
      </c>
      <c r="T2906" s="2" t="s">
        <v>997</v>
      </c>
      <c r="U2906" s="2" t="s">
        <v>234</v>
      </c>
      <c r="V2906" s="2" t="s">
        <v>998</v>
      </c>
      <c r="W2906" s="2" t="s">
        <v>222</v>
      </c>
      <c r="X2906" s="2">
        <v>0</v>
      </c>
    </row>
    <row r="2907" spans="1:24">
      <c r="A2907" s="2" t="s">
        <v>3204</v>
      </c>
      <c r="B2907" s="2">
        <v>2916</v>
      </c>
      <c r="C2907" s="2" t="s">
        <v>1010</v>
      </c>
      <c r="D2907" s="3">
        <v>54600</v>
      </c>
      <c r="E2907" s="3">
        <v>54600</v>
      </c>
      <c r="F2907" s="3">
        <v>0</v>
      </c>
      <c r="G2907" s="3">
        <v>0</v>
      </c>
      <c r="H2907" s="3">
        <v>0</v>
      </c>
      <c r="I2907" s="3">
        <v>0</v>
      </c>
      <c r="J2907" s="3">
        <v>0</v>
      </c>
      <c r="K2907" s="3">
        <v>0</v>
      </c>
      <c r="L2907" s="3">
        <v>0</v>
      </c>
      <c r="M2907" s="3">
        <v>0</v>
      </c>
      <c r="N2907" s="3">
        <v>0</v>
      </c>
      <c r="O2907" s="3">
        <v>0</v>
      </c>
      <c r="P2907" s="3">
        <f>SUM(E2907:O2907)</f>
        <v>0</v>
      </c>
      <c r="Q2907" s="2" t="s">
        <v>3200</v>
      </c>
      <c r="R2907" s="2" t="s">
        <v>3201</v>
      </c>
      <c r="S2907" s="4">
        <f>P2907/D2907</f>
        <v>0</v>
      </c>
      <c r="T2907" s="2" t="s">
        <v>997</v>
      </c>
      <c r="U2907" s="2" t="s">
        <v>234</v>
      </c>
      <c r="V2907" s="2" t="s">
        <v>998</v>
      </c>
      <c r="W2907" s="2" t="s">
        <v>222</v>
      </c>
      <c r="X2907" s="2">
        <v>0</v>
      </c>
    </row>
    <row r="2908" spans="1:24">
      <c r="A2908" s="2" t="s">
        <v>3206</v>
      </c>
      <c r="B2908" s="2">
        <v>2917</v>
      </c>
      <c r="C2908" s="2" t="s">
        <v>1012</v>
      </c>
      <c r="D2908" s="3">
        <v>60000</v>
      </c>
      <c r="E2908" s="3">
        <v>60000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s="3">
        <f>SUM(E2908:O2908)</f>
        <v>0</v>
      </c>
      <c r="Q2908" s="2" t="s">
        <v>3200</v>
      </c>
      <c r="R2908" s="2" t="s">
        <v>3201</v>
      </c>
      <c r="S2908" s="4">
        <f>P2908/D2908</f>
        <v>0</v>
      </c>
      <c r="T2908" s="2" t="s">
        <v>1013</v>
      </c>
      <c r="U2908" s="2" t="s">
        <v>234</v>
      </c>
      <c r="V2908" s="2" t="s">
        <v>998</v>
      </c>
      <c r="W2908" s="2" t="s">
        <v>222</v>
      </c>
      <c r="X2908" s="2">
        <v>0</v>
      </c>
    </row>
    <row r="2909" spans="1:24">
      <c r="A2909" s="2" t="s">
        <v>3207</v>
      </c>
      <c r="B2909" s="2">
        <v>2918</v>
      </c>
      <c r="C2909" s="2" t="s">
        <v>1015</v>
      </c>
      <c r="D2909" s="3">
        <v>20000</v>
      </c>
      <c r="E2909" s="3">
        <v>20000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f>SUM(E2909:O2909)</f>
        <v>0</v>
      </c>
      <c r="Q2909" s="2" t="s">
        <v>3200</v>
      </c>
      <c r="R2909" s="2" t="s">
        <v>3201</v>
      </c>
      <c r="S2909" s="4">
        <f>P2909/D2909</f>
        <v>0</v>
      </c>
      <c r="T2909" s="2" t="s">
        <v>1013</v>
      </c>
      <c r="U2909" s="2" t="s">
        <v>234</v>
      </c>
      <c r="V2909" s="2" t="s">
        <v>998</v>
      </c>
      <c r="W2909" s="2" t="s">
        <v>222</v>
      </c>
      <c r="X2909" s="2">
        <v>0</v>
      </c>
    </row>
    <row r="2910" spans="1:24">
      <c r="A2910" s="2" t="s">
        <v>3206</v>
      </c>
      <c r="B2910" s="2">
        <v>2919</v>
      </c>
      <c r="C2910" s="2" t="s">
        <v>2780</v>
      </c>
      <c r="D2910" s="3">
        <v>20000</v>
      </c>
      <c r="E2910" s="3">
        <v>20000</v>
      </c>
      <c r="F2910" s="3">
        <v>0</v>
      </c>
      <c r="G2910" s="3">
        <v>0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 s="3">
        <f>SUM(E2910:O2910)</f>
        <v>0</v>
      </c>
      <c r="Q2910" s="2" t="s">
        <v>3200</v>
      </c>
      <c r="R2910" s="2" t="s">
        <v>3201</v>
      </c>
      <c r="S2910" s="4">
        <f>P2910/D2910</f>
        <v>0</v>
      </c>
      <c r="T2910" s="2" t="s">
        <v>1013</v>
      </c>
      <c r="U2910" s="2" t="s">
        <v>234</v>
      </c>
      <c r="V2910" s="2" t="s">
        <v>998</v>
      </c>
      <c r="W2910" s="2" t="s">
        <v>222</v>
      </c>
      <c r="X2910" s="2">
        <v>0</v>
      </c>
    </row>
    <row r="2911" spans="1:24">
      <c r="A2911" s="2" t="s">
        <v>3206</v>
      </c>
      <c r="B2911" s="2">
        <v>2920</v>
      </c>
      <c r="C2911" s="2" t="s">
        <v>1604</v>
      </c>
      <c r="D2911" s="3">
        <v>20000</v>
      </c>
      <c r="E2911" s="3">
        <v>20000</v>
      </c>
      <c r="F2911" s="3">
        <v>0</v>
      </c>
      <c r="G2911" s="3">
        <v>0</v>
      </c>
      <c r="H2911" s="3">
        <v>0</v>
      </c>
      <c r="I2911" s="3">
        <v>0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 s="3">
        <f>SUM(E2911:O2911)</f>
        <v>0</v>
      </c>
      <c r="Q2911" s="2" t="s">
        <v>3200</v>
      </c>
      <c r="R2911" s="2" t="s">
        <v>3201</v>
      </c>
      <c r="S2911" s="4">
        <f>P2911/D2911</f>
        <v>0</v>
      </c>
      <c r="T2911" s="2" t="s">
        <v>1013</v>
      </c>
      <c r="U2911" s="2" t="s">
        <v>234</v>
      </c>
      <c r="V2911" s="2" t="s">
        <v>998</v>
      </c>
      <c r="W2911" s="2" t="s">
        <v>222</v>
      </c>
      <c r="X2911" s="2">
        <v>0</v>
      </c>
    </row>
    <row r="2912" spans="1:24">
      <c r="A2912" s="2" t="s">
        <v>3208</v>
      </c>
      <c r="B2912" s="2">
        <v>2921</v>
      </c>
      <c r="C2912" s="2" t="s">
        <v>1606</v>
      </c>
      <c r="D2912" s="3">
        <v>60000</v>
      </c>
      <c r="E2912" s="3">
        <v>60000</v>
      </c>
      <c r="F2912" s="3">
        <v>0</v>
      </c>
      <c r="G2912" s="3">
        <v>0</v>
      </c>
      <c r="H2912" s="3">
        <v>0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s="3">
        <f>SUM(E2912:O2912)</f>
        <v>0</v>
      </c>
      <c r="Q2912" s="2" t="s">
        <v>3200</v>
      </c>
      <c r="R2912" s="2" t="s">
        <v>3201</v>
      </c>
      <c r="S2912" s="4">
        <f>P2912/D2912</f>
        <v>0</v>
      </c>
      <c r="T2912" s="2" t="s">
        <v>1013</v>
      </c>
      <c r="U2912" s="2" t="s">
        <v>234</v>
      </c>
      <c r="V2912" s="2" t="s">
        <v>998</v>
      </c>
      <c r="W2912" s="2" t="s">
        <v>222</v>
      </c>
      <c r="X2912" s="2">
        <v>0</v>
      </c>
    </row>
    <row r="2913" spans="1:24">
      <c r="A2913" s="2" t="s">
        <v>3208</v>
      </c>
      <c r="B2913" s="2">
        <v>2922</v>
      </c>
      <c r="C2913" s="2" t="s">
        <v>1607</v>
      </c>
      <c r="D2913" s="3">
        <v>20000</v>
      </c>
      <c r="E2913" s="3">
        <v>20000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0</v>
      </c>
      <c r="L2913" s="3">
        <v>0</v>
      </c>
      <c r="M2913" s="3">
        <v>0</v>
      </c>
      <c r="N2913" s="3">
        <v>0</v>
      </c>
      <c r="O2913" s="3">
        <v>0</v>
      </c>
      <c r="P2913" s="3">
        <f>SUM(E2913:O2913)</f>
        <v>0</v>
      </c>
      <c r="Q2913" s="2" t="s">
        <v>3200</v>
      </c>
      <c r="R2913" s="2" t="s">
        <v>3201</v>
      </c>
      <c r="S2913" s="4">
        <f>P2913/D2913</f>
        <v>0</v>
      </c>
      <c r="T2913" s="2" t="s">
        <v>1013</v>
      </c>
      <c r="U2913" s="2" t="s">
        <v>234</v>
      </c>
      <c r="V2913" s="2" t="s">
        <v>998</v>
      </c>
      <c r="W2913" s="2" t="s">
        <v>222</v>
      </c>
      <c r="X2913" s="2">
        <v>0</v>
      </c>
    </row>
    <row r="2914" spans="1:24">
      <c r="A2914" s="2" t="s">
        <v>3208</v>
      </c>
      <c r="B2914" s="2">
        <v>2923</v>
      </c>
      <c r="C2914" s="2" t="s">
        <v>1608</v>
      </c>
      <c r="D2914" s="3">
        <v>60000</v>
      </c>
      <c r="E2914" s="3">
        <v>60000</v>
      </c>
      <c r="F2914" s="3">
        <v>0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  <c r="M2914" s="3">
        <v>0</v>
      </c>
      <c r="N2914" s="3">
        <v>0</v>
      </c>
      <c r="O2914" s="3">
        <v>0</v>
      </c>
      <c r="P2914" s="3">
        <f>SUM(E2914:O2914)</f>
        <v>0</v>
      </c>
      <c r="Q2914" s="2" t="s">
        <v>3200</v>
      </c>
      <c r="R2914" s="2" t="s">
        <v>3201</v>
      </c>
      <c r="S2914" s="4">
        <f>P2914/D2914</f>
        <v>0</v>
      </c>
      <c r="T2914" s="2" t="s">
        <v>1013</v>
      </c>
      <c r="U2914" s="2" t="s">
        <v>234</v>
      </c>
      <c r="V2914" s="2" t="s">
        <v>998</v>
      </c>
      <c r="W2914" s="2" t="s">
        <v>222</v>
      </c>
      <c r="X2914" s="2">
        <v>0</v>
      </c>
    </row>
    <row r="2915" spans="1:24">
      <c r="A2915" s="2" t="s">
        <v>3206</v>
      </c>
      <c r="B2915" s="2">
        <v>2924</v>
      </c>
      <c r="C2915" s="2" t="s">
        <v>3209</v>
      </c>
      <c r="D2915" s="3">
        <v>6000</v>
      </c>
      <c r="E2915" s="3">
        <v>0</v>
      </c>
      <c r="F2915" s="3">
        <v>3000</v>
      </c>
      <c r="G2915" s="3">
        <v>3000</v>
      </c>
      <c r="H2915" s="3">
        <v>0</v>
      </c>
      <c r="I2915" s="3">
        <v>0</v>
      </c>
      <c r="J2915" s="3">
        <v>0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s="3">
        <f>SUM(E2915:O2915)</f>
        <v>0</v>
      </c>
      <c r="Q2915" s="2" t="s">
        <v>3200</v>
      </c>
      <c r="R2915" s="2" t="s">
        <v>3201</v>
      </c>
      <c r="S2915" s="4">
        <f>P2915/D2915</f>
        <v>0</v>
      </c>
      <c r="T2915" s="2" t="s">
        <v>1013</v>
      </c>
      <c r="U2915" s="2" t="s">
        <v>234</v>
      </c>
      <c r="V2915" s="2" t="s">
        <v>1024</v>
      </c>
      <c r="W2915" s="2" t="s">
        <v>316</v>
      </c>
      <c r="X2915" s="2">
        <v>0</v>
      </c>
    </row>
    <row r="2916" spans="1:24">
      <c r="A2916" s="2" t="s">
        <v>3210</v>
      </c>
      <c r="B2916" s="2">
        <v>2925</v>
      </c>
      <c r="C2916" s="2" t="s">
        <v>1023</v>
      </c>
      <c r="D2916" s="3">
        <v>40000</v>
      </c>
      <c r="E2916" s="3">
        <v>40000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0</v>
      </c>
      <c r="L2916" s="3">
        <v>0</v>
      </c>
      <c r="M2916" s="3">
        <v>0</v>
      </c>
      <c r="N2916" s="3">
        <v>0</v>
      </c>
      <c r="O2916" s="3">
        <v>0</v>
      </c>
      <c r="P2916" s="3">
        <f>SUM(E2916:O2916)</f>
        <v>0</v>
      </c>
      <c r="Q2916" s="2" t="s">
        <v>3200</v>
      </c>
      <c r="R2916" s="2" t="s">
        <v>3201</v>
      </c>
      <c r="S2916" s="4">
        <f>P2916/D2916</f>
        <v>0</v>
      </c>
      <c r="T2916" s="2" t="s">
        <v>1013</v>
      </c>
      <c r="U2916" s="2" t="s">
        <v>234</v>
      </c>
      <c r="V2916" s="2" t="s">
        <v>1024</v>
      </c>
      <c r="W2916" s="2" t="s">
        <v>316</v>
      </c>
      <c r="X2916" s="2">
        <v>0</v>
      </c>
    </row>
    <row r="2917" spans="1:24">
      <c r="A2917" s="2" t="s">
        <v>3206</v>
      </c>
      <c r="B2917" s="2">
        <v>2926</v>
      </c>
      <c r="C2917" s="2" t="s">
        <v>1025</v>
      </c>
      <c r="D2917" s="3">
        <v>10000</v>
      </c>
      <c r="E2917" s="3">
        <v>10000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s="3">
        <f>SUM(E2917:O2917)</f>
        <v>0</v>
      </c>
      <c r="Q2917" s="2" t="s">
        <v>3200</v>
      </c>
      <c r="R2917" s="2" t="s">
        <v>3201</v>
      </c>
      <c r="S2917" s="4">
        <f>P2917/D2917</f>
        <v>0</v>
      </c>
      <c r="T2917" s="2" t="s">
        <v>1013</v>
      </c>
      <c r="U2917" s="2" t="s">
        <v>234</v>
      </c>
      <c r="V2917" s="2" t="s">
        <v>998</v>
      </c>
      <c r="W2917" s="2" t="s">
        <v>222</v>
      </c>
      <c r="X2917" s="2">
        <v>0</v>
      </c>
    </row>
    <row r="2918" spans="1:24">
      <c r="A2918" s="2" t="s">
        <v>3211</v>
      </c>
      <c r="B2918" s="2">
        <v>2927</v>
      </c>
      <c r="C2918" s="2" t="s">
        <v>1028</v>
      </c>
      <c r="D2918" s="3">
        <v>80000</v>
      </c>
      <c r="E2918" s="3">
        <v>80000</v>
      </c>
      <c r="F2918" s="3">
        <v>0</v>
      </c>
      <c r="G2918" s="3">
        <v>0</v>
      </c>
      <c r="H2918" s="3">
        <v>0</v>
      </c>
      <c r="I2918" s="3">
        <v>0</v>
      </c>
      <c r="J2918" s="3">
        <v>0</v>
      </c>
      <c r="K2918" s="3">
        <v>0</v>
      </c>
      <c r="L2918" s="3">
        <v>0</v>
      </c>
      <c r="M2918" s="3">
        <v>0</v>
      </c>
      <c r="N2918" s="3">
        <v>0</v>
      </c>
      <c r="O2918" s="3">
        <v>0</v>
      </c>
      <c r="P2918" s="3">
        <f>SUM(E2918:O2918)</f>
        <v>0</v>
      </c>
      <c r="Q2918" s="2" t="s">
        <v>3200</v>
      </c>
      <c r="R2918" s="2" t="s">
        <v>3201</v>
      </c>
      <c r="S2918" s="4">
        <f>P2918/D2918</f>
        <v>0</v>
      </c>
      <c r="T2918" s="2" t="s">
        <v>1013</v>
      </c>
      <c r="U2918" s="2" t="s">
        <v>234</v>
      </c>
      <c r="V2918" s="2" t="s">
        <v>998</v>
      </c>
      <c r="W2918" s="2" t="s">
        <v>222</v>
      </c>
      <c r="X2918" s="2">
        <v>0</v>
      </c>
    </row>
    <row r="2919" spans="1:24">
      <c r="A2919" s="2" t="s">
        <v>3211</v>
      </c>
      <c r="B2919" s="2">
        <v>2928</v>
      </c>
      <c r="C2919" s="2" t="s">
        <v>1029</v>
      </c>
      <c r="D2919" s="3">
        <v>20000</v>
      </c>
      <c r="E2919" s="3">
        <v>20000</v>
      </c>
      <c r="F2919" s="3">
        <v>0</v>
      </c>
      <c r="G2919" s="3">
        <v>0</v>
      </c>
      <c r="H2919" s="3">
        <v>0</v>
      </c>
      <c r="I2919" s="3">
        <v>0</v>
      </c>
      <c r="J2919" s="3">
        <v>0</v>
      </c>
      <c r="K2919" s="3">
        <v>0</v>
      </c>
      <c r="L2919" s="3">
        <v>0</v>
      </c>
      <c r="M2919" s="3">
        <v>0</v>
      </c>
      <c r="N2919" s="3">
        <v>0</v>
      </c>
      <c r="O2919" s="3">
        <v>0</v>
      </c>
      <c r="P2919" s="3">
        <f>SUM(E2919:O2919)</f>
        <v>0</v>
      </c>
      <c r="Q2919" s="2" t="s">
        <v>3200</v>
      </c>
      <c r="R2919" s="2" t="s">
        <v>3201</v>
      </c>
      <c r="S2919" s="4">
        <f>P2919/D2919</f>
        <v>0</v>
      </c>
      <c r="T2919" s="2" t="s">
        <v>1013</v>
      </c>
      <c r="U2919" s="2" t="s">
        <v>234</v>
      </c>
      <c r="V2919" s="2" t="s">
        <v>998</v>
      </c>
      <c r="W2919" s="2" t="s">
        <v>222</v>
      </c>
      <c r="X2919" s="2">
        <v>0</v>
      </c>
    </row>
    <row r="2920" spans="1:24">
      <c r="A2920" s="2" t="s">
        <v>3210</v>
      </c>
      <c r="B2920" s="2">
        <v>2929</v>
      </c>
      <c r="C2920" s="2" t="s">
        <v>1730</v>
      </c>
      <c r="D2920" s="3">
        <v>40000</v>
      </c>
      <c r="E2920" s="3">
        <v>40000</v>
      </c>
      <c r="F2920" s="3">
        <v>0</v>
      </c>
      <c r="G2920" s="3">
        <v>0</v>
      </c>
      <c r="H2920" s="3">
        <v>0</v>
      </c>
      <c r="I2920" s="3">
        <v>0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3">
        <v>0</v>
      </c>
      <c r="P2920" s="3">
        <f>SUM(E2920:O2920)</f>
        <v>0</v>
      </c>
      <c r="Q2920" s="2" t="s">
        <v>3200</v>
      </c>
      <c r="R2920" s="2" t="s">
        <v>3201</v>
      </c>
      <c r="S2920" s="4">
        <f>P2920/D2920</f>
        <v>0</v>
      </c>
      <c r="T2920" s="2" t="s">
        <v>1013</v>
      </c>
      <c r="U2920" s="2" t="s">
        <v>234</v>
      </c>
      <c r="V2920" s="2" t="s">
        <v>1024</v>
      </c>
      <c r="W2920" s="2" t="s">
        <v>316</v>
      </c>
      <c r="X2920" s="2">
        <v>0</v>
      </c>
    </row>
    <row r="2921" spans="1:24">
      <c r="A2921" s="2" t="s">
        <v>3210</v>
      </c>
      <c r="B2921" s="2">
        <v>2930</v>
      </c>
      <c r="C2921" s="2" t="s">
        <v>1613</v>
      </c>
      <c r="D2921" s="3">
        <v>40000</v>
      </c>
      <c r="E2921" s="3">
        <v>40000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f>SUM(E2921:O2921)</f>
        <v>0</v>
      </c>
      <c r="Q2921" s="2" t="s">
        <v>3200</v>
      </c>
      <c r="R2921" s="2" t="s">
        <v>3201</v>
      </c>
      <c r="S2921" s="4">
        <f>P2921/D2921</f>
        <v>0</v>
      </c>
      <c r="T2921" s="2" t="s">
        <v>1013</v>
      </c>
      <c r="U2921" s="2" t="s">
        <v>234</v>
      </c>
      <c r="V2921" s="2" t="s">
        <v>998</v>
      </c>
      <c r="W2921" s="2" t="s">
        <v>222</v>
      </c>
      <c r="X2921" s="2">
        <v>0</v>
      </c>
    </row>
    <row r="2922" spans="1:24">
      <c r="A2922" s="2" t="s">
        <v>3210</v>
      </c>
      <c r="B2922" s="2">
        <v>2931</v>
      </c>
      <c r="C2922" s="2" t="s">
        <v>1614</v>
      </c>
      <c r="D2922" s="3">
        <v>4000</v>
      </c>
      <c r="E2922" s="3">
        <v>4000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f>SUM(E2922:O2922)</f>
        <v>0</v>
      </c>
      <c r="Q2922" s="2" t="s">
        <v>3200</v>
      </c>
      <c r="R2922" s="2" t="s">
        <v>3201</v>
      </c>
      <c r="S2922" s="4">
        <f>P2922/D2922</f>
        <v>0</v>
      </c>
      <c r="T2922" s="2" t="s">
        <v>1013</v>
      </c>
      <c r="U2922" s="2" t="s">
        <v>234</v>
      </c>
      <c r="V2922" s="2" t="s">
        <v>998</v>
      </c>
      <c r="W2922" s="2" t="s">
        <v>222</v>
      </c>
      <c r="X2922" s="2">
        <v>0</v>
      </c>
    </row>
    <row r="2923" spans="1:24">
      <c r="A2923" s="2" t="s">
        <v>3210</v>
      </c>
      <c r="B2923" s="2">
        <v>2932</v>
      </c>
      <c r="C2923" s="2" t="s">
        <v>1615</v>
      </c>
      <c r="D2923" s="3">
        <v>40000</v>
      </c>
      <c r="E2923" s="3">
        <v>40000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f>SUM(E2923:O2923)</f>
        <v>0</v>
      </c>
      <c r="Q2923" s="2" t="s">
        <v>3200</v>
      </c>
      <c r="R2923" s="2" t="s">
        <v>3201</v>
      </c>
      <c r="S2923" s="4">
        <f>P2923/D2923</f>
        <v>0</v>
      </c>
      <c r="T2923" s="2" t="s">
        <v>1013</v>
      </c>
      <c r="U2923" s="2" t="s">
        <v>234</v>
      </c>
      <c r="V2923" s="2" t="s">
        <v>998</v>
      </c>
      <c r="W2923" s="2" t="s">
        <v>222</v>
      </c>
      <c r="X2923" s="2">
        <v>0</v>
      </c>
    </row>
    <row r="2924" spans="1:24">
      <c r="A2924" s="2" t="s">
        <v>3210</v>
      </c>
      <c r="B2924" s="2">
        <v>2933</v>
      </c>
      <c r="C2924" s="2" t="s">
        <v>1616</v>
      </c>
      <c r="D2924" s="3">
        <v>4000</v>
      </c>
      <c r="E2924" s="3">
        <v>4000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f>SUM(E2924:O2924)</f>
        <v>0</v>
      </c>
      <c r="Q2924" s="2" t="s">
        <v>3200</v>
      </c>
      <c r="R2924" s="2" t="s">
        <v>3201</v>
      </c>
      <c r="S2924" s="4">
        <f>P2924/D2924</f>
        <v>0</v>
      </c>
      <c r="T2924" s="2" t="s">
        <v>1013</v>
      </c>
      <c r="U2924" s="2" t="s">
        <v>234</v>
      </c>
      <c r="V2924" s="2" t="s">
        <v>998</v>
      </c>
      <c r="W2924" s="2" t="s">
        <v>222</v>
      </c>
      <c r="X2924" s="2">
        <v>0</v>
      </c>
    </row>
    <row r="2925" spans="1:24">
      <c r="A2925" s="2" t="s">
        <v>3210</v>
      </c>
      <c r="B2925" s="2">
        <v>2934</v>
      </c>
      <c r="C2925" s="2" t="s">
        <v>1617</v>
      </c>
      <c r="D2925" s="3">
        <v>40000</v>
      </c>
      <c r="E2925" s="3">
        <v>40000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>
        <v>0</v>
      </c>
      <c r="O2925" s="3">
        <v>0</v>
      </c>
      <c r="P2925" s="3">
        <f>SUM(E2925:O2925)</f>
        <v>0</v>
      </c>
      <c r="Q2925" s="2" t="s">
        <v>3200</v>
      </c>
      <c r="R2925" s="2" t="s">
        <v>3201</v>
      </c>
      <c r="S2925" s="4">
        <f>P2925/D2925</f>
        <v>0</v>
      </c>
      <c r="T2925" s="2" t="s">
        <v>1013</v>
      </c>
      <c r="U2925" s="2" t="s">
        <v>234</v>
      </c>
      <c r="V2925" s="2" t="s">
        <v>998</v>
      </c>
      <c r="W2925" s="2" t="s">
        <v>222</v>
      </c>
      <c r="X2925" s="2">
        <v>0</v>
      </c>
    </row>
    <row r="2926" spans="1:24">
      <c r="A2926" s="2" t="s">
        <v>3210</v>
      </c>
      <c r="B2926" s="2">
        <v>2935</v>
      </c>
      <c r="C2926" s="2" t="s">
        <v>1618</v>
      </c>
      <c r="D2926" s="3">
        <v>20000</v>
      </c>
      <c r="E2926" s="3">
        <v>20000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s="3">
        <f>SUM(E2926:O2926)</f>
        <v>0</v>
      </c>
      <c r="Q2926" s="2" t="s">
        <v>3200</v>
      </c>
      <c r="R2926" s="2" t="s">
        <v>3201</v>
      </c>
      <c r="S2926" s="4">
        <f>P2926/D2926</f>
        <v>0</v>
      </c>
      <c r="T2926" s="2" t="s">
        <v>1013</v>
      </c>
      <c r="U2926" s="2" t="s">
        <v>234</v>
      </c>
      <c r="V2926" s="2" t="s">
        <v>1024</v>
      </c>
      <c r="W2926" s="2" t="s">
        <v>316</v>
      </c>
      <c r="X2926" s="2">
        <v>0</v>
      </c>
    </row>
    <row r="2927" spans="1:24">
      <c r="A2927" s="2" t="s">
        <v>3210</v>
      </c>
      <c r="B2927" s="2">
        <v>2936</v>
      </c>
      <c r="C2927" s="2" t="s">
        <v>1619</v>
      </c>
      <c r="D2927" s="3">
        <v>40000</v>
      </c>
      <c r="E2927" s="3">
        <v>40000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s="3">
        <f>SUM(E2927:O2927)</f>
        <v>0</v>
      </c>
      <c r="Q2927" s="2" t="s">
        <v>3200</v>
      </c>
      <c r="R2927" s="2" t="s">
        <v>3201</v>
      </c>
      <c r="S2927" s="4">
        <f>P2927/D2927</f>
        <v>0</v>
      </c>
      <c r="T2927" s="2" t="s">
        <v>1013</v>
      </c>
      <c r="U2927" s="2" t="s">
        <v>234</v>
      </c>
      <c r="V2927" s="2" t="s">
        <v>1024</v>
      </c>
      <c r="W2927" s="2" t="s">
        <v>316</v>
      </c>
      <c r="X2927" s="2">
        <v>0</v>
      </c>
    </row>
    <row r="2928" spans="1:24">
      <c r="A2928" s="2" t="s">
        <v>3206</v>
      </c>
      <c r="B2928" s="2">
        <v>2937</v>
      </c>
      <c r="C2928" s="2" t="s">
        <v>1620</v>
      </c>
      <c r="D2928" s="3">
        <v>20000</v>
      </c>
      <c r="E2928" s="3">
        <v>20000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0</v>
      </c>
      <c r="M2928" s="3">
        <v>0</v>
      </c>
      <c r="N2928" s="3">
        <v>0</v>
      </c>
      <c r="O2928" s="3">
        <v>0</v>
      </c>
      <c r="P2928" s="3">
        <f>SUM(E2928:O2928)</f>
        <v>0</v>
      </c>
      <c r="Q2928" s="2" t="s">
        <v>3200</v>
      </c>
      <c r="R2928" s="2" t="s">
        <v>3201</v>
      </c>
      <c r="S2928" s="4">
        <f>P2928/D2928</f>
        <v>0</v>
      </c>
      <c r="T2928" s="2" t="s">
        <v>1013</v>
      </c>
      <c r="U2928" s="2" t="s">
        <v>234</v>
      </c>
      <c r="V2928" s="2" t="s">
        <v>998</v>
      </c>
      <c r="W2928" s="2" t="s">
        <v>222</v>
      </c>
      <c r="X2928" s="2">
        <v>0</v>
      </c>
    </row>
    <row r="2929" spans="1:24">
      <c r="A2929" s="2" t="s">
        <v>3210</v>
      </c>
      <c r="B2929" s="2">
        <v>2938</v>
      </c>
      <c r="C2929" s="2" t="s">
        <v>1621</v>
      </c>
      <c r="D2929" s="3">
        <v>6000</v>
      </c>
      <c r="E2929" s="3">
        <v>6000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f>SUM(E2929:O2929)</f>
        <v>0</v>
      </c>
      <c r="Q2929" s="2" t="s">
        <v>3200</v>
      </c>
      <c r="R2929" s="2" t="s">
        <v>3201</v>
      </c>
      <c r="S2929" s="4">
        <f>P2929/D2929</f>
        <v>0</v>
      </c>
      <c r="T2929" s="2" t="s">
        <v>1013</v>
      </c>
      <c r="U2929" s="2" t="s">
        <v>234</v>
      </c>
      <c r="V2929" s="2" t="s">
        <v>998</v>
      </c>
      <c r="W2929" s="2" t="s">
        <v>222</v>
      </c>
      <c r="X2929" s="2">
        <v>0</v>
      </c>
    </row>
    <row r="2930" spans="1:24">
      <c r="A2930" s="2" t="s">
        <v>3206</v>
      </c>
      <c r="B2930" s="2">
        <v>2939</v>
      </c>
      <c r="C2930" s="2" t="s">
        <v>1622</v>
      </c>
      <c r="D2930" s="3">
        <v>20000</v>
      </c>
      <c r="E2930" s="3">
        <v>20000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>
        <v>0</v>
      </c>
      <c r="M2930" s="3">
        <v>0</v>
      </c>
      <c r="N2930" s="3">
        <v>0</v>
      </c>
      <c r="O2930" s="3">
        <v>0</v>
      </c>
      <c r="P2930" s="3">
        <f>SUM(E2930:O2930)</f>
        <v>0</v>
      </c>
      <c r="Q2930" s="2" t="s">
        <v>3200</v>
      </c>
      <c r="R2930" s="2" t="s">
        <v>3201</v>
      </c>
      <c r="S2930" s="4">
        <f>P2930/D2930</f>
        <v>0</v>
      </c>
      <c r="T2930" s="2" t="s">
        <v>1013</v>
      </c>
      <c r="U2930" s="2" t="s">
        <v>234</v>
      </c>
      <c r="V2930" s="2" t="s">
        <v>998</v>
      </c>
      <c r="W2930" s="2" t="s">
        <v>222</v>
      </c>
      <c r="X2930" s="2">
        <v>0</v>
      </c>
    </row>
    <row r="2931" spans="1:24">
      <c r="A2931" s="2" t="s">
        <v>3210</v>
      </c>
      <c r="B2931" s="2">
        <v>2940</v>
      </c>
      <c r="C2931" s="2" t="s">
        <v>1623</v>
      </c>
      <c r="D2931" s="3">
        <v>6000</v>
      </c>
      <c r="E2931" s="3">
        <v>6000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f>SUM(E2931:O2931)</f>
        <v>0</v>
      </c>
      <c r="Q2931" s="2" t="s">
        <v>3200</v>
      </c>
      <c r="R2931" s="2" t="s">
        <v>3201</v>
      </c>
      <c r="S2931" s="4">
        <f>P2931/D2931</f>
        <v>0</v>
      </c>
      <c r="T2931" s="2" t="s">
        <v>1013</v>
      </c>
      <c r="U2931" s="2" t="s">
        <v>234</v>
      </c>
      <c r="V2931" s="2" t="s">
        <v>998</v>
      </c>
      <c r="W2931" s="2" t="s">
        <v>222</v>
      </c>
      <c r="X2931" s="2">
        <v>0</v>
      </c>
    </row>
    <row r="2932" spans="1:24">
      <c r="A2932" s="2" t="s">
        <v>3212</v>
      </c>
      <c r="B2932" s="2">
        <v>2941</v>
      </c>
      <c r="C2932" s="2" t="s">
        <v>3213</v>
      </c>
      <c r="D2932" s="3">
        <v>86514</v>
      </c>
      <c r="E2932" s="3">
        <v>86514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f>SUM(E2932:O2932)</f>
        <v>0</v>
      </c>
      <c r="Q2932" s="2" t="s">
        <v>3200</v>
      </c>
      <c r="R2932" s="2" t="s">
        <v>3214</v>
      </c>
      <c r="S2932" s="4">
        <f>P2932/D2932</f>
        <v>0</v>
      </c>
      <c r="T2932" s="2" t="s">
        <v>1013</v>
      </c>
      <c r="U2932" s="2" t="s">
        <v>234</v>
      </c>
      <c r="V2932" s="2" t="s">
        <v>1033</v>
      </c>
      <c r="W2932" s="2" t="s">
        <v>316</v>
      </c>
      <c r="X2932" s="2">
        <v>0</v>
      </c>
    </row>
    <row r="2933" spans="1:24">
      <c r="A2933" s="2" t="s">
        <v>3215</v>
      </c>
      <c r="B2933" s="2">
        <v>2942</v>
      </c>
      <c r="C2933" s="2" t="s">
        <v>3216</v>
      </c>
      <c r="D2933" s="3">
        <v>26772</v>
      </c>
      <c r="E2933" s="3">
        <v>26772</v>
      </c>
      <c r="F2933" s="3">
        <v>0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>
        <v>0</v>
      </c>
      <c r="M2933" s="3">
        <v>0</v>
      </c>
      <c r="N2933" s="3">
        <v>0</v>
      </c>
      <c r="O2933" s="3">
        <v>0</v>
      </c>
      <c r="P2933" s="3">
        <f>SUM(E2933:O2933)</f>
        <v>0</v>
      </c>
      <c r="Q2933" s="2" t="s">
        <v>3200</v>
      </c>
      <c r="R2933" s="2" t="s">
        <v>3214</v>
      </c>
      <c r="S2933" s="4">
        <f>P2933/D2933</f>
        <v>0</v>
      </c>
      <c r="T2933" s="2" t="s">
        <v>1013</v>
      </c>
      <c r="U2933" s="2" t="s">
        <v>234</v>
      </c>
      <c r="V2933" s="2" t="s">
        <v>1033</v>
      </c>
      <c r="W2933" s="2" t="s">
        <v>316</v>
      </c>
      <c r="X2933" s="2">
        <v>0</v>
      </c>
    </row>
    <row r="2934" spans="1:24">
      <c r="A2934" s="2" t="s">
        <v>3215</v>
      </c>
      <c r="B2934" s="2">
        <v>2943</v>
      </c>
      <c r="C2934" s="2" t="s">
        <v>3217</v>
      </c>
      <c r="D2934" s="3">
        <v>41980</v>
      </c>
      <c r="E2934" s="3">
        <v>41980</v>
      </c>
      <c r="F2934" s="3">
        <v>0</v>
      </c>
      <c r="G2934" s="3">
        <v>0</v>
      </c>
      <c r="H2934" s="3">
        <v>0</v>
      </c>
      <c r="I2934" s="3">
        <v>0</v>
      </c>
      <c r="J2934" s="3">
        <v>0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 s="3">
        <f>SUM(E2934:O2934)</f>
        <v>0</v>
      </c>
      <c r="Q2934" s="2" t="s">
        <v>3200</v>
      </c>
      <c r="R2934" s="2" t="s">
        <v>3214</v>
      </c>
      <c r="S2934" s="4">
        <f>P2934/D2934</f>
        <v>0</v>
      </c>
      <c r="T2934" s="2" t="s">
        <v>1013</v>
      </c>
      <c r="U2934" s="2" t="s">
        <v>234</v>
      </c>
      <c r="V2934" s="2" t="s">
        <v>1033</v>
      </c>
      <c r="W2934" s="2" t="s">
        <v>316</v>
      </c>
      <c r="X2934" s="2">
        <v>0</v>
      </c>
    </row>
    <row r="2935" spans="1:24">
      <c r="A2935" s="2" t="s">
        <v>3218</v>
      </c>
      <c r="B2935" s="2">
        <v>2944</v>
      </c>
      <c r="C2935" s="2" t="s">
        <v>3219</v>
      </c>
      <c r="D2935" s="3">
        <v>45756</v>
      </c>
      <c r="E2935" s="3">
        <v>45756</v>
      </c>
      <c r="F2935" s="3">
        <v>0</v>
      </c>
      <c r="G2935" s="3">
        <v>0</v>
      </c>
      <c r="H2935" s="3">
        <v>0</v>
      </c>
      <c r="I2935" s="3">
        <v>0</v>
      </c>
      <c r="J2935" s="3">
        <v>0</v>
      </c>
      <c r="K2935" s="3">
        <v>0</v>
      </c>
      <c r="L2935" s="3">
        <v>0</v>
      </c>
      <c r="M2935" s="3">
        <v>0</v>
      </c>
      <c r="N2935" s="3">
        <v>0</v>
      </c>
      <c r="O2935" s="3">
        <v>0</v>
      </c>
      <c r="P2935" s="3">
        <f>SUM(E2935:O2935)</f>
        <v>0</v>
      </c>
      <c r="Q2935" s="2" t="s">
        <v>3200</v>
      </c>
      <c r="R2935" s="2" t="s">
        <v>3214</v>
      </c>
      <c r="S2935" s="4">
        <f>P2935/D2935</f>
        <v>0</v>
      </c>
      <c r="T2935" s="2" t="s">
        <v>1013</v>
      </c>
      <c r="U2935" s="2" t="s">
        <v>234</v>
      </c>
      <c r="V2935" s="2" t="s">
        <v>1033</v>
      </c>
      <c r="W2935" s="2" t="s">
        <v>316</v>
      </c>
      <c r="X2935" s="2">
        <v>0</v>
      </c>
    </row>
    <row r="2936" spans="1:24">
      <c r="A2936" s="2" t="s">
        <v>3220</v>
      </c>
      <c r="B2936" s="2">
        <v>2945</v>
      </c>
      <c r="C2936" s="2" t="s">
        <v>3221</v>
      </c>
      <c r="D2936" s="3">
        <v>23998</v>
      </c>
      <c r="E2936" s="3">
        <v>23998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0</v>
      </c>
      <c r="L2936" s="3">
        <v>0</v>
      </c>
      <c r="M2936" s="3">
        <v>0</v>
      </c>
      <c r="N2936" s="3">
        <v>0</v>
      </c>
      <c r="O2936" s="3">
        <v>0</v>
      </c>
      <c r="P2936" s="3">
        <f>SUM(E2936:O2936)</f>
        <v>0</v>
      </c>
      <c r="Q2936" s="2" t="s">
        <v>3200</v>
      </c>
      <c r="R2936" s="2" t="s">
        <v>3214</v>
      </c>
      <c r="S2936" s="4">
        <f>P2936/D2936</f>
        <v>0</v>
      </c>
      <c r="T2936" s="2" t="s">
        <v>1013</v>
      </c>
      <c r="U2936" s="2" t="s">
        <v>234</v>
      </c>
      <c r="V2936" s="2" t="s">
        <v>1033</v>
      </c>
      <c r="W2936" s="2" t="s">
        <v>316</v>
      </c>
      <c r="X2936" s="2">
        <v>0</v>
      </c>
    </row>
    <row r="2937" spans="1:24">
      <c r="A2937" s="2" t="s">
        <v>3220</v>
      </c>
      <c r="B2937" s="2">
        <v>2946</v>
      </c>
      <c r="C2937" s="2" t="s">
        <v>3222</v>
      </c>
      <c r="D2937" s="3">
        <v>3591</v>
      </c>
      <c r="E2937" s="3">
        <v>3591</v>
      </c>
      <c r="F2937" s="3">
        <v>0</v>
      </c>
      <c r="G2937" s="3">
        <v>0</v>
      </c>
      <c r="H2937" s="3">
        <v>0</v>
      </c>
      <c r="I2937" s="3">
        <v>0</v>
      </c>
      <c r="J2937" s="3">
        <v>0</v>
      </c>
      <c r="K2937" s="3">
        <v>0</v>
      </c>
      <c r="L2937" s="3">
        <v>0</v>
      </c>
      <c r="M2937" s="3">
        <v>0</v>
      </c>
      <c r="N2937" s="3">
        <v>0</v>
      </c>
      <c r="O2937" s="3">
        <v>0</v>
      </c>
      <c r="P2937" s="3">
        <f>SUM(E2937:O2937)</f>
        <v>0</v>
      </c>
      <c r="Q2937" s="2" t="s">
        <v>3200</v>
      </c>
      <c r="R2937" s="2" t="s">
        <v>3214</v>
      </c>
      <c r="S2937" s="4">
        <f>P2937/D2937</f>
        <v>0</v>
      </c>
      <c r="T2937" s="2" t="s">
        <v>1013</v>
      </c>
      <c r="U2937" s="2" t="s">
        <v>234</v>
      </c>
      <c r="V2937" s="2" t="s">
        <v>1024</v>
      </c>
      <c r="W2937" s="2" t="s">
        <v>316</v>
      </c>
      <c r="X2937" s="2">
        <v>0</v>
      </c>
    </row>
    <row r="2938" spans="1:24">
      <c r="A2938" s="2" t="s">
        <v>3223</v>
      </c>
      <c r="B2938" s="2">
        <v>2947</v>
      </c>
      <c r="C2938" s="2" t="s">
        <v>3224</v>
      </c>
      <c r="D2938" s="3">
        <v>168000</v>
      </c>
      <c r="E2938" s="3">
        <v>168000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  <c r="M2938" s="3">
        <v>0</v>
      </c>
      <c r="N2938" s="3">
        <v>0</v>
      </c>
      <c r="O2938" s="3">
        <v>0</v>
      </c>
      <c r="P2938" s="3">
        <f>SUM(E2938:O2938)</f>
        <v>0</v>
      </c>
      <c r="Q2938" s="2" t="s">
        <v>3200</v>
      </c>
      <c r="R2938" s="2" t="s">
        <v>3214</v>
      </c>
      <c r="S2938" s="4">
        <f>P2938/D2938</f>
        <v>0</v>
      </c>
      <c r="T2938" s="2" t="s">
        <v>1013</v>
      </c>
      <c r="U2938" s="2" t="s">
        <v>234</v>
      </c>
      <c r="V2938" s="2" t="s">
        <v>1024</v>
      </c>
      <c r="W2938" s="2" t="s">
        <v>316</v>
      </c>
      <c r="X2938" s="2">
        <v>0</v>
      </c>
    </row>
    <row r="2939" spans="1:24">
      <c r="A2939" s="2" t="s">
        <v>3225</v>
      </c>
      <c r="B2939" s="2">
        <v>2948</v>
      </c>
      <c r="C2939" s="2" t="s">
        <v>1042</v>
      </c>
      <c r="D2939" s="3">
        <v>24258</v>
      </c>
      <c r="E2939" s="3">
        <v>19406.4</v>
      </c>
      <c r="F2939" s="3">
        <v>4851.599999999999</v>
      </c>
      <c r="G2939" s="3">
        <v>0</v>
      </c>
      <c r="H2939" s="3">
        <v>0</v>
      </c>
      <c r="I2939" s="3">
        <v>0</v>
      </c>
      <c r="J2939" s="3">
        <v>0</v>
      </c>
      <c r="K2939" s="3">
        <v>0</v>
      </c>
      <c r="L2939" s="3">
        <v>0</v>
      </c>
      <c r="M2939" s="3">
        <v>0</v>
      </c>
      <c r="N2939" s="3">
        <v>0</v>
      </c>
      <c r="O2939" s="3">
        <v>0</v>
      </c>
      <c r="P2939" s="3">
        <f>SUM(E2939:O2939)</f>
        <v>0</v>
      </c>
      <c r="Q2939" s="2" t="s">
        <v>3200</v>
      </c>
      <c r="R2939" s="2" t="s">
        <v>3214</v>
      </c>
      <c r="S2939" s="4">
        <f>P2939/D2939</f>
        <v>0</v>
      </c>
      <c r="T2939" s="2" t="s">
        <v>1043</v>
      </c>
      <c r="U2939" s="2" t="s">
        <v>234</v>
      </c>
      <c r="V2939" s="2" t="s">
        <v>1033</v>
      </c>
      <c r="W2939" s="2" t="s">
        <v>316</v>
      </c>
      <c r="X2939" s="2">
        <v>0</v>
      </c>
    </row>
    <row r="2940" spans="1:24">
      <c r="A2940" s="2" t="s">
        <v>3226</v>
      </c>
      <c r="B2940" s="2">
        <v>2949</v>
      </c>
      <c r="C2940" s="2" t="s">
        <v>1045</v>
      </c>
      <c r="D2940" s="3">
        <v>4692</v>
      </c>
      <c r="E2940" s="3">
        <v>4692</v>
      </c>
      <c r="F2940" s="3">
        <v>0</v>
      </c>
      <c r="G2940" s="3">
        <v>0</v>
      </c>
      <c r="H2940" s="3">
        <v>0</v>
      </c>
      <c r="I2940" s="3">
        <v>0</v>
      </c>
      <c r="J2940" s="3">
        <v>0</v>
      </c>
      <c r="K2940" s="3">
        <v>0</v>
      </c>
      <c r="L2940" s="3">
        <v>0</v>
      </c>
      <c r="M2940" s="3">
        <v>0</v>
      </c>
      <c r="N2940" s="3">
        <v>0</v>
      </c>
      <c r="O2940" s="3">
        <v>0</v>
      </c>
      <c r="P2940" s="3">
        <f>SUM(E2940:O2940)</f>
        <v>0</v>
      </c>
      <c r="Q2940" s="2" t="s">
        <v>3200</v>
      </c>
      <c r="R2940" s="2" t="s">
        <v>3214</v>
      </c>
      <c r="S2940" s="4">
        <f>P2940/D2940</f>
        <v>0</v>
      </c>
      <c r="T2940" s="2" t="s">
        <v>1043</v>
      </c>
      <c r="U2940" s="2" t="s">
        <v>234</v>
      </c>
      <c r="V2940" s="2" t="s">
        <v>1033</v>
      </c>
      <c r="W2940" s="2" t="s">
        <v>316</v>
      </c>
      <c r="X2940" s="2">
        <v>0</v>
      </c>
    </row>
    <row r="2941" spans="1:24">
      <c r="A2941" s="2" t="s">
        <v>3227</v>
      </c>
      <c r="B2941" s="2">
        <v>2950</v>
      </c>
      <c r="C2941" s="2" t="s">
        <v>1047</v>
      </c>
      <c r="D2941" s="3">
        <v>20400</v>
      </c>
      <c r="E2941" s="3">
        <v>16320</v>
      </c>
      <c r="F2941" s="3">
        <v>2040</v>
      </c>
      <c r="G2941" s="3">
        <v>2040</v>
      </c>
      <c r="H2941" s="3">
        <v>0</v>
      </c>
      <c r="I2941" s="3">
        <v>0</v>
      </c>
      <c r="J2941" s="3">
        <v>0</v>
      </c>
      <c r="K2941" s="3">
        <v>0</v>
      </c>
      <c r="L2941" s="3">
        <v>0</v>
      </c>
      <c r="M2941" s="3">
        <v>0</v>
      </c>
      <c r="N2941" s="3">
        <v>0</v>
      </c>
      <c r="O2941" s="3">
        <v>0</v>
      </c>
      <c r="P2941" s="3">
        <f>SUM(E2941:O2941)</f>
        <v>0</v>
      </c>
      <c r="Q2941" s="2" t="s">
        <v>3200</v>
      </c>
      <c r="R2941" s="2" t="s">
        <v>3214</v>
      </c>
      <c r="S2941" s="4">
        <f>P2941/D2941</f>
        <v>0</v>
      </c>
      <c r="T2941" s="2" t="s">
        <v>1043</v>
      </c>
      <c r="U2941" s="2" t="s">
        <v>234</v>
      </c>
      <c r="V2941" s="2" t="s">
        <v>1033</v>
      </c>
      <c r="W2941" s="2" t="s">
        <v>316</v>
      </c>
      <c r="X2941" s="2">
        <v>0</v>
      </c>
    </row>
    <row r="2942" spans="1:24">
      <c r="A2942" s="2" t="s">
        <v>3228</v>
      </c>
      <c r="B2942" s="2">
        <v>2951</v>
      </c>
      <c r="C2942" s="2" t="s">
        <v>1049</v>
      </c>
      <c r="D2942" s="3">
        <v>4320</v>
      </c>
      <c r="E2942" s="3">
        <v>4320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0</v>
      </c>
      <c r="L2942" s="3">
        <v>0</v>
      </c>
      <c r="M2942" s="3">
        <v>0</v>
      </c>
      <c r="N2942" s="3">
        <v>0</v>
      </c>
      <c r="O2942" s="3">
        <v>0</v>
      </c>
      <c r="P2942" s="3">
        <f>SUM(E2942:O2942)</f>
        <v>0</v>
      </c>
      <c r="Q2942" s="2" t="s">
        <v>3200</v>
      </c>
      <c r="R2942" s="2" t="s">
        <v>3214</v>
      </c>
      <c r="S2942" s="4">
        <f>P2942/D2942</f>
        <v>0</v>
      </c>
      <c r="T2942" s="2" t="s">
        <v>1043</v>
      </c>
      <c r="U2942" s="2" t="s">
        <v>234</v>
      </c>
      <c r="V2942" s="2" t="s">
        <v>1033</v>
      </c>
      <c r="W2942" s="2" t="s">
        <v>316</v>
      </c>
      <c r="X2942" s="2">
        <v>0</v>
      </c>
    </row>
    <row r="2943" spans="1:24">
      <c r="A2943" s="2" t="s">
        <v>3229</v>
      </c>
      <c r="B2943" s="2">
        <v>2952</v>
      </c>
      <c r="C2943" s="2" t="s">
        <v>1051</v>
      </c>
      <c r="D2943" s="3">
        <v>234</v>
      </c>
      <c r="E2943" s="3">
        <v>234</v>
      </c>
      <c r="F2943" s="3">
        <v>0</v>
      </c>
      <c r="G2943" s="3">
        <v>0</v>
      </c>
      <c r="H2943" s="3">
        <v>0</v>
      </c>
      <c r="I2943" s="3">
        <v>0</v>
      </c>
      <c r="J2943" s="3">
        <v>0</v>
      </c>
      <c r="K2943" s="3">
        <v>0</v>
      </c>
      <c r="L2943" s="3">
        <v>0</v>
      </c>
      <c r="M2943" s="3">
        <v>0</v>
      </c>
      <c r="N2943" s="3">
        <v>0</v>
      </c>
      <c r="O2943" s="3">
        <v>0</v>
      </c>
      <c r="P2943" s="3">
        <f>SUM(E2943:O2943)</f>
        <v>0</v>
      </c>
      <c r="Q2943" s="2" t="s">
        <v>3200</v>
      </c>
      <c r="R2943" s="2" t="s">
        <v>3214</v>
      </c>
      <c r="S2943" s="4">
        <f>P2943/D2943</f>
        <v>0</v>
      </c>
      <c r="T2943" s="2" t="s">
        <v>1043</v>
      </c>
      <c r="U2943" s="2" t="s">
        <v>234</v>
      </c>
      <c r="V2943" s="2" t="s">
        <v>1033</v>
      </c>
      <c r="W2943" s="2" t="s">
        <v>316</v>
      </c>
      <c r="X2943" s="2">
        <v>0</v>
      </c>
    </row>
    <row r="2944" spans="1:24">
      <c r="A2944" s="2" t="s">
        <v>3229</v>
      </c>
      <c r="B2944" s="2">
        <v>2953</v>
      </c>
      <c r="C2944" s="2" t="s">
        <v>2876</v>
      </c>
      <c r="D2944" s="3">
        <v>3354</v>
      </c>
      <c r="E2944" s="3">
        <v>3354</v>
      </c>
      <c r="F2944" s="3">
        <v>0</v>
      </c>
      <c r="G2944" s="3">
        <v>0</v>
      </c>
      <c r="H2944" s="3">
        <v>0</v>
      </c>
      <c r="I2944" s="3">
        <v>0</v>
      </c>
      <c r="J2944" s="3">
        <v>0</v>
      </c>
      <c r="K2944" s="3">
        <v>0</v>
      </c>
      <c r="L2944" s="3">
        <v>0</v>
      </c>
      <c r="M2944" s="3">
        <v>0</v>
      </c>
      <c r="N2944" s="3">
        <v>0</v>
      </c>
      <c r="O2944" s="3">
        <v>0</v>
      </c>
      <c r="P2944" s="3">
        <f>SUM(E2944:O2944)</f>
        <v>0</v>
      </c>
      <c r="Q2944" s="2" t="s">
        <v>3200</v>
      </c>
      <c r="R2944" s="2" t="s">
        <v>3214</v>
      </c>
      <c r="S2944" s="4">
        <f>P2944/D2944</f>
        <v>0</v>
      </c>
      <c r="T2944" s="2" t="s">
        <v>1043</v>
      </c>
      <c r="U2944" s="2" t="s">
        <v>234</v>
      </c>
      <c r="V2944" s="2" t="s">
        <v>1033</v>
      </c>
      <c r="W2944" s="2" t="s">
        <v>316</v>
      </c>
      <c r="X2944" s="2">
        <v>0</v>
      </c>
    </row>
    <row r="2945" spans="1:24">
      <c r="A2945" s="2" t="s">
        <v>3230</v>
      </c>
      <c r="B2945" s="2">
        <v>2954</v>
      </c>
      <c r="C2945" s="2" t="s">
        <v>1053</v>
      </c>
      <c r="D2945" s="3">
        <v>83226</v>
      </c>
      <c r="E2945" s="3">
        <v>83226</v>
      </c>
      <c r="F2945" s="3">
        <v>0</v>
      </c>
      <c r="G2945" s="3">
        <v>0</v>
      </c>
      <c r="H2945" s="3">
        <v>0</v>
      </c>
      <c r="I2945" s="3">
        <v>0</v>
      </c>
      <c r="J2945" s="3">
        <v>0</v>
      </c>
      <c r="K2945" s="3">
        <v>0</v>
      </c>
      <c r="L2945" s="3">
        <v>0</v>
      </c>
      <c r="M2945" s="3">
        <v>0</v>
      </c>
      <c r="N2945" s="3">
        <v>0</v>
      </c>
      <c r="O2945" s="3">
        <v>0</v>
      </c>
      <c r="P2945" s="3">
        <f>SUM(E2945:O2945)</f>
        <v>0</v>
      </c>
      <c r="Q2945" s="2" t="s">
        <v>3200</v>
      </c>
      <c r="R2945" s="2" t="s">
        <v>3214</v>
      </c>
      <c r="S2945" s="4">
        <f>P2945/D2945</f>
        <v>0</v>
      </c>
      <c r="T2945" s="2" t="s">
        <v>1054</v>
      </c>
      <c r="U2945" s="2" t="s">
        <v>234</v>
      </c>
      <c r="V2945" s="2" t="s">
        <v>1033</v>
      </c>
      <c r="W2945" s="2" t="s">
        <v>316</v>
      </c>
      <c r="X2945" s="2">
        <v>0</v>
      </c>
    </row>
    <row r="2946" spans="1:24">
      <c r="A2946" s="2" t="s">
        <v>3220</v>
      </c>
      <c r="B2946" s="2">
        <v>2955</v>
      </c>
      <c r="C2946" s="2" t="s">
        <v>3231</v>
      </c>
      <c r="D2946" s="3">
        <v>270</v>
      </c>
      <c r="E2946" s="3">
        <v>270</v>
      </c>
      <c r="F2946" s="3">
        <v>0</v>
      </c>
      <c r="G2946" s="3">
        <v>0</v>
      </c>
      <c r="H2946" s="3">
        <v>0</v>
      </c>
      <c r="I2946" s="3">
        <v>0</v>
      </c>
      <c r="J2946" s="3">
        <v>0</v>
      </c>
      <c r="K2946" s="3">
        <v>0</v>
      </c>
      <c r="L2946" s="3">
        <v>0</v>
      </c>
      <c r="M2946" s="3">
        <v>0</v>
      </c>
      <c r="N2946" s="3">
        <v>0</v>
      </c>
      <c r="O2946" s="3">
        <v>0</v>
      </c>
      <c r="P2946" s="3">
        <f>SUM(E2946:O2946)</f>
        <v>0</v>
      </c>
      <c r="Q2946" s="2" t="s">
        <v>3200</v>
      </c>
      <c r="R2946" s="2" t="s">
        <v>3232</v>
      </c>
      <c r="S2946" s="4">
        <f>P2946/D2946</f>
        <v>0</v>
      </c>
      <c r="T2946" s="2" t="s">
        <v>1013</v>
      </c>
      <c r="U2946" s="2" t="s">
        <v>234</v>
      </c>
      <c r="V2946" s="2" t="s">
        <v>1024</v>
      </c>
      <c r="W2946" s="2" t="s">
        <v>316</v>
      </c>
      <c r="X2946" s="2">
        <v>0</v>
      </c>
    </row>
    <row r="2947" spans="1:24">
      <c r="A2947" s="2" t="s">
        <v>3135</v>
      </c>
      <c r="B2947" s="2">
        <v>2956</v>
      </c>
      <c r="C2947" s="2" t="s">
        <v>1058</v>
      </c>
      <c r="D2947" s="3">
        <v>34158</v>
      </c>
      <c r="E2947" s="3">
        <v>34158</v>
      </c>
      <c r="F2947" s="3">
        <v>0</v>
      </c>
      <c r="G2947" s="3">
        <v>0</v>
      </c>
      <c r="H2947" s="3">
        <v>0</v>
      </c>
      <c r="I2947" s="3">
        <v>0</v>
      </c>
      <c r="J2947" s="3">
        <v>0</v>
      </c>
      <c r="K2947" s="3">
        <v>0</v>
      </c>
      <c r="L2947" s="3">
        <v>0</v>
      </c>
      <c r="M2947" s="3">
        <v>0</v>
      </c>
      <c r="N2947" s="3">
        <v>0</v>
      </c>
      <c r="O2947" s="3">
        <v>0</v>
      </c>
      <c r="P2947" s="3">
        <f>SUM(E2947:O2947)</f>
        <v>0</v>
      </c>
      <c r="Q2947" s="2" t="s">
        <v>3200</v>
      </c>
      <c r="R2947" s="2" t="s">
        <v>3232</v>
      </c>
      <c r="S2947" s="4">
        <f>P2947/D2947</f>
        <v>0</v>
      </c>
      <c r="T2947" s="2" t="s">
        <v>1013</v>
      </c>
      <c r="U2947" s="2" t="s">
        <v>234</v>
      </c>
      <c r="V2947" s="2" t="s">
        <v>1033</v>
      </c>
      <c r="W2947" s="2" t="s">
        <v>316</v>
      </c>
      <c r="X2947" s="2">
        <v>0</v>
      </c>
    </row>
    <row r="2948" spans="1:24">
      <c r="A2948" s="2" t="s">
        <v>3233</v>
      </c>
      <c r="B2948" s="2">
        <v>2957</v>
      </c>
      <c r="C2948" s="2" t="s">
        <v>1060</v>
      </c>
      <c r="D2948" s="3">
        <v>123200</v>
      </c>
      <c r="E2948" s="3">
        <v>123200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0</v>
      </c>
      <c r="L2948" s="3">
        <v>0</v>
      </c>
      <c r="M2948" s="3">
        <v>0</v>
      </c>
      <c r="N2948" s="3">
        <v>0</v>
      </c>
      <c r="O2948" s="3">
        <v>0</v>
      </c>
      <c r="P2948" s="3">
        <f>SUM(E2948:O2948)</f>
        <v>0</v>
      </c>
      <c r="Q2948" s="2" t="s">
        <v>3200</v>
      </c>
      <c r="R2948" s="2" t="s">
        <v>3232</v>
      </c>
      <c r="S2948" s="4">
        <f>P2948/D2948</f>
        <v>0</v>
      </c>
      <c r="T2948" s="2" t="s">
        <v>1054</v>
      </c>
      <c r="U2948" s="2" t="s">
        <v>234</v>
      </c>
      <c r="V2948" s="2" t="s">
        <v>1033</v>
      </c>
      <c r="W2948" s="2" t="s">
        <v>316</v>
      </c>
      <c r="X2948" s="2">
        <v>0</v>
      </c>
    </row>
    <row r="2949" spans="1:24">
      <c r="A2949" s="2" t="s">
        <v>3230</v>
      </c>
      <c r="B2949" s="2">
        <v>2958</v>
      </c>
      <c r="C2949" s="2" t="s">
        <v>1061</v>
      </c>
      <c r="D2949" s="3">
        <v>530612</v>
      </c>
      <c r="E2949" s="3">
        <v>477550.8</v>
      </c>
      <c r="F2949" s="3">
        <v>53061.20000000001</v>
      </c>
      <c r="G2949" s="3">
        <v>0</v>
      </c>
      <c r="H2949" s="3">
        <v>0</v>
      </c>
      <c r="I2949" s="3">
        <v>0</v>
      </c>
      <c r="J2949" s="3">
        <v>0</v>
      </c>
      <c r="K2949" s="3">
        <v>0</v>
      </c>
      <c r="L2949" s="3">
        <v>0</v>
      </c>
      <c r="M2949" s="3">
        <v>0</v>
      </c>
      <c r="N2949" s="3">
        <v>0</v>
      </c>
      <c r="O2949" s="3">
        <v>0</v>
      </c>
      <c r="P2949" s="3">
        <f>SUM(E2949:O2949)</f>
        <v>0</v>
      </c>
      <c r="Q2949" s="2" t="s">
        <v>3200</v>
      </c>
      <c r="R2949" s="2" t="s">
        <v>3232</v>
      </c>
      <c r="S2949" s="4">
        <f>P2949/D2949</f>
        <v>0</v>
      </c>
      <c r="T2949" s="2" t="s">
        <v>1054</v>
      </c>
      <c r="U2949" s="2" t="s">
        <v>234</v>
      </c>
      <c r="V2949" s="2" t="s">
        <v>1033</v>
      </c>
      <c r="W2949" s="2" t="s">
        <v>316</v>
      </c>
      <c r="X2949" s="2">
        <v>0</v>
      </c>
    </row>
    <row r="2950" spans="1:24">
      <c r="A2950" s="2" t="s">
        <v>3230</v>
      </c>
      <c r="B2950" s="2">
        <v>2959</v>
      </c>
      <c r="C2950" s="2" t="s">
        <v>1062</v>
      </c>
      <c r="D2950" s="3">
        <v>18480</v>
      </c>
      <c r="E2950" s="3">
        <v>18480</v>
      </c>
      <c r="F2950" s="3">
        <v>0</v>
      </c>
      <c r="G2950" s="3">
        <v>0</v>
      </c>
      <c r="H2950" s="3">
        <v>0</v>
      </c>
      <c r="I2950" s="3">
        <v>0</v>
      </c>
      <c r="J2950" s="3">
        <v>0</v>
      </c>
      <c r="K2950" s="3">
        <v>0</v>
      </c>
      <c r="L2950" s="3">
        <v>0</v>
      </c>
      <c r="M2950" s="3">
        <v>0</v>
      </c>
      <c r="N2950" s="3">
        <v>0</v>
      </c>
      <c r="O2950" s="3">
        <v>0</v>
      </c>
      <c r="P2950" s="3">
        <f>SUM(E2950:O2950)</f>
        <v>0</v>
      </c>
      <c r="Q2950" s="2" t="s">
        <v>3200</v>
      </c>
      <c r="R2950" s="2" t="s">
        <v>3232</v>
      </c>
      <c r="S2950" s="4">
        <f>P2950/D2950</f>
        <v>0</v>
      </c>
      <c r="T2950" s="2" t="s">
        <v>1054</v>
      </c>
      <c r="U2950" s="2" t="s">
        <v>234</v>
      </c>
      <c r="V2950" s="2" t="s">
        <v>1033</v>
      </c>
      <c r="W2950" s="2" t="s">
        <v>316</v>
      </c>
      <c r="X2950" s="2">
        <v>0</v>
      </c>
    </row>
    <row r="2951" spans="1:24">
      <c r="A2951" s="2" t="s">
        <v>3233</v>
      </c>
      <c r="B2951" s="2">
        <v>2960</v>
      </c>
      <c r="C2951" s="2" t="s">
        <v>1063</v>
      </c>
      <c r="D2951" s="3">
        <v>17319</v>
      </c>
      <c r="E2951" s="3">
        <v>17319</v>
      </c>
      <c r="F2951" s="3">
        <v>0</v>
      </c>
      <c r="G2951" s="3">
        <v>0</v>
      </c>
      <c r="H2951" s="3">
        <v>0</v>
      </c>
      <c r="I2951" s="3">
        <v>0</v>
      </c>
      <c r="J2951" s="3">
        <v>0</v>
      </c>
      <c r="K2951" s="3">
        <v>0</v>
      </c>
      <c r="L2951" s="3">
        <v>0</v>
      </c>
      <c r="M2951" s="3">
        <v>0</v>
      </c>
      <c r="N2951" s="3">
        <v>0</v>
      </c>
      <c r="O2951" s="3">
        <v>0</v>
      </c>
      <c r="P2951" s="3">
        <f>SUM(E2951:O2951)</f>
        <v>0</v>
      </c>
      <c r="Q2951" s="2" t="s">
        <v>3200</v>
      </c>
      <c r="R2951" s="2" t="s">
        <v>3232</v>
      </c>
      <c r="S2951" s="4">
        <f>P2951/D2951</f>
        <v>0</v>
      </c>
      <c r="T2951" s="2" t="s">
        <v>1054</v>
      </c>
      <c r="U2951" s="2" t="s">
        <v>234</v>
      </c>
      <c r="V2951" s="2" t="s">
        <v>1033</v>
      </c>
      <c r="W2951" s="2" t="s">
        <v>316</v>
      </c>
      <c r="X2951" s="2">
        <v>0</v>
      </c>
    </row>
    <row r="2952" spans="1:24">
      <c r="A2952" s="2" t="s">
        <v>3234</v>
      </c>
      <c r="B2952" s="2">
        <v>2961</v>
      </c>
      <c r="C2952" s="2" t="s">
        <v>1065</v>
      </c>
      <c r="D2952" s="3">
        <v>38589</v>
      </c>
      <c r="E2952" s="3">
        <v>38589</v>
      </c>
      <c r="F2952" s="3">
        <v>0</v>
      </c>
      <c r="G2952" s="3">
        <v>0</v>
      </c>
      <c r="H2952" s="3">
        <v>0</v>
      </c>
      <c r="I2952" s="3">
        <v>0</v>
      </c>
      <c r="J2952" s="3">
        <v>0</v>
      </c>
      <c r="K2952" s="3">
        <v>0</v>
      </c>
      <c r="L2952" s="3">
        <v>0</v>
      </c>
      <c r="M2952" s="3">
        <v>0</v>
      </c>
      <c r="N2952" s="3">
        <v>0</v>
      </c>
      <c r="O2952" s="3">
        <v>0</v>
      </c>
      <c r="P2952" s="3">
        <f>SUM(E2952:O2952)</f>
        <v>0</v>
      </c>
      <c r="Q2952" s="2" t="s">
        <v>3200</v>
      </c>
      <c r="R2952" s="2" t="s">
        <v>3235</v>
      </c>
      <c r="S2952" s="4">
        <f>P2952/D2952</f>
        <v>0</v>
      </c>
      <c r="T2952" s="2" t="s">
        <v>1067</v>
      </c>
      <c r="U2952" s="2" t="s">
        <v>234</v>
      </c>
      <c r="V2952" s="2" t="s">
        <v>1024</v>
      </c>
      <c r="W2952" s="2" t="s">
        <v>316</v>
      </c>
      <c r="X2952" s="2">
        <v>0</v>
      </c>
    </row>
    <row r="2953" spans="1:24">
      <c r="A2953" s="2" t="s">
        <v>3236</v>
      </c>
      <c r="B2953" s="2">
        <v>2962</v>
      </c>
      <c r="C2953" s="2" t="s">
        <v>1069</v>
      </c>
      <c r="D2953" s="3">
        <v>68000</v>
      </c>
      <c r="E2953" s="3">
        <v>68000</v>
      </c>
      <c r="F2953" s="3">
        <v>0</v>
      </c>
      <c r="G2953" s="3">
        <v>0</v>
      </c>
      <c r="H2953" s="3">
        <v>0</v>
      </c>
      <c r="I2953" s="3">
        <v>0</v>
      </c>
      <c r="J2953" s="3">
        <v>0</v>
      </c>
      <c r="K2953" s="3">
        <v>0</v>
      </c>
      <c r="L2953" s="3">
        <v>0</v>
      </c>
      <c r="M2953" s="3">
        <v>0</v>
      </c>
      <c r="N2953" s="3">
        <v>0</v>
      </c>
      <c r="O2953" s="3">
        <v>0</v>
      </c>
      <c r="P2953" s="3">
        <f>SUM(E2953:O2953)</f>
        <v>0</v>
      </c>
      <c r="Q2953" s="2" t="s">
        <v>3200</v>
      </c>
      <c r="R2953" s="2" t="s">
        <v>3235</v>
      </c>
      <c r="S2953" s="4">
        <f>P2953/D2953</f>
        <v>0</v>
      </c>
      <c r="T2953" s="2" t="s">
        <v>1067</v>
      </c>
      <c r="U2953" s="2" t="s">
        <v>234</v>
      </c>
      <c r="V2953" s="2" t="s">
        <v>1024</v>
      </c>
      <c r="W2953" s="2" t="s">
        <v>316</v>
      </c>
      <c r="X2953" s="2">
        <v>0</v>
      </c>
    </row>
    <row r="2954" spans="1:24">
      <c r="A2954" s="2" t="s">
        <v>3237</v>
      </c>
      <c r="B2954" s="2">
        <v>2963</v>
      </c>
      <c r="C2954" s="2" t="s">
        <v>1071</v>
      </c>
      <c r="D2954" s="3">
        <v>103992</v>
      </c>
      <c r="E2954" s="3">
        <v>0</v>
      </c>
      <c r="F2954" s="3">
        <v>51996</v>
      </c>
      <c r="G2954" s="3">
        <v>51996</v>
      </c>
      <c r="H2954" s="3">
        <v>0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s="3">
        <f>SUM(E2954:O2954)</f>
        <v>0</v>
      </c>
      <c r="Q2954" s="2" t="s">
        <v>3200</v>
      </c>
      <c r="R2954" s="2" t="s">
        <v>3235</v>
      </c>
      <c r="S2954" s="4">
        <f>P2954/D2954</f>
        <v>0</v>
      </c>
      <c r="T2954" s="2" t="s">
        <v>1072</v>
      </c>
      <c r="U2954" s="2" t="s">
        <v>234</v>
      </c>
      <c r="V2954" s="2" t="s">
        <v>1033</v>
      </c>
      <c r="W2954" s="2" t="s">
        <v>316</v>
      </c>
      <c r="X2954" s="2">
        <v>0</v>
      </c>
    </row>
    <row r="2955" spans="1:24">
      <c r="A2955" s="2" t="s">
        <v>3238</v>
      </c>
      <c r="B2955" s="2">
        <v>2964</v>
      </c>
      <c r="C2955" s="2" t="s">
        <v>3239</v>
      </c>
      <c r="D2955" s="3">
        <v>19222</v>
      </c>
      <c r="E2955" s="3">
        <v>0</v>
      </c>
      <c r="F2955" s="3">
        <v>9611</v>
      </c>
      <c r="G2955" s="3">
        <v>9611</v>
      </c>
      <c r="H2955" s="3">
        <v>0</v>
      </c>
      <c r="I2955" s="3">
        <v>0</v>
      </c>
      <c r="J2955" s="3">
        <v>0</v>
      </c>
      <c r="K2955" s="3">
        <v>0</v>
      </c>
      <c r="L2955" s="3">
        <v>0</v>
      </c>
      <c r="M2955" s="3">
        <v>0</v>
      </c>
      <c r="N2955" s="3">
        <v>0</v>
      </c>
      <c r="O2955" s="3">
        <v>0</v>
      </c>
      <c r="P2955" s="3">
        <f>SUM(E2955:O2955)</f>
        <v>0</v>
      </c>
      <c r="Q2955" s="2" t="s">
        <v>3200</v>
      </c>
      <c r="R2955" s="2" t="s">
        <v>3240</v>
      </c>
      <c r="S2955" s="4">
        <f>P2955/D2955</f>
        <v>0</v>
      </c>
      <c r="T2955" s="2" t="s">
        <v>1013</v>
      </c>
      <c r="U2955" s="2" t="s">
        <v>234</v>
      </c>
      <c r="V2955" s="2" t="s">
        <v>1024</v>
      </c>
      <c r="W2955" s="2" t="s">
        <v>316</v>
      </c>
      <c r="X2955" s="2">
        <v>0</v>
      </c>
    </row>
    <row r="2956" spans="1:24">
      <c r="A2956" s="2" t="s">
        <v>3223</v>
      </c>
      <c r="B2956" s="2">
        <v>2965</v>
      </c>
      <c r="C2956" s="2" t="s">
        <v>3241</v>
      </c>
      <c r="D2956" s="3">
        <v>19222</v>
      </c>
      <c r="E2956" s="3">
        <v>0</v>
      </c>
      <c r="F2956" s="3">
        <v>9611</v>
      </c>
      <c r="G2956" s="3">
        <v>9611</v>
      </c>
      <c r="H2956" s="3">
        <v>0</v>
      </c>
      <c r="I2956" s="3">
        <v>0</v>
      </c>
      <c r="J2956" s="3">
        <v>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f>SUM(E2956:O2956)</f>
        <v>0</v>
      </c>
      <c r="Q2956" s="2" t="s">
        <v>3200</v>
      </c>
      <c r="R2956" s="2" t="s">
        <v>3240</v>
      </c>
      <c r="S2956" s="4">
        <f>P2956/D2956</f>
        <v>0</v>
      </c>
      <c r="T2956" s="2" t="s">
        <v>1013</v>
      </c>
      <c r="U2956" s="2" t="s">
        <v>234</v>
      </c>
      <c r="V2956" s="2" t="s">
        <v>1024</v>
      </c>
      <c r="W2956" s="2" t="s">
        <v>316</v>
      </c>
      <c r="X2956" s="2">
        <v>0</v>
      </c>
    </row>
    <row r="2957" spans="1:24">
      <c r="A2957" s="2" t="s">
        <v>3230</v>
      </c>
      <c r="B2957" s="2">
        <v>2966</v>
      </c>
      <c r="C2957" s="2" t="s">
        <v>1078</v>
      </c>
      <c r="D2957" s="3">
        <v>21362</v>
      </c>
      <c r="E2957" s="3">
        <v>21362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f>SUM(E2957:O2957)</f>
        <v>0</v>
      </c>
      <c r="Q2957" s="2" t="s">
        <v>3200</v>
      </c>
      <c r="R2957" s="2" t="s">
        <v>3240</v>
      </c>
      <c r="S2957" s="4">
        <f>P2957/D2957</f>
        <v>0</v>
      </c>
      <c r="T2957" s="2" t="s">
        <v>1054</v>
      </c>
      <c r="U2957" s="2" t="s">
        <v>234</v>
      </c>
      <c r="V2957" s="2" t="s">
        <v>1033</v>
      </c>
      <c r="W2957" s="2" t="s">
        <v>316</v>
      </c>
      <c r="X2957" s="2">
        <v>0</v>
      </c>
    </row>
    <row r="2958" spans="1:24">
      <c r="A2958" s="2" t="s">
        <v>3230</v>
      </c>
      <c r="B2958" s="2">
        <v>2967</v>
      </c>
      <c r="C2958" s="2" t="s">
        <v>1079</v>
      </c>
      <c r="D2958" s="3">
        <v>35211</v>
      </c>
      <c r="E2958" s="3">
        <v>35211</v>
      </c>
      <c r="F2958" s="3">
        <v>0</v>
      </c>
      <c r="G2958" s="3">
        <v>0</v>
      </c>
      <c r="H2958" s="3">
        <v>0</v>
      </c>
      <c r="I2958" s="3">
        <v>0</v>
      </c>
      <c r="J2958" s="3">
        <v>0</v>
      </c>
      <c r="K2958" s="3">
        <v>0</v>
      </c>
      <c r="L2958" s="3">
        <v>0</v>
      </c>
      <c r="M2958" s="3">
        <v>0</v>
      </c>
      <c r="N2958" s="3">
        <v>0</v>
      </c>
      <c r="O2958" s="3">
        <v>0</v>
      </c>
      <c r="P2958" s="3">
        <f>SUM(E2958:O2958)</f>
        <v>0</v>
      </c>
      <c r="Q2958" s="2" t="s">
        <v>3200</v>
      </c>
      <c r="R2958" s="2" t="s">
        <v>3240</v>
      </c>
      <c r="S2958" s="4">
        <f>P2958/D2958</f>
        <v>0</v>
      </c>
      <c r="T2958" s="2" t="s">
        <v>1054</v>
      </c>
      <c r="U2958" s="2" t="s">
        <v>234</v>
      </c>
      <c r="V2958" s="2" t="s">
        <v>1033</v>
      </c>
      <c r="W2958" s="2" t="s">
        <v>316</v>
      </c>
      <c r="X2958" s="2">
        <v>0</v>
      </c>
    </row>
    <row r="2959" spans="1:24">
      <c r="A2959" s="2" t="s">
        <v>3242</v>
      </c>
      <c r="B2959" s="2">
        <v>2968</v>
      </c>
      <c r="C2959" s="2" t="s">
        <v>1081</v>
      </c>
      <c r="D2959" s="3">
        <v>42694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0</v>
      </c>
      <c r="L2959" s="3">
        <v>0</v>
      </c>
      <c r="M2959" s="3">
        <v>0</v>
      </c>
      <c r="N2959" s="3">
        <v>0</v>
      </c>
      <c r="O2959" s="3">
        <v>0</v>
      </c>
      <c r="P2959" s="3">
        <f>SUM(E2959:O2959)</f>
        <v>0</v>
      </c>
      <c r="Q2959" s="2" t="s">
        <v>3200</v>
      </c>
      <c r="R2959" s="2" t="s">
        <v>3240</v>
      </c>
      <c r="S2959" s="4">
        <f>P2959/D2959</f>
        <v>0</v>
      </c>
      <c r="T2959" s="2" t="s">
        <v>1082</v>
      </c>
      <c r="U2959" s="2" t="s">
        <v>234</v>
      </c>
      <c r="V2959" s="2" t="s">
        <v>1033</v>
      </c>
      <c r="W2959" s="2" t="s">
        <v>316</v>
      </c>
      <c r="X2959" s="2">
        <v>0</v>
      </c>
    </row>
    <row r="2960" spans="1:24">
      <c r="A2960" s="2" t="s">
        <v>3243</v>
      </c>
      <c r="B2960" s="2">
        <v>2969</v>
      </c>
      <c r="C2960" s="2" t="s">
        <v>1084</v>
      </c>
      <c r="D2960" s="3">
        <v>17020</v>
      </c>
      <c r="E2960" s="3">
        <v>0</v>
      </c>
      <c r="F2960" s="3">
        <v>0</v>
      </c>
      <c r="G2960" s="3">
        <v>0</v>
      </c>
      <c r="H2960" s="3">
        <v>0</v>
      </c>
      <c r="I2960" s="3">
        <v>0</v>
      </c>
      <c r="J2960" s="3">
        <v>0</v>
      </c>
      <c r="K2960" s="3">
        <v>0</v>
      </c>
      <c r="L2960" s="3">
        <v>0</v>
      </c>
      <c r="M2960" s="3">
        <v>0</v>
      </c>
      <c r="N2960" s="3">
        <v>0</v>
      </c>
      <c r="O2960" s="3">
        <v>0</v>
      </c>
      <c r="P2960" s="3">
        <f>SUM(E2960:O2960)</f>
        <v>0</v>
      </c>
      <c r="Q2960" s="2" t="s">
        <v>3200</v>
      </c>
      <c r="R2960" s="2" t="s">
        <v>3240</v>
      </c>
      <c r="S2960" s="4">
        <f>P2960/D2960</f>
        <v>0</v>
      </c>
      <c r="T2960" s="2" t="s">
        <v>1082</v>
      </c>
      <c r="U2960" s="2" t="s">
        <v>234</v>
      </c>
      <c r="V2960" s="2" t="s">
        <v>1033</v>
      </c>
      <c r="W2960" s="2" t="s">
        <v>316</v>
      </c>
      <c r="X2960" s="2">
        <v>0</v>
      </c>
    </row>
    <row r="2961" spans="1:24">
      <c r="A2961" s="2" t="s">
        <v>3237</v>
      </c>
      <c r="B2961" s="2">
        <v>2970</v>
      </c>
      <c r="C2961" s="2" t="s">
        <v>3244</v>
      </c>
      <c r="D2961" s="3">
        <v>1200</v>
      </c>
      <c r="E2961" s="3">
        <v>0</v>
      </c>
      <c r="F2961" s="3">
        <v>600</v>
      </c>
      <c r="G2961" s="3">
        <v>600</v>
      </c>
      <c r="H2961" s="3">
        <v>0</v>
      </c>
      <c r="I2961" s="3">
        <v>0</v>
      </c>
      <c r="J2961" s="3">
        <v>0</v>
      </c>
      <c r="K2961" s="3">
        <v>0</v>
      </c>
      <c r="L2961" s="3">
        <v>0</v>
      </c>
      <c r="M2961" s="3">
        <v>0</v>
      </c>
      <c r="N2961" s="3">
        <v>0</v>
      </c>
      <c r="O2961" s="3">
        <v>0</v>
      </c>
      <c r="P2961" s="3">
        <f>SUM(E2961:O2961)</f>
        <v>0</v>
      </c>
      <c r="Q2961" s="2" t="s">
        <v>3200</v>
      </c>
      <c r="R2961" s="2" t="s">
        <v>3245</v>
      </c>
      <c r="S2961" s="4">
        <f>P2961/D2961</f>
        <v>0</v>
      </c>
      <c r="T2961" s="2" t="s">
        <v>1013</v>
      </c>
      <c r="U2961" s="2" t="s">
        <v>234</v>
      </c>
      <c r="V2961" s="2" t="s">
        <v>1033</v>
      </c>
      <c r="W2961" s="2" t="s">
        <v>316</v>
      </c>
      <c r="X2961" s="2">
        <v>0</v>
      </c>
    </row>
    <row r="2962" spans="1:24">
      <c r="A2962" s="2" t="s">
        <v>3246</v>
      </c>
      <c r="B2962" s="2">
        <v>2971</v>
      </c>
      <c r="C2962" s="2" t="s">
        <v>1088</v>
      </c>
      <c r="D2962" s="3">
        <v>5004</v>
      </c>
      <c r="E2962" s="3">
        <v>5004</v>
      </c>
      <c r="F2962" s="3">
        <v>0</v>
      </c>
      <c r="G2962" s="3">
        <v>0</v>
      </c>
      <c r="H2962" s="3">
        <v>0</v>
      </c>
      <c r="I2962" s="3">
        <v>0</v>
      </c>
      <c r="J2962" s="3">
        <v>0</v>
      </c>
      <c r="K2962" s="3">
        <v>0</v>
      </c>
      <c r="L2962" s="3">
        <v>0</v>
      </c>
      <c r="M2962" s="3">
        <v>0</v>
      </c>
      <c r="N2962" s="3">
        <v>0</v>
      </c>
      <c r="O2962" s="3">
        <v>0</v>
      </c>
      <c r="P2962" s="3">
        <f>SUM(E2962:O2962)</f>
        <v>0</v>
      </c>
      <c r="Q2962" s="2" t="s">
        <v>3200</v>
      </c>
      <c r="R2962" s="2" t="s">
        <v>3245</v>
      </c>
      <c r="S2962" s="4">
        <f>P2962/D2962</f>
        <v>0</v>
      </c>
      <c r="T2962" s="2" t="s">
        <v>1089</v>
      </c>
      <c r="U2962" s="2" t="s">
        <v>234</v>
      </c>
      <c r="V2962" s="2" t="s">
        <v>1024</v>
      </c>
      <c r="W2962" s="2" t="s">
        <v>316</v>
      </c>
      <c r="X2962" s="2">
        <v>0</v>
      </c>
    </row>
    <row r="2963" spans="1:24">
      <c r="A2963" s="2" t="s">
        <v>1090</v>
      </c>
      <c r="B2963" s="2">
        <v>2972</v>
      </c>
      <c r="C2963" s="2" t="s">
        <v>1091</v>
      </c>
      <c r="D2963" s="3">
        <v>6780</v>
      </c>
      <c r="E2963" s="3">
        <v>3390</v>
      </c>
      <c r="F2963" s="3">
        <v>1695</v>
      </c>
      <c r="G2963" s="3">
        <v>1695</v>
      </c>
      <c r="H2963" s="3">
        <v>0</v>
      </c>
      <c r="I2963" s="3">
        <v>0</v>
      </c>
      <c r="J2963" s="3">
        <v>0</v>
      </c>
      <c r="K2963" s="3">
        <v>0</v>
      </c>
      <c r="L2963" s="3">
        <v>0</v>
      </c>
      <c r="M2963" s="3">
        <v>0</v>
      </c>
      <c r="N2963" s="3">
        <v>0</v>
      </c>
      <c r="O2963" s="3">
        <v>0</v>
      </c>
      <c r="P2963" s="3">
        <f>SUM(E2963:O2963)</f>
        <v>0</v>
      </c>
      <c r="Q2963" s="2" t="s">
        <v>3200</v>
      </c>
      <c r="R2963" s="2" t="s">
        <v>3247</v>
      </c>
      <c r="S2963" s="4">
        <f>P2963/D2963</f>
        <v>0</v>
      </c>
      <c r="T2963" s="2" t="s">
        <v>1013</v>
      </c>
      <c r="U2963" s="2" t="s">
        <v>234</v>
      </c>
      <c r="V2963" s="2" t="s">
        <v>1024</v>
      </c>
      <c r="W2963" s="2" t="s">
        <v>316</v>
      </c>
      <c r="X2963" s="2">
        <v>0</v>
      </c>
    </row>
    <row r="2964" spans="1:24">
      <c r="A2964" s="2" t="s">
        <v>3248</v>
      </c>
      <c r="B2964" s="2">
        <v>2973</v>
      </c>
      <c r="C2964" s="2" t="s">
        <v>1094</v>
      </c>
      <c r="D2964" s="3">
        <v>4170</v>
      </c>
      <c r="E2964" s="3">
        <v>4170</v>
      </c>
      <c r="F2964" s="3">
        <v>0</v>
      </c>
      <c r="G2964" s="3">
        <v>0</v>
      </c>
      <c r="H2964" s="3">
        <v>0</v>
      </c>
      <c r="I2964" s="3">
        <v>0</v>
      </c>
      <c r="J2964" s="3">
        <v>0</v>
      </c>
      <c r="K2964" s="3">
        <v>0</v>
      </c>
      <c r="L2964" s="3">
        <v>0</v>
      </c>
      <c r="M2964" s="3">
        <v>0</v>
      </c>
      <c r="N2964" s="3">
        <v>0</v>
      </c>
      <c r="O2964" s="3">
        <v>0</v>
      </c>
      <c r="P2964" s="3">
        <f>SUM(E2964:O2964)</f>
        <v>0</v>
      </c>
      <c r="Q2964" s="2" t="s">
        <v>3200</v>
      </c>
      <c r="R2964" s="2" t="s">
        <v>3247</v>
      </c>
      <c r="S2964" s="4">
        <f>P2964/D2964</f>
        <v>0</v>
      </c>
      <c r="T2964" s="2" t="s">
        <v>1089</v>
      </c>
      <c r="U2964" s="2" t="s">
        <v>234</v>
      </c>
      <c r="V2964" s="2" t="s">
        <v>1024</v>
      </c>
      <c r="W2964" s="2" t="s">
        <v>316</v>
      </c>
      <c r="X2964" s="2">
        <v>0</v>
      </c>
    </row>
    <row r="2965" spans="1:24">
      <c r="A2965" s="2" t="s">
        <v>3248</v>
      </c>
      <c r="B2965" s="2">
        <v>2974</v>
      </c>
      <c r="C2965" s="2" t="s">
        <v>1095</v>
      </c>
      <c r="D2965" s="3">
        <v>6950</v>
      </c>
      <c r="E2965" s="3">
        <v>6950</v>
      </c>
      <c r="F2965" s="3">
        <v>0</v>
      </c>
      <c r="G2965" s="3">
        <v>0</v>
      </c>
      <c r="H2965" s="3">
        <v>0</v>
      </c>
      <c r="I2965" s="3">
        <v>0</v>
      </c>
      <c r="J2965" s="3">
        <v>0</v>
      </c>
      <c r="K2965" s="3">
        <v>0</v>
      </c>
      <c r="L2965" s="3">
        <v>0</v>
      </c>
      <c r="M2965" s="3">
        <v>0</v>
      </c>
      <c r="N2965" s="3">
        <v>0</v>
      </c>
      <c r="O2965" s="3">
        <v>0</v>
      </c>
      <c r="P2965" s="3">
        <f>SUM(E2965:O2965)</f>
        <v>0</v>
      </c>
      <c r="Q2965" s="2" t="s">
        <v>3200</v>
      </c>
      <c r="R2965" s="2" t="s">
        <v>3247</v>
      </c>
      <c r="S2965" s="4">
        <f>P2965/D2965</f>
        <v>0</v>
      </c>
      <c r="T2965" s="2" t="s">
        <v>1089</v>
      </c>
      <c r="U2965" s="2" t="s">
        <v>234</v>
      </c>
      <c r="V2965" s="2" t="s">
        <v>1024</v>
      </c>
      <c r="W2965" s="2" t="s">
        <v>316</v>
      </c>
      <c r="X2965" s="2">
        <v>0</v>
      </c>
    </row>
    <row r="2966" spans="1:24">
      <c r="A2966" s="2" t="s">
        <v>3248</v>
      </c>
      <c r="B2966" s="2">
        <v>2975</v>
      </c>
      <c r="C2966" s="2" t="s">
        <v>1096</v>
      </c>
      <c r="D2966" s="3">
        <v>14456</v>
      </c>
      <c r="E2966" s="3">
        <v>14456</v>
      </c>
      <c r="F2966" s="3">
        <v>0</v>
      </c>
      <c r="G2966" s="3">
        <v>0</v>
      </c>
      <c r="H2966" s="3">
        <v>0</v>
      </c>
      <c r="I2966" s="3">
        <v>0</v>
      </c>
      <c r="J2966" s="3">
        <v>0</v>
      </c>
      <c r="K2966" s="3">
        <v>0</v>
      </c>
      <c r="L2966" s="3">
        <v>0</v>
      </c>
      <c r="M2966" s="3">
        <v>0</v>
      </c>
      <c r="N2966" s="3">
        <v>0</v>
      </c>
      <c r="O2966" s="3">
        <v>0</v>
      </c>
      <c r="P2966" s="3">
        <f>SUM(E2966:O2966)</f>
        <v>0</v>
      </c>
      <c r="Q2966" s="2" t="s">
        <v>3200</v>
      </c>
      <c r="R2966" s="2" t="s">
        <v>3247</v>
      </c>
      <c r="S2966" s="4">
        <f>P2966/D2966</f>
        <v>0</v>
      </c>
      <c r="T2966" s="2" t="s">
        <v>1089</v>
      </c>
      <c r="U2966" s="2" t="s">
        <v>234</v>
      </c>
      <c r="V2966" s="2" t="s">
        <v>1024</v>
      </c>
      <c r="W2966" s="2" t="s">
        <v>316</v>
      </c>
      <c r="X2966" s="2">
        <v>0</v>
      </c>
    </row>
    <row r="2967" spans="1:24">
      <c r="A2967" s="2" t="s">
        <v>3248</v>
      </c>
      <c r="B2967" s="2">
        <v>2976</v>
      </c>
      <c r="C2967" s="2" t="s">
        <v>1097</v>
      </c>
      <c r="D2967" s="3">
        <v>16680</v>
      </c>
      <c r="E2967" s="3">
        <v>16680</v>
      </c>
      <c r="F2967" s="3">
        <v>0</v>
      </c>
      <c r="G2967" s="3">
        <v>0</v>
      </c>
      <c r="H2967" s="3">
        <v>0</v>
      </c>
      <c r="I2967" s="3">
        <v>0</v>
      </c>
      <c r="J2967" s="3">
        <v>0</v>
      </c>
      <c r="K2967" s="3">
        <v>0</v>
      </c>
      <c r="L2967" s="3">
        <v>0</v>
      </c>
      <c r="M2967" s="3">
        <v>0</v>
      </c>
      <c r="N2967" s="3">
        <v>0</v>
      </c>
      <c r="O2967" s="3">
        <v>0</v>
      </c>
      <c r="P2967" s="3">
        <f>SUM(E2967:O2967)</f>
        <v>0</v>
      </c>
      <c r="Q2967" s="2" t="s">
        <v>3200</v>
      </c>
      <c r="R2967" s="2" t="s">
        <v>3247</v>
      </c>
      <c r="S2967" s="4">
        <f>P2967/D2967</f>
        <v>0</v>
      </c>
      <c r="T2967" s="2" t="s">
        <v>1089</v>
      </c>
      <c r="U2967" s="2" t="s">
        <v>234</v>
      </c>
      <c r="V2967" s="2" t="s">
        <v>1024</v>
      </c>
      <c r="W2967" s="2" t="s">
        <v>316</v>
      </c>
      <c r="X2967" s="2">
        <v>0</v>
      </c>
    </row>
    <row r="2968" spans="1:24">
      <c r="A2968" s="2" t="s">
        <v>3246</v>
      </c>
      <c r="B2968" s="2">
        <v>2977</v>
      </c>
      <c r="C2968" s="2" t="s">
        <v>1098</v>
      </c>
      <c r="D2968" s="3">
        <v>28914</v>
      </c>
      <c r="E2968" s="3">
        <v>28914</v>
      </c>
      <c r="F2968" s="3">
        <v>0</v>
      </c>
      <c r="G2968" s="3">
        <v>0</v>
      </c>
      <c r="H2968" s="3">
        <v>0</v>
      </c>
      <c r="I2968" s="3">
        <v>0</v>
      </c>
      <c r="J2968" s="3">
        <v>0</v>
      </c>
      <c r="K2968" s="3">
        <v>0</v>
      </c>
      <c r="L2968" s="3">
        <v>0</v>
      </c>
      <c r="M2968" s="3">
        <v>0</v>
      </c>
      <c r="N2968" s="3">
        <v>0</v>
      </c>
      <c r="O2968" s="3">
        <v>0</v>
      </c>
      <c r="P2968" s="3">
        <f>SUM(E2968:O2968)</f>
        <v>0</v>
      </c>
      <c r="Q2968" s="2" t="s">
        <v>3200</v>
      </c>
      <c r="R2968" s="2" t="s">
        <v>3247</v>
      </c>
      <c r="S2968" s="4">
        <f>P2968/D2968</f>
        <v>0</v>
      </c>
      <c r="T2968" s="2" t="s">
        <v>1089</v>
      </c>
      <c r="U2968" s="2" t="s">
        <v>234</v>
      </c>
      <c r="V2968" s="2" t="s">
        <v>1024</v>
      </c>
      <c r="W2968" s="2" t="s">
        <v>316</v>
      </c>
      <c r="X2968" s="2">
        <v>0</v>
      </c>
    </row>
    <row r="2969" spans="1:24">
      <c r="A2969" s="2" t="s">
        <v>3246</v>
      </c>
      <c r="B2969" s="2">
        <v>2978</v>
      </c>
      <c r="C2969" s="2" t="s">
        <v>1099</v>
      </c>
      <c r="D2969" s="3">
        <v>13344</v>
      </c>
      <c r="E2969" s="3">
        <v>13344</v>
      </c>
      <c r="F2969" s="3">
        <v>0</v>
      </c>
      <c r="G2969" s="3">
        <v>0</v>
      </c>
      <c r="H2969" s="3">
        <v>0</v>
      </c>
      <c r="I2969" s="3">
        <v>0</v>
      </c>
      <c r="J2969" s="3">
        <v>0</v>
      </c>
      <c r="K2969" s="3">
        <v>0</v>
      </c>
      <c r="L2969" s="3">
        <v>0</v>
      </c>
      <c r="M2969" s="3">
        <v>0</v>
      </c>
      <c r="N2969" s="3">
        <v>0</v>
      </c>
      <c r="O2969" s="3">
        <v>0</v>
      </c>
      <c r="P2969" s="3">
        <f>SUM(E2969:O2969)</f>
        <v>0</v>
      </c>
      <c r="Q2969" s="2" t="s">
        <v>3200</v>
      </c>
      <c r="R2969" s="2" t="s">
        <v>3247</v>
      </c>
      <c r="S2969" s="4">
        <f>P2969/D2969</f>
        <v>0</v>
      </c>
      <c r="T2969" s="2" t="s">
        <v>1089</v>
      </c>
      <c r="U2969" s="2" t="s">
        <v>234</v>
      </c>
      <c r="V2969" s="2" t="s">
        <v>1024</v>
      </c>
      <c r="W2969" s="2" t="s">
        <v>316</v>
      </c>
      <c r="X2969" s="2">
        <v>0</v>
      </c>
    </row>
    <row r="2970" spans="1:24">
      <c r="A2970" s="2" t="s">
        <v>3249</v>
      </c>
      <c r="B2970" s="2">
        <v>2979</v>
      </c>
      <c r="C2970" s="2" t="s">
        <v>1101</v>
      </c>
      <c r="D2970" s="3">
        <v>11008</v>
      </c>
      <c r="E2970" s="3">
        <v>0</v>
      </c>
      <c r="F2970" s="3">
        <v>5504</v>
      </c>
      <c r="G2970" s="3">
        <v>5504</v>
      </c>
      <c r="H2970" s="3">
        <v>0</v>
      </c>
      <c r="I2970" s="3">
        <v>0</v>
      </c>
      <c r="J2970" s="3">
        <v>0</v>
      </c>
      <c r="K2970" s="3">
        <v>0</v>
      </c>
      <c r="L2970" s="3">
        <v>0</v>
      </c>
      <c r="M2970" s="3">
        <v>0</v>
      </c>
      <c r="N2970" s="3">
        <v>0</v>
      </c>
      <c r="O2970" s="3">
        <v>0</v>
      </c>
      <c r="P2970" s="3">
        <f>SUM(E2970:O2970)</f>
        <v>0</v>
      </c>
      <c r="Q2970" s="2" t="s">
        <v>3200</v>
      </c>
      <c r="R2970" s="2" t="s">
        <v>3247</v>
      </c>
      <c r="S2970" s="4">
        <f>P2970/D2970</f>
        <v>0</v>
      </c>
      <c r="T2970" s="2" t="s">
        <v>1089</v>
      </c>
      <c r="U2970" s="2" t="s">
        <v>234</v>
      </c>
      <c r="V2970" s="2" t="s">
        <v>1024</v>
      </c>
      <c r="W2970" s="2" t="s">
        <v>316</v>
      </c>
      <c r="X2970" s="2">
        <v>0</v>
      </c>
    </row>
    <row r="2971" spans="1:24">
      <c r="A2971" s="2" t="s">
        <v>3250</v>
      </c>
      <c r="B2971" s="2">
        <v>2980</v>
      </c>
      <c r="C2971" s="2" t="s">
        <v>3251</v>
      </c>
      <c r="D2971" s="3">
        <v>27600</v>
      </c>
      <c r="E2971" s="3">
        <v>0</v>
      </c>
      <c r="F2971" s="3">
        <v>13800</v>
      </c>
      <c r="G2971" s="3">
        <v>13800</v>
      </c>
      <c r="H2971" s="3">
        <v>0</v>
      </c>
      <c r="I2971" s="3">
        <v>0</v>
      </c>
      <c r="J2971" s="3">
        <v>0</v>
      </c>
      <c r="K2971" s="3">
        <v>0</v>
      </c>
      <c r="L2971" s="3">
        <v>0</v>
      </c>
      <c r="M2971" s="3">
        <v>0</v>
      </c>
      <c r="N2971" s="3">
        <v>0</v>
      </c>
      <c r="O2971" s="3">
        <v>0</v>
      </c>
      <c r="P2971" s="3">
        <f>SUM(E2971:O2971)</f>
        <v>0</v>
      </c>
      <c r="Q2971" s="2" t="s">
        <v>3200</v>
      </c>
      <c r="R2971" s="2" t="s">
        <v>3247</v>
      </c>
      <c r="S2971" s="4">
        <f>P2971/D2971</f>
        <v>0</v>
      </c>
      <c r="T2971" s="2" t="s">
        <v>1253</v>
      </c>
      <c r="U2971" s="2" t="s">
        <v>234</v>
      </c>
      <c r="V2971" s="2" t="s">
        <v>1024</v>
      </c>
      <c r="W2971" s="2" t="s">
        <v>316</v>
      </c>
      <c r="X2971" s="2">
        <v>0</v>
      </c>
    </row>
    <row r="2972" spans="1:24">
      <c r="A2972" s="2" t="s">
        <v>3237</v>
      </c>
      <c r="B2972" s="2">
        <v>2981</v>
      </c>
      <c r="C2972" s="2" t="s">
        <v>3252</v>
      </c>
      <c r="D2972" s="3">
        <v>49413</v>
      </c>
      <c r="E2972" s="3">
        <v>24706.5</v>
      </c>
      <c r="F2972" s="3">
        <v>12353.25</v>
      </c>
      <c r="G2972" s="3">
        <v>12353.25</v>
      </c>
      <c r="H2972" s="3">
        <v>0</v>
      </c>
      <c r="I2972" s="3">
        <v>0</v>
      </c>
      <c r="J2972" s="3">
        <v>0</v>
      </c>
      <c r="K2972" s="3">
        <v>0</v>
      </c>
      <c r="L2972" s="3">
        <v>0</v>
      </c>
      <c r="M2972" s="3">
        <v>0</v>
      </c>
      <c r="N2972" s="3">
        <v>0</v>
      </c>
      <c r="O2972" s="3">
        <v>0</v>
      </c>
      <c r="P2972" s="3">
        <f>SUM(E2972:O2972)</f>
        <v>0</v>
      </c>
      <c r="Q2972" s="2" t="s">
        <v>3200</v>
      </c>
      <c r="R2972" s="2" t="s">
        <v>3253</v>
      </c>
      <c r="S2972" s="4">
        <f>P2972/D2972</f>
        <v>0</v>
      </c>
      <c r="T2972" s="2" t="s">
        <v>1013</v>
      </c>
      <c r="U2972" s="2" t="s">
        <v>234</v>
      </c>
      <c r="V2972" s="2" t="s">
        <v>1033</v>
      </c>
      <c r="W2972" s="2" t="s">
        <v>316</v>
      </c>
      <c r="X2972" s="2">
        <v>0</v>
      </c>
    </row>
    <row r="2973" spans="1:24">
      <c r="A2973" s="2" t="s">
        <v>3237</v>
      </c>
      <c r="B2973" s="2">
        <v>2982</v>
      </c>
      <c r="C2973" s="2" t="s">
        <v>3254</v>
      </c>
      <c r="D2973" s="3">
        <v>27072</v>
      </c>
      <c r="E2973" s="3">
        <v>27072</v>
      </c>
      <c r="F2973" s="3">
        <v>0</v>
      </c>
      <c r="G2973" s="3">
        <v>0</v>
      </c>
      <c r="H2973" s="3">
        <v>0</v>
      </c>
      <c r="I2973" s="3">
        <v>0</v>
      </c>
      <c r="J2973" s="3">
        <v>0</v>
      </c>
      <c r="K2973" s="3">
        <v>0</v>
      </c>
      <c r="L2973" s="3">
        <v>0</v>
      </c>
      <c r="M2973" s="3">
        <v>0</v>
      </c>
      <c r="N2973" s="3">
        <v>0</v>
      </c>
      <c r="O2973" s="3">
        <v>0</v>
      </c>
      <c r="P2973" s="3">
        <f>SUM(E2973:O2973)</f>
        <v>0</v>
      </c>
      <c r="Q2973" s="2" t="s">
        <v>3200</v>
      </c>
      <c r="R2973" s="2" t="s">
        <v>3253</v>
      </c>
      <c r="S2973" s="4">
        <f>P2973/D2973</f>
        <v>0</v>
      </c>
      <c r="T2973" s="2" t="s">
        <v>1013</v>
      </c>
      <c r="U2973" s="2" t="s">
        <v>234</v>
      </c>
      <c r="V2973" s="2" t="s">
        <v>1033</v>
      </c>
      <c r="W2973" s="2" t="s">
        <v>316</v>
      </c>
      <c r="X2973" s="2">
        <v>0</v>
      </c>
    </row>
    <row r="2974" spans="1:24">
      <c r="A2974" s="2" t="s">
        <v>3237</v>
      </c>
      <c r="B2974" s="2">
        <v>2983</v>
      </c>
      <c r="C2974" s="2" t="s">
        <v>3255</v>
      </c>
      <c r="D2974" s="3">
        <v>140863</v>
      </c>
      <c r="E2974" s="3">
        <v>84517.8</v>
      </c>
      <c r="F2974" s="3">
        <v>28172.6</v>
      </c>
      <c r="G2974" s="3">
        <v>28172.6</v>
      </c>
      <c r="H2974" s="3">
        <v>0</v>
      </c>
      <c r="I2974" s="3">
        <v>0</v>
      </c>
      <c r="J2974" s="3">
        <v>0</v>
      </c>
      <c r="K2974" s="3">
        <v>0</v>
      </c>
      <c r="L2974" s="3">
        <v>0</v>
      </c>
      <c r="M2974" s="3">
        <v>0</v>
      </c>
      <c r="N2974" s="3">
        <v>0</v>
      </c>
      <c r="O2974" s="3">
        <v>0</v>
      </c>
      <c r="P2974" s="3">
        <f>SUM(E2974:O2974)</f>
        <v>0</v>
      </c>
      <c r="Q2974" s="2" t="s">
        <v>3200</v>
      </c>
      <c r="R2974" s="2" t="s">
        <v>3253</v>
      </c>
      <c r="S2974" s="4">
        <f>P2974/D2974</f>
        <v>0</v>
      </c>
      <c r="T2974" s="2" t="s">
        <v>1013</v>
      </c>
      <c r="U2974" s="2" t="s">
        <v>234</v>
      </c>
      <c r="V2974" s="2" t="s">
        <v>1033</v>
      </c>
      <c r="W2974" s="2" t="s">
        <v>316</v>
      </c>
      <c r="X2974" s="2">
        <v>0</v>
      </c>
    </row>
    <row r="2975" spans="1:24">
      <c r="A2975" s="2" t="s">
        <v>3233</v>
      </c>
      <c r="B2975" s="2">
        <v>2984</v>
      </c>
      <c r="C2975" s="2" t="s">
        <v>3067</v>
      </c>
      <c r="D2975" s="3">
        <v>3333</v>
      </c>
      <c r="E2975" s="3">
        <v>3333</v>
      </c>
      <c r="F2975" s="3">
        <v>0</v>
      </c>
      <c r="G2975" s="3">
        <v>0</v>
      </c>
      <c r="H2975" s="3">
        <v>0</v>
      </c>
      <c r="I2975" s="3">
        <v>0</v>
      </c>
      <c r="J2975" s="3">
        <v>0</v>
      </c>
      <c r="K2975" s="3">
        <v>0</v>
      </c>
      <c r="L2975" s="3">
        <v>0</v>
      </c>
      <c r="M2975" s="3">
        <v>0</v>
      </c>
      <c r="N2975" s="3">
        <v>0</v>
      </c>
      <c r="O2975" s="3">
        <v>0</v>
      </c>
      <c r="P2975" s="3">
        <f>SUM(E2975:O2975)</f>
        <v>0</v>
      </c>
      <c r="Q2975" s="2" t="s">
        <v>3200</v>
      </c>
      <c r="R2975" s="2" t="s">
        <v>3253</v>
      </c>
      <c r="S2975" s="4">
        <f>P2975/D2975</f>
        <v>0</v>
      </c>
      <c r="T2975" s="2" t="s">
        <v>1054</v>
      </c>
      <c r="U2975" s="2" t="s">
        <v>234</v>
      </c>
      <c r="V2975" s="2" t="s">
        <v>1033</v>
      </c>
      <c r="W2975" s="2" t="s">
        <v>316</v>
      </c>
      <c r="X2975" s="2">
        <v>0</v>
      </c>
    </row>
    <row r="2976" spans="1:24">
      <c r="A2976" s="2" t="s">
        <v>3256</v>
      </c>
      <c r="B2976" s="2">
        <v>2985</v>
      </c>
      <c r="C2976" s="2" t="s">
        <v>1107</v>
      </c>
      <c r="D2976" s="3">
        <v>2400</v>
      </c>
      <c r="E2976" s="3">
        <v>0</v>
      </c>
      <c r="F2976" s="3">
        <v>1200</v>
      </c>
      <c r="G2976" s="3">
        <v>1200</v>
      </c>
      <c r="H2976" s="3">
        <v>0</v>
      </c>
      <c r="I2976" s="3">
        <v>0</v>
      </c>
      <c r="J2976" s="3">
        <v>0</v>
      </c>
      <c r="K2976" s="3">
        <v>0</v>
      </c>
      <c r="L2976" s="3">
        <v>0</v>
      </c>
      <c r="M2976" s="3">
        <v>0</v>
      </c>
      <c r="N2976" s="3">
        <v>0</v>
      </c>
      <c r="O2976" s="3">
        <v>0</v>
      </c>
      <c r="P2976" s="3">
        <f>SUM(E2976:O2976)</f>
        <v>0</v>
      </c>
      <c r="Q2976" s="2" t="s">
        <v>3200</v>
      </c>
      <c r="R2976" s="2" t="s">
        <v>3253</v>
      </c>
      <c r="S2976" s="4">
        <f>P2976/D2976</f>
        <v>0</v>
      </c>
      <c r="T2976" s="2" t="s">
        <v>1013</v>
      </c>
      <c r="U2976" s="2" t="s">
        <v>234</v>
      </c>
      <c r="V2976" s="2" t="s">
        <v>1033</v>
      </c>
      <c r="W2976" s="2" t="s">
        <v>316</v>
      </c>
      <c r="X2976" s="2">
        <v>0</v>
      </c>
    </row>
    <row r="2977" spans="1:24">
      <c r="A2977" s="2" t="s">
        <v>3256</v>
      </c>
      <c r="B2977" s="2">
        <v>2986</v>
      </c>
      <c r="C2977" s="2" t="s">
        <v>1108</v>
      </c>
      <c r="D2977" s="3">
        <v>9000</v>
      </c>
      <c r="E2977" s="3">
        <v>0</v>
      </c>
      <c r="F2977" s="3">
        <v>4500</v>
      </c>
      <c r="G2977" s="3">
        <v>4500</v>
      </c>
      <c r="H2977" s="3">
        <v>0</v>
      </c>
      <c r="I2977" s="3">
        <v>0</v>
      </c>
      <c r="J2977" s="3">
        <v>0</v>
      </c>
      <c r="K2977" s="3">
        <v>0</v>
      </c>
      <c r="L2977" s="3">
        <v>0</v>
      </c>
      <c r="M2977" s="3">
        <v>0</v>
      </c>
      <c r="N2977" s="3">
        <v>0</v>
      </c>
      <c r="O2977" s="3">
        <v>0</v>
      </c>
      <c r="P2977" s="3">
        <f>SUM(E2977:O2977)</f>
        <v>0</v>
      </c>
      <c r="Q2977" s="2" t="s">
        <v>3200</v>
      </c>
      <c r="R2977" s="2" t="s">
        <v>3253</v>
      </c>
      <c r="S2977" s="4">
        <f>P2977/D2977</f>
        <v>0</v>
      </c>
      <c r="T2977" s="2" t="s">
        <v>1013</v>
      </c>
      <c r="U2977" s="2" t="s">
        <v>234</v>
      </c>
      <c r="V2977" s="2" t="s">
        <v>1033</v>
      </c>
      <c r="W2977" s="2" t="s">
        <v>316</v>
      </c>
      <c r="X2977" s="2">
        <v>0</v>
      </c>
    </row>
    <row r="2978" spans="1:24">
      <c r="A2978" s="2" t="s">
        <v>3257</v>
      </c>
      <c r="B2978" s="2">
        <v>2987</v>
      </c>
      <c r="C2978" s="2" t="s">
        <v>1131</v>
      </c>
      <c r="D2978" s="3">
        <v>4000</v>
      </c>
      <c r="E2978" s="3">
        <v>0</v>
      </c>
      <c r="F2978" s="3">
        <v>0</v>
      </c>
      <c r="G2978" s="3">
        <v>0</v>
      </c>
      <c r="H2978" s="3">
        <v>0</v>
      </c>
      <c r="I2978" s="3">
        <v>0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3">
        <v>0</v>
      </c>
      <c r="P2978" s="3">
        <f>SUM(E2978:O2978)</f>
        <v>0</v>
      </c>
      <c r="Q2978" s="2" t="s">
        <v>3200</v>
      </c>
      <c r="R2978" s="2" t="s">
        <v>3258</v>
      </c>
      <c r="S2978" s="4">
        <f>P2978/D2978</f>
        <v>0</v>
      </c>
      <c r="T2978" s="2" t="s">
        <v>1133</v>
      </c>
      <c r="U2978" s="2" t="s">
        <v>234</v>
      </c>
      <c r="V2978" s="2" t="s">
        <v>1024</v>
      </c>
      <c r="W2978" s="2" t="s">
        <v>316</v>
      </c>
      <c r="X2978" s="2">
        <v>0</v>
      </c>
    </row>
    <row r="2979" spans="1:24">
      <c r="A2979" s="2" t="s">
        <v>3257</v>
      </c>
      <c r="B2979" s="2">
        <v>2988</v>
      </c>
      <c r="C2979" s="2" t="s">
        <v>1155</v>
      </c>
      <c r="D2979" s="3">
        <v>5000</v>
      </c>
      <c r="E2979" s="3">
        <v>0</v>
      </c>
      <c r="F2979" s="3">
        <v>0</v>
      </c>
      <c r="G2979" s="3">
        <v>0</v>
      </c>
      <c r="H2979" s="3">
        <v>0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f>SUM(E2979:O2979)</f>
        <v>0</v>
      </c>
      <c r="Q2979" s="2" t="s">
        <v>3200</v>
      </c>
      <c r="R2979" s="2" t="s">
        <v>3258</v>
      </c>
      <c r="S2979" s="4">
        <f>P2979/D2979</f>
        <v>0</v>
      </c>
      <c r="T2979" s="2" t="s">
        <v>1133</v>
      </c>
      <c r="U2979" s="2" t="s">
        <v>234</v>
      </c>
      <c r="V2979" s="2" t="s">
        <v>1024</v>
      </c>
      <c r="W2979" s="2" t="s">
        <v>316</v>
      </c>
      <c r="X2979" s="2">
        <v>0</v>
      </c>
    </row>
    <row r="2980" spans="1:24">
      <c r="A2980" s="2" t="s">
        <v>3257</v>
      </c>
      <c r="B2980" s="2">
        <v>2989</v>
      </c>
      <c r="C2980" s="2" t="s">
        <v>1173</v>
      </c>
      <c r="D2980" s="3">
        <v>2000</v>
      </c>
      <c r="E2980" s="3">
        <v>0</v>
      </c>
      <c r="F2980" s="3">
        <v>0</v>
      </c>
      <c r="G2980" s="3">
        <v>0</v>
      </c>
      <c r="H2980" s="3">
        <v>0</v>
      </c>
      <c r="I2980" s="3">
        <v>0</v>
      </c>
      <c r="J2980" s="3">
        <v>0</v>
      </c>
      <c r="K2980" s="3">
        <v>0</v>
      </c>
      <c r="L2980" s="3">
        <v>0</v>
      </c>
      <c r="M2980" s="3">
        <v>0</v>
      </c>
      <c r="N2980" s="3">
        <v>0</v>
      </c>
      <c r="O2980" s="3">
        <v>0</v>
      </c>
      <c r="P2980" s="3">
        <f>SUM(E2980:O2980)</f>
        <v>0</v>
      </c>
      <c r="Q2980" s="2" t="s">
        <v>3200</v>
      </c>
      <c r="R2980" s="2" t="s">
        <v>3258</v>
      </c>
      <c r="S2980" s="4">
        <f>P2980/D2980</f>
        <v>0</v>
      </c>
      <c r="T2980" s="2" t="s">
        <v>1133</v>
      </c>
      <c r="U2980" s="2" t="s">
        <v>234</v>
      </c>
      <c r="V2980" s="2" t="s">
        <v>1024</v>
      </c>
      <c r="W2980" s="2" t="s">
        <v>316</v>
      </c>
      <c r="X2980" s="2">
        <v>0</v>
      </c>
    </row>
    <row r="2981" spans="1:24">
      <c r="A2981" s="2" t="s">
        <v>3257</v>
      </c>
      <c r="B2981" s="2">
        <v>2990</v>
      </c>
      <c r="C2981" s="2" t="s">
        <v>1188</v>
      </c>
      <c r="D2981" s="3">
        <v>5000</v>
      </c>
      <c r="E2981" s="3">
        <v>0</v>
      </c>
      <c r="F2981" s="3">
        <v>0</v>
      </c>
      <c r="G2981" s="3">
        <v>0</v>
      </c>
      <c r="H2981" s="3">
        <v>0</v>
      </c>
      <c r="I2981" s="3">
        <v>0</v>
      </c>
      <c r="J2981" s="3">
        <v>0</v>
      </c>
      <c r="K2981" s="3">
        <v>0</v>
      </c>
      <c r="L2981" s="3">
        <v>0</v>
      </c>
      <c r="M2981" s="3">
        <v>0</v>
      </c>
      <c r="N2981" s="3">
        <v>0</v>
      </c>
      <c r="O2981" s="3">
        <v>0</v>
      </c>
      <c r="P2981" s="3">
        <f>SUM(E2981:O2981)</f>
        <v>0</v>
      </c>
      <c r="Q2981" s="2" t="s">
        <v>3200</v>
      </c>
      <c r="R2981" s="2" t="s">
        <v>3258</v>
      </c>
      <c r="S2981" s="4">
        <f>P2981/D2981</f>
        <v>0</v>
      </c>
      <c r="T2981" s="2" t="s">
        <v>1133</v>
      </c>
      <c r="U2981" s="2" t="s">
        <v>234</v>
      </c>
      <c r="V2981" s="2" t="s">
        <v>1024</v>
      </c>
      <c r="W2981" s="2" t="s">
        <v>316</v>
      </c>
      <c r="X2981" s="2">
        <v>0</v>
      </c>
    </row>
    <row r="2982" spans="1:24">
      <c r="A2982" s="2" t="s">
        <v>3257</v>
      </c>
      <c r="B2982" s="2">
        <v>2991</v>
      </c>
      <c r="C2982" s="2" t="s">
        <v>1202</v>
      </c>
      <c r="D2982" s="3">
        <v>10000</v>
      </c>
      <c r="E2982" s="3">
        <v>0</v>
      </c>
      <c r="F2982" s="3">
        <v>0</v>
      </c>
      <c r="G2982" s="3">
        <v>0</v>
      </c>
      <c r="H2982" s="3">
        <v>0</v>
      </c>
      <c r="I2982" s="3">
        <v>0</v>
      </c>
      <c r="J2982" s="3">
        <v>0</v>
      </c>
      <c r="K2982" s="3">
        <v>0</v>
      </c>
      <c r="L2982" s="3">
        <v>0</v>
      </c>
      <c r="M2982" s="3">
        <v>0</v>
      </c>
      <c r="N2982" s="3">
        <v>0</v>
      </c>
      <c r="O2982" s="3">
        <v>0</v>
      </c>
      <c r="P2982" s="3">
        <f>SUM(E2982:O2982)</f>
        <v>0</v>
      </c>
      <c r="Q2982" s="2" t="s">
        <v>3200</v>
      </c>
      <c r="R2982" s="2" t="s">
        <v>3258</v>
      </c>
      <c r="S2982" s="4">
        <f>P2982/D2982</f>
        <v>0</v>
      </c>
      <c r="T2982" s="2" t="s">
        <v>1133</v>
      </c>
      <c r="U2982" s="2" t="s">
        <v>234</v>
      </c>
      <c r="V2982" s="2" t="s">
        <v>1024</v>
      </c>
      <c r="W2982" s="2" t="s">
        <v>316</v>
      </c>
      <c r="X2982" s="2">
        <v>0</v>
      </c>
    </row>
    <row r="2983" spans="1:24">
      <c r="A2983" s="2" t="s">
        <v>3259</v>
      </c>
      <c r="B2983" s="2">
        <v>2992</v>
      </c>
      <c r="C2983" s="2" t="s">
        <v>1218</v>
      </c>
      <c r="D2983" s="3">
        <v>2000</v>
      </c>
      <c r="E2983" s="3">
        <v>0</v>
      </c>
      <c r="F2983" s="3">
        <v>0</v>
      </c>
      <c r="G2983" s="3">
        <v>0</v>
      </c>
      <c r="H2983" s="3">
        <v>0</v>
      </c>
      <c r="I2983" s="3">
        <v>0</v>
      </c>
      <c r="J2983" s="3">
        <v>0</v>
      </c>
      <c r="K2983" s="3">
        <v>0</v>
      </c>
      <c r="L2983" s="3">
        <v>0</v>
      </c>
      <c r="M2983" s="3">
        <v>0</v>
      </c>
      <c r="N2983" s="3">
        <v>0</v>
      </c>
      <c r="O2983" s="3">
        <v>0</v>
      </c>
      <c r="P2983" s="3">
        <f>SUM(E2983:O2983)</f>
        <v>0</v>
      </c>
      <c r="Q2983" s="2" t="s">
        <v>3200</v>
      </c>
      <c r="R2983" s="2" t="s">
        <v>3258</v>
      </c>
      <c r="S2983" s="4">
        <f>P2983/D2983</f>
        <v>0</v>
      </c>
      <c r="T2983" s="2" t="s">
        <v>1133</v>
      </c>
      <c r="U2983" s="2" t="s">
        <v>234</v>
      </c>
      <c r="V2983" s="2" t="s">
        <v>1024</v>
      </c>
      <c r="W2983" s="2" t="s">
        <v>316</v>
      </c>
      <c r="X2983" s="2">
        <v>0</v>
      </c>
    </row>
    <row r="2984" spans="1:24">
      <c r="A2984" s="2" t="s">
        <v>3257</v>
      </c>
      <c r="B2984" s="2">
        <v>2993</v>
      </c>
      <c r="C2984" s="2" t="s">
        <v>1237</v>
      </c>
      <c r="D2984" s="3">
        <v>2000</v>
      </c>
      <c r="E2984" s="3">
        <v>0</v>
      </c>
      <c r="F2984" s="3">
        <v>0</v>
      </c>
      <c r="G2984" s="3">
        <v>0</v>
      </c>
      <c r="H2984" s="3">
        <v>0</v>
      </c>
      <c r="I2984" s="3">
        <v>0</v>
      </c>
      <c r="J2984" s="3">
        <v>0</v>
      </c>
      <c r="K2984" s="3">
        <v>0</v>
      </c>
      <c r="L2984" s="3">
        <v>0</v>
      </c>
      <c r="M2984" s="3">
        <v>0</v>
      </c>
      <c r="N2984" s="3">
        <v>0</v>
      </c>
      <c r="O2984" s="3">
        <v>0</v>
      </c>
      <c r="P2984" s="3">
        <f>SUM(E2984:O2984)</f>
        <v>0</v>
      </c>
      <c r="Q2984" s="2" t="s">
        <v>3200</v>
      </c>
      <c r="R2984" s="2" t="s">
        <v>3258</v>
      </c>
      <c r="S2984" s="4">
        <f>P2984/D2984</f>
        <v>0</v>
      </c>
      <c r="T2984" s="2" t="s">
        <v>1133</v>
      </c>
      <c r="U2984" s="2" t="s">
        <v>234</v>
      </c>
      <c r="V2984" s="2" t="s">
        <v>1024</v>
      </c>
      <c r="W2984" s="2" t="s">
        <v>316</v>
      </c>
      <c r="X2984" s="2">
        <v>0</v>
      </c>
    </row>
    <row r="2985" spans="1:24">
      <c r="A2985" s="2" t="s">
        <v>3257</v>
      </c>
      <c r="B2985" s="2">
        <v>2994</v>
      </c>
      <c r="C2985" s="2" t="s">
        <v>1254</v>
      </c>
      <c r="D2985" s="3">
        <v>10000</v>
      </c>
      <c r="E2985" s="3">
        <v>0</v>
      </c>
      <c r="F2985" s="3">
        <v>0</v>
      </c>
      <c r="G2985" s="3">
        <v>0</v>
      </c>
      <c r="H2985" s="3">
        <v>0</v>
      </c>
      <c r="I2985" s="3">
        <v>0</v>
      </c>
      <c r="J2985" s="3">
        <v>0</v>
      </c>
      <c r="K2985" s="3">
        <v>0</v>
      </c>
      <c r="L2985" s="3">
        <v>0</v>
      </c>
      <c r="M2985" s="3">
        <v>0</v>
      </c>
      <c r="N2985" s="3">
        <v>0</v>
      </c>
      <c r="O2985" s="3">
        <v>0</v>
      </c>
      <c r="P2985" s="3">
        <f>SUM(E2985:O2985)</f>
        <v>0</v>
      </c>
      <c r="Q2985" s="2" t="s">
        <v>3200</v>
      </c>
      <c r="R2985" s="2" t="s">
        <v>3258</v>
      </c>
      <c r="S2985" s="4">
        <f>P2985/D2985</f>
        <v>0</v>
      </c>
      <c r="T2985" s="2" t="s">
        <v>1133</v>
      </c>
      <c r="U2985" s="2" t="s">
        <v>234</v>
      </c>
      <c r="V2985" s="2" t="s">
        <v>1024</v>
      </c>
      <c r="W2985" s="2" t="s">
        <v>316</v>
      </c>
      <c r="X2985" s="2">
        <v>0</v>
      </c>
    </row>
    <row r="2986" spans="1:24">
      <c r="A2986" s="2" t="s">
        <v>3257</v>
      </c>
      <c r="B2986" s="2">
        <v>2995</v>
      </c>
      <c r="C2986" s="2" t="s">
        <v>1270</v>
      </c>
      <c r="D2986" s="3">
        <v>6000</v>
      </c>
      <c r="E2986" s="3">
        <v>0</v>
      </c>
      <c r="F2986" s="3">
        <v>0</v>
      </c>
      <c r="G2986" s="3">
        <v>0</v>
      </c>
      <c r="H2986" s="3">
        <v>0</v>
      </c>
      <c r="I2986" s="3">
        <v>0</v>
      </c>
      <c r="J2986" s="3">
        <v>0</v>
      </c>
      <c r="K2986" s="3">
        <v>0</v>
      </c>
      <c r="L2986" s="3">
        <v>0</v>
      </c>
      <c r="M2986" s="3">
        <v>0</v>
      </c>
      <c r="N2986" s="3">
        <v>0</v>
      </c>
      <c r="O2986" s="3">
        <v>0</v>
      </c>
      <c r="P2986" s="3">
        <f>SUM(E2986:O2986)</f>
        <v>0</v>
      </c>
      <c r="Q2986" s="2" t="s">
        <v>3200</v>
      </c>
      <c r="R2986" s="2" t="s">
        <v>3258</v>
      </c>
      <c r="S2986" s="4">
        <f>P2986/D2986</f>
        <v>0</v>
      </c>
      <c r="T2986" s="2" t="s">
        <v>1133</v>
      </c>
      <c r="U2986" s="2" t="s">
        <v>234</v>
      </c>
      <c r="V2986" s="2" t="s">
        <v>1024</v>
      </c>
      <c r="W2986" s="2" t="s">
        <v>316</v>
      </c>
      <c r="X2986" s="2">
        <v>0</v>
      </c>
    </row>
    <row r="2987" spans="1:24">
      <c r="A2987" s="2" t="s">
        <v>3257</v>
      </c>
      <c r="B2987" s="2">
        <v>2996</v>
      </c>
      <c r="C2987" s="2" t="s">
        <v>1281</v>
      </c>
      <c r="D2987" s="3">
        <v>10000</v>
      </c>
      <c r="E2987" s="3">
        <v>0</v>
      </c>
      <c r="F2987" s="3">
        <v>0</v>
      </c>
      <c r="G2987" s="3">
        <v>0</v>
      </c>
      <c r="H2987" s="3">
        <v>0</v>
      </c>
      <c r="I2987" s="3">
        <v>0</v>
      </c>
      <c r="J2987" s="3">
        <v>0</v>
      </c>
      <c r="K2987" s="3">
        <v>0</v>
      </c>
      <c r="L2987" s="3">
        <v>0</v>
      </c>
      <c r="M2987" s="3">
        <v>0</v>
      </c>
      <c r="N2987" s="3">
        <v>0</v>
      </c>
      <c r="O2987" s="3">
        <v>0</v>
      </c>
      <c r="P2987" s="3">
        <f>SUM(E2987:O2987)</f>
        <v>0</v>
      </c>
      <c r="Q2987" s="2" t="s">
        <v>3200</v>
      </c>
      <c r="R2987" s="2" t="s">
        <v>3258</v>
      </c>
      <c r="S2987" s="4">
        <f>P2987/D2987</f>
        <v>0</v>
      </c>
      <c r="T2987" s="2" t="s">
        <v>1133</v>
      </c>
      <c r="U2987" s="2" t="s">
        <v>234</v>
      </c>
      <c r="V2987" s="2" t="s">
        <v>1024</v>
      </c>
      <c r="W2987" s="2" t="s">
        <v>316</v>
      </c>
      <c r="X2987" s="2">
        <v>0</v>
      </c>
    </row>
    <row r="2988" spans="1:24">
      <c r="A2988" s="2" t="s">
        <v>3259</v>
      </c>
      <c r="B2988" s="2">
        <v>2997</v>
      </c>
      <c r="C2988" s="2" t="s">
        <v>1299</v>
      </c>
      <c r="D2988" s="3">
        <v>2000</v>
      </c>
      <c r="E2988" s="3">
        <v>0</v>
      </c>
      <c r="F2988" s="3">
        <v>0</v>
      </c>
      <c r="G2988" s="3">
        <v>0</v>
      </c>
      <c r="H2988" s="3">
        <v>0</v>
      </c>
      <c r="I2988" s="3">
        <v>0</v>
      </c>
      <c r="J2988" s="3">
        <v>0</v>
      </c>
      <c r="K2988" s="3">
        <v>0</v>
      </c>
      <c r="L2988" s="3">
        <v>0</v>
      </c>
      <c r="M2988" s="3">
        <v>0</v>
      </c>
      <c r="N2988" s="3">
        <v>0</v>
      </c>
      <c r="O2988" s="3">
        <v>0</v>
      </c>
      <c r="P2988" s="3">
        <f>SUM(E2988:O2988)</f>
        <v>0</v>
      </c>
      <c r="Q2988" s="2" t="s">
        <v>3200</v>
      </c>
      <c r="R2988" s="2" t="s">
        <v>3258</v>
      </c>
      <c r="S2988" s="4">
        <f>P2988/D2988</f>
        <v>0</v>
      </c>
      <c r="T2988" s="2" t="s">
        <v>1133</v>
      </c>
      <c r="U2988" s="2" t="s">
        <v>234</v>
      </c>
      <c r="V2988" s="2" t="s">
        <v>1024</v>
      </c>
      <c r="W2988" s="2" t="s">
        <v>316</v>
      </c>
      <c r="X2988" s="2">
        <v>0</v>
      </c>
    </row>
    <row r="2989" spans="1:24">
      <c r="A2989" s="2" t="s">
        <v>3259</v>
      </c>
      <c r="B2989" s="2">
        <v>2998</v>
      </c>
      <c r="C2989" s="2" t="s">
        <v>1312</v>
      </c>
      <c r="D2989" s="3">
        <v>2000</v>
      </c>
      <c r="E2989" s="3">
        <v>0</v>
      </c>
      <c r="F2989" s="3">
        <v>0</v>
      </c>
      <c r="G2989" s="3">
        <v>0</v>
      </c>
      <c r="H2989" s="3">
        <v>0</v>
      </c>
      <c r="I2989" s="3">
        <v>0</v>
      </c>
      <c r="J2989" s="3">
        <v>0</v>
      </c>
      <c r="K2989" s="3">
        <v>0</v>
      </c>
      <c r="L2989" s="3">
        <v>0</v>
      </c>
      <c r="M2989" s="3">
        <v>0</v>
      </c>
      <c r="N2989" s="3">
        <v>0</v>
      </c>
      <c r="O2989" s="3">
        <v>0</v>
      </c>
      <c r="P2989" s="3">
        <f>SUM(E2989:O2989)</f>
        <v>0</v>
      </c>
      <c r="Q2989" s="2" t="s">
        <v>3200</v>
      </c>
      <c r="R2989" s="2" t="s">
        <v>3258</v>
      </c>
      <c r="S2989" s="4">
        <f>P2989/D2989</f>
        <v>0</v>
      </c>
      <c r="T2989" s="2" t="s">
        <v>1133</v>
      </c>
      <c r="U2989" s="2" t="s">
        <v>234</v>
      </c>
      <c r="V2989" s="2" t="s">
        <v>1024</v>
      </c>
      <c r="W2989" s="2" t="s">
        <v>316</v>
      </c>
      <c r="X2989" s="2">
        <v>0</v>
      </c>
    </row>
    <row r="2990" spans="1:24">
      <c r="A2990" s="2" t="s">
        <v>3257</v>
      </c>
      <c r="B2990" s="2">
        <v>2999</v>
      </c>
      <c r="C2990" s="2" t="s">
        <v>1327</v>
      </c>
      <c r="D2990" s="3">
        <v>3000</v>
      </c>
      <c r="E2990" s="3">
        <v>0</v>
      </c>
      <c r="F2990" s="3">
        <v>0</v>
      </c>
      <c r="G2990" s="3">
        <v>0</v>
      </c>
      <c r="H2990" s="3">
        <v>0</v>
      </c>
      <c r="I2990" s="3">
        <v>0</v>
      </c>
      <c r="J2990" s="3">
        <v>0</v>
      </c>
      <c r="K2990" s="3">
        <v>0</v>
      </c>
      <c r="L2990" s="3">
        <v>0</v>
      </c>
      <c r="M2990" s="3">
        <v>0</v>
      </c>
      <c r="N2990" s="3">
        <v>0</v>
      </c>
      <c r="O2990" s="3">
        <v>0</v>
      </c>
      <c r="P2990" s="3">
        <f>SUM(E2990:O2990)</f>
        <v>0</v>
      </c>
      <c r="Q2990" s="2" t="s">
        <v>3200</v>
      </c>
      <c r="R2990" s="2" t="s">
        <v>3258</v>
      </c>
      <c r="S2990" s="4">
        <f>P2990/D2990</f>
        <v>0</v>
      </c>
      <c r="T2990" s="2" t="s">
        <v>1133</v>
      </c>
      <c r="U2990" s="2" t="s">
        <v>234</v>
      </c>
      <c r="V2990" s="2" t="s">
        <v>1024</v>
      </c>
      <c r="W2990" s="2" t="s">
        <v>316</v>
      </c>
      <c r="X2990" s="2">
        <v>0</v>
      </c>
    </row>
    <row r="2991" spans="1:24">
      <c r="A2991" s="2" t="s">
        <v>3257</v>
      </c>
      <c r="B2991" s="2">
        <v>3000</v>
      </c>
      <c r="C2991" s="2" t="s">
        <v>1344</v>
      </c>
      <c r="D2991" s="3">
        <v>5000</v>
      </c>
      <c r="E2991" s="3">
        <v>0</v>
      </c>
      <c r="F2991" s="3">
        <v>0</v>
      </c>
      <c r="G2991" s="3">
        <v>0</v>
      </c>
      <c r="H2991" s="3">
        <v>0</v>
      </c>
      <c r="I2991" s="3">
        <v>0</v>
      </c>
      <c r="J2991" s="3">
        <v>0</v>
      </c>
      <c r="K2991" s="3">
        <v>0</v>
      </c>
      <c r="L2991" s="3">
        <v>0</v>
      </c>
      <c r="M2991" s="3">
        <v>0</v>
      </c>
      <c r="N2991" s="3">
        <v>0</v>
      </c>
      <c r="O2991" s="3">
        <v>0</v>
      </c>
      <c r="P2991" s="3">
        <f>SUM(E2991:O2991)</f>
        <v>0</v>
      </c>
      <c r="Q2991" s="2" t="s">
        <v>3200</v>
      </c>
      <c r="R2991" s="2" t="s">
        <v>3258</v>
      </c>
      <c r="S2991" s="4">
        <f>P2991/D2991</f>
        <v>0</v>
      </c>
      <c r="T2991" s="2" t="s">
        <v>1133</v>
      </c>
      <c r="U2991" s="2" t="s">
        <v>234</v>
      </c>
      <c r="V2991" s="2" t="s">
        <v>1024</v>
      </c>
      <c r="W2991" s="2" t="s">
        <v>316</v>
      </c>
      <c r="X2991" s="2">
        <v>0</v>
      </c>
    </row>
    <row r="2992" spans="1:24">
      <c r="A2992" s="2" t="s">
        <v>3257</v>
      </c>
      <c r="B2992" s="2">
        <v>3001</v>
      </c>
      <c r="C2992" s="2" t="s">
        <v>1363</v>
      </c>
      <c r="D2992" s="3">
        <v>5000</v>
      </c>
      <c r="E2992" s="3">
        <v>0</v>
      </c>
      <c r="F2992" s="3">
        <v>0</v>
      </c>
      <c r="G2992" s="3">
        <v>0</v>
      </c>
      <c r="H2992" s="3">
        <v>0</v>
      </c>
      <c r="I2992" s="3">
        <v>0</v>
      </c>
      <c r="J2992" s="3">
        <v>0</v>
      </c>
      <c r="K2992" s="3">
        <v>0</v>
      </c>
      <c r="L2992" s="3">
        <v>0</v>
      </c>
      <c r="M2992" s="3">
        <v>0</v>
      </c>
      <c r="N2992" s="3">
        <v>0</v>
      </c>
      <c r="O2992" s="3">
        <v>0</v>
      </c>
      <c r="P2992" s="3">
        <f>SUM(E2992:O2992)</f>
        <v>0</v>
      </c>
      <c r="Q2992" s="2" t="s">
        <v>3200</v>
      </c>
      <c r="R2992" s="2" t="s">
        <v>3258</v>
      </c>
      <c r="S2992" s="4">
        <f>P2992/D2992</f>
        <v>0</v>
      </c>
      <c r="T2992" s="2" t="s">
        <v>1133</v>
      </c>
      <c r="U2992" s="2" t="s">
        <v>234</v>
      </c>
      <c r="V2992" s="2" t="s">
        <v>1024</v>
      </c>
      <c r="W2992" s="2" t="s">
        <v>316</v>
      </c>
      <c r="X2992" s="2">
        <v>0</v>
      </c>
    </row>
    <row r="2993" spans="1:24">
      <c r="A2993" s="2" t="s">
        <v>3257</v>
      </c>
      <c r="B2993" s="2">
        <v>3002</v>
      </c>
      <c r="C2993" s="2" t="s">
        <v>1376</v>
      </c>
      <c r="D2993" s="3">
        <v>6000</v>
      </c>
      <c r="E2993" s="3">
        <v>0</v>
      </c>
      <c r="F2993" s="3">
        <v>0</v>
      </c>
      <c r="G2993" s="3">
        <v>0</v>
      </c>
      <c r="H2993" s="3">
        <v>0</v>
      </c>
      <c r="I2993" s="3">
        <v>0</v>
      </c>
      <c r="J2993" s="3">
        <v>0</v>
      </c>
      <c r="K2993" s="3">
        <v>0</v>
      </c>
      <c r="L2993" s="3">
        <v>0</v>
      </c>
      <c r="M2993" s="3">
        <v>0</v>
      </c>
      <c r="N2993" s="3">
        <v>0</v>
      </c>
      <c r="O2993" s="3">
        <v>0</v>
      </c>
      <c r="P2993" s="3">
        <f>SUM(E2993:O2993)</f>
        <v>0</v>
      </c>
      <c r="Q2993" s="2" t="s">
        <v>3200</v>
      </c>
      <c r="R2993" s="2" t="s">
        <v>3258</v>
      </c>
      <c r="S2993" s="4">
        <f>P2993/D2993</f>
        <v>0</v>
      </c>
      <c r="T2993" s="2" t="s">
        <v>1133</v>
      </c>
      <c r="U2993" s="2" t="s">
        <v>234</v>
      </c>
      <c r="V2993" s="2" t="s">
        <v>1024</v>
      </c>
      <c r="W2993" s="2" t="s">
        <v>316</v>
      </c>
      <c r="X2993" s="2">
        <v>0</v>
      </c>
    </row>
    <row r="2994" spans="1:24">
      <c r="A2994" s="2" t="s">
        <v>3257</v>
      </c>
      <c r="B2994" s="2">
        <v>3003</v>
      </c>
      <c r="C2994" s="2" t="s">
        <v>1388</v>
      </c>
      <c r="D2994" s="3">
        <v>2000</v>
      </c>
      <c r="E2994" s="3">
        <v>0</v>
      </c>
      <c r="F2994" s="3">
        <v>0</v>
      </c>
      <c r="G2994" s="3">
        <v>0</v>
      </c>
      <c r="H2994" s="3">
        <v>0</v>
      </c>
      <c r="I2994" s="3">
        <v>0</v>
      </c>
      <c r="J2994" s="3">
        <v>0</v>
      </c>
      <c r="K2994" s="3">
        <v>0</v>
      </c>
      <c r="L2994" s="3">
        <v>0</v>
      </c>
      <c r="M2994" s="3">
        <v>0</v>
      </c>
      <c r="N2994" s="3">
        <v>0</v>
      </c>
      <c r="O2994" s="3">
        <v>0</v>
      </c>
      <c r="P2994" s="3">
        <f>SUM(E2994:O2994)</f>
        <v>0</v>
      </c>
      <c r="Q2994" s="2" t="s">
        <v>3200</v>
      </c>
      <c r="R2994" s="2" t="s">
        <v>3258</v>
      </c>
      <c r="S2994" s="4">
        <f>P2994/D2994</f>
        <v>0</v>
      </c>
      <c r="T2994" s="2" t="s">
        <v>1133</v>
      </c>
      <c r="U2994" s="2" t="s">
        <v>234</v>
      </c>
      <c r="V2994" s="2" t="s">
        <v>1024</v>
      </c>
      <c r="W2994" s="2" t="s">
        <v>316</v>
      </c>
      <c r="X2994" s="2">
        <v>0</v>
      </c>
    </row>
    <row r="2995" spans="1:24">
      <c r="A2995" s="2" t="s">
        <v>3257</v>
      </c>
      <c r="B2995" s="2">
        <v>3004</v>
      </c>
      <c r="C2995" s="2" t="s">
        <v>1405</v>
      </c>
      <c r="D2995" s="3">
        <v>2000</v>
      </c>
      <c r="E2995" s="3">
        <v>0</v>
      </c>
      <c r="F2995" s="3">
        <v>0</v>
      </c>
      <c r="G2995" s="3">
        <v>0</v>
      </c>
      <c r="H2995" s="3">
        <v>0</v>
      </c>
      <c r="I2995" s="3">
        <v>0</v>
      </c>
      <c r="J2995" s="3">
        <v>0</v>
      </c>
      <c r="K2995" s="3">
        <v>0</v>
      </c>
      <c r="L2995" s="3">
        <v>0</v>
      </c>
      <c r="M2995" s="3">
        <v>0</v>
      </c>
      <c r="N2995" s="3">
        <v>0</v>
      </c>
      <c r="O2995" s="3">
        <v>0</v>
      </c>
      <c r="P2995" s="3">
        <f>SUM(E2995:O2995)</f>
        <v>0</v>
      </c>
      <c r="Q2995" s="2" t="s">
        <v>3200</v>
      </c>
      <c r="R2995" s="2" t="s">
        <v>3258</v>
      </c>
      <c r="S2995" s="4">
        <f>P2995/D2995</f>
        <v>0</v>
      </c>
      <c r="T2995" s="2" t="s">
        <v>1133</v>
      </c>
      <c r="U2995" s="2" t="s">
        <v>234</v>
      </c>
      <c r="V2995" s="2" t="s">
        <v>1024</v>
      </c>
      <c r="W2995" s="2" t="s">
        <v>316</v>
      </c>
      <c r="X2995" s="2">
        <v>0</v>
      </c>
    </row>
    <row r="2996" spans="1:24">
      <c r="A2996" s="2" t="s">
        <v>3257</v>
      </c>
      <c r="B2996" s="2">
        <v>3005</v>
      </c>
      <c r="C2996" s="2" t="s">
        <v>1425</v>
      </c>
      <c r="D2996" s="3">
        <v>2000</v>
      </c>
      <c r="E2996" s="3">
        <v>0</v>
      </c>
      <c r="F2996" s="3">
        <v>0</v>
      </c>
      <c r="G2996" s="3">
        <v>0</v>
      </c>
      <c r="H2996" s="3">
        <v>0</v>
      </c>
      <c r="I2996" s="3">
        <v>0</v>
      </c>
      <c r="J2996" s="3">
        <v>0</v>
      </c>
      <c r="K2996" s="3">
        <v>0</v>
      </c>
      <c r="L2996" s="3">
        <v>0</v>
      </c>
      <c r="M2996" s="3">
        <v>0</v>
      </c>
      <c r="N2996" s="3">
        <v>0</v>
      </c>
      <c r="O2996" s="3">
        <v>0</v>
      </c>
      <c r="P2996" s="3">
        <f>SUM(E2996:O2996)</f>
        <v>0</v>
      </c>
      <c r="Q2996" s="2" t="s">
        <v>3200</v>
      </c>
      <c r="R2996" s="2" t="s">
        <v>3258</v>
      </c>
      <c r="S2996" s="4">
        <f>P2996/D2996</f>
        <v>0</v>
      </c>
      <c r="T2996" s="2" t="s">
        <v>1133</v>
      </c>
      <c r="U2996" s="2" t="s">
        <v>234</v>
      </c>
      <c r="V2996" s="2" t="s">
        <v>1024</v>
      </c>
      <c r="W2996" s="2" t="s">
        <v>316</v>
      </c>
      <c r="X2996" s="2">
        <v>0</v>
      </c>
    </row>
    <row r="2997" spans="1:24">
      <c r="A2997" s="2" t="s">
        <v>3257</v>
      </c>
      <c r="B2997" s="2">
        <v>3006</v>
      </c>
      <c r="C2997" s="2" t="s">
        <v>1442</v>
      </c>
      <c r="D2997" s="3">
        <v>5000</v>
      </c>
      <c r="E2997" s="3">
        <v>0</v>
      </c>
      <c r="F2997" s="3">
        <v>0</v>
      </c>
      <c r="G2997" s="3">
        <v>0</v>
      </c>
      <c r="H2997" s="3">
        <v>0</v>
      </c>
      <c r="I2997" s="3">
        <v>0</v>
      </c>
      <c r="J2997" s="3">
        <v>0</v>
      </c>
      <c r="K2997" s="3">
        <v>0</v>
      </c>
      <c r="L2997" s="3">
        <v>0</v>
      </c>
      <c r="M2997" s="3">
        <v>0</v>
      </c>
      <c r="N2997" s="3">
        <v>0</v>
      </c>
      <c r="O2997" s="3">
        <v>0</v>
      </c>
      <c r="P2997" s="3">
        <f>SUM(E2997:O2997)</f>
        <v>0</v>
      </c>
      <c r="Q2997" s="2" t="s">
        <v>3200</v>
      </c>
      <c r="R2997" s="2" t="s">
        <v>3258</v>
      </c>
      <c r="S2997" s="4">
        <f>P2997/D2997</f>
        <v>0</v>
      </c>
      <c r="T2997" s="2" t="s">
        <v>1133</v>
      </c>
      <c r="U2997" s="2" t="s">
        <v>234</v>
      </c>
      <c r="V2997" s="2" t="s">
        <v>1024</v>
      </c>
      <c r="W2997" s="2" t="s">
        <v>316</v>
      </c>
      <c r="X2997" s="2">
        <v>0</v>
      </c>
    </row>
    <row r="2998" spans="1:24">
      <c r="A2998" s="2" t="s">
        <v>3260</v>
      </c>
      <c r="B2998" s="2">
        <v>3007</v>
      </c>
      <c r="C2998" s="2" t="s">
        <v>1266</v>
      </c>
      <c r="D2998" s="3">
        <v>14846</v>
      </c>
      <c r="E2998" s="3">
        <v>11876.8</v>
      </c>
      <c r="F2998" s="3">
        <v>742.3000000000006</v>
      </c>
      <c r="G2998" s="3">
        <v>742.3000000000006</v>
      </c>
      <c r="H2998" s="3">
        <v>742.3000000000006</v>
      </c>
      <c r="I2998" s="3">
        <v>742.3000000000006</v>
      </c>
      <c r="J2998" s="3">
        <v>0</v>
      </c>
      <c r="K2998" s="3">
        <v>0</v>
      </c>
      <c r="L2998" s="3">
        <v>0</v>
      </c>
      <c r="M2998" s="3">
        <v>0</v>
      </c>
      <c r="N2998" s="3">
        <v>0</v>
      </c>
      <c r="O2998" s="3">
        <v>0</v>
      </c>
      <c r="P2998" s="3">
        <f>SUM(E2998:O2998)</f>
        <v>0</v>
      </c>
      <c r="Q2998" s="2" t="s">
        <v>3200</v>
      </c>
      <c r="R2998" s="2" t="s">
        <v>3261</v>
      </c>
      <c r="S2998" s="4">
        <f>P2998/D2998</f>
        <v>0</v>
      </c>
      <c r="T2998" s="2" t="s">
        <v>1268</v>
      </c>
      <c r="U2998" s="2" t="s">
        <v>234</v>
      </c>
      <c r="V2998" s="2" t="s">
        <v>1024</v>
      </c>
      <c r="W2998" s="2" t="s">
        <v>316</v>
      </c>
      <c r="X2998" s="2">
        <v>0</v>
      </c>
    </row>
    <row r="2999" spans="1:24">
      <c r="A2999" s="2" t="s">
        <v>3260</v>
      </c>
      <c r="B2999" s="2">
        <v>3008</v>
      </c>
      <c r="C2999" s="2" t="s">
        <v>1269</v>
      </c>
      <c r="D2999" s="3">
        <v>864</v>
      </c>
      <c r="E2999" s="3">
        <v>777.6</v>
      </c>
      <c r="F2999" s="3">
        <v>21.59999999999999</v>
      </c>
      <c r="G2999" s="3">
        <v>21.59999999999999</v>
      </c>
      <c r="H2999" s="3">
        <v>21.59999999999999</v>
      </c>
      <c r="I2999" s="3">
        <v>21.59999999999999</v>
      </c>
      <c r="J2999" s="3">
        <v>0</v>
      </c>
      <c r="K2999" s="3">
        <v>0</v>
      </c>
      <c r="L2999" s="3">
        <v>0</v>
      </c>
      <c r="M2999" s="3">
        <v>0</v>
      </c>
      <c r="N2999" s="3">
        <v>0</v>
      </c>
      <c r="O2999" s="3">
        <v>0</v>
      </c>
      <c r="P2999" s="3">
        <f>SUM(E2999:O2999)</f>
        <v>0</v>
      </c>
      <c r="Q2999" s="2" t="s">
        <v>3200</v>
      </c>
      <c r="R2999" s="2" t="s">
        <v>3261</v>
      </c>
      <c r="S2999" s="4">
        <f>P2999/D2999</f>
        <v>0</v>
      </c>
      <c r="T2999" s="2" t="s">
        <v>1268</v>
      </c>
      <c r="U2999" s="2" t="s">
        <v>234</v>
      </c>
      <c r="V2999" s="2" t="s">
        <v>1024</v>
      </c>
      <c r="W2999" s="2" t="s">
        <v>316</v>
      </c>
      <c r="X2999" s="2">
        <v>0</v>
      </c>
    </row>
    <row r="3000" spans="1:24">
      <c r="A3000" s="2" t="s">
        <v>3260</v>
      </c>
      <c r="B3000" s="2">
        <v>3009</v>
      </c>
      <c r="C3000" s="2" t="s">
        <v>1271</v>
      </c>
      <c r="D3000" s="3">
        <v>1196</v>
      </c>
      <c r="E3000" s="3">
        <v>837.2</v>
      </c>
      <c r="F3000" s="3">
        <v>89.69999999999999</v>
      </c>
      <c r="G3000" s="3">
        <v>89.69999999999999</v>
      </c>
      <c r="H3000" s="3">
        <v>89.69999999999999</v>
      </c>
      <c r="I3000" s="3">
        <v>89.69999999999999</v>
      </c>
      <c r="J3000" s="3">
        <v>0</v>
      </c>
      <c r="K3000" s="3">
        <v>0</v>
      </c>
      <c r="L3000" s="3">
        <v>0</v>
      </c>
      <c r="M3000" s="3">
        <v>0</v>
      </c>
      <c r="N3000" s="3">
        <v>0</v>
      </c>
      <c r="O3000" s="3">
        <v>0</v>
      </c>
      <c r="P3000" s="3">
        <f>SUM(E3000:O3000)</f>
        <v>0</v>
      </c>
      <c r="Q3000" s="2" t="s">
        <v>3200</v>
      </c>
      <c r="R3000" s="2" t="s">
        <v>3261</v>
      </c>
      <c r="S3000" s="4">
        <f>P3000/D3000</f>
        <v>0</v>
      </c>
      <c r="T3000" s="2" t="s">
        <v>1268</v>
      </c>
      <c r="U3000" s="2" t="s">
        <v>234</v>
      </c>
      <c r="V3000" s="2" t="s">
        <v>1024</v>
      </c>
      <c r="W3000" s="2" t="s">
        <v>316</v>
      </c>
      <c r="X3000" s="2">
        <v>0</v>
      </c>
    </row>
    <row r="3001" spans="1:24">
      <c r="A3001" s="2" t="s">
        <v>3260</v>
      </c>
      <c r="B3001" s="2">
        <v>3010</v>
      </c>
      <c r="C3001" s="2" t="s">
        <v>1272</v>
      </c>
      <c r="D3001" s="3">
        <v>4080</v>
      </c>
      <c r="E3001" s="3">
        <v>0</v>
      </c>
      <c r="F3001" s="3">
        <v>1020</v>
      </c>
      <c r="G3001" s="3">
        <v>1020</v>
      </c>
      <c r="H3001" s="3">
        <v>1020</v>
      </c>
      <c r="I3001" s="3">
        <v>1020</v>
      </c>
      <c r="J3001" s="3">
        <v>0</v>
      </c>
      <c r="K3001" s="3">
        <v>0</v>
      </c>
      <c r="L3001" s="3">
        <v>0</v>
      </c>
      <c r="M3001" s="3">
        <v>0</v>
      </c>
      <c r="N3001" s="3">
        <v>0</v>
      </c>
      <c r="O3001" s="3">
        <v>0</v>
      </c>
      <c r="P3001" s="3">
        <f>SUM(E3001:O3001)</f>
        <v>0</v>
      </c>
      <c r="Q3001" s="2" t="s">
        <v>3200</v>
      </c>
      <c r="R3001" s="2" t="s">
        <v>3261</v>
      </c>
      <c r="S3001" s="4">
        <f>P3001/D3001</f>
        <v>0</v>
      </c>
      <c r="T3001" s="2" t="s">
        <v>1268</v>
      </c>
      <c r="U3001" s="2" t="s">
        <v>234</v>
      </c>
      <c r="V3001" s="2" t="s">
        <v>1024</v>
      </c>
      <c r="W3001" s="2" t="s">
        <v>316</v>
      </c>
      <c r="X3001" s="2">
        <v>0</v>
      </c>
    </row>
    <row r="3002" spans="1:24">
      <c r="A3002" s="2" t="s">
        <v>3260</v>
      </c>
      <c r="B3002" s="2">
        <v>3011</v>
      </c>
      <c r="C3002" s="2" t="s">
        <v>1273</v>
      </c>
      <c r="D3002" s="3">
        <v>12555</v>
      </c>
      <c r="E3002" s="3">
        <v>2511</v>
      </c>
      <c r="F3002" s="3">
        <v>2511</v>
      </c>
      <c r="G3002" s="3">
        <v>2511</v>
      </c>
      <c r="H3002" s="3">
        <v>2511</v>
      </c>
      <c r="I3002" s="3">
        <v>2511</v>
      </c>
      <c r="J3002" s="3">
        <v>0</v>
      </c>
      <c r="K3002" s="3">
        <v>0</v>
      </c>
      <c r="L3002" s="3">
        <v>0</v>
      </c>
      <c r="M3002" s="3">
        <v>0</v>
      </c>
      <c r="N3002" s="3">
        <v>0</v>
      </c>
      <c r="O3002" s="3">
        <v>0</v>
      </c>
      <c r="P3002" s="3">
        <f>SUM(E3002:O3002)</f>
        <v>0</v>
      </c>
      <c r="Q3002" s="2" t="s">
        <v>3200</v>
      </c>
      <c r="R3002" s="2" t="s">
        <v>3261</v>
      </c>
      <c r="S3002" s="4">
        <f>P3002/D3002</f>
        <v>0</v>
      </c>
      <c r="T3002" s="2" t="s">
        <v>1268</v>
      </c>
      <c r="U3002" s="2" t="s">
        <v>234</v>
      </c>
      <c r="V3002" s="2" t="s">
        <v>1024</v>
      </c>
      <c r="W3002" s="2" t="s">
        <v>316</v>
      </c>
      <c r="X3002" s="2">
        <v>0</v>
      </c>
    </row>
    <row r="3003" spans="1:24">
      <c r="A3003" s="2" t="s">
        <v>3260</v>
      </c>
      <c r="B3003" s="2">
        <v>3012</v>
      </c>
      <c r="C3003" s="2" t="s">
        <v>1274</v>
      </c>
      <c r="D3003" s="3">
        <v>2394</v>
      </c>
      <c r="E3003" s="3">
        <v>0</v>
      </c>
      <c r="F3003" s="3">
        <v>598.5</v>
      </c>
      <c r="G3003" s="3">
        <v>598.5</v>
      </c>
      <c r="H3003" s="3">
        <v>598.5</v>
      </c>
      <c r="I3003" s="3">
        <v>598.5</v>
      </c>
      <c r="J3003" s="3">
        <v>0</v>
      </c>
      <c r="K3003" s="3">
        <v>0</v>
      </c>
      <c r="L3003" s="3">
        <v>0</v>
      </c>
      <c r="M3003" s="3">
        <v>0</v>
      </c>
      <c r="N3003" s="3">
        <v>0</v>
      </c>
      <c r="O3003" s="3">
        <v>0</v>
      </c>
      <c r="P3003" s="3">
        <f>SUM(E3003:O3003)</f>
        <v>0</v>
      </c>
      <c r="Q3003" s="2" t="s">
        <v>3200</v>
      </c>
      <c r="R3003" s="2" t="s">
        <v>3261</v>
      </c>
      <c r="S3003" s="4">
        <f>P3003/D3003</f>
        <v>0</v>
      </c>
      <c r="T3003" s="2" t="s">
        <v>1268</v>
      </c>
      <c r="U3003" s="2" t="s">
        <v>234</v>
      </c>
      <c r="V3003" s="2" t="s">
        <v>1024</v>
      </c>
      <c r="W3003" s="2" t="s">
        <v>316</v>
      </c>
      <c r="X3003" s="2">
        <v>0</v>
      </c>
    </row>
    <row r="3004" spans="1:24">
      <c r="A3004" s="2" t="s">
        <v>3260</v>
      </c>
      <c r="B3004" s="2">
        <v>3013</v>
      </c>
      <c r="C3004" s="2" t="s">
        <v>1275</v>
      </c>
      <c r="D3004" s="3">
        <v>108372</v>
      </c>
      <c r="E3004" s="3">
        <v>86697.60000000001</v>
      </c>
      <c r="F3004" s="3">
        <v>5418.599999999999</v>
      </c>
      <c r="G3004" s="3">
        <v>5418.599999999999</v>
      </c>
      <c r="H3004" s="3">
        <v>5418.599999999999</v>
      </c>
      <c r="I3004" s="3">
        <v>5418.599999999999</v>
      </c>
      <c r="J3004" s="3">
        <v>0</v>
      </c>
      <c r="K3004" s="3">
        <v>0</v>
      </c>
      <c r="L3004" s="3">
        <v>0</v>
      </c>
      <c r="M3004" s="3">
        <v>0</v>
      </c>
      <c r="N3004" s="3">
        <v>0</v>
      </c>
      <c r="O3004" s="3">
        <v>0</v>
      </c>
      <c r="P3004" s="3">
        <f>SUM(E3004:O3004)</f>
        <v>0</v>
      </c>
      <c r="Q3004" s="2" t="s">
        <v>3200</v>
      </c>
      <c r="R3004" s="2" t="s">
        <v>3261</v>
      </c>
      <c r="S3004" s="4">
        <f>P3004/D3004</f>
        <v>0</v>
      </c>
      <c r="T3004" s="2" t="s">
        <v>1268</v>
      </c>
      <c r="U3004" s="2" t="s">
        <v>234</v>
      </c>
      <c r="V3004" s="2" t="s">
        <v>1024</v>
      </c>
      <c r="W3004" s="2" t="s">
        <v>316</v>
      </c>
      <c r="X3004" s="2">
        <v>0</v>
      </c>
    </row>
    <row r="3005" spans="1:24">
      <c r="A3005" s="2" t="s">
        <v>3260</v>
      </c>
      <c r="B3005" s="2">
        <v>3014</v>
      </c>
      <c r="C3005" s="2" t="s">
        <v>1276</v>
      </c>
      <c r="D3005" s="3">
        <v>17760</v>
      </c>
      <c r="E3005" s="3">
        <v>13320</v>
      </c>
      <c r="F3005" s="3">
        <v>1110</v>
      </c>
      <c r="G3005" s="3">
        <v>1110</v>
      </c>
      <c r="H3005" s="3">
        <v>1110</v>
      </c>
      <c r="I3005" s="3">
        <v>1110</v>
      </c>
      <c r="J3005" s="3">
        <v>0</v>
      </c>
      <c r="K3005" s="3">
        <v>0</v>
      </c>
      <c r="L3005" s="3">
        <v>0</v>
      </c>
      <c r="M3005" s="3">
        <v>0</v>
      </c>
      <c r="N3005" s="3">
        <v>0</v>
      </c>
      <c r="O3005" s="3">
        <v>0</v>
      </c>
      <c r="P3005" s="3">
        <f>SUM(E3005:O3005)</f>
        <v>0</v>
      </c>
      <c r="Q3005" s="2" t="s">
        <v>3200</v>
      </c>
      <c r="R3005" s="2" t="s">
        <v>3261</v>
      </c>
      <c r="S3005" s="4">
        <f>P3005/D3005</f>
        <v>0</v>
      </c>
      <c r="T3005" s="2" t="s">
        <v>1268</v>
      </c>
      <c r="U3005" s="2" t="s">
        <v>234</v>
      </c>
      <c r="V3005" s="2" t="s">
        <v>1024</v>
      </c>
      <c r="W3005" s="2" t="s">
        <v>316</v>
      </c>
      <c r="X3005" s="2">
        <v>0</v>
      </c>
    </row>
    <row r="3006" spans="1:24">
      <c r="A3006" s="2" t="s">
        <v>3260</v>
      </c>
      <c r="B3006" s="2">
        <v>3015</v>
      </c>
      <c r="C3006" s="2" t="s">
        <v>1278</v>
      </c>
      <c r="D3006" s="3">
        <v>107844</v>
      </c>
      <c r="E3006" s="3">
        <v>86275.2</v>
      </c>
      <c r="F3006" s="3">
        <v>5392.200000000001</v>
      </c>
      <c r="G3006" s="3">
        <v>5392.200000000001</v>
      </c>
      <c r="H3006" s="3">
        <v>5392.200000000001</v>
      </c>
      <c r="I3006" s="3">
        <v>5392.200000000001</v>
      </c>
      <c r="J3006" s="3">
        <v>0</v>
      </c>
      <c r="K3006" s="3">
        <v>0</v>
      </c>
      <c r="L3006" s="3">
        <v>0</v>
      </c>
      <c r="M3006" s="3">
        <v>0</v>
      </c>
      <c r="N3006" s="3">
        <v>0</v>
      </c>
      <c r="O3006" s="3">
        <v>0</v>
      </c>
      <c r="P3006" s="3">
        <f>SUM(E3006:O3006)</f>
        <v>0</v>
      </c>
      <c r="Q3006" s="2" t="s">
        <v>3200</v>
      </c>
      <c r="R3006" s="2" t="s">
        <v>3261</v>
      </c>
      <c r="S3006" s="4">
        <f>P3006/D3006</f>
        <v>0</v>
      </c>
      <c r="T3006" s="2" t="s">
        <v>1268</v>
      </c>
      <c r="U3006" s="2" t="s">
        <v>234</v>
      </c>
      <c r="V3006" s="2" t="s">
        <v>1024</v>
      </c>
      <c r="W3006" s="2" t="s">
        <v>316</v>
      </c>
      <c r="X3006" s="2">
        <v>0</v>
      </c>
    </row>
    <row r="3007" spans="1:24">
      <c r="A3007" s="2" t="s">
        <v>3260</v>
      </c>
      <c r="B3007" s="2">
        <v>3016</v>
      </c>
      <c r="C3007" s="2" t="s">
        <v>1279</v>
      </c>
      <c r="D3007" s="3">
        <v>22562</v>
      </c>
      <c r="E3007" s="3">
        <v>20305.8</v>
      </c>
      <c r="F3007" s="3">
        <v>564.0500000000002</v>
      </c>
      <c r="G3007" s="3">
        <v>564.0500000000002</v>
      </c>
      <c r="H3007" s="3">
        <v>564.0500000000002</v>
      </c>
      <c r="I3007" s="3">
        <v>564.0500000000002</v>
      </c>
      <c r="J3007" s="3">
        <v>0</v>
      </c>
      <c r="K3007" s="3">
        <v>0</v>
      </c>
      <c r="L3007" s="3">
        <v>0</v>
      </c>
      <c r="M3007" s="3">
        <v>0</v>
      </c>
      <c r="N3007" s="3">
        <v>0</v>
      </c>
      <c r="O3007" s="3">
        <v>0</v>
      </c>
      <c r="P3007" s="3">
        <f>SUM(E3007:O3007)</f>
        <v>0</v>
      </c>
      <c r="Q3007" s="2" t="s">
        <v>3200</v>
      </c>
      <c r="R3007" s="2" t="s">
        <v>3261</v>
      </c>
      <c r="S3007" s="4">
        <f>P3007/D3007</f>
        <v>0</v>
      </c>
      <c r="T3007" s="2" t="s">
        <v>1268</v>
      </c>
      <c r="U3007" s="2" t="s">
        <v>234</v>
      </c>
      <c r="V3007" s="2" t="s">
        <v>1024</v>
      </c>
      <c r="W3007" s="2" t="s">
        <v>316</v>
      </c>
      <c r="X3007" s="2">
        <v>0</v>
      </c>
    </row>
    <row r="3008" spans="1:24">
      <c r="A3008" s="2" t="s">
        <v>3260</v>
      </c>
      <c r="B3008" s="2">
        <v>3017</v>
      </c>
      <c r="C3008" s="2" t="s">
        <v>1280</v>
      </c>
      <c r="D3008" s="3">
        <v>46560</v>
      </c>
      <c r="E3008" s="3">
        <v>39576</v>
      </c>
      <c r="F3008" s="3">
        <v>1746</v>
      </c>
      <c r="G3008" s="3">
        <v>1746</v>
      </c>
      <c r="H3008" s="3">
        <v>1746</v>
      </c>
      <c r="I3008" s="3">
        <v>1746</v>
      </c>
      <c r="J3008" s="3">
        <v>0</v>
      </c>
      <c r="K3008" s="3">
        <v>0</v>
      </c>
      <c r="L3008" s="3">
        <v>0</v>
      </c>
      <c r="M3008" s="3">
        <v>0</v>
      </c>
      <c r="N3008" s="3">
        <v>0</v>
      </c>
      <c r="O3008" s="3">
        <v>0</v>
      </c>
      <c r="P3008" s="3">
        <f>SUM(E3008:O3008)</f>
        <v>0</v>
      </c>
      <c r="Q3008" s="2" t="s">
        <v>3200</v>
      </c>
      <c r="R3008" s="2" t="s">
        <v>3261</v>
      </c>
      <c r="S3008" s="4">
        <f>P3008/D3008</f>
        <v>0</v>
      </c>
      <c r="T3008" s="2" t="s">
        <v>1268</v>
      </c>
      <c r="U3008" s="2" t="s">
        <v>234</v>
      </c>
      <c r="V3008" s="2" t="s">
        <v>1024</v>
      </c>
      <c r="W3008" s="2" t="s">
        <v>316</v>
      </c>
      <c r="X3008" s="2">
        <v>0</v>
      </c>
    </row>
    <row r="3009" spans="1:24">
      <c r="A3009" s="2" t="s">
        <v>3262</v>
      </c>
      <c r="B3009" s="2">
        <v>3018</v>
      </c>
      <c r="C3009" s="2" t="s">
        <v>1283</v>
      </c>
      <c r="D3009" s="3">
        <v>270000</v>
      </c>
      <c r="E3009" s="3">
        <v>256500</v>
      </c>
      <c r="F3009" s="3">
        <v>3375</v>
      </c>
      <c r="G3009" s="3">
        <v>3375</v>
      </c>
      <c r="H3009" s="3">
        <v>3375</v>
      </c>
      <c r="I3009" s="3">
        <v>3375</v>
      </c>
      <c r="J3009" s="3">
        <v>0</v>
      </c>
      <c r="K3009" s="3">
        <v>0</v>
      </c>
      <c r="L3009" s="3">
        <v>0</v>
      </c>
      <c r="M3009" s="3">
        <v>0</v>
      </c>
      <c r="N3009" s="3">
        <v>0</v>
      </c>
      <c r="O3009" s="3">
        <v>0</v>
      </c>
      <c r="P3009" s="3">
        <f>SUM(E3009:O3009)</f>
        <v>0</v>
      </c>
      <c r="Q3009" s="2" t="s">
        <v>3200</v>
      </c>
      <c r="R3009" s="2" t="s">
        <v>3261</v>
      </c>
      <c r="S3009" s="4">
        <f>P3009/D3009</f>
        <v>0</v>
      </c>
      <c r="T3009" s="2" t="s">
        <v>1268</v>
      </c>
      <c r="U3009" s="2" t="s">
        <v>234</v>
      </c>
      <c r="V3009" s="2" t="s">
        <v>1024</v>
      </c>
      <c r="W3009" s="2" t="s">
        <v>316</v>
      </c>
      <c r="X3009" s="2">
        <v>0</v>
      </c>
    </row>
    <row r="3010" spans="1:24">
      <c r="A3010" s="2" t="s">
        <v>3260</v>
      </c>
      <c r="B3010" s="2">
        <v>3019</v>
      </c>
      <c r="C3010" s="2" t="s">
        <v>1285</v>
      </c>
      <c r="D3010" s="3">
        <v>2112</v>
      </c>
      <c r="E3010" s="3">
        <v>0</v>
      </c>
      <c r="F3010" s="3">
        <v>528</v>
      </c>
      <c r="G3010" s="3">
        <v>528</v>
      </c>
      <c r="H3010" s="3">
        <v>528</v>
      </c>
      <c r="I3010" s="3">
        <v>528</v>
      </c>
      <c r="J3010" s="3">
        <v>0</v>
      </c>
      <c r="K3010" s="3">
        <v>0</v>
      </c>
      <c r="L3010" s="3">
        <v>0</v>
      </c>
      <c r="M3010" s="3">
        <v>0</v>
      </c>
      <c r="N3010" s="3">
        <v>0</v>
      </c>
      <c r="O3010" s="3">
        <v>0</v>
      </c>
      <c r="P3010" s="3">
        <f>SUM(E3010:O3010)</f>
        <v>0</v>
      </c>
      <c r="Q3010" s="2" t="s">
        <v>3200</v>
      </c>
      <c r="R3010" s="2" t="s">
        <v>3261</v>
      </c>
      <c r="S3010" s="4">
        <f>P3010/D3010</f>
        <v>0</v>
      </c>
      <c r="T3010" s="2" t="s">
        <v>1268</v>
      </c>
      <c r="U3010" s="2" t="s">
        <v>234</v>
      </c>
      <c r="V3010" s="2" t="s">
        <v>1024</v>
      </c>
      <c r="W3010" s="2" t="s">
        <v>316</v>
      </c>
      <c r="X3010" s="2">
        <v>0</v>
      </c>
    </row>
    <row r="3011" spans="1:24">
      <c r="A3011" s="2" t="s">
        <v>3260</v>
      </c>
      <c r="B3011" s="2">
        <v>3020</v>
      </c>
      <c r="C3011" s="2" t="s">
        <v>1287</v>
      </c>
      <c r="D3011" s="3">
        <v>10714</v>
      </c>
      <c r="E3011" s="3">
        <v>10714</v>
      </c>
      <c r="F3011" s="3">
        <v>0</v>
      </c>
      <c r="G3011" s="3">
        <v>0</v>
      </c>
      <c r="H3011" s="3">
        <v>0</v>
      </c>
      <c r="I3011" s="3">
        <v>0</v>
      </c>
      <c r="J3011" s="3">
        <v>0</v>
      </c>
      <c r="K3011" s="3">
        <v>0</v>
      </c>
      <c r="L3011" s="3">
        <v>0</v>
      </c>
      <c r="M3011" s="3">
        <v>0</v>
      </c>
      <c r="N3011" s="3">
        <v>0</v>
      </c>
      <c r="O3011" s="3">
        <v>0</v>
      </c>
      <c r="P3011" s="3">
        <f>SUM(E3011:O3011)</f>
        <v>0</v>
      </c>
      <c r="Q3011" s="2" t="s">
        <v>3200</v>
      </c>
      <c r="R3011" s="2" t="s">
        <v>3261</v>
      </c>
      <c r="S3011" s="4">
        <f>P3011/D3011</f>
        <v>0</v>
      </c>
      <c r="T3011" s="2" t="s">
        <v>1268</v>
      </c>
      <c r="U3011" s="2" t="s">
        <v>234</v>
      </c>
      <c r="V3011" s="2" t="s">
        <v>1024</v>
      </c>
      <c r="W3011" s="2" t="s">
        <v>316</v>
      </c>
      <c r="X3011" s="2">
        <v>0</v>
      </c>
    </row>
    <row r="3012" spans="1:24">
      <c r="A3012" s="2" t="s">
        <v>2083</v>
      </c>
      <c r="B3012" s="2">
        <v>3021</v>
      </c>
      <c r="C3012" s="2" t="s">
        <v>1288</v>
      </c>
      <c r="D3012" s="3">
        <v>35464</v>
      </c>
      <c r="E3012" s="3">
        <v>35464</v>
      </c>
      <c r="F3012" s="3">
        <v>0</v>
      </c>
      <c r="G3012" s="3">
        <v>0</v>
      </c>
      <c r="H3012" s="3">
        <v>0</v>
      </c>
      <c r="I3012" s="3">
        <v>0</v>
      </c>
      <c r="J3012" s="3">
        <v>0</v>
      </c>
      <c r="K3012" s="3">
        <v>0</v>
      </c>
      <c r="L3012" s="3">
        <v>0</v>
      </c>
      <c r="M3012" s="3">
        <v>0</v>
      </c>
      <c r="N3012" s="3">
        <v>0</v>
      </c>
      <c r="O3012" s="3">
        <v>0</v>
      </c>
      <c r="P3012" s="3">
        <f>SUM(E3012:O3012)</f>
        <v>0</v>
      </c>
      <c r="Q3012" s="2" t="s">
        <v>3200</v>
      </c>
      <c r="R3012" s="2" t="s">
        <v>3261</v>
      </c>
      <c r="S3012" s="4">
        <f>P3012/D3012</f>
        <v>0</v>
      </c>
      <c r="T3012" s="2" t="s">
        <v>1289</v>
      </c>
      <c r="U3012" s="2" t="s">
        <v>234</v>
      </c>
      <c r="V3012" s="2" t="s">
        <v>1024</v>
      </c>
      <c r="W3012" s="2" t="s">
        <v>316</v>
      </c>
      <c r="X3012" s="2">
        <v>0</v>
      </c>
    </row>
    <row r="3013" spans="1:24">
      <c r="A3013" s="2" t="s">
        <v>3263</v>
      </c>
      <c r="B3013" s="2">
        <v>3022</v>
      </c>
      <c r="C3013" s="2" t="s">
        <v>1291</v>
      </c>
      <c r="D3013" s="3">
        <v>6000</v>
      </c>
      <c r="E3013" s="3">
        <v>4800</v>
      </c>
      <c r="F3013" s="3">
        <v>1200</v>
      </c>
      <c r="G3013" s="3">
        <v>0</v>
      </c>
      <c r="H3013" s="3">
        <v>0</v>
      </c>
      <c r="I3013" s="3">
        <v>0</v>
      </c>
      <c r="J3013" s="3">
        <v>0</v>
      </c>
      <c r="K3013" s="3">
        <v>0</v>
      </c>
      <c r="L3013" s="3">
        <v>0</v>
      </c>
      <c r="M3013" s="3">
        <v>0</v>
      </c>
      <c r="N3013" s="3">
        <v>0</v>
      </c>
      <c r="O3013" s="3">
        <v>0</v>
      </c>
      <c r="P3013" s="3">
        <f>SUM(E3013:O3013)</f>
        <v>0</v>
      </c>
      <c r="Q3013" s="2" t="s">
        <v>3200</v>
      </c>
      <c r="R3013" s="2" t="s">
        <v>3261</v>
      </c>
      <c r="S3013" s="4">
        <f>P3013/D3013</f>
        <v>0</v>
      </c>
      <c r="T3013" s="2" t="s">
        <v>1113</v>
      </c>
      <c r="U3013" s="2" t="s">
        <v>234</v>
      </c>
      <c r="V3013" s="2" t="s">
        <v>1024</v>
      </c>
      <c r="W3013" s="2" t="s">
        <v>316</v>
      </c>
      <c r="X3013" s="2">
        <v>0</v>
      </c>
    </row>
    <row r="3014" spans="1:24">
      <c r="A3014" s="2" t="s">
        <v>3166</v>
      </c>
      <c r="B3014" s="2">
        <v>3023</v>
      </c>
      <c r="C3014" s="2" t="s">
        <v>983</v>
      </c>
      <c r="D3014" s="3">
        <v>72000</v>
      </c>
      <c r="E3014" s="3">
        <v>72000</v>
      </c>
      <c r="F3014" s="3">
        <v>0</v>
      </c>
      <c r="G3014" s="3">
        <v>0</v>
      </c>
      <c r="H3014" s="3">
        <v>0</v>
      </c>
      <c r="I3014" s="3">
        <v>0</v>
      </c>
      <c r="J3014" s="3">
        <v>0</v>
      </c>
      <c r="K3014" s="3">
        <v>0</v>
      </c>
      <c r="L3014" s="3">
        <v>0</v>
      </c>
      <c r="M3014" s="3">
        <v>0</v>
      </c>
      <c r="N3014" s="3">
        <v>0</v>
      </c>
      <c r="O3014" s="3">
        <v>0</v>
      </c>
      <c r="P3014" s="3">
        <f>SUM(E3014:O3014)</f>
        <v>0</v>
      </c>
      <c r="Q3014" s="2" t="s">
        <v>3200</v>
      </c>
      <c r="R3014" s="2" t="s">
        <v>3264</v>
      </c>
      <c r="S3014" s="4">
        <f>P3014/D3014</f>
        <v>0</v>
      </c>
      <c r="T3014" s="2" t="s">
        <v>1294</v>
      </c>
      <c r="U3014" s="2" t="s">
        <v>234</v>
      </c>
      <c r="V3014" s="2" t="s">
        <v>1024</v>
      </c>
      <c r="W3014" s="2" t="s">
        <v>316</v>
      </c>
      <c r="X3014" s="2">
        <v>0</v>
      </c>
    </row>
    <row r="3015" spans="1:24">
      <c r="A3015" s="2" t="s">
        <v>1295</v>
      </c>
      <c r="B3015" s="2">
        <v>3024</v>
      </c>
      <c r="C3015" s="2" t="s">
        <v>1296</v>
      </c>
      <c r="D3015" s="3">
        <v>4320</v>
      </c>
      <c r="E3015" s="3">
        <v>4320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0</v>
      </c>
      <c r="L3015" s="3">
        <v>0</v>
      </c>
      <c r="M3015" s="3">
        <v>0</v>
      </c>
      <c r="N3015" s="3">
        <v>0</v>
      </c>
      <c r="O3015" s="3">
        <v>0</v>
      </c>
      <c r="P3015" s="3">
        <f>SUM(E3015:O3015)</f>
        <v>0</v>
      </c>
      <c r="Q3015" s="2" t="s">
        <v>3200</v>
      </c>
      <c r="R3015" s="2" t="s">
        <v>3264</v>
      </c>
      <c r="S3015" s="4">
        <f>P3015/D3015</f>
        <v>0</v>
      </c>
      <c r="T3015" s="2" t="s">
        <v>1294</v>
      </c>
      <c r="U3015" s="2" t="s">
        <v>234</v>
      </c>
      <c r="V3015" s="2" t="s">
        <v>1024</v>
      </c>
      <c r="W3015" s="2" t="s">
        <v>316</v>
      </c>
      <c r="X3015" s="2">
        <v>0</v>
      </c>
    </row>
    <row r="3016" spans="1:24">
      <c r="A3016" s="2" t="s">
        <v>3265</v>
      </c>
      <c r="B3016" s="2">
        <v>3025</v>
      </c>
      <c r="C3016" s="2" t="s">
        <v>1298</v>
      </c>
      <c r="D3016" s="3">
        <v>8940</v>
      </c>
      <c r="E3016" s="3">
        <v>0</v>
      </c>
      <c r="F3016" s="3">
        <v>0</v>
      </c>
      <c r="G3016" s="3">
        <v>0</v>
      </c>
      <c r="H3016" s="3">
        <v>8940</v>
      </c>
      <c r="I3016" s="3">
        <v>0</v>
      </c>
      <c r="J3016" s="3">
        <v>0</v>
      </c>
      <c r="K3016" s="3">
        <v>0</v>
      </c>
      <c r="L3016" s="3">
        <v>0</v>
      </c>
      <c r="M3016" s="3">
        <v>0</v>
      </c>
      <c r="N3016" s="3">
        <v>0</v>
      </c>
      <c r="O3016" s="3">
        <v>0</v>
      </c>
      <c r="P3016" s="3">
        <f>SUM(E3016:O3016)</f>
        <v>0</v>
      </c>
      <c r="Q3016" s="2" t="s">
        <v>3200</v>
      </c>
      <c r="R3016" s="2" t="s">
        <v>3264</v>
      </c>
      <c r="S3016" s="4">
        <f>P3016/D3016</f>
        <v>0</v>
      </c>
      <c r="T3016" s="2" t="s">
        <v>1294</v>
      </c>
      <c r="U3016" s="2" t="s">
        <v>234</v>
      </c>
      <c r="V3016" s="2" t="s">
        <v>1024</v>
      </c>
      <c r="W3016" s="2" t="s">
        <v>316</v>
      </c>
      <c r="X3016" s="2">
        <v>0</v>
      </c>
    </row>
    <row r="3017" spans="1:24">
      <c r="A3017" s="2" t="s">
        <v>1300</v>
      </c>
      <c r="B3017" s="2">
        <v>3026</v>
      </c>
      <c r="C3017" s="2" t="s">
        <v>1302</v>
      </c>
      <c r="D3017" s="3">
        <v>1200</v>
      </c>
      <c r="E3017" s="3">
        <v>1200</v>
      </c>
      <c r="F3017" s="3">
        <v>0</v>
      </c>
      <c r="G3017" s="3">
        <v>0</v>
      </c>
      <c r="H3017" s="3">
        <v>0</v>
      </c>
      <c r="I3017" s="3">
        <v>0</v>
      </c>
      <c r="J3017" s="3">
        <v>0</v>
      </c>
      <c r="K3017" s="3">
        <v>0</v>
      </c>
      <c r="L3017" s="3">
        <v>0</v>
      </c>
      <c r="M3017" s="3">
        <v>0</v>
      </c>
      <c r="N3017" s="3">
        <v>0</v>
      </c>
      <c r="O3017" s="3">
        <v>0</v>
      </c>
      <c r="P3017" s="3">
        <f>SUM(E3017:O3017)</f>
        <v>0</v>
      </c>
      <c r="Q3017" s="2" t="s">
        <v>3200</v>
      </c>
      <c r="R3017" s="2" t="s">
        <v>3264</v>
      </c>
      <c r="S3017" s="4">
        <f>P3017/D3017</f>
        <v>0</v>
      </c>
      <c r="T3017" s="2" t="s">
        <v>1294</v>
      </c>
      <c r="U3017" s="2" t="s">
        <v>234</v>
      </c>
      <c r="V3017" s="2" t="s">
        <v>1024</v>
      </c>
      <c r="W3017" s="2" t="s">
        <v>316</v>
      </c>
      <c r="X3017" s="2">
        <v>0</v>
      </c>
    </row>
    <row r="3018" spans="1:24">
      <c r="A3018" s="2" t="s">
        <v>3266</v>
      </c>
      <c r="B3018" s="2">
        <v>3027</v>
      </c>
      <c r="C3018" s="2" t="s">
        <v>1303</v>
      </c>
      <c r="D3018" s="3">
        <v>12000</v>
      </c>
      <c r="E3018" s="3">
        <v>12000</v>
      </c>
      <c r="F3018" s="3">
        <v>0</v>
      </c>
      <c r="G3018" s="3">
        <v>0</v>
      </c>
      <c r="H3018" s="3">
        <v>0</v>
      </c>
      <c r="I3018" s="3">
        <v>0</v>
      </c>
      <c r="J3018" s="3">
        <v>0</v>
      </c>
      <c r="K3018" s="3">
        <v>0</v>
      </c>
      <c r="L3018" s="3">
        <v>0</v>
      </c>
      <c r="M3018" s="3">
        <v>0</v>
      </c>
      <c r="N3018" s="3">
        <v>0</v>
      </c>
      <c r="O3018" s="3">
        <v>0</v>
      </c>
      <c r="P3018" s="3">
        <f>SUM(E3018:O3018)</f>
        <v>0</v>
      </c>
      <c r="Q3018" s="2" t="s">
        <v>3200</v>
      </c>
      <c r="R3018" s="2" t="s">
        <v>3264</v>
      </c>
      <c r="S3018" s="4">
        <f>P3018/D3018</f>
        <v>0</v>
      </c>
      <c r="T3018" s="2" t="s">
        <v>1294</v>
      </c>
      <c r="U3018" s="2" t="s">
        <v>234</v>
      </c>
      <c r="V3018" s="2" t="s">
        <v>1024</v>
      </c>
      <c r="W3018" s="2" t="s">
        <v>316</v>
      </c>
      <c r="X3018" s="2">
        <v>0</v>
      </c>
    </row>
    <row r="3019" spans="1:24">
      <c r="A3019" s="2" t="s">
        <v>1300</v>
      </c>
      <c r="B3019" s="2">
        <v>3028</v>
      </c>
      <c r="C3019" s="2" t="s">
        <v>1306</v>
      </c>
      <c r="D3019" s="3">
        <v>8400</v>
      </c>
      <c r="E3019" s="3">
        <v>8400</v>
      </c>
      <c r="F3019" s="3">
        <v>0</v>
      </c>
      <c r="G3019" s="3">
        <v>0</v>
      </c>
      <c r="H3019" s="3">
        <v>0</v>
      </c>
      <c r="I3019" s="3">
        <v>0</v>
      </c>
      <c r="J3019" s="3">
        <v>0</v>
      </c>
      <c r="K3019" s="3">
        <v>0</v>
      </c>
      <c r="L3019" s="3">
        <v>0</v>
      </c>
      <c r="M3019" s="3">
        <v>0</v>
      </c>
      <c r="N3019" s="3">
        <v>0</v>
      </c>
      <c r="O3019" s="3">
        <v>0</v>
      </c>
      <c r="P3019" s="3">
        <f>SUM(E3019:O3019)</f>
        <v>0</v>
      </c>
      <c r="Q3019" s="2" t="s">
        <v>3200</v>
      </c>
      <c r="R3019" s="2" t="s">
        <v>3264</v>
      </c>
      <c r="S3019" s="4">
        <f>P3019/D3019</f>
        <v>0</v>
      </c>
      <c r="T3019" s="2" t="s">
        <v>1294</v>
      </c>
      <c r="U3019" s="2" t="s">
        <v>234</v>
      </c>
      <c r="V3019" s="2" t="s">
        <v>1024</v>
      </c>
      <c r="W3019" s="2" t="s">
        <v>316</v>
      </c>
      <c r="X3019" s="2">
        <v>0</v>
      </c>
    </row>
    <row r="3020" spans="1:24">
      <c r="A3020" s="2" t="s">
        <v>3266</v>
      </c>
      <c r="B3020" s="2">
        <v>3029</v>
      </c>
      <c r="C3020" s="2" t="s">
        <v>1307</v>
      </c>
      <c r="D3020" s="3">
        <v>19200</v>
      </c>
      <c r="E3020" s="3">
        <v>19200</v>
      </c>
      <c r="F3020" s="3">
        <v>0</v>
      </c>
      <c r="G3020" s="3">
        <v>0</v>
      </c>
      <c r="H3020" s="3">
        <v>0</v>
      </c>
      <c r="I3020" s="3">
        <v>0</v>
      </c>
      <c r="J3020" s="3">
        <v>0</v>
      </c>
      <c r="K3020" s="3">
        <v>0</v>
      </c>
      <c r="L3020" s="3">
        <v>0</v>
      </c>
      <c r="M3020" s="3">
        <v>0</v>
      </c>
      <c r="N3020" s="3">
        <v>0</v>
      </c>
      <c r="O3020" s="3">
        <v>0</v>
      </c>
      <c r="P3020" s="3">
        <f>SUM(E3020:O3020)</f>
        <v>0</v>
      </c>
      <c r="Q3020" s="2" t="s">
        <v>3200</v>
      </c>
      <c r="R3020" s="2" t="s">
        <v>3264</v>
      </c>
      <c r="S3020" s="4">
        <f>P3020/D3020</f>
        <v>0</v>
      </c>
      <c r="T3020" s="2" t="s">
        <v>1294</v>
      </c>
      <c r="U3020" s="2" t="s">
        <v>234</v>
      </c>
      <c r="V3020" s="2" t="s">
        <v>1024</v>
      </c>
      <c r="W3020" s="2" t="s">
        <v>316</v>
      </c>
      <c r="X3020" s="2">
        <v>0</v>
      </c>
    </row>
    <row r="3021" spans="1:24">
      <c r="A3021" s="2" t="s">
        <v>3265</v>
      </c>
      <c r="B3021" s="2">
        <v>3030</v>
      </c>
      <c r="C3021" s="2" t="s">
        <v>1304</v>
      </c>
      <c r="D3021" s="3">
        <v>7800</v>
      </c>
      <c r="E3021" s="3">
        <v>7800</v>
      </c>
      <c r="F3021" s="3">
        <v>0</v>
      </c>
      <c r="G3021" s="3">
        <v>0</v>
      </c>
      <c r="H3021" s="3">
        <v>0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 s="3">
        <f>SUM(E3021:O3021)</f>
        <v>0</v>
      </c>
      <c r="Q3021" s="2" t="s">
        <v>3200</v>
      </c>
      <c r="R3021" s="2" t="s">
        <v>3264</v>
      </c>
      <c r="S3021" s="4">
        <f>P3021/D3021</f>
        <v>0</v>
      </c>
      <c r="T3021" s="2" t="s">
        <v>1294</v>
      </c>
      <c r="U3021" s="2" t="s">
        <v>234</v>
      </c>
      <c r="V3021" s="2" t="s">
        <v>1024</v>
      </c>
      <c r="W3021" s="2" t="s">
        <v>316</v>
      </c>
      <c r="X3021" s="2">
        <v>0</v>
      </c>
    </row>
    <row r="3022" spans="1:24">
      <c r="A3022" s="2" t="s">
        <v>3265</v>
      </c>
      <c r="B3022" s="2">
        <v>3031</v>
      </c>
      <c r="C3022" s="2" t="s">
        <v>1305</v>
      </c>
      <c r="D3022" s="3">
        <v>20400</v>
      </c>
      <c r="E3022" s="3">
        <v>20400</v>
      </c>
      <c r="F3022" s="3">
        <v>0</v>
      </c>
      <c r="G3022" s="3">
        <v>0</v>
      </c>
      <c r="H3022" s="3">
        <v>0</v>
      </c>
      <c r="I3022" s="3">
        <v>0</v>
      </c>
      <c r="J3022" s="3">
        <v>0</v>
      </c>
      <c r="K3022" s="3">
        <v>0</v>
      </c>
      <c r="L3022" s="3">
        <v>0</v>
      </c>
      <c r="M3022" s="3">
        <v>0</v>
      </c>
      <c r="N3022" s="3">
        <v>0</v>
      </c>
      <c r="O3022" s="3">
        <v>0</v>
      </c>
      <c r="P3022" s="3">
        <f>SUM(E3022:O3022)</f>
        <v>0</v>
      </c>
      <c r="Q3022" s="2" t="s">
        <v>3200</v>
      </c>
      <c r="R3022" s="2" t="s">
        <v>3264</v>
      </c>
      <c r="S3022" s="4">
        <f>P3022/D3022</f>
        <v>0</v>
      </c>
      <c r="T3022" s="2" t="s">
        <v>1294</v>
      </c>
      <c r="U3022" s="2" t="s">
        <v>234</v>
      </c>
      <c r="V3022" s="2" t="s">
        <v>1024</v>
      </c>
      <c r="W3022" s="2" t="s">
        <v>316</v>
      </c>
      <c r="X3022" s="2">
        <v>0</v>
      </c>
    </row>
    <row r="3023" spans="1:24">
      <c r="A3023" s="2" t="s">
        <v>3267</v>
      </c>
      <c r="B3023" s="2">
        <v>3032</v>
      </c>
      <c r="C3023" s="2" t="s">
        <v>1308</v>
      </c>
      <c r="D3023" s="3">
        <v>1920</v>
      </c>
      <c r="E3023" s="3">
        <v>1920</v>
      </c>
      <c r="F3023" s="3">
        <v>0</v>
      </c>
      <c r="G3023" s="3">
        <v>0</v>
      </c>
      <c r="H3023" s="3">
        <v>0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3">
        <v>0</v>
      </c>
      <c r="P3023" s="3">
        <f>SUM(E3023:O3023)</f>
        <v>0</v>
      </c>
      <c r="Q3023" s="2" t="s">
        <v>3200</v>
      </c>
      <c r="R3023" s="2" t="s">
        <v>3264</v>
      </c>
      <c r="S3023" s="4">
        <f>P3023/D3023</f>
        <v>0</v>
      </c>
      <c r="T3023" s="2" t="s">
        <v>1294</v>
      </c>
      <c r="U3023" s="2" t="s">
        <v>234</v>
      </c>
      <c r="V3023" s="2" t="s">
        <v>1024</v>
      </c>
      <c r="W3023" s="2" t="s">
        <v>316</v>
      </c>
      <c r="X3023" s="2">
        <v>0</v>
      </c>
    </row>
    <row r="3024" spans="1:24">
      <c r="A3024" s="2" t="s">
        <v>3267</v>
      </c>
      <c r="B3024" s="2">
        <v>3033</v>
      </c>
      <c r="C3024" s="2" t="s">
        <v>1309</v>
      </c>
      <c r="D3024" s="3">
        <v>15600</v>
      </c>
      <c r="E3024" s="3">
        <v>15600</v>
      </c>
      <c r="F3024" s="3">
        <v>0</v>
      </c>
      <c r="G3024" s="3">
        <v>0</v>
      </c>
      <c r="H3024" s="3">
        <v>0</v>
      </c>
      <c r="I3024" s="3">
        <v>0</v>
      </c>
      <c r="J3024" s="3">
        <v>0</v>
      </c>
      <c r="K3024" s="3">
        <v>0</v>
      </c>
      <c r="L3024" s="3">
        <v>0</v>
      </c>
      <c r="M3024" s="3">
        <v>0</v>
      </c>
      <c r="N3024" s="3">
        <v>0</v>
      </c>
      <c r="O3024" s="3">
        <v>0</v>
      </c>
      <c r="P3024" s="3">
        <f>SUM(E3024:O3024)</f>
        <v>0</v>
      </c>
      <c r="Q3024" s="2" t="s">
        <v>3200</v>
      </c>
      <c r="R3024" s="2" t="s">
        <v>3264</v>
      </c>
      <c r="S3024" s="4">
        <f>P3024/D3024</f>
        <v>0</v>
      </c>
      <c r="T3024" s="2" t="s">
        <v>1294</v>
      </c>
      <c r="U3024" s="2" t="s">
        <v>234</v>
      </c>
      <c r="V3024" s="2" t="s">
        <v>1024</v>
      </c>
      <c r="W3024" s="2" t="s">
        <v>316</v>
      </c>
      <c r="X3024" s="2">
        <v>0</v>
      </c>
    </row>
    <row r="3025" spans="1:24">
      <c r="A3025" s="2" t="s">
        <v>1300</v>
      </c>
      <c r="B3025" s="2">
        <v>3034</v>
      </c>
      <c r="C3025" s="2" t="s">
        <v>1682</v>
      </c>
      <c r="D3025" s="3">
        <v>19200</v>
      </c>
      <c r="E3025" s="3">
        <v>19200</v>
      </c>
      <c r="F3025" s="3">
        <v>0</v>
      </c>
      <c r="G3025" s="3">
        <v>0</v>
      </c>
      <c r="H3025" s="3">
        <v>0</v>
      </c>
      <c r="I3025" s="3">
        <v>0</v>
      </c>
      <c r="J3025" s="3">
        <v>0</v>
      </c>
      <c r="K3025" s="3">
        <v>0</v>
      </c>
      <c r="L3025" s="3">
        <v>0</v>
      </c>
      <c r="M3025" s="3">
        <v>0</v>
      </c>
      <c r="N3025" s="3">
        <v>0</v>
      </c>
      <c r="O3025" s="3">
        <v>0</v>
      </c>
      <c r="P3025" s="3">
        <f>SUM(E3025:O3025)</f>
        <v>0</v>
      </c>
      <c r="Q3025" s="2" t="s">
        <v>3200</v>
      </c>
      <c r="R3025" s="2" t="s">
        <v>3264</v>
      </c>
      <c r="S3025" s="4">
        <f>P3025/D3025</f>
        <v>0</v>
      </c>
      <c r="T3025" s="2" t="s">
        <v>1294</v>
      </c>
      <c r="U3025" s="2" t="s">
        <v>234</v>
      </c>
      <c r="V3025" s="2" t="s">
        <v>1024</v>
      </c>
      <c r="W3025" s="2" t="s">
        <v>316</v>
      </c>
      <c r="X3025" s="2">
        <v>0</v>
      </c>
    </row>
    <row r="3026" spans="1:24">
      <c r="A3026" s="2" t="s">
        <v>3266</v>
      </c>
      <c r="B3026" s="2">
        <v>3035</v>
      </c>
      <c r="C3026" s="2" t="s">
        <v>1683</v>
      </c>
      <c r="D3026" s="3">
        <v>22800</v>
      </c>
      <c r="E3026" s="3">
        <v>22800</v>
      </c>
      <c r="F3026" s="3">
        <v>0</v>
      </c>
      <c r="G3026" s="3">
        <v>0</v>
      </c>
      <c r="H3026" s="3">
        <v>0</v>
      </c>
      <c r="I3026" s="3">
        <v>0</v>
      </c>
      <c r="J3026" s="3">
        <v>0</v>
      </c>
      <c r="K3026" s="3">
        <v>0</v>
      </c>
      <c r="L3026" s="3">
        <v>0</v>
      </c>
      <c r="M3026" s="3">
        <v>0</v>
      </c>
      <c r="N3026" s="3">
        <v>0</v>
      </c>
      <c r="O3026" s="3">
        <v>0</v>
      </c>
      <c r="P3026" s="3">
        <f>SUM(E3026:O3026)</f>
        <v>0</v>
      </c>
      <c r="Q3026" s="2" t="s">
        <v>3200</v>
      </c>
      <c r="R3026" s="2" t="s">
        <v>3264</v>
      </c>
      <c r="S3026" s="4">
        <f>P3026/D3026</f>
        <v>0</v>
      </c>
      <c r="T3026" s="2" t="s">
        <v>1294</v>
      </c>
      <c r="U3026" s="2" t="s">
        <v>234</v>
      </c>
      <c r="V3026" s="2" t="s">
        <v>1024</v>
      </c>
      <c r="W3026" s="2" t="s">
        <v>316</v>
      </c>
      <c r="X3026" s="2">
        <v>0</v>
      </c>
    </row>
    <row r="3027" spans="1:24">
      <c r="A3027" s="2" t="s">
        <v>3268</v>
      </c>
      <c r="B3027" s="2">
        <v>3036</v>
      </c>
      <c r="C3027" s="2" t="s">
        <v>1311</v>
      </c>
      <c r="D3027" s="3">
        <v>104700</v>
      </c>
      <c r="E3027" s="3">
        <v>104700</v>
      </c>
      <c r="F3027" s="3">
        <v>0</v>
      </c>
      <c r="G3027" s="3">
        <v>0</v>
      </c>
      <c r="H3027" s="3">
        <v>0</v>
      </c>
      <c r="I3027" s="3">
        <v>0</v>
      </c>
      <c r="J3027" s="3">
        <v>0</v>
      </c>
      <c r="K3027" s="3">
        <v>0</v>
      </c>
      <c r="L3027" s="3">
        <v>0</v>
      </c>
      <c r="M3027" s="3">
        <v>0</v>
      </c>
      <c r="N3027" s="3">
        <v>0</v>
      </c>
      <c r="O3027" s="3">
        <v>0</v>
      </c>
      <c r="P3027" s="3">
        <f>SUM(E3027:O3027)</f>
        <v>0</v>
      </c>
      <c r="Q3027" s="2" t="s">
        <v>3200</v>
      </c>
      <c r="R3027" s="2" t="s">
        <v>3264</v>
      </c>
      <c r="S3027" s="4">
        <f>P3027/D3027</f>
        <v>0</v>
      </c>
      <c r="T3027" s="2" t="s">
        <v>1294</v>
      </c>
      <c r="U3027" s="2" t="s">
        <v>234</v>
      </c>
      <c r="V3027" s="2" t="s">
        <v>1024</v>
      </c>
      <c r="W3027" s="2" t="s">
        <v>316</v>
      </c>
      <c r="X3027" s="2">
        <v>0</v>
      </c>
    </row>
    <row r="3028" spans="1:24">
      <c r="A3028" s="2" t="s">
        <v>3269</v>
      </c>
      <c r="B3028" s="2">
        <v>3037</v>
      </c>
      <c r="C3028" s="2" t="s">
        <v>1313</v>
      </c>
      <c r="D3028" s="3">
        <v>167200</v>
      </c>
      <c r="E3028" s="3">
        <v>167200</v>
      </c>
      <c r="F3028" s="3">
        <v>0</v>
      </c>
      <c r="G3028" s="3">
        <v>0</v>
      </c>
      <c r="H3028" s="3">
        <v>0</v>
      </c>
      <c r="I3028" s="3">
        <v>0</v>
      </c>
      <c r="J3028" s="3">
        <v>0</v>
      </c>
      <c r="K3028" s="3">
        <v>0</v>
      </c>
      <c r="L3028" s="3">
        <v>0</v>
      </c>
      <c r="M3028" s="3">
        <v>0</v>
      </c>
      <c r="N3028" s="3">
        <v>0</v>
      </c>
      <c r="O3028" s="3">
        <v>0</v>
      </c>
      <c r="P3028" s="3">
        <f>SUM(E3028:O3028)</f>
        <v>0</v>
      </c>
      <c r="Q3028" s="2" t="s">
        <v>3200</v>
      </c>
      <c r="R3028" s="2" t="s">
        <v>3264</v>
      </c>
      <c r="S3028" s="4">
        <f>P3028/D3028</f>
        <v>0</v>
      </c>
      <c r="T3028" s="2" t="s">
        <v>1294</v>
      </c>
      <c r="U3028" s="2" t="s">
        <v>234</v>
      </c>
      <c r="V3028" s="2" t="s">
        <v>1024</v>
      </c>
      <c r="W3028" s="2" t="s">
        <v>316</v>
      </c>
      <c r="X3028" s="2">
        <v>0</v>
      </c>
    </row>
    <row r="3029" spans="1:24">
      <c r="A3029" s="2" t="s">
        <v>3269</v>
      </c>
      <c r="B3029" s="2">
        <v>3038</v>
      </c>
      <c r="C3029" s="2" t="s">
        <v>1314</v>
      </c>
      <c r="D3029" s="3">
        <v>50400</v>
      </c>
      <c r="E3029" s="3">
        <v>50400</v>
      </c>
      <c r="F3029" s="3">
        <v>0</v>
      </c>
      <c r="G3029" s="3">
        <v>0</v>
      </c>
      <c r="H3029" s="3">
        <v>0</v>
      </c>
      <c r="I3029" s="3">
        <v>0</v>
      </c>
      <c r="J3029" s="3">
        <v>0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 s="3">
        <f>SUM(E3029:O3029)</f>
        <v>0</v>
      </c>
      <c r="Q3029" s="2" t="s">
        <v>3200</v>
      </c>
      <c r="R3029" s="2" t="s">
        <v>3264</v>
      </c>
      <c r="S3029" s="4">
        <f>P3029/D3029</f>
        <v>0</v>
      </c>
      <c r="T3029" s="2" t="s">
        <v>1294</v>
      </c>
      <c r="U3029" s="2" t="s">
        <v>234</v>
      </c>
      <c r="V3029" s="2" t="s">
        <v>1024</v>
      </c>
      <c r="W3029" s="2" t="s">
        <v>316</v>
      </c>
      <c r="X3029" s="2">
        <v>0</v>
      </c>
    </row>
    <row r="3030" spans="1:24">
      <c r="A3030" s="2" t="s">
        <v>3270</v>
      </c>
      <c r="B3030" s="2">
        <v>3039</v>
      </c>
      <c r="C3030" s="2" t="s">
        <v>1316</v>
      </c>
      <c r="D3030" s="3">
        <v>1925</v>
      </c>
      <c r="E3030" s="3">
        <v>1925</v>
      </c>
      <c r="F3030" s="3">
        <v>0</v>
      </c>
      <c r="G3030" s="3">
        <v>0</v>
      </c>
      <c r="H3030" s="3">
        <v>0</v>
      </c>
      <c r="I3030" s="3">
        <v>0</v>
      </c>
      <c r="J3030" s="3">
        <v>0</v>
      </c>
      <c r="K3030" s="3">
        <v>0</v>
      </c>
      <c r="L3030" s="3">
        <v>0</v>
      </c>
      <c r="M3030" s="3">
        <v>0</v>
      </c>
      <c r="N3030" s="3">
        <v>0</v>
      </c>
      <c r="O3030" s="3">
        <v>0</v>
      </c>
      <c r="P3030" s="3">
        <f>SUM(E3030:O3030)</f>
        <v>0</v>
      </c>
      <c r="Q3030" s="2" t="s">
        <v>3200</v>
      </c>
      <c r="R3030" s="2" t="s">
        <v>3264</v>
      </c>
      <c r="S3030" s="4">
        <f>P3030/D3030</f>
        <v>0</v>
      </c>
      <c r="T3030" s="2" t="s">
        <v>1294</v>
      </c>
      <c r="U3030" s="2" t="s">
        <v>234</v>
      </c>
      <c r="V3030" s="2" t="s">
        <v>1024</v>
      </c>
      <c r="W3030" s="2" t="s">
        <v>316</v>
      </c>
      <c r="X3030" s="2">
        <v>0</v>
      </c>
    </row>
    <row r="3031" spans="1:24">
      <c r="A3031" s="2" t="s">
        <v>3268</v>
      </c>
      <c r="B3031" s="2">
        <v>3040</v>
      </c>
      <c r="C3031" s="2" t="s">
        <v>1318</v>
      </c>
      <c r="D3031" s="3">
        <v>10800</v>
      </c>
      <c r="E3031" s="3">
        <v>10584</v>
      </c>
      <c r="F3031" s="3">
        <v>0</v>
      </c>
      <c r="G3031" s="3">
        <v>0</v>
      </c>
      <c r="H3031" s="3">
        <v>407.0769230769231</v>
      </c>
      <c r="I3031" s="3">
        <v>0</v>
      </c>
      <c r="J3031" s="3">
        <v>-191.0769230769238</v>
      </c>
      <c r="K3031" s="3">
        <v>0</v>
      </c>
      <c r="L3031" s="3">
        <v>0</v>
      </c>
      <c r="M3031" s="3">
        <v>0</v>
      </c>
      <c r="N3031" s="3">
        <v>0</v>
      </c>
      <c r="O3031" s="3">
        <v>0</v>
      </c>
      <c r="P3031" s="3">
        <f>SUM(E3031:O3031)</f>
        <v>0</v>
      </c>
      <c r="Q3031" s="2" t="s">
        <v>3200</v>
      </c>
      <c r="R3031" s="2" t="s">
        <v>3264</v>
      </c>
      <c r="S3031" s="4">
        <f>P3031/D3031</f>
        <v>0</v>
      </c>
      <c r="T3031" s="2" t="s">
        <v>1294</v>
      </c>
      <c r="U3031" s="2" t="s">
        <v>234</v>
      </c>
      <c r="V3031" s="2" t="s">
        <v>1024</v>
      </c>
      <c r="W3031" s="2" t="s">
        <v>316</v>
      </c>
      <c r="X3031" s="2">
        <v>0</v>
      </c>
    </row>
    <row r="3032" spans="1:24">
      <c r="A3032" s="2" t="s">
        <v>1317</v>
      </c>
      <c r="B3032" s="2">
        <v>3041</v>
      </c>
      <c r="C3032" s="2" t="s">
        <v>1319</v>
      </c>
      <c r="D3032" s="3">
        <v>17600</v>
      </c>
      <c r="E3032" s="3">
        <v>16720</v>
      </c>
      <c r="F3032" s="3">
        <v>0</v>
      </c>
      <c r="G3032" s="3">
        <v>0</v>
      </c>
      <c r="H3032" s="3">
        <v>663.3846153846154</v>
      </c>
      <c r="I3032" s="3">
        <v>0</v>
      </c>
      <c r="J3032" s="3">
        <v>216.6153846153829</v>
      </c>
      <c r="K3032" s="3">
        <v>0</v>
      </c>
      <c r="L3032" s="3">
        <v>0</v>
      </c>
      <c r="M3032" s="3">
        <v>0</v>
      </c>
      <c r="N3032" s="3">
        <v>0</v>
      </c>
      <c r="O3032" s="3">
        <v>0</v>
      </c>
      <c r="P3032" s="3">
        <f>SUM(E3032:O3032)</f>
        <v>0</v>
      </c>
      <c r="Q3032" s="2" t="s">
        <v>3200</v>
      </c>
      <c r="R3032" s="2" t="s">
        <v>3264</v>
      </c>
      <c r="S3032" s="4">
        <f>P3032/D3032</f>
        <v>0</v>
      </c>
      <c r="T3032" s="2" t="s">
        <v>1294</v>
      </c>
      <c r="U3032" s="2" t="s">
        <v>234</v>
      </c>
      <c r="V3032" s="2" t="s">
        <v>1024</v>
      </c>
      <c r="W3032" s="2" t="s">
        <v>316</v>
      </c>
      <c r="X3032" s="2">
        <v>0</v>
      </c>
    </row>
    <row r="3033" spans="1:24">
      <c r="A3033" s="2" t="s">
        <v>3271</v>
      </c>
      <c r="B3033" s="2">
        <v>3042</v>
      </c>
      <c r="C3033" s="2" t="s">
        <v>1321</v>
      </c>
      <c r="D3033" s="3">
        <v>1200</v>
      </c>
      <c r="E3033" s="3">
        <v>0</v>
      </c>
      <c r="F3033" s="3">
        <v>0</v>
      </c>
      <c r="G3033" s="3">
        <v>0</v>
      </c>
      <c r="H3033" s="3">
        <v>45.23076923076923</v>
      </c>
      <c r="I3033" s="3">
        <v>0</v>
      </c>
      <c r="J3033" s="3">
        <v>1154.769230769231</v>
      </c>
      <c r="K3033" s="3">
        <v>0</v>
      </c>
      <c r="L3033" s="3">
        <v>0</v>
      </c>
      <c r="M3033" s="3">
        <v>0</v>
      </c>
      <c r="N3033" s="3">
        <v>0</v>
      </c>
      <c r="O3033" s="3">
        <v>0</v>
      </c>
      <c r="P3033" s="3">
        <f>SUM(E3033:O3033)</f>
        <v>0</v>
      </c>
      <c r="Q3033" s="2" t="s">
        <v>3200</v>
      </c>
      <c r="R3033" s="2" t="s">
        <v>3264</v>
      </c>
      <c r="S3033" s="4">
        <f>P3033/D3033</f>
        <v>0</v>
      </c>
      <c r="T3033" s="2" t="s">
        <v>1294</v>
      </c>
      <c r="U3033" s="2" t="s">
        <v>234</v>
      </c>
      <c r="V3033" s="2" t="s">
        <v>1024</v>
      </c>
      <c r="W3033" s="2" t="s">
        <v>316</v>
      </c>
      <c r="X3033" s="2">
        <v>0</v>
      </c>
    </row>
    <row r="3034" spans="1:24">
      <c r="A3034" s="2" t="s">
        <v>1322</v>
      </c>
      <c r="B3034" s="2">
        <v>3043</v>
      </c>
      <c r="C3034" s="2" t="s">
        <v>1323</v>
      </c>
      <c r="D3034" s="3">
        <v>90000</v>
      </c>
      <c r="E3034" s="3">
        <v>83500</v>
      </c>
      <c r="F3034" s="3">
        <v>0</v>
      </c>
      <c r="G3034" s="3">
        <v>0</v>
      </c>
      <c r="H3034" s="3">
        <v>3250</v>
      </c>
      <c r="I3034" s="3">
        <v>3250</v>
      </c>
      <c r="J3034" s="3">
        <v>0</v>
      </c>
      <c r="K3034" s="3">
        <v>0</v>
      </c>
      <c r="L3034" s="3">
        <v>0</v>
      </c>
      <c r="M3034" s="3">
        <v>0</v>
      </c>
      <c r="N3034" s="3">
        <v>0</v>
      </c>
      <c r="O3034" s="3">
        <v>0</v>
      </c>
      <c r="P3034" s="3">
        <f>SUM(E3034:O3034)</f>
        <v>0</v>
      </c>
      <c r="Q3034" s="2" t="s">
        <v>3200</v>
      </c>
      <c r="R3034" s="2" t="s">
        <v>3264</v>
      </c>
      <c r="S3034" s="4">
        <f>P3034/D3034</f>
        <v>0</v>
      </c>
      <c r="T3034" s="2" t="s">
        <v>1294</v>
      </c>
      <c r="U3034" s="2" t="s">
        <v>234</v>
      </c>
      <c r="V3034" s="2" t="s">
        <v>1024</v>
      </c>
      <c r="W3034" s="2" t="s">
        <v>316</v>
      </c>
      <c r="X3034" s="2">
        <v>0</v>
      </c>
    </row>
    <row r="3035" spans="1:24">
      <c r="A3035" s="2" t="s">
        <v>1322</v>
      </c>
      <c r="B3035" s="2">
        <v>3044</v>
      </c>
      <c r="C3035" s="2" t="s">
        <v>1324</v>
      </c>
      <c r="D3035" s="3">
        <v>42000</v>
      </c>
      <c r="E3035" s="3">
        <v>40320</v>
      </c>
      <c r="F3035" s="3">
        <v>560</v>
      </c>
      <c r="G3035" s="3">
        <v>560</v>
      </c>
      <c r="H3035" s="3">
        <v>560</v>
      </c>
      <c r="I3035" s="3">
        <v>0</v>
      </c>
      <c r="J3035" s="3">
        <v>0</v>
      </c>
      <c r="K3035" s="3">
        <v>0</v>
      </c>
      <c r="L3035" s="3">
        <v>0</v>
      </c>
      <c r="M3035" s="3">
        <v>0</v>
      </c>
      <c r="N3035" s="3">
        <v>0</v>
      </c>
      <c r="O3035" s="3">
        <v>0</v>
      </c>
      <c r="P3035" s="3">
        <f>SUM(E3035:O3035)</f>
        <v>0</v>
      </c>
      <c r="Q3035" s="2" t="s">
        <v>3200</v>
      </c>
      <c r="R3035" s="2" t="s">
        <v>3264</v>
      </c>
      <c r="S3035" s="4">
        <f>P3035/D3035</f>
        <v>0</v>
      </c>
      <c r="T3035" s="2" t="s">
        <v>1294</v>
      </c>
      <c r="U3035" s="2" t="s">
        <v>234</v>
      </c>
      <c r="V3035" s="2" t="s">
        <v>1024</v>
      </c>
      <c r="W3035" s="2" t="s">
        <v>316</v>
      </c>
      <c r="X3035" s="2">
        <v>0</v>
      </c>
    </row>
    <row r="3036" spans="1:24">
      <c r="A3036" s="2" t="s">
        <v>1322</v>
      </c>
      <c r="B3036" s="2">
        <v>3045</v>
      </c>
      <c r="C3036" s="2" t="s">
        <v>1325</v>
      </c>
      <c r="D3036" s="3">
        <v>12000</v>
      </c>
      <c r="E3036" s="3">
        <v>11520</v>
      </c>
      <c r="F3036" s="3">
        <v>160</v>
      </c>
      <c r="G3036" s="3">
        <v>160</v>
      </c>
      <c r="H3036" s="3">
        <v>160</v>
      </c>
      <c r="I3036" s="3">
        <v>0</v>
      </c>
      <c r="J3036" s="3">
        <v>0</v>
      </c>
      <c r="K3036" s="3">
        <v>0</v>
      </c>
      <c r="L3036" s="3">
        <v>0</v>
      </c>
      <c r="M3036" s="3">
        <v>0</v>
      </c>
      <c r="N3036" s="3">
        <v>0</v>
      </c>
      <c r="O3036" s="3">
        <v>0</v>
      </c>
      <c r="P3036" s="3">
        <f>SUM(E3036:O3036)</f>
        <v>0</v>
      </c>
      <c r="Q3036" s="2" t="s">
        <v>3200</v>
      </c>
      <c r="R3036" s="2" t="s">
        <v>3264</v>
      </c>
      <c r="S3036" s="4">
        <f>P3036/D3036</f>
        <v>0</v>
      </c>
      <c r="T3036" s="2" t="s">
        <v>1294</v>
      </c>
      <c r="U3036" s="2" t="s">
        <v>234</v>
      </c>
      <c r="V3036" s="2" t="s">
        <v>1024</v>
      </c>
      <c r="W3036" s="2" t="s">
        <v>316</v>
      </c>
      <c r="X3036" s="2">
        <v>0</v>
      </c>
    </row>
    <row r="3037" spans="1:24">
      <c r="A3037" s="2" t="s">
        <v>1322</v>
      </c>
      <c r="B3037" s="2">
        <v>3046</v>
      </c>
      <c r="C3037" s="2" t="s">
        <v>1326</v>
      </c>
      <c r="D3037" s="3">
        <v>9000</v>
      </c>
      <c r="E3037" s="3">
        <v>8550</v>
      </c>
      <c r="F3037" s="3">
        <v>150</v>
      </c>
      <c r="G3037" s="3">
        <v>150</v>
      </c>
      <c r="H3037" s="3">
        <v>150</v>
      </c>
      <c r="I3037" s="3">
        <v>0</v>
      </c>
      <c r="J3037" s="3">
        <v>0</v>
      </c>
      <c r="K3037" s="3">
        <v>0</v>
      </c>
      <c r="L3037" s="3">
        <v>0</v>
      </c>
      <c r="M3037" s="3">
        <v>0</v>
      </c>
      <c r="N3037" s="3">
        <v>0</v>
      </c>
      <c r="O3037" s="3">
        <v>0</v>
      </c>
      <c r="P3037" s="3">
        <f>SUM(E3037:O3037)</f>
        <v>0</v>
      </c>
      <c r="Q3037" s="2" t="s">
        <v>3200</v>
      </c>
      <c r="R3037" s="2" t="s">
        <v>3264</v>
      </c>
      <c r="S3037" s="4">
        <f>P3037/D3037</f>
        <v>0</v>
      </c>
      <c r="T3037" s="2" t="s">
        <v>1294</v>
      </c>
      <c r="U3037" s="2" t="s">
        <v>234</v>
      </c>
      <c r="V3037" s="2" t="s">
        <v>1024</v>
      </c>
      <c r="W3037" s="2" t="s">
        <v>316</v>
      </c>
      <c r="X3037" s="2">
        <v>0</v>
      </c>
    </row>
    <row r="3038" spans="1:24">
      <c r="A3038" s="2" t="s">
        <v>3272</v>
      </c>
      <c r="B3038" s="2">
        <v>3047</v>
      </c>
      <c r="C3038" s="2" t="s">
        <v>1329</v>
      </c>
      <c r="D3038" s="3">
        <v>7200</v>
      </c>
      <c r="E3038" s="3">
        <v>0</v>
      </c>
      <c r="F3038" s="3">
        <v>0</v>
      </c>
      <c r="G3038" s="3">
        <v>0</v>
      </c>
      <c r="H3038" s="3">
        <v>3600</v>
      </c>
      <c r="I3038" s="3">
        <v>3600</v>
      </c>
      <c r="J3038" s="3">
        <v>0</v>
      </c>
      <c r="K3038" s="3">
        <v>0</v>
      </c>
      <c r="L3038" s="3">
        <v>0</v>
      </c>
      <c r="M3038" s="3">
        <v>0</v>
      </c>
      <c r="N3038" s="3">
        <v>0</v>
      </c>
      <c r="O3038" s="3">
        <v>0</v>
      </c>
      <c r="P3038" s="3">
        <f>SUM(E3038:O3038)</f>
        <v>0</v>
      </c>
      <c r="Q3038" s="2" t="s">
        <v>3200</v>
      </c>
      <c r="R3038" s="2" t="s">
        <v>3264</v>
      </c>
      <c r="S3038" s="4">
        <f>P3038/D3038</f>
        <v>0</v>
      </c>
      <c r="T3038" s="2" t="s">
        <v>1294</v>
      </c>
      <c r="U3038" s="2" t="s">
        <v>234</v>
      </c>
      <c r="V3038" s="2" t="s">
        <v>1024</v>
      </c>
      <c r="W3038" s="2" t="s">
        <v>316</v>
      </c>
      <c r="X3038" s="2">
        <v>0</v>
      </c>
    </row>
    <row r="3039" spans="1:24">
      <c r="A3039" s="2" t="s">
        <v>1330</v>
      </c>
      <c r="B3039" s="2">
        <v>3048</v>
      </c>
      <c r="C3039" s="2" t="s">
        <v>1331</v>
      </c>
      <c r="D3039" s="3">
        <v>12650</v>
      </c>
      <c r="E3039" s="3">
        <v>0</v>
      </c>
      <c r="F3039" s="3">
        <v>6325</v>
      </c>
      <c r="G3039" s="3">
        <v>6325</v>
      </c>
      <c r="H3039" s="3">
        <v>0</v>
      </c>
      <c r="I3039" s="3">
        <v>0</v>
      </c>
      <c r="J3039" s="3">
        <v>0</v>
      </c>
      <c r="K3039" s="3">
        <v>0</v>
      </c>
      <c r="L3039" s="3">
        <v>0</v>
      </c>
      <c r="M3039" s="3">
        <v>0</v>
      </c>
      <c r="N3039" s="3">
        <v>0</v>
      </c>
      <c r="O3039" s="3">
        <v>0</v>
      </c>
      <c r="P3039" s="3">
        <f>SUM(E3039:O3039)</f>
        <v>0</v>
      </c>
      <c r="Q3039" s="2" t="s">
        <v>3200</v>
      </c>
      <c r="R3039" s="2" t="s">
        <v>3264</v>
      </c>
      <c r="S3039" s="4">
        <f>P3039/D3039</f>
        <v>0</v>
      </c>
      <c r="T3039" s="2" t="s">
        <v>1294</v>
      </c>
      <c r="U3039" s="2" t="s">
        <v>234</v>
      </c>
      <c r="V3039" s="2" t="s">
        <v>1024</v>
      </c>
      <c r="W3039" s="2" t="s">
        <v>316</v>
      </c>
      <c r="X3039" s="2">
        <v>0</v>
      </c>
    </row>
    <row r="3040" spans="1:24">
      <c r="A3040" s="2" t="s">
        <v>1330</v>
      </c>
      <c r="B3040" s="2">
        <v>3049</v>
      </c>
      <c r="C3040" s="2" t="s">
        <v>1332</v>
      </c>
      <c r="D3040" s="3">
        <v>25300</v>
      </c>
      <c r="E3040" s="3">
        <v>24035</v>
      </c>
      <c r="F3040" s="3">
        <v>1265</v>
      </c>
      <c r="G3040" s="3">
        <v>0</v>
      </c>
      <c r="H3040" s="3">
        <v>0</v>
      </c>
      <c r="I3040" s="3">
        <v>0</v>
      </c>
      <c r="J3040" s="3">
        <v>0</v>
      </c>
      <c r="K3040" s="3">
        <v>0</v>
      </c>
      <c r="L3040" s="3">
        <v>0</v>
      </c>
      <c r="M3040" s="3">
        <v>0</v>
      </c>
      <c r="N3040" s="3">
        <v>0</v>
      </c>
      <c r="O3040" s="3">
        <v>0</v>
      </c>
      <c r="P3040" s="3">
        <f>SUM(E3040:O3040)</f>
        <v>0</v>
      </c>
      <c r="Q3040" s="2" t="s">
        <v>3200</v>
      </c>
      <c r="R3040" s="2" t="s">
        <v>3264</v>
      </c>
      <c r="S3040" s="4">
        <f>P3040/D3040</f>
        <v>0</v>
      </c>
      <c r="T3040" s="2" t="s">
        <v>1294</v>
      </c>
      <c r="U3040" s="2" t="s">
        <v>234</v>
      </c>
      <c r="V3040" s="2" t="s">
        <v>1024</v>
      </c>
      <c r="W3040" s="2" t="s">
        <v>316</v>
      </c>
      <c r="X3040" s="2">
        <v>0</v>
      </c>
    </row>
    <row r="3041" spans="1:24">
      <c r="A3041" s="2" t="s">
        <v>1330</v>
      </c>
      <c r="B3041" s="2">
        <v>3050</v>
      </c>
      <c r="C3041" s="2" t="s">
        <v>1333</v>
      </c>
      <c r="D3041" s="3">
        <v>13800</v>
      </c>
      <c r="E3041" s="3">
        <v>0</v>
      </c>
      <c r="F3041" s="3">
        <v>6900</v>
      </c>
      <c r="G3041" s="3">
        <v>6900</v>
      </c>
      <c r="H3041" s="3">
        <v>0</v>
      </c>
      <c r="I3041" s="3">
        <v>0</v>
      </c>
      <c r="J3041" s="3">
        <v>0</v>
      </c>
      <c r="K3041" s="3">
        <v>0</v>
      </c>
      <c r="L3041" s="3">
        <v>0</v>
      </c>
      <c r="M3041" s="3">
        <v>0</v>
      </c>
      <c r="N3041" s="3">
        <v>0</v>
      </c>
      <c r="O3041" s="3">
        <v>0</v>
      </c>
      <c r="P3041" s="3">
        <f>SUM(E3041:O3041)</f>
        <v>0</v>
      </c>
      <c r="Q3041" s="2" t="s">
        <v>3200</v>
      </c>
      <c r="R3041" s="2" t="s">
        <v>3264</v>
      </c>
      <c r="S3041" s="4">
        <f>P3041/D3041</f>
        <v>0</v>
      </c>
      <c r="T3041" s="2" t="s">
        <v>1294</v>
      </c>
      <c r="U3041" s="2" t="s">
        <v>234</v>
      </c>
      <c r="V3041" s="2" t="s">
        <v>1024</v>
      </c>
      <c r="W3041" s="2" t="s">
        <v>316</v>
      </c>
      <c r="X3041" s="2">
        <v>0</v>
      </c>
    </row>
    <row r="3042" spans="1:24">
      <c r="A3042" s="2" t="s">
        <v>3273</v>
      </c>
      <c r="B3042" s="2">
        <v>3051</v>
      </c>
      <c r="C3042" s="2" t="s">
        <v>1335</v>
      </c>
      <c r="D3042" s="3">
        <v>12000</v>
      </c>
      <c r="E3042" s="3">
        <v>0</v>
      </c>
      <c r="F3042" s="3">
        <v>0</v>
      </c>
      <c r="G3042" s="3">
        <v>0</v>
      </c>
      <c r="H3042" s="3">
        <v>0</v>
      </c>
      <c r="I3042" s="3">
        <v>4000</v>
      </c>
      <c r="J3042" s="3">
        <v>4000</v>
      </c>
      <c r="K3042" s="3">
        <v>4000</v>
      </c>
      <c r="L3042" s="3">
        <v>0</v>
      </c>
      <c r="M3042" s="3">
        <v>0</v>
      </c>
      <c r="N3042" s="3">
        <v>0</v>
      </c>
      <c r="O3042" s="3">
        <v>0</v>
      </c>
      <c r="P3042" s="3">
        <f>SUM(E3042:O3042)</f>
        <v>0</v>
      </c>
      <c r="Q3042" s="2" t="s">
        <v>3200</v>
      </c>
      <c r="R3042" s="2" t="s">
        <v>3274</v>
      </c>
      <c r="S3042" s="4">
        <f>P3042/D3042</f>
        <v>0</v>
      </c>
      <c r="T3042" s="2" t="s">
        <v>1113</v>
      </c>
      <c r="U3042" s="2" t="s">
        <v>234</v>
      </c>
      <c r="V3042" s="2" t="s">
        <v>1024</v>
      </c>
      <c r="W3042" s="2" t="s">
        <v>316</v>
      </c>
      <c r="X3042" s="2">
        <v>0</v>
      </c>
    </row>
    <row r="3043" spans="1:24">
      <c r="A3043" s="2" t="s">
        <v>3273</v>
      </c>
      <c r="B3043" s="2">
        <v>3052</v>
      </c>
      <c r="C3043" s="2" t="s">
        <v>1337</v>
      </c>
      <c r="D3043" s="3">
        <v>168000</v>
      </c>
      <c r="E3043" s="3">
        <v>151200</v>
      </c>
      <c r="F3043" s="3">
        <v>0</v>
      </c>
      <c r="G3043" s="3">
        <v>0</v>
      </c>
      <c r="H3043" s="3">
        <v>0</v>
      </c>
      <c r="I3043" s="3">
        <v>5600</v>
      </c>
      <c r="J3043" s="3">
        <v>5600</v>
      </c>
      <c r="K3043" s="3">
        <v>5600</v>
      </c>
      <c r="L3043" s="3">
        <v>0</v>
      </c>
      <c r="M3043" s="3">
        <v>0</v>
      </c>
      <c r="N3043" s="3">
        <v>0</v>
      </c>
      <c r="O3043" s="3">
        <v>0</v>
      </c>
      <c r="P3043" s="3">
        <f>SUM(E3043:O3043)</f>
        <v>0</v>
      </c>
      <c r="Q3043" s="2" t="s">
        <v>3200</v>
      </c>
      <c r="R3043" s="2" t="s">
        <v>3274</v>
      </c>
      <c r="S3043" s="4">
        <f>P3043/D3043</f>
        <v>0</v>
      </c>
      <c r="T3043" s="2" t="s">
        <v>1113</v>
      </c>
      <c r="U3043" s="2" t="s">
        <v>234</v>
      </c>
      <c r="V3043" s="2" t="s">
        <v>1024</v>
      </c>
      <c r="W3043" s="2" t="s">
        <v>316</v>
      </c>
      <c r="X3043" s="2">
        <v>0</v>
      </c>
    </row>
    <row r="3044" spans="1:24">
      <c r="A3044" s="2" t="s">
        <v>3273</v>
      </c>
      <c r="B3044" s="2">
        <v>3053</v>
      </c>
      <c r="C3044" s="2" t="s">
        <v>1338</v>
      </c>
      <c r="D3044" s="3">
        <v>12000</v>
      </c>
      <c r="E3044" s="3">
        <v>0</v>
      </c>
      <c r="F3044" s="3">
        <v>0</v>
      </c>
      <c r="G3044" s="3">
        <v>0</v>
      </c>
      <c r="H3044" s="3">
        <v>0</v>
      </c>
      <c r="I3044" s="3">
        <v>4000</v>
      </c>
      <c r="J3044" s="3">
        <v>4000</v>
      </c>
      <c r="K3044" s="3">
        <v>4000</v>
      </c>
      <c r="L3044" s="3">
        <v>0</v>
      </c>
      <c r="M3044" s="3">
        <v>0</v>
      </c>
      <c r="N3044" s="3">
        <v>0</v>
      </c>
      <c r="O3044" s="3">
        <v>0</v>
      </c>
      <c r="P3044" s="3">
        <f>SUM(E3044:O3044)</f>
        <v>0</v>
      </c>
      <c r="Q3044" s="2" t="s">
        <v>3200</v>
      </c>
      <c r="R3044" s="2" t="s">
        <v>3274</v>
      </c>
      <c r="S3044" s="4">
        <f>P3044/D3044</f>
        <v>0</v>
      </c>
      <c r="T3044" s="2" t="s">
        <v>1113</v>
      </c>
      <c r="U3044" s="2" t="s">
        <v>234</v>
      </c>
      <c r="V3044" s="2" t="s">
        <v>1024</v>
      </c>
      <c r="W3044" s="2" t="s">
        <v>316</v>
      </c>
      <c r="X3044" s="2">
        <v>0</v>
      </c>
    </row>
    <row r="3045" spans="1:24">
      <c r="A3045" s="2" t="s">
        <v>3273</v>
      </c>
      <c r="B3045" s="2">
        <v>3054</v>
      </c>
      <c r="C3045" s="2" t="s">
        <v>1339</v>
      </c>
      <c r="D3045" s="3">
        <v>12000</v>
      </c>
      <c r="E3045" s="3">
        <v>0</v>
      </c>
      <c r="F3045" s="3">
        <v>0</v>
      </c>
      <c r="G3045" s="3">
        <v>0</v>
      </c>
      <c r="H3045" s="3">
        <v>0</v>
      </c>
      <c r="I3045" s="3">
        <v>4000</v>
      </c>
      <c r="J3045" s="3">
        <v>4000</v>
      </c>
      <c r="K3045" s="3">
        <v>4000</v>
      </c>
      <c r="L3045" s="3">
        <v>0</v>
      </c>
      <c r="M3045" s="3">
        <v>0</v>
      </c>
      <c r="N3045" s="3">
        <v>0</v>
      </c>
      <c r="O3045" s="3">
        <v>0</v>
      </c>
      <c r="P3045" s="3">
        <f>SUM(E3045:O3045)</f>
        <v>0</v>
      </c>
      <c r="Q3045" s="2" t="s">
        <v>3200</v>
      </c>
      <c r="R3045" s="2" t="s">
        <v>3274</v>
      </c>
      <c r="S3045" s="4">
        <f>P3045/D3045</f>
        <v>0</v>
      </c>
      <c r="T3045" s="2" t="s">
        <v>1113</v>
      </c>
      <c r="U3045" s="2" t="s">
        <v>234</v>
      </c>
      <c r="V3045" s="2" t="s">
        <v>1024</v>
      </c>
      <c r="W3045" s="2" t="s">
        <v>316</v>
      </c>
      <c r="X3045" s="2">
        <v>0</v>
      </c>
    </row>
    <row r="3046" spans="1:24">
      <c r="A3046" s="2" t="s">
        <v>3275</v>
      </c>
      <c r="B3046" s="2">
        <v>3055</v>
      </c>
      <c r="C3046" s="2" t="s">
        <v>1690</v>
      </c>
      <c r="D3046" s="3">
        <v>30000</v>
      </c>
      <c r="E3046" s="3">
        <v>15000</v>
      </c>
      <c r="F3046" s="3">
        <v>0</v>
      </c>
      <c r="G3046" s="3">
        <v>0</v>
      </c>
      <c r="H3046" s="3">
        <v>0</v>
      </c>
      <c r="I3046" s="3">
        <v>5000</v>
      </c>
      <c r="J3046" s="3">
        <v>5000</v>
      </c>
      <c r="K3046" s="3">
        <v>5000</v>
      </c>
      <c r="L3046" s="3">
        <v>0</v>
      </c>
      <c r="M3046" s="3">
        <v>0</v>
      </c>
      <c r="N3046" s="3">
        <v>0</v>
      </c>
      <c r="O3046" s="3">
        <v>0</v>
      </c>
      <c r="P3046" s="3">
        <f>SUM(E3046:O3046)</f>
        <v>0</v>
      </c>
      <c r="Q3046" s="2" t="s">
        <v>3200</v>
      </c>
      <c r="R3046" s="2" t="s">
        <v>3274</v>
      </c>
      <c r="S3046" s="4">
        <f>P3046/D3046</f>
        <v>0</v>
      </c>
      <c r="T3046" s="2" t="s">
        <v>1113</v>
      </c>
      <c r="U3046" s="2" t="s">
        <v>234</v>
      </c>
      <c r="V3046" s="2" t="s">
        <v>1024</v>
      </c>
      <c r="W3046" s="2" t="s">
        <v>316</v>
      </c>
      <c r="X3046" s="2">
        <v>0</v>
      </c>
    </row>
    <row r="3047" spans="1:24">
      <c r="A3047" s="2" t="s">
        <v>3276</v>
      </c>
      <c r="B3047" s="2">
        <v>3056</v>
      </c>
      <c r="C3047" s="2" t="s">
        <v>1341</v>
      </c>
      <c r="D3047" s="3">
        <v>160000</v>
      </c>
      <c r="E3047" s="3">
        <v>0</v>
      </c>
      <c r="F3047" s="3">
        <v>22857.14285714286</v>
      </c>
      <c r="G3047" s="3">
        <v>22857.14285714286</v>
      </c>
      <c r="H3047" s="3">
        <v>22857.14285714286</v>
      </c>
      <c r="I3047" s="3">
        <v>30476.19047619047</v>
      </c>
      <c r="J3047" s="3">
        <v>30476.19047619047</v>
      </c>
      <c r="K3047" s="3">
        <v>30476.19047619047</v>
      </c>
      <c r="L3047" s="3">
        <v>0</v>
      </c>
      <c r="M3047" s="3">
        <v>0</v>
      </c>
      <c r="N3047" s="3">
        <v>0</v>
      </c>
      <c r="O3047" s="3">
        <v>0</v>
      </c>
      <c r="P3047" s="3">
        <f>SUM(E3047:O3047)</f>
        <v>0</v>
      </c>
      <c r="Q3047" s="2" t="s">
        <v>3200</v>
      </c>
      <c r="R3047" s="2" t="s">
        <v>3274</v>
      </c>
      <c r="S3047" s="4">
        <f>P3047/D3047</f>
        <v>0</v>
      </c>
      <c r="T3047" s="2" t="s">
        <v>1113</v>
      </c>
      <c r="U3047" s="2" t="s">
        <v>234</v>
      </c>
      <c r="V3047" s="2" t="s">
        <v>1024</v>
      </c>
      <c r="W3047" s="2" t="s">
        <v>316</v>
      </c>
      <c r="X3047" s="2">
        <v>0</v>
      </c>
    </row>
    <row r="3048" spans="1:24">
      <c r="A3048" s="2" t="s">
        <v>3277</v>
      </c>
      <c r="B3048" s="2">
        <v>3057</v>
      </c>
      <c r="C3048" s="2" t="s">
        <v>1343</v>
      </c>
      <c r="D3048" s="3">
        <v>354780</v>
      </c>
      <c r="E3048" s="3">
        <v>266085</v>
      </c>
      <c r="F3048" s="3">
        <v>50682.85714285714</v>
      </c>
      <c r="G3048" s="3">
        <v>38012.14285714284</v>
      </c>
      <c r="H3048" s="3">
        <v>0</v>
      </c>
      <c r="I3048" s="3">
        <v>0</v>
      </c>
      <c r="J3048" s="3">
        <v>0</v>
      </c>
      <c r="K3048" s="3">
        <v>0</v>
      </c>
      <c r="L3048" s="3">
        <v>0</v>
      </c>
      <c r="M3048" s="3">
        <v>0</v>
      </c>
      <c r="N3048" s="3">
        <v>0</v>
      </c>
      <c r="O3048" s="3">
        <v>0</v>
      </c>
      <c r="P3048" s="3">
        <f>SUM(E3048:O3048)</f>
        <v>0</v>
      </c>
      <c r="Q3048" s="2" t="s">
        <v>3200</v>
      </c>
      <c r="R3048" s="2" t="s">
        <v>3274</v>
      </c>
      <c r="S3048" s="4">
        <f>P3048/D3048</f>
        <v>0</v>
      </c>
      <c r="T3048" s="2" t="s">
        <v>1113</v>
      </c>
      <c r="U3048" s="2" t="s">
        <v>234</v>
      </c>
      <c r="V3048" s="2" t="s">
        <v>1024</v>
      </c>
      <c r="W3048" s="2" t="s">
        <v>316</v>
      </c>
      <c r="X3048" s="2">
        <v>0</v>
      </c>
    </row>
    <row r="3049" spans="1:24">
      <c r="A3049" s="2" t="s">
        <v>3278</v>
      </c>
      <c r="B3049" s="2">
        <v>3058</v>
      </c>
      <c r="C3049" s="2" t="s">
        <v>1346</v>
      </c>
      <c r="D3049" s="3">
        <v>219000</v>
      </c>
      <c r="E3049" s="3">
        <v>175200</v>
      </c>
      <c r="F3049" s="3">
        <v>0</v>
      </c>
      <c r="G3049" s="3">
        <v>0</v>
      </c>
      <c r="H3049" s="3">
        <v>0</v>
      </c>
      <c r="I3049" s="3">
        <v>14600</v>
      </c>
      <c r="J3049" s="3">
        <v>14600</v>
      </c>
      <c r="K3049" s="3">
        <v>14600</v>
      </c>
      <c r="L3049" s="3">
        <v>0</v>
      </c>
      <c r="M3049" s="3">
        <v>0</v>
      </c>
      <c r="N3049" s="3">
        <v>0</v>
      </c>
      <c r="O3049" s="3">
        <v>0</v>
      </c>
      <c r="P3049" s="3">
        <f>SUM(E3049:O3049)</f>
        <v>0</v>
      </c>
      <c r="Q3049" s="2" t="s">
        <v>3200</v>
      </c>
      <c r="R3049" s="2" t="s">
        <v>3274</v>
      </c>
      <c r="S3049" s="4">
        <f>P3049/D3049</f>
        <v>0</v>
      </c>
      <c r="T3049" s="2" t="s">
        <v>1113</v>
      </c>
      <c r="U3049" s="2" t="s">
        <v>234</v>
      </c>
      <c r="V3049" s="2" t="s">
        <v>1024</v>
      </c>
      <c r="W3049" s="2" t="s">
        <v>316</v>
      </c>
      <c r="X3049" s="2">
        <v>0</v>
      </c>
    </row>
    <row r="3050" spans="1:24">
      <c r="A3050" s="2" t="s">
        <v>3279</v>
      </c>
      <c r="B3050" s="2">
        <v>3059</v>
      </c>
      <c r="C3050" s="2" t="s">
        <v>1350</v>
      </c>
      <c r="D3050" s="3">
        <v>394200</v>
      </c>
      <c r="E3050" s="3">
        <v>374490</v>
      </c>
      <c r="F3050" s="3">
        <v>0</v>
      </c>
      <c r="G3050" s="3">
        <v>0</v>
      </c>
      <c r="H3050" s="3">
        <v>0</v>
      </c>
      <c r="I3050" s="3">
        <v>6570</v>
      </c>
      <c r="J3050" s="3">
        <v>6570</v>
      </c>
      <c r="K3050" s="3">
        <v>6570</v>
      </c>
      <c r="L3050" s="3">
        <v>0</v>
      </c>
      <c r="M3050" s="3">
        <v>0</v>
      </c>
      <c r="N3050" s="3">
        <v>0</v>
      </c>
      <c r="O3050" s="3">
        <v>0</v>
      </c>
      <c r="P3050" s="3">
        <f>SUM(E3050:O3050)</f>
        <v>0</v>
      </c>
      <c r="Q3050" s="2" t="s">
        <v>3200</v>
      </c>
      <c r="R3050" s="2" t="s">
        <v>3274</v>
      </c>
      <c r="S3050" s="4">
        <f>P3050/D3050</f>
        <v>0</v>
      </c>
      <c r="T3050" s="2" t="s">
        <v>1113</v>
      </c>
      <c r="U3050" s="2" t="s">
        <v>234</v>
      </c>
      <c r="V3050" s="2" t="s">
        <v>1024</v>
      </c>
      <c r="W3050" s="2" t="s">
        <v>316</v>
      </c>
      <c r="X3050" s="2">
        <v>0</v>
      </c>
    </row>
    <row r="3051" spans="1:24">
      <c r="A3051" s="2" t="s">
        <v>3280</v>
      </c>
      <c r="B3051" s="2">
        <v>3060</v>
      </c>
      <c r="C3051" s="2" t="s">
        <v>1696</v>
      </c>
      <c r="D3051" s="3">
        <v>60000</v>
      </c>
      <c r="E3051" s="3">
        <v>51000</v>
      </c>
      <c r="F3051" s="3">
        <v>0</v>
      </c>
      <c r="G3051" s="3">
        <v>0</v>
      </c>
      <c r="H3051" s="3">
        <v>0</v>
      </c>
      <c r="I3051" s="3">
        <v>3000</v>
      </c>
      <c r="J3051" s="3">
        <v>3000</v>
      </c>
      <c r="K3051" s="3">
        <v>3000</v>
      </c>
      <c r="L3051" s="3">
        <v>0</v>
      </c>
      <c r="M3051" s="3">
        <v>0</v>
      </c>
      <c r="N3051" s="3">
        <v>0</v>
      </c>
      <c r="O3051" s="3">
        <v>0</v>
      </c>
      <c r="P3051" s="3">
        <f>SUM(E3051:O3051)</f>
        <v>0</v>
      </c>
      <c r="Q3051" s="2" t="s">
        <v>3200</v>
      </c>
      <c r="R3051" s="2" t="s">
        <v>3274</v>
      </c>
      <c r="S3051" s="4">
        <f>P3051/D3051</f>
        <v>0</v>
      </c>
      <c r="T3051" s="2" t="s">
        <v>1113</v>
      </c>
      <c r="U3051" s="2" t="s">
        <v>234</v>
      </c>
      <c r="V3051" s="2" t="s">
        <v>1024</v>
      </c>
      <c r="W3051" s="2" t="s">
        <v>316</v>
      </c>
      <c r="X3051" s="2">
        <v>0</v>
      </c>
    </row>
    <row r="3052" spans="1:24">
      <c r="A3052" s="2" t="s">
        <v>3238</v>
      </c>
      <c r="B3052" s="2">
        <v>3061</v>
      </c>
      <c r="C3052" s="2" t="s">
        <v>1351</v>
      </c>
      <c r="D3052" s="3">
        <v>6000</v>
      </c>
      <c r="E3052" s="3">
        <v>4500</v>
      </c>
      <c r="F3052" s="3">
        <v>750</v>
      </c>
      <c r="G3052" s="3">
        <v>750</v>
      </c>
      <c r="H3052" s="3">
        <v>0</v>
      </c>
      <c r="I3052" s="3">
        <v>0</v>
      </c>
      <c r="J3052" s="3">
        <v>0</v>
      </c>
      <c r="K3052" s="3">
        <v>0</v>
      </c>
      <c r="L3052" s="3">
        <v>0</v>
      </c>
      <c r="M3052" s="3">
        <v>0</v>
      </c>
      <c r="N3052" s="3">
        <v>0</v>
      </c>
      <c r="O3052" s="3">
        <v>0</v>
      </c>
      <c r="P3052" s="3">
        <f>SUM(E3052:O3052)</f>
        <v>0</v>
      </c>
      <c r="Q3052" s="2" t="s">
        <v>3200</v>
      </c>
      <c r="R3052" s="2" t="s">
        <v>3274</v>
      </c>
      <c r="S3052" s="4">
        <f>P3052/D3052</f>
        <v>0</v>
      </c>
      <c r="T3052" s="2" t="s">
        <v>1113</v>
      </c>
      <c r="U3052" s="2" t="s">
        <v>234</v>
      </c>
      <c r="V3052" s="2" t="s">
        <v>1024</v>
      </c>
      <c r="W3052" s="2" t="s">
        <v>316</v>
      </c>
      <c r="X3052" s="2">
        <v>0</v>
      </c>
    </row>
    <row r="3053" spans="1:24">
      <c r="A3053" s="2" t="s">
        <v>3281</v>
      </c>
      <c r="B3053" s="2">
        <v>3062</v>
      </c>
      <c r="C3053" s="2" t="s">
        <v>1352</v>
      </c>
      <c r="D3053" s="3">
        <v>24000</v>
      </c>
      <c r="E3053" s="3">
        <v>24000</v>
      </c>
      <c r="F3053" s="3">
        <v>0</v>
      </c>
      <c r="G3053" s="3">
        <v>0</v>
      </c>
      <c r="H3053" s="3">
        <v>0</v>
      </c>
      <c r="I3053" s="3">
        <v>0</v>
      </c>
      <c r="J3053" s="3">
        <v>0</v>
      </c>
      <c r="K3053" s="3">
        <v>0</v>
      </c>
      <c r="L3053" s="3">
        <v>0</v>
      </c>
      <c r="M3053" s="3">
        <v>0</v>
      </c>
      <c r="N3053" s="3">
        <v>0</v>
      </c>
      <c r="O3053" s="3">
        <v>0</v>
      </c>
      <c r="P3053" s="3">
        <f>SUM(E3053:O3053)</f>
        <v>0</v>
      </c>
      <c r="Q3053" s="2" t="s">
        <v>3200</v>
      </c>
      <c r="R3053" s="2" t="s">
        <v>3274</v>
      </c>
      <c r="S3053" s="4">
        <f>P3053/D3053</f>
        <v>0</v>
      </c>
      <c r="T3053" s="2" t="s">
        <v>1113</v>
      </c>
      <c r="U3053" s="2" t="s">
        <v>234</v>
      </c>
      <c r="V3053" s="2" t="s">
        <v>1024</v>
      </c>
      <c r="W3053" s="2" t="s">
        <v>316</v>
      </c>
      <c r="X3053" s="2">
        <v>0</v>
      </c>
    </row>
    <row r="3054" spans="1:24">
      <c r="A3054" s="2" t="s">
        <v>3282</v>
      </c>
      <c r="B3054" s="2">
        <v>3063</v>
      </c>
      <c r="C3054" s="2" t="s">
        <v>1362</v>
      </c>
      <c r="D3054" s="3">
        <v>33600</v>
      </c>
      <c r="E3054" s="3">
        <v>0</v>
      </c>
      <c r="F3054" s="3">
        <v>0</v>
      </c>
      <c r="G3054" s="3">
        <v>0</v>
      </c>
      <c r="H3054" s="3">
        <v>0</v>
      </c>
      <c r="I3054" s="3">
        <v>11200</v>
      </c>
      <c r="J3054" s="3">
        <v>11200</v>
      </c>
      <c r="K3054" s="3">
        <v>11200</v>
      </c>
      <c r="L3054" s="3">
        <v>0</v>
      </c>
      <c r="M3054" s="3">
        <v>0</v>
      </c>
      <c r="N3054" s="3">
        <v>0</v>
      </c>
      <c r="O3054" s="3">
        <v>0</v>
      </c>
      <c r="P3054" s="3">
        <f>SUM(E3054:O3054)</f>
        <v>0</v>
      </c>
      <c r="Q3054" s="2" t="s">
        <v>3200</v>
      </c>
      <c r="R3054" s="2" t="s">
        <v>3274</v>
      </c>
      <c r="S3054" s="4">
        <f>P3054/D3054</f>
        <v>0</v>
      </c>
      <c r="T3054" s="2" t="s">
        <v>1113</v>
      </c>
      <c r="U3054" s="2" t="s">
        <v>234</v>
      </c>
      <c r="V3054" s="2" t="s">
        <v>1024</v>
      </c>
      <c r="W3054" s="2" t="s">
        <v>316</v>
      </c>
      <c r="X3054" s="2">
        <v>0</v>
      </c>
    </row>
    <row r="3055" spans="1:24">
      <c r="A3055" s="2" t="s">
        <v>3280</v>
      </c>
      <c r="B3055" s="2">
        <v>3064</v>
      </c>
      <c r="C3055" s="2" t="s">
        <v>1701</v>
      </c>
      <c r="D3055" s="3">
        <v>60480</v>
      </c>
      <c r="E3055" s="3">
        <v>0</v>
      </c>
      <c r="F3055" s="3">
        <v>0</v>
      </c>
      <c r="G3055" s="3">
        <v>0</v>
      </c>
      <c r="H3055" s="3">
        <v>0</v>
      </c>
      <c r="I3055" s="3">
        <v>20160</v>
      </c>
      <c r="J3055" s="3">
        <v>20160</v>
      </c>
      <c r="K3055" s="3">
        <v>20160</v>
      </c>
      <c r="L3055" s="3">
        <v>0</v>
      </c>
      <c r="M3055" s="3">
        <v>0</v>
      </c>
      <c r="N3055" s="3">
        <v>0</v>
      </c>
      <c r="O3055" s="3">
        <v>0</v>
      </c>
      <c r="P3055" s="3">
        <f>SUM(E3055:O3055)</f>
        <v>0</v>
      </c>
      <c r="Q3055" s="2" t="s">
        <v>3200</v>
      </c>
      <c r="R3055" s="2" t="s">
        <v>3274</v>
      </c>
      <c r="S3055" s="4">
        <f>P3055/D3055</f>
        <v>0</v>
      </c>
      <c r="T3055" s="2" t="s">
        <v>1113</v>
      </c>
      <c r="U3055" s="2" t="s">
        <v>234</v>
      </c>
      <c r="V3055" s="2" t="s">
        <v>1024</v>
      </c>
      <c r="W3055" s="2" t="s">
        <v>316</v>
      </c>
      <c r="X3055" s="2">
        <v>0</v>
      </c>
    </row>
    <row r="3056" spans="1:24">
      <c r="A3056" s="2" t="s">
        <v>3280</v>
      </c>
      <c r="B3056" s="2">
        <v>3065</v>
      </c>
      <c r="C3056" s="2" t="s">
        <v>1367</v>
      </c>
      <c r="D3056" s="3">
        <v>6000</v>
      </c>
      <c r="E3056" s="3">
        <v>0</v>
      </c>
      <c r="F3056" s="3">
        <v>0</v>
      </c>
      <c r="G3056" s="3">
        <v>0</v>
      </c>
      <c r="H3056" s="3">
        <v>0</v>
      </c>
      <c r="I3056" s="3">
        <v>2000</v>
      </c>
      <c r="J3056" s="3">
        <v>2000</v>
      </c>
      <c r="K3056" s="3">
        <v>2000</v>
      </c>
      <c r="L3056" s="3">
        <v>0</v>
      </c>
      <c r="M3056" s="3">
        <v>0</v>
      </c>
      <c r="N3056" s="3">
        <v>0</v>
      </c>
      <c r="O3056" s="3">
        <v>0</v>
      </c>
      <c r="P3056" s="3">
        <f>SUM(E3056:O3056)</f>
        <v>0</v>
      </c>
      <c r="Q3056" s="2" t="s">
        <v>3200</v>
      </c>
      <c r="R3056" s="2" t="s">
        <v>3274</v>
      </c>
      <c r="S3056" s="4">
        <f>P3056/D3056</f>
        <v>0</v>
      </c>
      <c r="T3056" s="2" t="s">
        <v>1113</v>
      </c>
      <c r="U3056" s="2" t="s">
        <v>234</v>
      </c>
      <c r="V3056" s="2" t="s">
        <v>1024</v>
      </c>
      <c r="W3056" s="2" t="s">
        <v>316</v>
      </c>
      <c r="X3056" s="2">
        <v>0</v>
      </c>
    </row>
    <row r="3057" spans="1:24">
      <c r="A3057" s="2" t="s">
        <v>3283</v>
      </c>
      <c r="B3057" s="2">
        <v>3066</v>
      </c>
      <c r="C3057" s="2" t="s">
        <v>1371</v>
      </c>
      <c r="D3057" s="3">
        <v>62400</v>
      </c>
      <c r="E3057" s="3">
        <v>28080</v>
      </c>
      <c r="F3057" s="3">
        <v>0</v>
      </c>
      <c r="G3057" s="3">
        <v>0</v>
      </c>
      <c r="H3057" s="3">
        <v>0</v>
      </c>
      <c r="I3057" s="3">
        <v>11440</v>
      </c>
      <c r="J3057" s="3">
        <v>11440</v>
      </c>
      <c r="K3057" s="3">
        <v>11440</v>
      </c>
      <c r="L3057" s="3">
        <v>0</v>
      </c>
      <c r="M3057" s="3">
        <v>0</v>
      </c>
      <c r="N3057" s="3">
        <v>0</v>
      </c>
      <c r="O3057" s="3">
        <v>0</v>
      </c>
      <c r="P3057" s="3">
        <f>SUM(E3057:O3057)</f>
        <v>0</v>
      </c>
      <c r="Q3057" s="2" t="s">
        <v>3200</v>
      </c>
      <c r="R3057" s="2" t="s">
        <v>3274</v>
      </c>
      <c r="S3057" s="4">
        <f>P3057/D3057</f>
        <v>0</v>
      </c>
      <c r="T3057" s="2" t="s">
        <v>1113</v>
      </c>
      <c r="U3057" s="2" t="s">
        <v>234</v>
      </c>
      <c r="V3057" s="2" t="s">
        <v>1024</v>
      </c>
      <c r="W3057" s="2" t="s">
        <v>316</v>
      </c>
      <c r="X3057" s="2">
        <v>0</v>
      </c>
    </row>
    <row r="3058" spans="1:24">
      <c r="A3058" s="2" t="s">
        <v>1439</v>
      </c>
      <c r="B3058" s="2">
        <v>3067</v>
      </c>
      <c r="C3058" s="2" t="s">
        <v>983</v>
      </c>
      <c r="D3058" s="3">
        <v>72000</v>
      </c>
      <c r="E3058" s="3">
        <v>72000</v>
      </c>
      <c r="F3058" s="3">
        <v>0</v>
      </c>
      <c r="G3058" s="3">
        <v>0</v>
      </c>
      <c r="H3058" s="3">
        <v>0</v>
      </c>
      <c r="I3058" s="3">
        <v>0</v>
      </c>
      <c r="J3058" s="3">
        <v>0</v>
      </c>
      <c r="K3058" s="3">
        <v>0</v>
      </c>
      <c r="L3058" s="3">
        <v>0</v>
      </c>
      <c r="M3058" s="3">
        <v>0</v>
      </c>
      <c r="N3058" s="3">
        <v>0</v>
      </c>
      <c r="O3058" s="3">
        <v>0</v>
      </c>
      <c r="P3058" s="3">
        <f>SUM(E3058:O3058)</f>
        <v>0</v>
      </c>
      <c r="Q3058" s="2" t="s">
        <v>3200</v>
      </c>
      <c r="R3058" s="2" t="s">
        <v>3274</v>
      </c>
      <c r="S3058" s="4">
        <f>P3058/D3058</f>
        <v>0</v>
      </c>
      <c r="T3058" s="2" t="s">
        <v>1113</v>
      </c>
      <c r="U3058" s="2" t="s">
        <v>234</v>
      </c>
      <c r="V3058" s="2" t="s">
        <v>1024</v>
      </c>
      <c r="W3058" s="2" t="s">
        <v>316</v>
      </c>
      <c r="X3058" s="2">
        <v>0</v>
      </c>
    </row>
    <row r="3059" spans="1:24">
      <c r="A3059" s="2" t="s">
        <v>3284</v>
      </c>
      <c r="B3059" s="2">
        <v>3068</v>
      </c>
      <c r="C3059" s="2" t="s">
        <v>1110</v>
      </c>
      <c r="D3059" s="3">
        <v>12000</v>
      </c>
      <c r="E3059" s="3">
        <v>0</v>
      </c>
      <c r="F3059" s="3">
        <v>0</v>
      </c>
      <c r="G3059" s="3">
        <v>0</v>
      </c>
      <c r="H3059" s="3">
        <v>0</v>
      </c>
      <c r="I3059" s="3">
        <v>4000</v>
      </c>
      <c r="J3059" s="3">
        <v>4000</v>
      </c>
      <c r="K3059" s="3">
        <v>4000</v>
      </c>
      <c r="L3059" s="3">
        <v>0</v>
      </c>
      <c r="M3059" s="3">
        <v>0</v>
      </c>
      <c r="N3059" s="3">
        <v>0</v>
      </c>
      <c r="O3059" s="3">
        <v>0</v>
      </c>
      <c r="P3059" s="3">
        <f>SUM(E3059:O3059)</f>
        <v>0</v>
      </c>
      <c r="Q3059" s="2" t="s">
        <v>3200</v>
      </c>
      <c r="R3059" s="2" t="s">
        <v>3274</v>
      </c>
      <c r="S3059" s="4">
        <f>P3059/D3059</f>
        <v>0</v>
      </c>
      <c r="T3059" s="2" t="s">
        <v>1113</v>
      </c>
      <c r="U3059" s="2" t="s">
        <v>234</v>
      </c>
      <c r="V3059" s="2" t="s">
        <v>1024</v>
      </c>
      <c r="W3059" s="2" t="s">
        <v>316</v>
      </c>
      <c r="X3059" s="2">
        <v>0</v>
      </c>
    </row>
    <row r="3060" spans="1:24">
      <c r="A3060" s="2" t="s">
        <v>3285</v>
      </c>
      <c r="B3060" s="2">
        <v>3069</v>
      </c>
      <c r="C3060" s="2" t="s">
        <v>1115</v>
      </c>
      <c r="D3060" s="3">
        <v>33000</v>
      </c>
      <c r="E3060" s="3">
        <v>0</v>
      </c>
      <c r="F3060" s="3">
        <v>0</v>
      </c>
      <c r="G3060" s="3">
        <v>0</v>
      </c>
      <c r="H3060" s="3">
        <v>0</v>
      </c>
      <c r="I3060" s="3">
        <v>11000</v>
      </c>
      <c r="J3060" s="3">
        <v>11000</v>
      </c>
      <c r="K3060" s="3">
        <v>11000</v>
      </c>
      <c r="L3060" s="3">
        <v>0</v>
      </c>
      <c r="M3060" s="3">
        <v>0</v>
      </c>
      <c r="N3060" s="3">
        <v>0</v>
      </c>
      <c r="O3060" s="3">
        <v>0</v>
      </c>
      <c r="P3060" s="3">
        <f>SUM(E3060:O3060)</f>
        <v>0</v>
      </c>
      <c r="Q3060" s="2" t="s">
        <v>3200</v>
      </c>
      <c r="R3060" s="2" t="s">
        <v>3274</v>
      </c>
      <c r="S3060" s="4">
        <f>P3060/D3060</f>
        <v>0</v>
      </c>
      <c r="T3060" s="2" t="s">
        <v>1113</v>
      </c>
      <c r="U3060" s="2" t="s">
        <v>234</v>
      </c>
      <c r="V3060" s="2" t="s">
        <v>1024</v>
      </c>
      <c r="W3060" s="2" t="s">
        <v>316</v>
      </c>
      <c r="X3060" s="2">
        <v>0</v>
      </c>
    </row>
    <row r="3061" spans="1:24">
      <c r="A3061" s="2" t="s">
        <v>3286</v>
      </c>
      <c r="B3061" s="2">
        <v>3070</v>
      </c>
      <c r="C3061" s="2" t="s">
        <v>1117</v>
      </c>
      <c r="D3061" s="3">
        <v>396000</v>
      </c>
      <c r="E3061" s="3">
        <v>356400</v>
      </c>
      <c r="F3061" s="3">
        <v>11314.28571428571</v>
      </c>
      <c r="G3061" s="3">
        <v>11314.28571428571</v>
      </c>
      <c r="H3061" s="3">
        <v>11314.28571428571</v>
      </c>
      <c r="I3061" s="3">
        <v>1885.714285714261</v>
      </c>
      <c r="J3061" s="3">
        <v>1885.714285714261</v>
      </c>
      <c r="K3061" s="3">
        <v>1885.714285714261</v>
      </c>
      <c r="L3061" s="3">
        <v>0</v>
      </c>
      <c r="M3061" s="3">
        <v>0</v>
      </c>
      <c r="N3061" s="3">
        <v>0</v>
      </c>
      <c r="O3061" s="3">
        <v>0</v>
      </c>
      <c r="P3061" s="3">
        <f>SUM(E3061:O3061)</f>
        <v>0</v>
      </c>
      <c r="Q3061" s="2" t="s">
        <v>3200</v>
      </c>
      <c r="R3061" s="2" t="s">
        <v>3274</v>
      </c>
      <c r="S3061" s="4">
        <f>P3061/D3061</f>
        <v>0</v>
      </c>
      <c r="T3061" s="2" t="s">
        <v>1113</v>
      </c>
      <c r="U3061" s="2" t="s">
        <v>234</v>
      </c>
      <c r="V3061" s="2" t="s">
        <v>1024</v>
      </c>
      <c r="W3061" s="2" t="s">
        <v>316</v>
      </c>
      <c r="X3061" s="2">
        <v>0</v>
      </c>
    </row>
    <row r="3062" spans="1:24">
      <c r="A3062" s="2" t="s">
        <v>3286</v>
      </c>
      <c r="B3062" s="2">
        <v>3071</v>
      </c>
      <c r="C3062" s="2" t="s">
        <v>1118</v>
      </c>
      <c r="D3062" s="3">
        <v>33000</v>
      </c>
      <c r="E3062" s="3">
        <v>0</v>
      </c>
      <c r="F3062" s="3">
        <v>20625</v>
      </c>
      <c r="G3062" s="3">
        <v>0</v>
      </c>
      <c r="H3062" s="3">
        <v>0</v>
      </c>
      <c r="I3062" s="3">
        <v>4125</v>
      </c>
      <c r="J3062" s="3">
        <v>4125</v>
      </c>
      <c r="K3062" s="3">
        <v>4125</v>
      </c>
      <c r="L3062" s="3">
        <v>0</v>
      </c>
      <c r="M3062" s="3">
        <v>0</v>
      </c>
      <c r="N3062" s="3">
        <v>0</v>
      </c>
      <c r="O3062" s="3">
        <v>0</v>
      </c>
      <c r="P3062" s="3">
        <f>SUM(E3062:O3062)</f>
        <v>0</v>
      </c>
      <c r="Q3062" s="2" t="s">
        <v>3200</v>
      </c>
      <c r="R3062" s="2" t="s">
        <v>3274</v>
      </c>
      <c r="S3062" s="4">
        <f>P3062/D3062</f>
        <v>0</v>
      </c>
      <c r="T3062" s="2" t="s">
        <v>1113</v>
      </c>
      <c r="U3062" s="2" t="s">
        <v>234</v>
      </c>
      <c r="V3062" s="2" t="s">
        <v>1024</v>
      </c>
      <c r="W3062" s="2" t="s">
        <v>316</v>
      </c>
      <c r="X3062" s="2">
        <v>0</v>
      </c>
    </row>
    <row r="3063" spans="1:24">
      <c r="A3063" s="2" t="s">
        <v>3287</v>
      </c>
      <c r="B3063" s="2">
        <v>3072</v>
      </c>
      <c r="C3063" s="2" t="s">
        <v>1120</v>
      </c>
      <c r="D3063" s="3">
        <v>33000</v>
      </c>
      <c r="E3063" s="3">
        <v>0</v>
      </c>
      <c r="F3063" s="3">
        <v>0</v>
      </c>
      <c r="G3063" s="3">
        <v>0</v>
      </c>
      <c r="H3063" s="3">
        <v>0</v>
      </c>
      <c r="I3063" s="3">
        <v>11000</v>
      </c>
      <c r="J3063" s="3">
        <v>11000</v>
      </c>
      <c r="K3063" s="3">
        <v>11000</v>
      </c>
      <c r="L3063" s="3">
        <v>0</v>
      </c>
      <c r="M3063" s="3">
        <v>0</v>
      </c>
      <c r="N3063" s="3">
        <v>0</v>
      </c>
      <c r="O3063" s="3">
        <v>0</v>
      </c>
      <c r="P3063" s="3">
        <f>SUM(E3063:O3063)</f>
        <v>0</v>
      </c>
      <c r="Q3063" s="2" t="s">
        <v>3200</v>
      </c>
      <c r="R3063" s="2" t="s">
        <v>3274</v>
      </c>
      <c r="S3063" s="4">
        <f>P3063/D3063</f>
        <v>0</v>
      </c>
      <c r="T3063" s="2" t="s">
        <v>1113</v>
      </c>
      <c r="U3063" s="2" t="s">
        <v>234</v>
      </c>
      <c r="V3063" s="2" t="s">
        <v>1024</v>
      </c>
      <c r="W3063" s="2" t="s">
        <v>316</v>
      </c>
      <c r="X3063" s="2">
        <v>0</v>
      </c>
    </row>
    <row r="3064" spans="1:24">
      <c r="A3064" s="2" t="s">
        <v>3278</v>
      </c>
      <c r="B3064" s="2">
        <v>3073</v>
      </c>
      <c r="C3064" s="2" t="s">
        <v>1124</v>
      </c>
      <c r="D3064" s="3">
        <v>16650</v>
      </c>
      <c r="E3064" s="3">
        <v>11655</v>
      </c>
      <c r="F3064" s="3">
        <v>0</v>
      </c>
      <c r="G3064" s="3">
        <v>0</v>
      </c>
      <c r="H3064" s="3">
        <v>0</v>
      </c>
      <c r="I3064" s="3">
        <v>1665</v>
      </c>
      <c r="J3064" s="3">
        <v>1665</v>
      </c>
      <c r="K3064" s="3">
        <v>1665</v>
      </c>
      <c r="L3064" s="3">
        <v>0</v>
      </c>
      <c r="M3064" s="3">
        <v>0</v>
      </c>
      <c r="N3064" s="3">
        <v>0</v>
      </c>
      <c r="O3064" s="3">
        <v>0</v>
      </c>
      <c r="P3064" s="3">
        <f>SUM(E3064:O3064)</f>
        <v>0</v>
      </c>
      <c r="Q3064" s="2" t="s">
        <v>3200</v>
      </c>
      <c r="R3064" s="2" t="s">
        <v>3288</v>
      </c>
      <c r="S3064" s="4">
        <f>P3064/D3064</f>
        <v>0</v>
      </c>
      <c r="T3064" s="2" t="s">
        <v>1113</v>
      </c>
      <c r="U3064" s="2" t="s">
        <v>234</v>
      </c>
      <c r="V3064" s="2" t="s">
        <v>1024</v>
      </c>
      <c r="W3064" s="2" t="s">
        <v>316</v>
      </c>
      <c r="X3064" s="2">
        <v>0</v>
      </c>
    </row>
    <row r="3065" spans="1:24">
      <c r="A3065" s="2" t="s">
        <v>3289</v>
      </c>
      <c r="B3065" s="2">
        <v>3074</v>
      </c>
      <c r="C3065" s="2" t="s">
        <v>1127</v>
      </c>
      <c r="D3065" s="3">
        <v>13140</v>
      </c>
      <c r="E3065" s="3">
        <v>0</v>
      </c>
      <c r="F3065" s="3">
        <v>0</v>
      </c>
      <c r="G3065" s="3">
        <v>0</v>
      </c>
      <c r="H3065" s="3">
        <v>0</v>
      </c>
      <c r="I3065" s="3">
        <v>4380</v>
      </c>
      <c r="J3065" s="3">
        <v>4380</v>
      </c>
      <c r="K3065" s="3">
        <v>4380</v>
      </c>
      <c r="L3065" s="3">
        <v>0</v>
      </c>
      <c r="M3065" s="3">
        <v>0</v>
      </c>
      <c r="N3065" s="3">
        <v>0</v>
      </c>
      <c r="O3065" s="3">
        <v>0</v>
      </c>
      <c r="P3065" s="3">
        <f>SUM(E3065:O3065)</f>
        <v>0</v>
      </c>
      <c r="Q3065" s="2" t="s">
        <v>3200</v>
      </c>
      <c r="R3065" s="2" t="s">
        <v>3288</v>
      </c>
      <c r="S3065" s="4">
        <f>P3065/D3065</f>
        <v>0</v>
      </c>
      <c r="T3065" s="2" t="s">
        <v>1113</v>
      </c>
      <c r="U3065" s="2" t="s">
        <v>234</v>
      </c>
      <c r="V3065" s="2" t="s">
        <v>1024</v>
      </c>
      <c r="W3065" s="2" t="s">
        <v>316</v>
      </c>
      <c r="X3065" s="2">
        <v>0</v>
      </c>
    </row>
    <row r="3066" spans="1:24">
      <c r="A3066" s="2" t="s">
        <v>3289</v>
      </c>
      <c r="B3066" s="2">
        <v>3075</v>
      </c>
      <c r="C3066" s="2" t="s">
        <v>1128</v>
      </c>
      <c r="D3066" s="3">
        <v>24000</v>
      </c>
      <c r="E3066" s="3">
        <v>0</v>
      </c>
      <c r="F3066" s="3">
        <v>0</v>
      </c>
      <c r="G3066" s="3">
        <v>0</v>
      </c>
      <c r="H3066" s="3">
        <v>0</v>
      </c>
      <c r="I3066" s="3">
        <v>8000</v>
      </c>
      <c r="J3066" s="3">
        <v>8000</v>
      </c>
      <c r="K3066" s="3">
        <v>8000</v>
      </c>
      <c r="L3066" s="3">
        <v>0</v>
      </c>
      <c r="M3066" s="3">
        <v>0</v>
      </c>
      <c r="N3066" s="3">
        <v>0</v>
      </c>
      <c r="O3066" s="3">
        <v>0</v>
      </c>
      <c r="P3066" s="3">
        <f>SUM(E3066:O3066)</f>
        <v>0</v>
      </c>
      <c r="Q3066" s="2" t="s">
        <v>3200</v>
      </c>
      <c r="R3066" s="2" t="s">
        <v>3288</v>
      </c>
      <c r="S3066" s="4">
        <f>P3066/D3066</f>
        <v>0</v>
      </c>
      <c r="T3066" s="2" t="s">
        <v>1113</v>
      </c>
      <c r="U3066" s="2" t="s">
        <v>234</v>
      </c>
      <c r="V3066" s="2" t="s">
        <v>1024</v>
      </c>
      <c r="W3066" s="2" t="s">
        <v>316</v>
      </c>
      <c r="X3066" s="2">
        <v>0</v>
      </c>
    </row>
    <row r="3067" spans="1:24">
      <c r="A3067" s="2" t="s">
        <v>3289</v>
      </c>
      <c r="B3067" s="2">
        <v>3076</v>
      </c>
      <c r="C3067" s="2" t="s">
        <v>1129</v>
      </c>
      <c r="D3067" s="3">
        <v>3000</v>
      </c>
      <c r="E3067" s="3">
        <v>0</v>
      </c>
      <c r="F3067" s="3">
        <v>0</v>
      </c>
      <c r="G3067" s="3">
        <v>0</v>
      </c>
      <c r="H3067" s="3">
        <v>0</v>
      </c>
      <c r="I3067" s="3">
        <v>1000</v>
      </c>
      <c r="J3067" s="3">
        <v>1000</v>
      </c>
      <c r="K3067" s="3">
        <v>1000</v>
      </c>
      <c r="L3067" s="3">
        <v>0</v>
      </c>
      <c r="M3067" s="3">
        <v>0</v>
      </c>
      <c r="N3067" s="3">
        <v>0</v>
      </c>
      <c r="O3067" s="3">
        <v>0</v>
      </c>
      <c r="P3067" s="3">
        <f>SUM(E3067:O3067)</f>
        <v>0</v>
      </c>
      <c r="Q3067" s="2" t="s">
        <v>3200</v>
      </c>
      <c r="R3067" s="2" t="s">
        <v>3288</v>
      </c>
      <c r="S3067" s="4">
        <f>P3067/D3067</f>
        <v>0</v>
      </c>
      <c r="T3067" s="2" t="s">
        <v>1113</v>
      </c>
      <c r="U3067" s="2" t="s">
        <v>234</v>
      </c>
      <c r="V3067" s="2" t="s">
        <v>1024</v>
      </c>
      <c r="W3067" s="2" t="s">
        <v>316</v>
      </c>
      <c r="X3067" s="2">
        <v>0</v>
      </c>
    </row>
    <row r="3068" spans="1:24">
      <c r="A3068" s="2" t="s">
        <v>3290</v>
      </c>
      <c r="B3068" s="2">
        <v>3077</v>
      </c>
      <c r="C3068" s="2" t="s">
        <v>1135</v>
      </c>
      <c r="D3068" s="3">
        <v>3000</v>
      </c>
      <c r="E3068" s="3">
        <v>0</v>
      </c>
      <c r="F3068" s="3">
        <v>0</v>
      </c>
      <c r="G3068" s="3">
        <v>0</v>
      </c>
      <c r="H3068" s="3">
        <v>0</v>
      </c>
      <c r="I3068" s="3">
        <v>1000</v>
      </c>
      <c r="J3068" s="3">
        <v>1000</v>
      </c>
      <c r="K3068" s="3">
        <v>1000</v>
      </c>
      <c r="L3068" s="3">
        <v>0</v>
      </c>
      <c r="M3068" s="3">
        <v>0</v>
      </c>
      <c r="N3068" s="3">
        <v>0</v>
      </c>
      <c r="O3068" s="3">
        <v>0</v>
      </c>
      <c r="P3068" s="3">
        <f>SUM(E3068:O3068)</f>
        <v>0</v>
      </c>
      <c r="Q3068" s="2" t="s">
        <v>3200</v>
      </c>
      <c r="R3068" s="2" t="s">
        <v>3288</v>
      </c>
      <c r="S3068" s="4">
        <f>P3068/D3068</f>
        <v>0</v>
      </c>
      <c r="T3068" s="2" t="s">
        <v>1113</v>
      </c>
      <c r="U3068" s="2" t="s">
        <v>234</v>
      </c>
      <c r="V3068" s="2" t="s">
        <v>1024</v>
      </c>
      <c r="W3068" s="2" t="s">
        <v>316</v>
      </c>
      <c r="X3068" s="2">
        <v>0</v>
      </c>
    </row>
    <row r="3069" spans="1:24">
      <c r="A3069" s="2" t="s">
        <v>3291</v>
      </c>
      <c r="B3069" s="2">
        <v>3078</v>
      </c>
      <c r="C3069" s="2" t="s">
        <v>3292</v>
      </c>
      <c r="D3069" s="3">
        <v>17656</v>
      </c>
      <c r="E3069" s="3">
        <v>17656</v>
      </c>
      <c r="F3069" s="3">
        <v>0</v>
      </c>
      <c r="G3069" s="3">
        <v>0</v>
      </c>
      <c r="H3069" s="3">
        <v>0</v>
      </c>
      <c r="I3069" s="3">
        <v>0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3">
        <v>0</v>
      </c>
      <c r="P3069" s="3">
        <f>SUM(E3069:O3069)</f>
        <v>0</v>
      </c>
      <c r="Q3069" s="2" t="s">
        <v>3200</v>
      </c>
      <c r="R3069" s="2" t="s">
        <v>3293</v>
      </c>
      <c r="S3069" s="4">
        <f>P3069/D3069</f>
        <v>0</v>
      </c>
      <c r="T3069" s="2" t="s">
        <v>1013</v>
      </c>
      <c r="U3069" s="2" t="s">
        <v>234</v>
      </c>
      <c r="V3069" s="2" t="s">
        <v>1033</v>
      </c>
      <c r="W3069" s="2" t="s">
        <v>316</v>
      </c>
      <c r="X3069" s="2">
        <v>0</v>
      </c>
    </row>
    <row r="3070" spans="1:24">
      <c r="A3070" s="2" t="s">
        <v>3294</v>
      </c>
      <c r="B3070" s="2">
        <v>3079</v>
      </c>
      <c r="C3070" s="2" t="s">
        <v>3295</v>
      </c>
      <c r="D3070" s="3">
        <v>7542</v>
      </c>
      <c r="E3070" s="3">
        <v>7542</v>
      </c>
      <c r="F3070" s="3">
        <v>0</v>
      </c>
      <c r="G3070" s="3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 s="3">
        <f>SUM(E3070:O3070)</f>
        <v>0</v>
      </c>
      <c r="Q3070" s="2" t="s">
        <v>3200</v>
      </c>
      <c r="R3070" s="2" t="s">
        <v>3293</v>
      </c>
      <c r="S3070" s="4">
        <f>P3070/D3070</f>
        <v>0</v>
      </c>
      <c r="T3070" s="2" t="s">
        <v>1013</v>
      </c>
      <c r="U3070" s="2" t="s">
        <v>234</v>
      </c>
      <c r="V3070" s="2" t="s">
        <v>1033</v>
      </c>
      <c r="W3070" s="2" t="s">
        <v>316</v>
      </c>
      <c r="X3070" s="2">
        <v>0</v>
      </c>
    </row>
    <row r="3071" spans="1:24">
      <c r="A3071" s="2" t="s">
        <v>3294</v>
      </c>
      <c r="B3071" s="2">
        <v>3080</v>
      </c>
      <c r="C3071" s="2" t="s">
        <v>3296</v>
      </c>
      <c r="D3071" s="3">
        <v>625</v>
      </c>
      <c r="E3071" s="3">
        <v>625</v>
      </c>
      <c r="F3071" s="3">
        <v>0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>
        <v>0</v>
      </c>
      <c r="N3071" s="3">
        <v>0</v>
      </c>
      <c r="O3071" s="3">
        <v>0</v>
      </c>
      <c r="P3071" s="3">
        <f>SUM(E3071:O3071)</f>
        <v>0</v>
      </c>
      <c r="Q3071" s="2" t="s">
        <v>3200</v>
      </c>
      <c r="R3071" s="2" t="s">
        <v>3293</v>
      </c>
      <c r="S3071" s="4">
        <f>P3071/D3071</f>
        <v>0</v>
      </c>
      <c r="T3071" s="2" t="s">
        <v>1013</v>
      </c>
      <c r="U3071" s="2" t="s">
        <v>234</v>
      </c>
      <c r="V3071" s="2" t="s">
        <v>1033</v>
      </c>
      <c r="W3071" s="2" t="s">
        <v>316</v>
      </c>
      <c r="X3071" s="2">
        <v>0</v>
      </c>
    </row>
    <row r="3072" spans="1:24">
      <c r="A3072" s="2" t="s">
        <v>3297</v>
      </c>
      <c r="B3072" s="2">
        <v>3081</v>
      </c>
      <c r="C3072" s="2" t="s">
        <v>3298</v>
      </c>
      <c r="D3072" s="3">
        <v>469701</v>
      </c>
      <c r="E3072" s="3">
        <v>469701</v>
      </c>
      <c r="F3072" s="3">
        <v>0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3">
        <f>SUM(E3072:O3072)</f>
        <v>0</v>
      </c>
      <c r="Q3072" s="2" t="s">
        <v>1111</v>
      </c>
      <c r="R3072" s="2" t="s">
        <v>3299</v>
      </c>
      <c r="S3072" s="4">
        <f>P3072/D3072</f>
        <v>0</v>
      </c>
      <c r="T3072" s="2" t="s">
        <v>1013</v>
      </c>
      <c r="U3072" s="2" t="s">
        <v>313</v>
      </c>
      <c r="V3072" s="2" t="s">
        <v>1139</v>
      </c>
      <c r="W3072" s="2" t="s">
        <v>312</v>
      </c>
      <c r="X3072" s="2">
        <v>0</v>
      </c>
    </row>
    <row r="3073" spans="1:24">
      <c r="A3073" s="2" t="s">
        <v>3300</v>
      </c>
      <c r="B3073" s="2">
        <v>3082</v>
      </c>
      <c r="C3073" s="2" t="s">
        <v>3301</v>
      </c>
      <c r="D3073" s="3">
        <v>5411</v>
      </c>
      <c r="E3073" s="3">
        <v>5411</v>
      </c>
      <c r="F3073" s="3">
        <v>0</v>
      </c>
      <c r="G3073" s="3">
        <v>0</v>
      </c>
      <c r="H3073" s="3">
        <v>0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f>SUM(E3073:O3073)</f>
        <v>0</v>
      </c>
      <c r="Q3073" s="2" t="s">
        <v>1111</v>
      </c>
      <c r="R3073" s="2" t="s">
        <v>3299</v>
      </c>
      <c r="S3073" s="4">
        <f>P3073/D3073</f>
        <v>0</v>
      </c>
      <c r="T3073" s="2" t="s">
        <v>1013</v>
      </c>
      <c r="U3073" s="2" t="s">
        <v>313</v>
      </c>
      <c r="V3073" s="2" t="s">
        <v>1139</v>
      </c>
      <c r="W3073" s="2" t="s">
        <v>312</v>
      </c>
      <c r="X3073" s="2">
        <v>0</v>
      </c>
    </row>
    <row r="3074" spans="1:24">
      <c r="A3074" s="2" t="s">
        <v>3302</v>
      </c>
      <c r="B3074" s="2">
        <v>3083</v>
      </c>
      <c r="C3074" s="2" t="s">
        <v>3303</v>
      </c>
      <c r="D3074" s="3">
        <v>179646</v>
      </c>
      <c r="E3074" s="3">
        <v>179646</v>
      </c>
      <c r="F3074" s="3">
        <v>0</v>
      </c>
      <c r="G3074" s="3">
        <v>0</v>
      </c>
      <c r="H3074" s="3">
        <v>0</v>
      </c>
      <c r="I3074" s="3">
        <v>0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 s="3">
        <f>SUM(E3074:O3074)</f>
        <v>0</v>
      </c>
      <c r="Q3074" s="2" t="s">
        <v>1111</v>
      </c>
      <c r="R3074" s="2" t="s">
        <v>3299</v>
      </c>
      <c r="S3074" s="4">
        <f>P3074/D3074</f>
        <v>0</v>
      </c>
      <c r="T3074" s="2" t="s">
        <v>1013</v>
      </c>
      <c r="U3074" s="2" t="s">
        <v>313</v>
      </c>
      <c r="V3074" s="2" t="s">
        <v>1139</v>
      </c>
      <c r="W3074" s="2" t="s">
        <v>312</v>
      </c>
      <c r="X3074" s="2">
        <v>0</v>
      </c>
    </row>
    <row r="3075" spans="1:24">
      <c r="A3075" s="2" t="s">
        <v>3304</v>
      </c>
      <c r="B3075" s="2">
        <v>3084</v>
      </c>
      <c r="C3075" s="2" t="s">
        <v>3305</v>
      </c>
      <c r="D3075" s="3">
        <v>10746</v>
      </c>
      <c r="E3075" s="3">
        <v>10746</v>
      </c>
      <c r="F3075" s="3">
        <v>0</v>
      </c>
      <c r="G3075" s="3">
        <v>0</v>
      </c>
      <c r="H3075" s="3">
        <v>0</v>
      </c>
      <c r="I3075" s="3">
        <v>0</v>
      </c>
      <c r="J3075" s="3">
        <v>0</v>
      </c>
      <c r="K3075" s="3">
        <v>0</v>
      </c>
      <c r="L3075" s="3">
        <v>0</v>
      </c>
      <c r="M3075" s="3">
        <v>0</v>
      </c>
      <c r="N3075" s="3">
        <v>0</v>
      </c>
      <c r="O3075" s="3">
        <v>0</v>
      </c>
      <c r="P3075" s="3">
        <f>SUM(E3075:O3075)</f>
        <v>0</v>
      </c>
      <c r="Q3075" s="2" t="s">
        <v>1111</v>
      </c>
      <c r="R3075" s="2" t="s">
        <v>3299</v>
      </c>
      <c r="S3075" s="4">
        <f>P3075/D3075</f>
        <v>0</v>
      </c>
      <c r="T3075" s="2" t="s">
        <v>1013</v>
      </c>
      <c r="U3075" s="2" t="s">
        <v>313</v>
      </c>
      <c r="V3075" s="2" t="s">
        <v>1139</v>
      </c>
      <c r="W3075" s="2" t="s">
        <v>312</v>
      </c>
      <c r="X3075" s="2">
        <v>0</v>
      </c>
    </row>
    <row r="3076" spans="1:24">
      <c r="A3076" s="2" t="s">
        <v>3306</v>
      </c>
      <c r="B3076" s="2">
        <v>3085</v>
      </c>
      <c r="C3076" s="2" t="s">
        <v>1042</v>
      </c>
      <c r="D3076" s="3">
        <v>69927</v>
      </c>
      <c r="E3076" s="3">
        <v>69927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s="3">
        <f>SUM(E3076:O3076)</f>
        <v>0</v>
      </c>
      <c r="Q3076" s="2" t="s">
        <v>1111</v>
      </c>
      <c r="R3076" s="2" t="s">
        <v>3299</v>
      </c>
      <c r="S3076" s="4">
        <f>P3076/D3076</f>
        <v>0</v>
      </c>
      <c r="T3076" s="2" t="s">
        <v>1043</v>
      </c>
      <c r="U3076" s="2" t="s">
        <v>313</v>
      </c>
      <c r="V3076" s="2" t="s">
        <v>1139</v>
      </c>
      <c r="W3076" s="2" t="s">
        <v>312</v>
      </c>
      <c r="X3076" s="2">
        <v>0</v>
      </c>
    </row>
    <row r="3077" spans="1:24">
      <c r="A3077" s="2" t="s">
        <v>3306</v>
      </c>
      <c r="B3077" s="2">
        <v>3086</v>
      </c>
      <c r="C3077" s="2" t="s">
        <v>2265</v>
      </c>
      <c r="D3077" s="3">
        <v>4634</v>
      </c>
      <c r="E3077" s="3">
        <v>4634</v>
      </c>
      <c r="F3077" s="3">
        <v>0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s="3">
        <f>SUM(E3077:O3077)</f>
        <v>0</v>
      </c>
      <c r="Q3077" s="2" t="s">
        <v>1111</v>
      </c>
      <c r="R3077" s="2" t="s">
        <v>3299</v>
      </c>
      <c r="S3077" s="4">
        <f>P3077/D3077</f>
        <v>0</v>
      </c>
      <c r="T3077" s="2" t="s">
        <v>1043</v>
      </c>
      <c r="U3077" s="2" t="s">
        <v>313</v>
      </c>
      <c r="V3077" s="2" t="s">
        <v>1139</v>
      </c>
      <c r="W3077" s="2" t="s">
        <v>312</v>
      </c>
      <c r="X3077" s="2">
        <v>0</v>
      </c>
    </row>
    <row r="3078" spans="1:24">
      <c r="A3078" s="2" t="s">
        <v>3307</v>
      </c>
      <c r="B3078" s="2">
        <v>3087</v>
      </c>
      <c r="C3078" s="2" t="s">
        <v>3308</v>
      </c>
      <c r="D3078" s="3">
        <v>29856</v>
      </c>
      <c r="E3078" s="3">
        <v>29856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 s="3">
        <f>SUM(E3078:O3078)</f>
        <v>0</v>
      </c>
      <c r="Q3078" s="2" t="s">
        <v>1111</v>
      </c>
      <c r="R3078" s="2" t="s">
        <v>3299</v>
      </c>
      <c r="S3078" s="4">
        <f>P3078/D3078</f>
        <v>0</v>
      </c>
      <c r="T3078" s="2" t="s">
        <v>1043</v>
      </c>
      <c r="U3078" s="2" t="s">
        <v>313</v>
      </c>
      <c r="V3078" s="2" t="s">
        <v>1139</v>
      </c>
      <c r="W3078" s="2" t="s">
        <v>312</v>
      </c>
      <c r="X3078" s="2">
        <v>0</v>
      </c>
    </row>
    <row r="3079" spans="1:24">
      <c r="A3079" s="2" t="s">
        <v>3307</v>
      </c>
      <c r="B3079" s="2">
        <v>3088</v>
      </c>
      <c r="C3079" s="2" t="s">
        <v>2268</v>
      </c>
      <c r="D3079" s="3">
        <v>1690</v>
      </c>
      <c r="E3079" s="3">
        <v>1690</v>
      </c>
      <c r="F3079" s="3">
        <v>0</v>
      </c>
      <c r="G3079" s="3">
        <v>0</v>
      </c>
      <c r="H3079" s="3">
        <v>0</v>
      </c>
      <c r="I3079" s="3">
        <v>0</v>
      </c>
      <c r="J3079" s="3">
        <v>0</v>
      </c>
      <c r="K3079" s="3">
        <v>0</v>
      </c>
      <c r="L3079" s="3">
        <v>0</v>
      </c>
      <c r="M3079" s="3">
        <v>0</v>
      </c>
      <c r="N3079" s="3">
        <v>0</v>
      </c>
      <c r="O3079" s="3">
        <v>0</v>
      </c>
      <c r="P3079" s="3">
        <f>SUM(E3079:O3079)</f>
        <v>0</v>
      </c>
      <c r="Q3079" s="2" t="s">
        <v>1111</v>
      </c>
      <c r="R3079" s="2" t="s">
        <v>3299</v>
      </c>
      <c r="S3079" s="4">
        <f>P3079/D3079</f>
        <v>0</v>
      </c>
      <c r="T3079" s="2" t="s">
        <v>1043</v>
      </c>
      <c r="U3079" s="2" t="s">
        <v>313</v>
      </c>
      <c r="V3079" s="2" t="s">
        <v>1139</v>
      </c>
      <c r="W3079" s="2" t="s">
        <v>312</v>
      </c>
      <c r="X3079" s="2">
        <v>0</v>
      </c>
    </row>
    <row r="3080" spans="1:24">
      <c r="A3080" s="2" t="s">
        <v>3309</v>
      </c>
      <c r="B3080" s="2">
        <v>3089</v>
      </c>
      <c r="C3080" s="2" t="s">
        <v>2507</v>
      </c>
      <c r="D3080" s="3">
        <v>1373</v>
      </c>
      <c r="E3080" s="3">
        <v>1373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f>SUM(E3080:O3080)</f>
        <v>0</v>
      </c>
      <c r="Q3080" s="2" t="s">
        <v>1111</v>
      </c>
      <c r="R3080" s="2" t="s">
        <v>3299</v>
      </c>
      <c r="S3080" s="4">
        <f>P3080/D3080</f>
        <v>0</v>
      </c>
      <c r="T3080" s="2" t="s">
        <v>1043</v>
      </c>
      <c r="U3080" s="2" t="s">
        <v>313</v>
      </c>
      <c r="V3080" s="2" t="s">
        <v>1139</v>
      </c>
      <c r="W3080" s="2" t="s">
        <v>312</v>
      </c>
      <c r="X3080" s="2">
        <v>0</v>
      </c>
    </row>
    <row r="3081" spans="1:24">
      <c r="A3081" s="2" t="s">
        <v>3309</v>
      </c>
      <c r="B3081" s="2">
        <v>3090</v>
      </c>
      <c r="C3081" s="2" t="s">
        <v>2405</v>
      </c>
      <c r="D3081" s="3">
        <v>898</v>
      </c>
      <c r="E3081" s="3">
        <v>898</v>
      </c>
      <c r="F3081" s="3">
        <v>0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3">
        <f>SUM(E3081:O3081)</f>
        <v>0</v>
      </c>
      <c r="Q3081" s="2" t="s">
        <v>1111</v>
      </c>
      <c r="R3081" s="2" t="s">
        <v>3299</v>
      </c>
      <c r="S3081" s="4">
        <f>P3081/D3081</f>
        <v>0</v>
      </c>
      <c r="T3081" s="2" t="s">
        <v>1043</v>
      </c>
      <c r="U3081" s="2" t="s">
        <v>313</v>
      </c>
      <c r="V3081" s="2" t="s">
        <v>1139</v>
      </c>
      <c r="W3081" s="2" t="s">
        <v>312</v>
      </c>
      <c r="X3081" s="2">
        <v>0</v>
      </c>
    </row>
    <row r="3082" spans="1:24">
      <c r="A3082" s="2" t="s">
        <v>3309</v>
      </c>
      <c r="B3082" s="2">
        <v>3091</v>
      </c>
      <c r="C3082" s="2" t="s">
        <v>2406</v>
      </c>
      <c r="D3082" s="3">
        <v>22737</v>
      </c>
      <c r="E3082" s="3">
        <v>22737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f>SUM(E3082:O3082)</f>
        <v>0</v>
      </c>
      <c r="Q3082" s="2" t="s">
        <v>1111</v>
      </c>
      <c r="R3082" s="2" t="s">
        <v>3299</v>
      </c>
      <c r="S3082" s="4">
        <f>P3082/D3082</f>
        <v>0</v>
      </c>
      <c r="T3082" s="2" t="s">
        <v>1043</v>
      </c>
      <c r="U3082" s="2" t="s">
        <v>313</v>
      </c>
      <c r="V3082" s="2" t="s">
        <v>1139</v>
      </c>
      <c r="W3082" s="2" t="s">
        <v>312</v>
      </c>
      <c r="X3082" s="2">
        <v>0</v>
      </c>
    </row>
    <row r="3083" spans="1:24">
      <c r="A3083" s="2" t="s">
        <v>3310</v>
      </c>
      <c r="B3083" s="2">
        <v>3092</v>
      </c>
      <c r="C3083" s="2" t="s">
        <v>3311</v>
      </c>
      <c r="D3083" s="3">
        <v>11970</v>
      </c>
      <c r="E3083" s="3">
        <v>11970</v>
      </c>
      <c r="F3083" s="3">
        <v>0</v>
      </c>
      <c r="G3083" s="3">
        <v>0</v>
      </c>
      <c r="H3083" s="3">
        <v>0</v>
      </c>
      <c r="I3083" s="3">
        <v>0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f>SUM(E3083:O3083)</f>
        <v>0</v>
      </c>
      <c r="Q3083" s="2" t="s">
        <v>1111</v>
      </c>
      <c r="R3083" s="2" t="s">
        <v>3299</v>
      </c>
      <c r="S3083" s="4">
        <f>P3083/D3083</f>
        <v>0</v>
      </c>
      <c r="T3083" s="2" t="s">
        <v>1043</v>
      </c>
      <c r="U3083" s="2" t="s">
        <v>313</v>
      </c>
      <c r="V3083" s="2" t="s">
        <v>1139</v>
      </c>
      <c r="W3083" s="2" t="s">
        <v>312</v>
      </c>
      <c r="X3083" s="2">
        <v>0</v>
      </c>
    </row>
    <row r="3084" spans="1:24">
      <c r="A3084" s="2" t="s">
        <v>3312</v>
      </c>
      <c r="B3084" s="2">
        <v>3093</v>
      </c>
      <c r="C3084" s="2" t="s">
        <v>1167</v>
      </c>
      <c r="D3084" s="3">
        <v>4173</v>
      </c>
      <c r="E3084" s="3">
        <v>4173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f>SUM(E3084:O3084)</f>
        <v>0</v>
      </c>
      <c r="Q3084" s="2" t="s">
        <v>1111</v>
      </c>
      <c r="R3084" s="2" t="s">
        <v>3299</v>
      </c>
      <c r="S3084" s="4">
        <f>P3084/D3084</f>
        <v>0</v>
      </c>
      <c r="T3084" s="2" t="s">
        <v>1043</v>
      </c>
      <c r="U3084" s="2" t="s">
        <v>313</v>
      </c>
      <c r="V3084" s="2" t="s">
        <v>1139</v>
      </c>
      <c r="W3084" s="2" t="s">
        <v>312</v>
      </c>
      <c r="X3084" s="2">
        <v>0</v>
      </c>
    </row>
    <row r="3085" spans="1:24">
      <c r="A3085" s="2" t="s">
        <v>3313</v>
      </c>
      <c r="B3085" s="2">
        <v>3094</v>
      </c>
      <c r="C3085" s="2" t="s">
        <v>1169</v>
      </c>
      <c r="D3085" s="3">
        <v>349751</v>
      </c>
      <c r="E3085" s="3">
        <v>349751.0000000001</v>
      </c>
      <c r="F3085" s="3">
        <v>0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f>SUM(E3085:O3085)</f>
        <v>0</v>
      </c>
      <c r="Q3085" s="2" t="s">
        <v>1111</v>
      </c>
      <c r="R3085" s="2" t="s">
        <v>3314</v>
      </c>
      <c r="S3085" s="4">
        <f>P3085/D3085</f>
        <v>0</v>
      </c>
      <c r="T3085" s="2" t="s">
        <v>1054</v>
      </c>
      <c r="U3085" s="2" t="s">
        <v>313</v>
      </c>
      <c r="V3085" s="2" t="s">
        <v>1139</v>
      </c>
      <c r="W3085" s="2" t="s">
        <v>312</v>
      </c>
      <c r="X3085" s="2">
        <v>0</v>
      </c>
    </row>
    <row r="3086" spans="1:24">
      <c r="A3086" s="2" t="s">
        <v>3315</v>
      </c>
      <c r="B3086" s="2">
        <v>3095</v>
      </c>
      <c r="C3086" s="2" t="s">
        <v>1172</v>
      </c>
      <c r="D3086" s="3">
        <v>61023</v>
      </c>
      <c r="E3086" s="3">
        <v>61023</v>
      </c>
      <c r="F3086" s="3">
        <v>0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f>SUM(E3086:O3086)</f>
        <v>0</v>
      </c>
      <c r="Q3086" s="2" t="s">
        <v>1111</v>
      </c>
      <c r="R3086" s="2" t="s">
        <v>3314</v>
      </c>
      <c r="S3086" s="4">
        <f>P3086/D3086</f>
        <v>0</v>
      </c>
      <c r="T3086" s="2" t="s">
        <v>1054</v>
      </c>
      <c r="U3086" s="2" t="s">
        <v>313</v>
      </c>
      <c r="V3086" s="2" t="s">
        <v>1139</v>
      </c>
      <c r="W3086" s="2" t="s">
        <v>312</v>
      </c>
      <c r="X3086" s="2">
        <v>0</v>
      </c>
    </row>
    <row r="3087" spans="1:24">
      <c r="A3087" s="2" t="s">
        <v>3315</v>
      </c>
      <c r="B3087" s="2">
        <v>3096</v>
      </c>
      <c r="C3087" s="2" t="s">
        <v>1175</v>
      </c>
      <c r="D3087" s="3">
        <v>158400</v>
      </c>
      <c r="E3087" s="3">
        <v>158400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>
        <f>SUM(E3087:O3087)</f>
        <v>0</v>
      </c>
      <c r="Q3087" s="2" t="s">
        <v>1111</v>
      </c>
      <c r="R3087" s="2" t="s">
        <v>3314</v>
      </c>
      <c r="S3087" s="4">
        <f>P3087/D3087</f>
        <v>0</v>
      </c>
      <c r="T3087" s="2" t="s">
        <v>1054</v>
      </c>
      <c r="U3087" s="2" t="s">
        <v>313</v>
      </c>
      <c r="V3087" s="2" t="s">
        <v>1139</v>
      </c>
      <c r="W3087" s="2" t="s">
        <v>312</v>
      </c>
      <c r="X3087" s="2">
        <v>0</v>
      </c>
    </row>
    <row r="3088" spans="1:24">
      <c r="A3088" s="2" t="s">
        <v>3315</v>
      </c>
      <c r="B3088" s="2">
        <v>3097</v>
      </c>
      <c r="C3088" s="2" t="s">
        <v>1176</v>
      </c>
      <c r="D3088" s="3">
        <v>15840</v>
      </c>
      <c r="E3088" s="3">
        <v>15840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f>SUM(E3088:O3088)</f>
        <v>0</v>
      </c>
      <c r="Q3088" s="2" t="s">
        <v>1111</v>
      </c>
      <c r="R3088" s="2" t="s">
        <v>3314</v>
      </c>
      <c r="S3088" s="4">
        <f>P3088/D3088</f>
        <v>0</v>
      </c>
      <c r="T3088" s="2" t="s">
        <v>1054</v>
      </c>
      <c r="U3088" s="2" t="s">
        <v>313</v>
      </c>
      <c r="V3088" s="2" t="s">
        <v>1139</v>
      </c>
      <c r="W3088" s="2" t="s">
        <v>312</v>
      </c>
      <c r="X3088" s="2">
        <v>0</v>
      </c>
    </row>
    <row r="3089" spans="1:24">
      <c r="A3089" s="2" t="s">
        <v>3316</v>
      </c>
      <c r="B3089" s="2">
        <v>3098</v>
      </c>
      <c r="C3089" s="2" t="s">
        <v>1178</v>
      </c>
      <c r="D3089" s="3">
        <v>8521</v>
      </c>
      <c r="E3089" s="3">
        <v>6390.75</v>
      </c>
      <c r="F3089" s="3">
        <v>0</v>
      </c>
      <c r="G3089" s="3">
        <v>710.0833333333334</v>
      </c>
      <c r="H3089" s="3">
        <v>710.0833333333334</v>
      </c>
      <c r="I3089" s="3">
        <v>710.0833333333334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f>SUM(E3089:O3089)</f>
        <v>0</v>
      </c>
      <c r="Q3089" s="2" t="s">
        <v>1111</v>
      </c>
      <c r="R3089" s="2" t="s">
        <v>3314</v>
      </c>
      <c r="S3089" s="4">
        <f>P3089/D3089</f>
        <v>0</v>
      </c>
      <c r="T3089" s="2" t="s">
        <v>1179</v>
      </c>
      <c r="U3089" s="2" t="s">
        <v>313</v>
      </c>
      <c r="V3089" s="2" t="s">
        <v>1139</v>
      </c>
      <c r="W3089" s="2" t="s">
        <v>312</v>
      </c>
      <c r="X3089" s="2">
        <v>0</v>
      </c>
    </row>
    <row r="3090" spans="1:24">
      <c r="A3090" s="2" t="s">
        <v>3313</v>
      </c>
      <c r="B3090" s="2">
        <v>3099</v>
      </c>
      <c r="C3090" s="2" t="s">
        <v>1180</v>
      </c>
      <c r="D3090" s="3">
        <v>18876</v>
      </c>
      <c r="E3090" s="3">
        <v>18876</v>
      </c>
      <c r="F3090" s="3">
        <v>0</v>
      </c>
      <c r="G3090" s="3">
        <v>0</v>
      </c>
      <c r="H3090" s="3">
        <v>0</v>
      </c>
      <c r="I3090" s="3">
        <v>0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s="3">
        <f>SUM(E3090:O3090)</f>
        <v>0</v>
      </c>
      <c r="Q3090" s="2" t="s">
        <v>1111</v>
      </c>
      <c r="R3090" s="2" t="s">
        <v>3317</v>
      </c>
      <c r="S3090" s="4">
        <f>P3090/D3090</f>
        <v>0</v>
      </c>
      <c r="T3090" s="2" t="s">
        <v>1013</v>
      </c>
      <c r="U3090" s="2" t="s">
        <v>313</v>
      </c>
      <c r="V3090" s="2" t="s">
        <v>1139</v>
      </c>
      <c r="W3090" s="2" t="s">
        <v>312</v>
      </c>
      <c r="X3090" s="2">
        <v>0</v>
      </c>
    </row>
    <row r="3091" spans="1:24">
      <c r="A3091" s="2" t="s">
        <v>3313</v>
      </c>
      <c r="B3091" s="2">
        <v>3100</v>
      </c>
      <c r="C3091" s="2" t="s">
        <v>1182</v>
      </c>
      <c r="D3091" s="3">
        <v>11616</v>
      </c>
      <c r="E3091" s="3">
        <v>11616</v>
      </c>
      <c r="F3091" s="3">
        <v>0</v>
      </c>
      <c r="G3091" s="3">
        <v>0</v>
      </c>
      <c r="H3091" s="3">
        <v>0</v>
      </c>
      <c r="I3091" s="3">
        <v>0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s="3">
        <f>SUM(E3091:O3091)</f>
        <v>0</v>
      </c>
      <c r="Q3091" s="2" t="s">
        <v>1111</v>
      </c>
      <c r="R3091" s="2" t="s">
        <v>3317</v>
      </c>
      <c r="S3091" s="4">
        <f>P3091/D3091</f>
        <v>0</v>
      </c>
      <c r="T3091" s="2" t="s">
        <v>1054</v>
      </c>
      <c r="U3091" s="2" t="s">
        <v>313</v>
      </c>
      <c r="V3091" s="2" t="s">
        <v>1139</v>
      </c>
      <c r="W3091" s="2" t="s">
        <v>312</v>
      </c>
      <c r="X3091" s="2">
        <v>0</v>
      </c>
    </row>
    <row r="3092" spans="1:24">
      <c r="A3092" s="2" t="s">
        <v>3318</v>
      </c>
      <c r="B3092" s="2">
        <v>3101</v>
      </c>
      <c r="C3092" s="2" t="s">
        <v>1184</v>
      </c>
      <c r="D3092" s="3">
        <v>165824</v>
      </c>
      <c r="E3092" s="3">
        <v>165824</v>
      </c>
      <c r="F3092" s="3">
        <v>0</v>
      </c>
      <c r="G3092" s="3">
        <v>0</v>
      </c>
      <c r="H3092" s="3">
        <v>0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f>SUM(E3092:O3092)</f>
        <v>0</v>
      </c>
      <c r="Q3092" s="2" t="s">
        <v>1111</v>
      </c>
      <c r="R3092" s="2" t="s">
        <v>3317</v>
      </c>
      <c r="S3092" s="4">
        <f>P3092/D3092</f>
        <v>0</v>
      </c>
      <c r="T3092" s="2" t="s">
        <v>1067</v>
      </c>
      <c r="U3092" s="2" t="s">
        <v>313</v>
      </c>
      <c r="V3092" s="2" t="s">
        <v>1139</v>
      </c>
      <c r="W3092" s="2" t="s">
        <v>312</v>
      </c>
      <c r="X3092" s="2">
        <v>0</v>
      </c>
    </row>
    <row r="3093" spans="1:24">
      <c r="A3093" s="2" t="s">
        <v>3318</v>
      </c>
      <c r="B3093" s="2">
        <v>3102</v>
      </c>
      <c r="C3093" s="2" t="s">
        <v>1185</v>
      </c>
      <c r="D3093" s="3">
        <v>246972</v>
      </c>
      <c r="E3093" s="3">
        <v>246972</v>
      </c>
      <c r="F3093" s="3">
        <v>0</v>
      </c>
      <c r="G3093" s="3">
        <v>0</v>
      </c>
      <c r="H3093" s="3">
        <v>0</v>
      </c>
      <c r="I3093" s="3">
        <v>0</v>
      </c>
      <c r="J3093" s="3">
        <v>0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 s="3">
        <f>SUM(E3093:O3093)</f>
        <v>0</v>
      </c>
      <c r="Q3093" s="2" t="s">
        <v>1111</v>
      </c>
      <c r="R3093" s="2" t="s">
        <v>3317</v>
      </c>
      <c r="S3093" s="4">
        <f>P3093/D3093</f>
        <v>0</v>
      </c>
      <c r="T3093" s="2" t="s">
        <v>1067</v>
      </c>
      <c r="U3093" s="2" t="s">
        <v>313</v>
      </c>
      <c r="V3093" s="2" t="s">
        <v>1139</v>
      </c>
      <c r="W3093" s="2" t="s">
        <v>312</v>
      </c>
      <c r="X3093" s="2">
        <v>0</v>
      </c>
    </row>
    <row r="3094" spans="1:24">
      <c r="A3094" s="2" t="s">
        <v>3318</v>
      </c>
      <c r="B3094" s="2">
        <v>3103</v>
      </c>
      <c r="C3094" s="2" t="s">
        <v>1186</v>
      </c>
      <c r="D3094" s="3">
        <v>14113</v>
      </c>
      <c r="E3094" s="3">
        <v>14113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f>SUM(E3094:O3094)</f>
        <v>0</v>
      </c>
      <c r="Q3094" s="2" t="s">
        <v>1111</v>
      </c>
      <c r="R3094" s="2" t="s">
        <v>3317</v>
      </c>
      <c r="S3094" s="4">
        <f>P3094/D3094</f>
        <v>0</v>
      </c>
      <c r="T3094" s="2" t="s">
        <v>1067</v>
      </c>
      <c r="U3094" s="2" t="s">
        <v>313</v>
      </c>
      <c r="V3094" s="2" t="s">
        <v>1139</v>
      </c>
      <c r="W3094" s="2" t="s">
        <v>312</v>
      </c>
      <c r="X3094" s="2">
        <v>0</v>
      </c>
    </row>
    <row r="3095" spans="1:24">
      <c r="A3095" s="2" t="s">
        <v>3318</v>
      </c>
      <c r="B3095" s="2">
        <v>3104</v>
      </c>
      <c r="C3095" s="2" t="s">
        <v>1187</v>
      </c>
      <c r="D3095" s="3">
        <v>9410</v>
      </c>
      <c r="E3095" s="3">
        <v>9410</v>
      </c>
      <c r="F3095" s="3">
        <v>0</v>
      </c>
      <c r="G3095" s="3">
        <v>0</v>
      </c>
      <c r="H3095" s="3">
        <v>0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f>SUM(E3095:O3095)</f>
        <v>0</v>
      </c>
      <c r="Q3095" s="2" t="s">
        <v>1111</v>
      </c>
      <c r="R3095" s="2" t="s">
        <v>3317</v>
      </c>
      <c r="S3095" s="4">
        <f>P3095/D3095</f>
        <v>0</v>
      </c>
      <c r="T3095" s="2" t="s">
        <v>1067</v>
      </c>
      <c r="U3095" s="2" t="s">
        <v>313</v>
      </c>
      <c r="V3095" s="2" t="s">
        <v>1139</v>
      </c>
      <c r="W3095" s="2" t="s">
        <v>312</v>
      </c>
      <c r="X3095" s="2">
        <v>0</v>
      </c>
    </row>
    <row r="3096" spans="1:24">
      <c r="A3096" s="2" t="s">
        <v>3318</v>
      </c>
      <c r="B3096" s="2">
        <v>3105</v>
      </c>
      <c r="C3096" s="2" t="s">
        <v>1189</v>
      </c>
      <c r="D3096" s="3">
        <v>11762</v>
      </c>
      <c r="E3096" s="3">
        <v>11762</v>
      </c>
      <c r="F3096" s="3">
        <v>0</v>
      </c>
      <c r="G3096" s="3">
        <v>0</v>
      </c>
      <c r="H3096" s="3">
        <v>0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f>SUM(E3096:O3096)</f>
        <v>0</v>
      </c>
      <c r="Q3096" s="2" t="s">
        <v>1111</v>
      </c>
      <c r="R3096" s="2" t="s">
        <v>3317</v>
      </c>
      <c r="S3096" s="4">
        <f>P3096/D3096</f>
        <v>0</v>
      </c>
      <c r="T3096" s="2" t="s">
        <v>1067</v>
      </c>
      <c r="U3096" s="2" t="s">
        <v>313</v>
      </c>
      <c r="V3096" s="2" t="s">
        <v>1139</v>
      </c>
      <c r="W3096" s="2" t="s">
        <v>312</v>
      </c>
      <c r="X3096" s="2">
        <v>0</v>
      </c>
    </row>
    <row r="3097" spans="1:24">
      <c r="A3097" s="2" t="s">
        <v>3318</v>
      </c>
      <c r="B3097" s="2">
        <v>3106</v>
      </c>
      <c r="C3097" s="2" t="s">
        <v>1190</v>
      </c>
      <c r="D3097" s="3">
        <v>576267</v>
      </c>
      <c r="E3097" s="3">
        <v>576267</v>
      </c>
      <c r="F3097" s="3">
        <v>0</v>
      </c>
      <c r="G3097" s="3">
        <v>0</v>
      </c>
      <c r="H3097" s="3">
        <v>0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3">
        <v>0</v>
      </c>
      <c r="P3097" s="3">
        <f>SUM(E3097:O3097)</f>
        <v>0</v>
      </c>
      <c r="Q3097" s="2" t="s">
        <v>1111</v>
      </c>
      <c r="R3097" s="2" t="s">
        <v>3317</v>
      </c>
      <c r="S3097" s="4">
        <f>P3097/D3097</f>
        <v>0</v>
      </c>
      <c r="T3097" s="2" t="s">
        <v>1067</v>
      </c>
      <c r="U3097" s="2" t="s">
        <v>313</v>
      </c>
      <c r="V3097" s="2" t="s">
        <v>1139</v>
      </c>
      <c r="W3097" s="2" t="s">
        <v>312</v>
      </c>
      <c r="X3097" s="2">
        <v>0</v>
      </c>
    </row>
    <row r="3098" spans="1:24">
      <c r="A3098" s="2" t="s">
        <v>3318</v>
      </c>
      <c r="B3098" s="2">
        <v>3107</v>
      </c>
      <c r="C3098" s="2" t="s">
        <v>1191</v>
      </c>
      <c r="D3098" s="3">
        <v>23522</v>
      </c>
      <c r="E3098" s="3">
        <v>23522</v>
      </c>
      <c r="F3098" s="3">
        <v>0</v>
      </c>
      <c r="G3098" s="3">
        <v>0</v>
      </c>
      <c r="H3098" s="3">
        <v>0</v>
      </c>
      <c r="I3098" s="3">
        <v>0</v>
      </c>
      <c r="J3098" s="3">
        <v>0</v>
      </c>
      <c r="K3098" s="3">
        <v>0</v>
      </c>
      <c r="L3098" s="3">
        <v>0</v>
      </c>
      <c r="M3098" s="3">
        <v>0</v>
      </c>
      <c r="N3098" s="3">
        <v>0</v>
      </c>
      <c r="O3098" s="3">
        <v>0</v>
      </c>
      <c r="P3098" s="3">
        <f>SUM(E3098:O3098)</f>
        <v>0</v>
      </c>
      <c r="Q3098" s="2" t="s">
        <v>1111</v>
      </c>
      <c r="R3098" s="2" t="s">
        <v>3317</v>
      </c>
      <c r="S3098" s="4">
        <f>P3098/D3098</f>
        <v>0</v>
      </c>
      <c r="T3098" s="2" t="s">
        <v>1067</v>
      </c>
      <c r="U3098" s="2" t="s">
        <v>313</v>
      </c>
      <c r="V3098" s="2" t="s">
        <v>1139</v>
      </c>
      <c r="W3098" s="2" t="s">
        <v>312</v>
      </c>
      <c r="X3098" s="2">
        <v>0</v>
      </c>
    </row>
    <row r="3099" spans="1:24">
      <c r="A3099" s="2" t="s">
        <v>3318</v>
      </c>
      <c r="B3099" s="2">
        <v>3108</v>
      </c>
      <c r="C3099" s="2" t="s">
        <v>1192</v>
      </c>
      <c r="D3099" s="3">
        <v>11762</v>
      </c>
      <c r="E3099" s="3">
        <v>11762</v>
      </c>
      <c r="F3099" s="3">
        <v>0</v>
      </c>
      <c r="G3099" s="3">
        <v>0</v>
      </c>
      <c r="H3099" s="3">
        <v>0</v>
      </c>
      <c r="I3099" s="3">
        <v>0</v>
      </c>
      <c r="J3099" s="3">
        <v>0</v>
      </c>
      <c r="K3099" s="3">
        <v>0</v>
      </c>
      <c r="L3099" s="3">
        <v>0</v>
      </c>
      <c r="M3099" s="3">
        <v>0</v>
      </c>
      <c r="N3099" s="3">
        <v>0</v>
      </c>
      <c r="O3099" s="3">
        <v>0</v>
      </c>
      <c r="P3099" s="3">
        <f>SUM(E3099:O3099)</f>
        <v>0</v>
      </c>
      <c r="Q3099" s="2" t="s">
        <v>1111</v>
      </c>
      <c r="R3099" s="2" t="s">
        <v>3317</v>
      </c>
      <c r="S3099" s="4">
        <f>P3099/D3099</f>
        <v>0</v>
      </c>
      <c r="T3099" s="2" t="s">
        <v>1067</v>
      </c>
      <c r="U3099" s="2" t="s">
        <v>313</v>
      </c>
      <c r="V3099" s="2" t="s">
        <v>1139</v>
      </c>
      <c r="W3099" s="2" t="s">
        <v>312</v>
      </c>
      <c r="X3099" s="2">
        <v>0</v>
      </c>
    </row>
    <row r="3100" spans="1:24">
      <c r="A3100" s="2" t="s">
        <v>3319</v>
      </c>
      <c r="B3100" s="2">
        <v>3109</v>
      </c>
      <c r="C3100" s="2" t="s">
        <v>1194</v>
      </c>
      <c r="D3100" s="3">
        <v>60521</v>
      </c>
      <c r="E3100" s="3">
        <v>60521</v>
      </c>
      <c r="F3100" s="3">
        <v>0</v>
      </c>
      <c r="G3100" s="3">
        <v>0</v>
      </c>
      <c r="H3100" s="3">
        <v>0</v>
      </c>
      <c r="I3100" s="3">
        <v>0</v>
      </c>
      <c r="J3100" s="3">
        <v>0</v>
      </c>
      <c r="K3100" s="3">
        <v>0</v>
      </c>
      <c r="L3100" s="3">
        <v>0</v>
      </c>
      <c r="M3100" s="3">
        <v>0</v>
      </c>
      <c r="N3100" s="3">
        <v>0</v>
      </c>
      <c r="O3100" s="3">
        <v>0</v>
      </c>
      <c r="P3100" s="3">
        <f>SUM(E3100:O3100)</f>
        <v>0</v>
      </c>
      <c r="Q3100" s="2" t="s">
        <v>1111</v>
      </c>
      <c r="R3100" s="2" t="s">
        <v>3317</v>
      </c>
      <c r="S3100" s="4">
        <f>P3100/D3100</f>
        <v>0</v>
      </c>
      <c r="T3100" s="2" t="s">
        <v>1072</v>
      </c>
      <c r="U3100" s="2" t="s">
        <v>313</v>
      </c>
      <c r="V3100" s="2" t="s">
        <v>1139</v>
      </c>
      <c r="W3100" s="2" t="s">
        <v>312</v>
      </c>
      <c r="X3100" s="2">
        <v>0</v>
      </c>
    </row>
    <row r="3101" spans="1:24">
      <c r="A3101" s="2" t="s">
        <v>3319</v>
      </c>
      <c r="B3101" s="2">
        <v>3110</v>
      </c>
      <c r="C3101" s="2" t="s">
        <v>1195</v>
      </c>
      <c r="D3101" s="3">
        <v>28968</v>
      </c>
      <c r="E3101" s="3">
        <v>28968</v>
      </c>
      <c r="F3101" s="3">
        <v>0</v>
      </c>
      <c r="G3101" s="3">
        <v>0</v>
      </c>
      <c r="H3101" s="3">
        <v>0</v>
      </c>
      <c r="I3101" s="3">
        <v>0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f>SUM(E3101:O3101)</f>
        <v>0</v>
      </c>
      <c r="Q3101" s="2" t="s">
        <v>1111</v>
      </c>
      <c r="R3101" s="2" t="s">
        <v>3317</v>
      </c>
      <c r="S3101" s="4">
        <f>P3101/D3101</f>
        <v>0</v>
      </c>
      <c r="T3101" s="2" t="s">
        <v>1072</v>
      </c>
      <c r="U3101" s="2" t="s">
        <v>313</v>
      </c>
      <c r="V3101" s="2" t="s">
        <v>1139</v>
      </c>
      <c r="W3101" s="2" t="s">
        <v>312</v>
      </c>
      <c r="X3101" s="2">
        <v>0</v>
      </c>
    </row>
    <row r="3102" spans="1:24">
      <c r="A3102" s="2" t="s">
        <v>3319</v>
      </c>
      <c r="B3102" s="2">
        <v>3111</v>
      </c>
      <c r="C3102" s="2" t="s">
        <v>3320</v>
      </c>
      <c r="D3102" s="3">
        <v>13035</v>
      </c>
      <c r="E3102" s="3">
        <v>13035</v>
      </c>
      <c r="F3102" s="3">
        <v>0</v>
      </c>
      <c r="G3102" s="3">
        <v>0</v>
      </c>
      <c r="H3102" s="3">
        <v>0</v>
      </c>
      <c r="I3102" s="3">
        <v>0</v>
      </c>
      <c r="J3102" s="3">
        <v>0</v>
      </c>
      <c r="K3102" s="3">
        <v>0</v>
      </c>
      <c r="L3102" s="3">
        <v>0</v>
      </c>
      <c r="M3102" s="3">
        <v>0</v>
      </c>
      <c r="N3102" s="3">
        <v>0</v>
      </c>
      <c r="O3102" s="3">
        <v>0</v>
      </c>
      <c r="P3102" s="3">
        <f>SUM(E3102:O3102)</f>
        <v>0</v>
      </c>
      <c r="Q3102" s="2" t="s">
        <v>1111</v>
      </c>
      <c r="R3102" s="2" t="s">
        <v>3317</v>
      </c>
      <c r="S3102" s="4">
        <f>P3102/D3102</f>
        <v>0</v>
      </c>
      <c r="T3102" s="2" t="s">
        <v>1072</v>
      </c>
      <c r="U3102" s="2" t="s">
        <v>313</v>
      </c>
      <c r="V3102" s="2" t="s">
        <v>1139</v>
      </c>
      <c r="W3102" s="2" t="s">
        <v>312</v>
      </c>
      <c r="X3102" s="2">
        <v>0</v>
      </c>
    </row>
    <row r="3103" spans="1:24">
      <c r="A3103" s="2" t="s">
        <v>3321</v>
      </c>
      <c r="B3103" s="2">
        <v>3112</v>
      </c>
      <c r="C3103" s="2" t="s">
        <v>3322</v>
      </c>
      <c r="D3103" s="3">
        <v>136365</v>
      </c>
      <c r="E3103" s="3">
        <v>136365</v>
      </c>
      <c r="F3103" s="3">
        <v>0</v>
      </c>
      <c r="G3103" s="3">
        <v>0</v>
      </c>
      <c r="H3103" s="3">
        <v>0</v>
      </c>
      <c r="I3103" s="3">
        <v>0</v>
      </c>
      <c r="J3103" s="3">
        <v>0</v>
      </c>
      <c r="K3103" s="3">
        <v>0</v>
      </c>
      <c r="L3103" s="3">
        <v>0</v>
      </c>
      <c r="M3103" s="3">
        <v>0</v>
      </c>
      <c r="N3103" s="3">
        <v>0</v>
      </c>
      <c r="O3103" s="3">
        <v>0</v>
      </c>
      <c r="P3103" s="3">
        <f>SUM(E3103:O3103)</f>
        <v>0</v>
      </c>
      <c r="Q3103" s="2" t="s">
        <v>1111</v>
      </c>
      <c r="R3103" s="2" t="s">
        <v>3317</v>
      </c>
      <c r="S3103" s="4">
        <f>P3103/D3103</f>
        <v>0</v>
      </c>
      <c r="T3103" s="2" t="s">
        <v>1072</v>
      </c>
      <c r="U3103" s="2" t="s">
        <v>313</v>
      </c>
      <c r="V3103" s="2" t="s">
        <v>1139</v>
      </c>
      <c r="W3103" s="2" t="s">
        <v>312</v>
      </c>
      <c r="X3103" s="2">
        <v>0</v>
      </c>
    </row>
    <row r="3104" spans="1:24">
      <c r="A3104" s="2" t="s">
        <v>3321</v>
      </c>
      <c r="B3104" s="2">
        <v>3113</v>
      </c>
      <c r="C3104" s="2" t="s">
        <v>3323</v>
      </c>
      <c r="D3104" s="3">
        <v>64143</v>
      </c>
      <c r="E3104" s="3">
        <v>64143</v>
      </c>
      <c r="F3104" s="3">
        <v>0</v>
      </c>
      <c r="G3104" s="3">
        <v>0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f>SUM(E3104:O3104)</f>
        <v>0</v>
      </c>
      <c r="Q3104" s="2" t="s">
        <v>1111</v>
      </c>
      <c r="R3104" s="2" t="s">
        <v>3317</v>
      </c>
      <c r="S3104" s="4">
        <f>P3104/D3104</f>
        <v>0</v>
      </c>
      <c r="T3104" s="2" t="s">
        <v>1072</v>
      </c>
      <c r="U3104" s="2" t="s">
        <v>313</v>
      </c>
      <c r="V3104" s="2" t="s">
        <v>1139</v>
      </c>
      <c r="W3104" s="2" t="s">
        <v>312</v>
      </c>
      <c r="X3104" s="2">
        <v>0</v>
      </c>
    </row>
    <row r="3105" spans="1:24">
      <c r="A3105" s="2" t="s">
        <v>3324</v>
      </c>
      <c r="B3105" s="2">
        <v>3114</v>
      </c>
      <c r="C3105" s="2" t="s">
        <v>3325</v>
      </c>
      <c r="D3105" s="3">
        <v>27106</v>
      </c>
      <c r="E3105" s="3">
        <v>27106</v>
      </c>
      <c r="F3105" s="3">
        <v>0</v>
      </c>
      <c r="G3105" s="3">
        <v>0</v>
      </c>
      <c r="H3105" s="3">
        <v>0</v>
      </c>
      <c r="I3105" s="3">
        <v>0</v>
      </c>
      <c r="J3105" s="3">
        <v>0</v>
      </c>
      <c r="K3105" s="3">
        <v>0</v>
      </c>
      <c r="L3105" s="3">
        <v>0</v>
      </c>
      <c r="M3105" s="3">
        <v>0</v>
      </c>
      <c r="N3105" s="3">
        <v>0</v>
      </c>
      <c r="O3105" s="3">
        <v>0</v>
      </c>
      <c r="P3105" s="3">
        <f>SUM(E3105:O3105)</f>
        <v>0</v>
      </c>
      <c r="Q3105" s="2" t="s">
        <v>1111</v>
      </c>
      <c r="R3105" s="2" t="s">
        <v>3317</v>
      </c>
      <c r="S3105" s="4">
        <f>P3105/D3105</f>
        <v>0</v>
      </c>
      <c r="T3105" s="2" t="s">
        <v>1072</v>
      </c>
      <c r="U3105" s="2" t="s">
        <v>313</v>
      </c>
      <c r="V3105" s="2" t="s">
        <v>1139</v>
      </c>
      <c r="W3105" s="2" t="s">
        <v>312</v>
      </c>
      <c r="X3105" s="2">
        <v>0</v>
      </c>
    </row>
    <row r="3106" spans="1:24">
      <c r="A3106" s="2" t="s">
        <v>3326</v>
      </c>
      <c r="B3106" s="2">
        <v>3115</v>
      </c>
      <c r="C3106" s="2" t="s">
        <v>2290</v>
      </c>
      <c r="D3106" s="3">
        <v>64143</v>
      </c>
      <c r="E3106" s="3">
        <v>64143</v>
      </c>
      <c r="F3106" s="3">
        <v>0</v>
      </c>
      <c r="G3106" s="3">
        <v>0</v>
      </c>
      <c r="H3106" s="3">
        <v>0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f>SUM(E3106:O3106)</f>
        <v>0</v>
      </c>
      <c r="Q3106" s="2" t="s">
        <v>1111</v>
      </c>
      <c r="R3106" s="2" t="s">
        <v>3317</v>
      </c>
      <c r="S3106" s="4">
        <f>P3106/D3106</f>
        <v>0</v>
      </c>
      <c r="T3106" s="2" t="s">
        <v>1072</v>
      </c>
      <c r="U3106" s="2" t="s">
        <v>313</v>
      </c>
      <c r="V3106" s="2" t="s">
        <v>1139</v>
      </c>
      <c r="W3106" s="2" t="s">
        <v>312</v>
      </c>
      <c r="X3106" s="2">
        <v>0</v>
      </c>
    </row>
    <row r="3107" spans="1:24">
      <c r="A3107" s="2" t="s">
        <v>3327</v>
      </c>
      <c r="B3107" s="2">
        <v>3116</v>
      </c>
      <c r="C3107" s="2" t="s">
        <v>1094</v>
      </c>
      <c r="D3107" s="3">
        <v>5109</v>
      </c>
      <c r="E3107" s="3">
        <v>5109</v>
      </c>
      <c r="F3107" s="3">
        <v>0</v>
      </c>
      <c r="G3107" s="3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f>SUM(E3107:O3107)</f>
        <v>0</v>
      </c>
      <c r="Q3107" s="2" t="s">
        <v>1111</v>
      </c>
      <c r="R3107" s="2" t="s">
        <v>3328</v>
      </c>
      <c r="S3107" s="4">
        <f>P3107/D3107</f>
        <v>0</v>
      </c>
      <c r="T3107" s="2" t="s">
        <v>1089</v>
      </c>
      <c r="U3107" s="2" t="s">
        <v>313</v>
      </c>
      <c r="V3107" s="2" t="s">
        <v>1139</v>
      </c>
      <c r="W3107" s="2" t="s">
        <v>312</v>
      </c>
      <c r="X3107" s="2">
        <v>0</v>
      </c>
    </row>
    <row r="3108" spans="1:24">
      <c r="A3108" s="2" t="s">
        <v>3327</v>
      </c>
      <c r="B3108" s="2">
        <v>3117</v>
      </c>
      <c r="C3108" s="2" t="s">
        <v>1095</v>
      </c>
      <c r="D3108" s="3">
        <v>18391</v>
      </c>
      <c r="E3108" s="3">
        <v>18391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f>SUM(E3108:O3108)</f>
        <v>0</v>
      </c>
      <c r="Q3108" s="2" t="s">
        <v>1111</v>
      </c>
      <c r="R3108" s="2" t="s">
        <v>3328</v>
      </c>
      <c r="S3108" s="4">
        <f>P3108/D3108</f>
        <v>0</v>
      </c>
      <c r="T3108" s="2" t="s">
        <v>1089</v>
      </c>
      <c r="U3108" s="2" t="s">
        <v>313</v>
      </c>
      <c r="V3108" s="2" t="s">
        <v>1139</v>
      </c>
      <c r="W3108" s="2" t="s">
        <v>312</v>
      </c>
      <c r="X3108" s="2">
        <v>0</v>
      </c>
    </row>
    <row r="3109" spans="1:24">
      <c r="A3109" s="2" t="s">
        <v>3327</v>
      </c>
      <c r="B3109" s="2">
        <v>3118</v>
      </c>
      <c r="C3109" s="2" t="s">
        <v>1205</v>
      </c>
      <c r="D3109" s="3">
        <v>74880</v>
      </c>
      <c r="E3109" s="3">
        <v>74880</v>
      </c>
      <c r="F3109" s="3">
        <v>0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f>SUM(E3109:O3109)</f>
        <v>0</v>
      </c>
      <c r="Q3109" s="2" t="s">
        <v>1111</v>
      </c>
      <c r="R3109" s="2" t="s">
        <v>3328</v>
      </c>
      <c r="S3109" s="4">
        <f>P3109/D3109</f>
        <v>0</v>
      </c>
      <c r="T3109" s="2" t="s">
        <v>1089</v>
      </c>
      <c r="U3109" s="2" t="s">
        <v>313</v>
      </c>
      <c r="V3109" s="2" t="s">
        <v>1139</v>
      </c>
      <c r="W3109" s="2" t="s">
        <v>312</v>
      </c>
      <c r="X3109" s="2">
        <v>0</v>
      </c>
    </row>
    <row r="3110" spans="1:24">
      <c r="A3110" s="2" t="s">
        <v>3327</v>
      </c>
      <c r="B3110" s="2">
        <v>3119</v>
      </c>
      <c r="C3110" s="2" t="s">
        <v>1206</v>
      </c>
      <c r="D3110" s="3">
        <v>87871</v>
      </c>
      <c r="E3110" s="3">
        <v>87871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f>SUM(E3110:O3110)</f>
        <v>0</v>
      </c>
      <c r="Q3110" s="2" t="s">
        <v>1111</v>
      </c>
      <c r="R3110" s="2" t="s">
        <v>3328</v>
      </c>
      <c r="S3110" s="4">
        <f>P3110/D3110</f>
        <v>0</v>
      </c>
      <c r="T3110" s="2" t="s">
        <v>1089</v>
      </c>
      <c r="U3110" s="2" t="s">
        <v>313</v>
      </c>
      <c r="V3110" s="2" t="s">
        <v>1139</v>
      </c>
      <c r="W3110" s="2" t="s">
        <v>312</v>
      </c>
      <c r="X3110" s="2">
        <v>0</v>
      </c>
    </row>
    <row r="3111" spans="1:24">
      <c r="A3111" s="2" t="s">
        <v>3329</v>
      </c>
      <c r="B3111" s="2">
        <v>3120</v>
      </c>
      <c r="C3111" s="2" t="s">
        <v>3330</v>
      </c>
      <c r="D3111" s="3">
        <v>1444</v>
      </c>
      <c r="E3111" s="3">
        <v>1444</v>
      </c>
      <c r="F3111" s="3">
        <v>0</v>
      </c>
      <c r="G3111" s="3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f>SUM(E3111:O3111)</f>
        <v>0</v>
      </c>
      <c r="Q3111" s="2" t="s">
        <v>1111</v>
      </c>
      <c r="R3111" s="2" t="s">
        <v>3331</v>
      </c>
      <c r="S3111" s="4">
        <f>P3111/D3111</f>
        <v>0</v>
      </c>
      <c r="T3111" s="2" t="s">
        <v>1013</v>
      </c>
      <c r="U3111" s="2" t="s">
        <v>313</v>
      </c>
      <c r="V3111" s="2" t="s">
        <v>1139</v>
      </c>
      <c r="W3111" s="2" t="s">
        <v>312</v>
      </c>
      <c r="X3111" s="2">
        <v>0</v>
      </c>
    </row>
    <row r="3112" spans="1:24">
      <c r="A3112" s="2" t="s">
        <v>3332</v>
      </c>
      <c r="B3112" s="2">
        <v>3121</v>
      </c>
      <c r="C3112" s="2" t="s">
        <v>3333</v>
      </c>
      <c r="D3112" s="3">
        <v>11505</v>
      </c>
      <c r="E3112" s="3">
        <v>11505</v>
      </c>
      <c r="F3112" s="3">
        <v>0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f>SUM(E3112:O3112)</f>
        <v>0</v>
      </c>
      <c r="Q3112" s="2" t="s">
        <v>1111</v>
      </c>
      <c r="R3112" s="2" t="s">
        <v>3331</v>
      </c>
      <c r="S3112" s="4">
        <f>P3112/D3112</f>
        <v>0</v>
      </c>
      <c r="T3112" s="2" t="s">
        <v>1013</v>
      </c>
      <c r="U3112" s="2" t="s">
        <v>313</v>
      </c>
      <c r="V3112" s="2" t="s">
        <v>1024</v>
      </c>
      <c r="W3112" s="2" t="s">
        <v>312</v>
      </c>
      <c r="X3112" s="2">
        <v>0</v>
      </c>
    </row>
    <row r="3113" spans="1:24">
      <c r="A3113" s="2" t="s">
        <v>3223</v>
      </c>
      <c r="B3113" s="2">
        <v>3122</v>
      </c>
      <c r="C3113" s="2" t="s">
        <v>3334</v>
      </c>
      <c r="D3113" s="3">
        <v>11505</v>
      </c>
      <c r="E3113" s="3">
        <v>5752.5</v>
      </c>
      <c r="F3113" s="3">
        <v>0</v>
      </c>
      <c r="G3113" s="3">
        <v>0</v>
      </c>
      <c r="H3113" s="3">
        <v>0</v>
      </c>
      <c r="I3113" s="3">
        <v>2876.25</v>
      </c>
      <c r="J3113" s="3">
        <v>2876.25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f>SUM(E3113:O3113)</f>
        <v>0</v>
      </c>
      <c r="Q3113" s="2" t="s">
        <v>1111</v>
      </c>
      <c r="R3113" s="2" t="s">
        <v>3331</v>
      </c>
      <c r="S3113" s="4">
        <f>P3113/D3113</f>
        <v>0</v>
      </c>
      <c r="T3113" s="2" t="s">
        <v>1013</v>
      </c>
      <c r="U3113" s="2" t="s">
        <v>313</v>
      </c>
      <c r="V3113" s="2" t="s">
        <v>1024</v>
      </c>
      <c r="W3113" s="2" t="s">
        <v>312</v>
      </c>
      <c r="X3113" s="2">
        <v>0</v>
      </c>
    </row>
    <row r="3114" spans="1:24">
      <c r="A3114" s="2" t="s">
        <v>3313</v>
      </c>
      <c r="B3114" s="2">
        <v>3123</v>
      </c>
      <c r="C3114" s="2" t="s">
        <v>1214</v>
      </c>
      <c r="D3114" s="3">
        <v>13200</v>
      </c>
      <c r="E3114" s="3">
        <v>13200</v>
      </c>
      <c r="F3114" s="3">
        <v>0</v>
      </c>
      <c r="G3114" s="3">
        <v>0</v>
      </c>
      <c r="H3114" s="3">
        <v>0</v>
      </c>
      <c r="I3114" s="3">
        <v>0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f>SUM(E3114:O3114)</f>
        <v>0</v>
      </c>
      <c r="Q3114" s="2" t="s">
        <v>1111</v>
      </c>
      <c r="R3114" s="2" t="s">
        <v>3331</v>
      </c>
      <c r="S3114" s="4">
        <f>P3114/D3114</f>
        <v>0</v>
      </c>
      <c r="T3114" s="2" t="s">
        <v>1054</v>
      </c>
      <c r="U3114" s="2" t="s">
        <v>313</v>
      </c>
      <c r="V3114" s="2" t="s">
        <v>1139</v>
      </c>
      <c r="W3114" s="2" t="s">
        <v>312</v>
      </c>
      <c r="X3114" s="2">
        <v>0</v>
      </c>
    </row>
    <row r="3115" spans="1:24">
      <c r="A3115" s="2" t="s">
        <v>3327</v>
      </c>
      <c r="B3115" s="2">
        <v>3124</v>
      </c>
      <c r="C3115" s="2" t="s">
        <v>1215</v>
      </c>
      <c r="D3115" s="3">
        <v>6422</v>
      </c>
      <c r="E3115" s="3">
        <v>6422</v>
      </c>
      <c r="F3115" s="3">
        <v>0</v>
      </c>
      <c r="G3115" s="3">
        <v>0</v>
      </c>
      <c r="H3115" s="3">
        <v>0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f>SUM(E3115:O3115)</f>
        <v>0</v>
      </c>
      <c r="Q3115" s="2" t="s">
        <v>1111</v>
      </c>
      <c r="R3115" s="2" t="s">
        <v>3331</v>
      </c>
      <c r="S3115" s="4">
        <f>P3115/D3115</f>
        <v>0</v>
      </c>
      <c r="T3115" s="2" t="s">
        <v>1089</v>
      </c>
      <c r="U3115" s="2" t="s">
        <v>313</v>
      </c>
      <c r="V3115" s="2" t="s">
        <v>1139</v>
      </c>
      <c r="W3115" s="2" t="s">
        <v>312</v>
      </c>
      <c r="X3115" s="2">
        <v>0</v>
      </c>
    </row>
    <row r="3116" spans="1:24">
      <c r="A3116" s="2" t="s">
        <v>3335</v>
      </c>
      <c r="B3116" s="2">
        <v>3125</v>
      </c>
      <c r="C3116" s="2" t="s">
        <v>1217</v>
      </c>
      <c r="D3116" s="3">
        <v>5486</v>
      </c>
      <c r="E3116" s="3">
        <v>5486</v>
      </c>
      <c r="F3116" s="3">
        <v>0</v>
      </c>
      <c r="G3116" s="3">
        <v>0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f>SUM(E3116:O3116)</f>
        <v>0</v>
      </c>
      <c r="Q3116" s="2" t="s">
        <v>1111</v>
      </c>
      <c r="R3116" s="2" t="s">
        <v>3331</v>
      </c>
      <c r="S3116" s="4">
        <f>P3116/D3116</f>
        <v>0</v>
      </c>
      <c r="T3116" s="2" t="s">
        <v>1082</v>
      </c>
      <c r="U3116" s="2" t="s">
        <v>313</v>
      </c>
      <c r="V3116" s="2" t="s">
        <v>1139</v>
      </c>
      <c r="W3116" s="2" t="s">
        <v>312</v>
      </c>
      <c r="X3116" s="2">
        <v>0</v>
      </c>
    </row>
    <row r="3117" spans="1:24">
      <c r="A3117" s="2" t="s">
        <v>3336</v>
      </c>
      <c r="B3117" s="2">
        <v>3126</v>
      </c>
      <c r="C3117" s="2" t="s">
        <v>1220</v>
      </c>
      <c r="D3117" s="3">
        <v>10040</v>
      </c>
      <c r="E3117" s="3">
        <v>10040</v>
      </c>
      <c r="F3117" s="3">
        <v>0</v>
      </c>
      <c r="G3117" s="3">
        <v>0</v>
      </c>
      <c r="H3117" s="3">
        <v>0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f>SUM(E3117:O3117)</f>
        <v>0</v>
      </c>
      <c r="Q3117" s="2" t="s">
        <v>1111</v>
      </c>
      <c r="R3117" s="2" t="s">
        <v>3331</v>
      </c>
      <c r="S3117" s="4">
        <f>P3117/D3117</f>
        <v>0</v>
      </c>
      <c r="T3117" s="2" t="s">
        <v>1082</v>
      </c>
      <c r="U3117" s="2" t="s">
        <v>313</v>
      </c>
      <c r="V3117" s="2" t="s">
        <v>1139</v>
      </c>
      <c r="W3117" s="2" t="s">
        <v>312</v>
      </c>
      <c r="X3117" s="2">
        <v>0</v>
      </c>
    </row>
    <row r="3118" spans="1:24">
      <c r="A3118" s="2" t="s">
        <v>3337</v>
      </c>
      <c r="B3118" s="2">
        <v>3127</v>
      </c>
      <c r="C3118" s="2" t="s">
        <v>1094</v>
      </c>
      <c r="D3118" s="3">
        <v>86622</v>
      </c>
      <c r="E3118" s="3">
        <v>86622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f>SUM(E3118:O3118)</f>
        <v>0</v>
      </c>
      <c r="Q3118" s="2" t="s">
        <v>1111</v>
      </c>
      <c r="R3118" s="2" t="s">
        <v>3331</v>
      </c>
      <c r="S3118" s="4">
        <f>P3118/D3118</f>
        <v>0</v>
      </c>
      <c r="T3118" s="2" t="s">
        <v>1222</v>
      </c>
      <c r="U3118" s="2" t="s">
        <v>313</v>
      </c>
      <c r="V3118" s="2" t="s">
        <v>1139</v>
      </c>
      <c r="W3118" s="2" t="s">
        <v>312</v>
      </c>
      <c r="X3118" s="2">
        <v>0</v>
      </c>
    </row>
    <row r="3119" spans="1:24">
      <c r="A3119" s="2" t="s">
        <v>3337</v>
      </c>
      <c r="B3119" s="2">
        <v>3128</v>
      </c>
      <c r="C3119" s="2" t="s">
        <v>1223</v>
      </c>
      <c r="D3119" s="3">
        <v>196161</v>
      </c>
      <c r="E3119" s="3">
        <v>196161</v>
      </c>
      <c r="F3119" s="3">
        <v>0</v>
      </c>
      <c r="G3119" s="3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3">
        <f>SUM(E3119:O3119)</f>
        <v>0</v>
      </c>
      <c r="Q3119" s="2" t="s">
        <v>1111</v>
      </c>
      <c r="R3119" s="2" t="s">
        <v>3331</v>
      </c>
      <c r="S3119" s="4">
        <f>P3119/D3119</f>
        <v>0</v>
      </c>
      <c r="T3119" s="2" t="s">
        <v>1222</v>
      </c>
      <c r="U3119" s="2" t="s">
        <v>313</v>
      </c>
      <c r="V3119" s="2" t="s">
        <v>1139</v>
      </c>
      <c r="W3119" s="2" t="s">
        <v>312</v>
      </c>
      <c r="X3119" s="2">
        <v>0</v>
      </c>
    </row>
    <row r="3120" spans="1:24">
      <c r="A3120" s="2" t="s">
        <v>3337</v>
      </c>
      <c r="B3120" s="2">
        <v>3129</v>
      </c>
      <c r="C3120" s="2" t="s">
        <v>1224</v>
      </c>
      <c r="D3120" s="3">
        <v>35133</v>
      </c>
      <c r="E3120" s="3">
        <v>35133</v>
      </c>
      <c r="F3120" s="3">
        <v>0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f>SUM(E3120:O3120)</f>
        <v>0</v>
      </c>
      <c r="Q3120" s="2" t="s">
        <v>1111</v>
      </c>
      <c r="R3120" s="2" t="s">
        <v>3331</v>
      </c>
      <c r="S3120" s="4">
        <f>P3120/D3120</f>
        <v>0</v>
      </c>
      <c r="T3120" s="2" t="s">
        <v>1222</v>
      </c>
      <c r="U3120" s="2" t="s">
        <v>313</v>
      </c>
      <c r="V3120" s="2" t="s">
        <v>1139</v>
      </c>
      <c r="W3120" s="2" t="s">
        <v>312</v>
      </c>
      <c r="X3120" s="2">
        <v>0</v>
      </c>
    </row>
    <row r="3121" spans="1:24">
      <c r="A3121" s="2" t="s">
        <v>3337</v>
      </c>
      <c r="B3121" s="2">
        <v>3130</v>
      </c>
      <c r="C3121" s="2" t="s">
        <v>1225</v>
      </c>
      <c r="D3121" s="3">
        <v>245934</v>
      </c>
      <c r="E3121" s="3">
        <v>221340.6</v>
      </c>
      <c r="F3121" s="3">
        <v>0</v>
      </c>
      <c r="G3121" s="3">
        <v>12296.7</v>
      </c>
      <c r="H3121" s="3">
        <v>12296.7</v>
      </c>
      <c r="I3121" s="3">
        <v>0</v>
      </c>
      <c r="J3121" s="3">
        <v>0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 s="3">
        <f>SUM(E3121:O3121)</f>
        <v>0</v>
      </c>
      <c r="Q3121" s="2" t="s">
        <v>1111</v>
      </c>
      <c r="R3121" s="2" t="s">
        <v>3331</v>
      </c>
      <c r="S3121" s="4">
        <f>P3121/D3121</f>
        <v>0</v>
      </c>
      <c r="T3121" s="2" t="s">
        <v>1222</v>
      </c>
      <c r="U3121" s="2" t="s">
        <v>313</v>
      </c>
      <c r="V3121" s="2" t="s">
        <v>1139</v>
      </c>
      <c r="W3121" s="2" t="s">
        <v>312</v>
      </c>
      <c r="X3121" s="2">
        <v>0</v>
      </c>
    </row>
    <row r="3122" spans="1:24">
      <c r="A3122" s="2" t="s">
        <v>3338</v>
      </c>
      <c r="B3122" s="2">
        <v>3131</v>
      </c>
      <c r="C3122" s="2" t="s">
        <v>1227</v>
      </c>
      <c r="D3122" s="3">
        <v>41800</v>
      </c>
      <c r="E3122" s="3">
        <v>41800</v>
      </c>
      <c r="F3122" s="3">
        <v>0</v>
      </c>
      <c r="G3122" s="3">
        <v>0</v>
      </c>
      <c r="H3122" s="3">
        <v>0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 s="3">
        <f>SUM(E3122:O3122)</f>
        <v>0</v>
      </c>
      <c r="Q3122" s="2" t="s">
        <v>1111</v>
      </c>
      <c r="R3122" s="2" t="s">
        <v>3331</v>
      </c>
      <c r="S3122" s="4">
        <f>P3122/D3122</f>
        <v>0</v>
      </c>
      <c r="T3122" s="2" t="s">
        <v>1228</v>
      </c>
      <c r="U3122" s="2" t="s">
        <v>313</v>
      </c>
      <c r="V3122" s="2" t="s">
        <v>1139</v>
      </c>
      <c r="W3122" s="2" t="s">
        <v>312</v>
      </c>
      <c r="X3122" s="2">
        <v>0</v>
      </c>
    </row>
    <row r="3123" spans="1:24">
      <c r="A3123" s="2" t="s">
        <v>3339</v>
      </c>
      <c r="B3123" s="2">
        <v>3132</v>
      </c>
      <c r="C3123" s="2" t="s">
        <v>1230</v>
      </c>
      <c r="D3123" s="3">
        <v>102076</v>
      </c>
      <c r="E3123" s="3">
        <v>102076</v>
      </c>
      <c r="F3123" s="3">
        <v>0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3">
        <f>SUM(E3123:O3123)</f>
        <v>0</v>
      </c>
      <c r="Q3123" s="2" t="s">
        <v>1111</v>
      </c>
      <c r="R3123" s="2" t="s">
        <v>3331</v>
      </c>
      <c r="S3123" s="4">
        <f>P3123/D3123</f>
        <v>0</v>
      </c>
      <c r="T3123" s="2" t="s">
        <v>1231</v>
      </c>
      <c r="U3123" s="2" t="s">
        <v>313</v>
      </c>
      <c r="V3123" s="2" t="s">
        <v>1139</v>
      </c>
      <c r="W3123" s="2" t="s">
        <v>312</v>
      </c>
      <c r="X3123" s="2">
        <v>0</v>
      </c>
    </row>
    <row r="3124" spans="1:24">
      <c r="A3124" s="2" t="s">
        <v>3339</v>
      </c>
      <c r="B3124" s="2">
        <v>3133</v>
      </c>
      <c r="C3124" s="2" t="s">
        <v>1232</v>
      </c>
      <c r="D3124" s="3">
        <v>123891</v>
      </c>
      <c r="E3124" s="3">
        <v>123891</v>
      </c>
      <c r="F3124" s="3">
        <v>0</v>
      </c>
      <c r="G3124" s="3">
        <v>0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f>SUM(E3124:O3124)</f>
        <v>0</v>
      </c>
      <c r="Q3124" s="2" t="s">
        <v>1111</v>
      </c>
      <c r="R3124" s="2" t="s">
        <v>3331</v>
      </c>
      <c r="S3124" s="4">
        <f>P3124/D3124</f>
        <v>0</v>
      </c>
      <c r="T3124" s="2" t="s">
        <v>1231</v>
      </c>
      <c r="U3124" s="2" t="s">
        <v>313</v>
      </c>
      <c r="V3124" s="2" t="s">
        <v>1139</v>
      </c>
      <c r="W3124" s="2" t="s">
        <v>312</v>
      </c>
      <c r="X3124" s="2">
        <v>0</v>
      </c>
    </row>
    <row r="3125" spans="1:24">
      <c r="A3125" s="2" t="s">
        <v>3339</v>
      </c>
      <c r="B3125" s="2">
        <v>3134</v>
      </c>
      <c r="C3125" s="2" t="s">
        <v>1233</v>
      </c>
      <c r="D3125" s="3">
        <v>8547</v>
      </c>
      <c r="E3125" s="3">
        <v>0</v>
      </c>
      <c r="F3125" s="3">
        <v>0</v>
      </c>
      <c r="G3125" s="3">
        <v>8547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3">
        <f>SUM(E3125:O3125)</f>
        <v>0</v>
      </c>
      <c r="Q3125" s="2" t="s">
        <v>1111</v>
      </c>
      <c r="R3125" s="2" t="s">
        <v>3331</v>
      </c>
      <c r="S3125" s="4">
        <f>P3125/D3125</f>
        <v>0</v>
      </c>
      <c r="T3125" s="2" t="s">
        <v>1231</v>
      </c>
      <c r="U3125" s="2" t="s">
        <v>313</v>
      </c>
      <c r="V3125" s="2" t="s">
        <v>1139</v>
      </c>
      <c r="W3125" s="2" t="s">
        <v>312</v>
      </c>
      <c r="X3125" s="2">
        <v>0</v>
      </c>
    </row>
    <row r="3126" spans="1:24">
      <c r="A3126" s="2" t="s">
        <v>3340</v>
      </c>
      <c r="B3126" s="2">
        <v>3135</v>
      </c>
      <c r="C3126" s="2" t="s">
        <v>3341</v>
      </c>
      <c r="D3126" s="3">
        <v>12324</v>
      </c>
      <c r="E3126" s="3">
        <v>9859.200000000001</v>
      </c>
      <c r="F3126" s="3">
        <v>0</v>
      </c>
      <c r="G3126" s="3">
        <v>0</v>
      </c>
      <c r="H3126" s="3">
        <v>0</v>
      </c>
      <c r="I3126" s="3">
        <v>1232.4</v>
      </c>
      <c r="J3126" s="3">
        <v>1232.4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f>SUM(E3126:O3126)</f>
        <v>0</v>
      </c>
      <c r="Q3126" s="2" t="s">
        <v>1111</v>
      </c>
      <c r="R3126" s="2" t="s">
        <v>3342</v>
      </c>
      <c r="S3126" s="4">
        <f>P3126/D3126</f>
        <v>0</v>
      </c>
      <c r="T3126" s="2" t="s">
        <v>1013</v>
      </c>
      <c r="U3126" s="2" t="s">
        <v>313</v>
      </c>
      <c r="V3126" s="2" t="s">
        <v>1139</v>
      </c>
      <c r="W3126" s="2" t="s">
        <v>312</v>
      </c>
      <c r="X3126" s="2">
        <v>0</v>
      </c>
    </row>
    <row r="3127" spans="1:24">
      <c r="A3127" s="2" t="s">
        <v>3343</v>
      </c>
      <c r="B3127" s="2">
        <v>3136</v>
      </c>
      <c r="C3127" s="2" t="s">
        <v>1088</v>
      </c>
      <c r="D3127" s="3">
        <v>22798</v>
      </c>
      <c r="E3127" s="3">
        <v>22798</v>
      </c>
      <c r="F3127" s="3">
        <v>0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f>SUM(E3127:O3127)</f>
        <v>0</v>
      </c>
      <c r="Q3127" s="2" t="s">
        <v>1111</v>
      </c>
      <c r="R3127" s="2" t="s">
        <v>3342</v>
      </c>
      <c r="S3127" s="4">
        <f>P3127/D3127</f>
        <v>0</v>
      </c>
      <c r="T3127" s="2" t="s">
        <v>1089</v>
      </c>
      <c r="U3127" s="2" t="s">
        <v>313</v>
      </c>
      <c r="V3127" s="2" t="s">
        <v>1139</v>
      </c>
      <c r="W3127" s="2" t="s">
        <v>312</v>
      </c>
      <c r="X3127" s="2">
        <v>0</v>
      </c>
    </row>
    <row r="3128" spans="1:24">
      <c r="A3128" s="2" t="s">
        <v>3344</v>
      </c>
      <c r="B3128" s="2">
        <v>3137</v>
      </c>
      <c r="C3128" s="2" t="s">
        <v>1240</v>
      </c>
      <c r="D3128" s="3">
        <v>61342</v>
      </c>
      <c r="E3128" s="3">
        <v>0</v>
      </c>
      <c r="F3128" s="3">
        <v>0</v>
      </c>
      <c r="G3128" s="3">
        <v>30671</v>
      </c>
      <c r="H3128" s="3">
        <v>30671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f>SUM(E3128:O3128)</f>
        <v>0</v>
      </c>
      <c r="Q3128" s="2" t="s">
        <v>1111</v>
      </c>
      <c r="R3128" s="2" t="s">
        <v>3342</v>
      </c>
      <c r="S3128" s="4">
        <f>P3128/D3128</f>
        <v>0</v>
      </c>
      <c r="T3128" s="2" t="s">
        <v>1222</v>
      </c>
      <c r="U3128" s="2" t="s">
        <v>313</v>
      </c>
      <c r="V3128" s="2" t="s">
        <v>1139</v>
      </c>
      <c r="W3128" s="2" t="s">
        <v>312</v>
      </c>
      <c r="X3128" s="2">
        <v>0</v>
      </c>
    </row>
    <row r="3129" spans="1:24">
      <c r="A3129" s="2" t="s">
        <v>1090</v>
      </c>
      <c r="B3129" s="2">
        <v>3138</v>
      </c>
      <c r="C3129" s="2" t="s">
        <v>1091</v>
      </c>
      <c r="D3129" s="3">
        <v>33448</v>
      </c>
      <c r="E3129" s="3">
        <v>33448</v>
      </c>
      <c r="F3129" s="3">
        <v>0</v>
      </c>
      <c r="G3129" s="3">
        <v>0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3">
        <f>SUM(E3129:O3129)</f>
        <v>0</v>
      </c>
      <c r="Q3129" s="2" t="s">
        <v>1111</v>
      </c>
      <c r="R3129" s="2" t="s">
        <v>3345</v>
      </c>
      <c r="S3129" s="4">
        <f>P3129/D3129</f>
        <v>0</v>
      </c>
      <c r="T3129" s="2" t="s">
        <v>1013</v>
      </c>
      <c r="U3129" s="2" t="s">
        <v>313</v>
      </c>
      <c r="V3129" s="2" t="s">
        <v>1024</v>
      </c>
      <c r="W3129" s="2" t="s">
        <v>312</v>
      </c>
      <c r="X3129" s="2">
        <v>0</v>
      </c>
    </row>
    <row r="3130" spans="1:24">
      <c r="A3130" s="2" t="s">
        <v>3327</v>
      </c>
      <c r="B3130" s="2">
        <v>3139</v>
      </c>
      <c r="C3130" s="2" t="s">
        <v>1242</v>
      </c>
      <c r="D3130" s="3">
        <v>40634</v>
      </c>
      <c r="E3130" s="3">
        <v>40634</v>
      </c>
      <c r="F3130" s="3">
        <v>0</v>
      </c>
      <c r="G3130" s="3">
        <v>0</v>
      </c>
      <c r="H3130" s="3">
        <v>0</v>
      </c>
      <c r="I3130" s="3">
        <v>0</v>
      </c>
      <c r="J3130" s="3">
        <v>0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 s="3">
        <f>SUM(E3130:O3130)</f>
        <v>0</v>
      </c>
      <c r="Q3130" s="2" t="s">
        <v>1111</v>
      </c>
      <c r="R3130" s="2" t="s">
        <v>3345</v>
      </c>
      <c r="S3130" s="4">
        <f>P3130/D3130</f>
        <v>0</v>
      </c>
      <c r="T3130" s="2" t="s">
        <v>1089</v>
      </c>
      <c r="U3130" s="2" t="s">
        <v>313</v>
      </c>
      <c r="V3130" s="2" t="s">
        <v>1139</v>
      </c>
      <c r="W3130" s="2" t="s">
        <v>312</v>
      </c>
      <c r="X3130" s="2">
        <v>0</v>
      </c>
    </row>
    <row r="3131" spans="1:24">
      <c r="A3131" s="2" t="s">
        <v>3343</v>
      </c>
      <c r="B3131" s="2">
        <v>3140</v>
      </c>
      <c r="C3131" s="2" t="s">
        <v>1099</v>
      </c>
      <c r="D3131" s="3">
        <v>13372</v>
      </c>
      <c r="E3131" s="3">
        <v>13372</v>
      </c>
      <c r="F3131" s="3">
        <v>0</v>
      </c>
      <c r="G3131" s="3">
        <v>0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3">
        <f>SUM(E3131:O3131)</f>
        <v>0</v>
      </c>
      <c r="Q3131" s="2" t="s">
        <v>1111</v>
      </c>
      <c r="R3131" s="2" t="s">
        <v>3345</v>
      </c>
      <c r="S3131" s="4">
        <f>P3131/D3131</f>
        <v>0</v>
      </c>
      <c r="T3131" s="2" t="s">
        <v>1089</v>
      </c>
      <c r="U3131" s="2" t="s">
        <v>313</v>
      </c>
      <c r="V3131" s="2" t="s">
        <v>1139</v>
      </c>
      <c r="W3131" s="2" t="s">
        <v>312</v>
      </c>
      <c r="X3131" s="2">
        <v>0</v>
      </c>
    </row>
    <row r="3132" spans="1:24">
      <c r="A3132" s="2" t="s">
        <v>3346</v>
      </c>
      <c r="B3132" s="2">
        <v>3141</v>
      </c>
      <c r="C3132" s="2" t="s">
        <v>1244</v>
      </c>
      <c r="D3132" s="3">
        <v>1029</v>
      </c>
      <c r="E3132" s="3">
        <v>0</v>
      </c>
      <c r="F3132" s="3">
        <v>0</v>
      </c>
      <c r="G3132" s="3">
        <v>1029</v>
      </c>
      <c r="H3132" s="3">
        <v>0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 s="3">
        <f>SUM(E3132:O3132)</f>
        <v>0</v>
      </c>
      <c r="Q3132" s="2" t="s">
        <v>1111</v>
      </c>
      <c r="R3132" s="2" t="s">
        <v>3345</v>
      </c>
      <c r="S3132" s="4">
        <f>P3132/D3132</f>
        <v>0</v>
      </c>
      <c r="T3132" s="2" t="s">
        <v>1089</v>
      </c>
      <c r="U3132" s="2" t="s">
        <v>313</v>
      </c>
      <c r="V3132" s="2" t="s">
        <v>1139</v>
      </c>
      <c r="W3132" s="2" t="s">
        <v>312</v>
      </c>
      <c r="X3132" s="2">
        <v>0</v>
      </c>
    </row>
    <row r="3133" spans="1:24">
      <c r="A3133" s="2" t="s">
        <v>3346</v>
      </c>
      <c r="B3133" s="2">
        <v>3142</v>
      </c>
      <c r="C3133" s="2" t="s">
        <v>1245</v>
      </c>
      <c r="D3133" s="3">
        <v>4629</v>
      </c>
      <c r="E3133" s="3">
        <v>0</v>
      </c>
      <c r="F3133" s="3">
        <v>2314.5</v>
      </c>
      <c r="G3133" s="3">
        <v>2314.5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f>SUM(E3133:O3133)</f>
        <v>0</v>
      </c>
      <c r="Q3133" s="2" t="s">
        <v>1111</v>
      </c>
      <c r="R3133" s="2" t="s">
        <v>3345</v>
      </c>
      <c r="S3133" s="4">
        <f>P3133/D3133</f>
        <v>0</v>
      </c>
      <c r="T3133" s="2" t="s">
        <v>1089</v>
      </c>
      <c r="U3133" s="2" t="s">
        <v>313</v>
      </c>
      <c r="V3133" s="2" t="s">
        <v>1139</v>
      </c>
      <c r="W3133" s="2" t="s">
        <v>312</v>
      </c>
      <c r="X3133" s="2">
        <v>0</v>
      </c>
    </row>
    <row r="3134" spans="1:24">
      <c r="A3134" s="2" t="s">
        <v>3347</v>
      </c>
      <c r="B3134" s="2">
        <v>3143</v>
      </c>
      <c r="C3134" s="2" t="s">
        <v>1247</v>
      </c>
      <c r="D3134" s="3">
        <v>18722</v>
      </c>
      <c r="E3134" s="3">
        <v>0</v>
      </c>
      <c r="F3134" s="3">
        <v>9361</v>
      </c>
      <c r="G3134" s="3">
        <v>9361</v>
      </c>
      <c r="H3134" s="3">
        <v>0</v>
      </c>
      <c r="I3134" s="3">
        <v>0</v>
      </c>
      <c r="J3134" s="3">
        <v>0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f>SUM(E3134:O3134)</f>
        <v>0</v>
      </c>
      <c r="Q3134" s="2" t="s">
        <v>1111</v>
      </c>
      <c r="R3134" s="2" t="s">
        <v>3345</v>
      </c>
      <c r="S3134" s="4">
        <f>P3134/D3134</f>
        <v>0</v>
      </c>
      <c r="T3134" s="2" t="s">
        <v>1089</v>
      </c>
      <c r="U3134" s="2" t="s">
        <v>313</v>
      </c>
      <c r="V3134" s="2" t="s">
        <v>1139</v>
      </c>
      <c r="W3134" s="2" t="s">
        <v>312</v>
      </c>
      <c r="X3134" s="2">
        <v>0</v>
      </c>
    </row>
    <row r="3135" spans="1:24">
      <c r="A3135" s="2" t="s">
        <v>3348</v>
      </c>
      <c r="B3135" s="2">
        <v>3144</v>
      </c>
      <c r="C3135" s="2" t="s">
        <v>3349</v>
      </c>
      <c r="D3135" s="3">
        <v>110000</v>
      </c>
      <c r="E3135" s="3">
        <v>55000</v>
      </c>
      <c r="F3135" s="3">
        <v>0</v>
      </c>
      <c r="G3135" s="3">
        <v>0</v>
      </c>
      <c r="H3135" s="3">
        <v>55000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f>SUM(E3135:O3135)</f>
        <v>0</v>
      </c>
      <c r="Q3135" s="2" t="s">
        <v>1111</v>
      </c>
      <c r="R3135" s="2" t="s">
        <v>3345</v>
      </c>
      <c r="S3135" s="4">
        <f>P3135/D3135</f>
        <v>0</v>
      </c>
      <c r="T3135" s="2" t="s">
        <v>1250</v>
      </c>
      <c r="U3135" s="2" t="s">
        <v>313</v>
      </c>
      <c r="V3135" s="2" t="s">
        <v>1024</v>
      </c>
      <c r="W3135" s="2" t="s">
        <v>312</v>
      </c>
      <c r="X3135" s="2">
        <v>0</v>
      </c>
    </row>
    <row r="3136" spans="1:24">
      <c r="A3136" s="2" t="s">
        <v>3350</v>
      </c>
      <c r="B3136" s="2">
        <v>3145</v>
      </c>
      <c r="C3136" s="2" t="s">
        <v>3351</v>
      </c>
      <c r="D3136" s="3">
        <v>7564</v>
      </c>
      <c r="E3136" s="3">
        <v>7564</v>
      </c>
      <c r="F3136" s="3">
        <v>0</v>
      </c>
      <c r="G3136" s="3">
        <v>0</v>
      </c>
      <c r="H3136" s="3">
        <v>0</v>
      </c>
      <c r="I3136" s="3">
        <v>0</v>
      </c>
      <c r="J3136" s="3">
        <v>0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f>SUM(E3136:O3136)</f>
        <v>0</v>
      </c>
      <c r="Q3136" s="2" t="s">
        <v>1111</v>
      </c>
      <c r="R3136" s="2" t="s">
        <v>3345</v>
      </c>
      <c r="S3136" s="4">
        <f>P3136/D3136</f>
        <v>0</v>
      </c>
      <c r="T3136" s="2" t="s">
        <v>1253</v>
      </c>
      <c r="U3136" s="2" t="s">
        <v>313</v>
      </c>
      <c r="V3136" s="2" t="s">
        <v>1024</v>
      </c>
      <c r="W3136" s="2" t="s">
        <v>312</v>
      </c>
      <c r="X3136" s="2">
        <v>0</v>
      </c>
    </row>
    <row r="3137" spans="1:24">
      <c r="A3137" s="2" t="s">
        <v>3340</v>
      </c>
      <c r="B3137" s="2">
        <v>3146</v>
      </c>
      <c r="C3137" s="2" t="s">
        <v>3352</v>
      </c>
      <c r="D3137" s="3">
        <v>2931</v>
      </c>
      <c r="E3137" s="3">
        <v>0</v>
      </c>
      <c r="F3137" s="3">
        <v>732.75</v>
      </c>
      <c r="G3137" s="3">
        <v>732.75</v>
      </c>
      <c r="H3137" s="3">
        <v>732.75</v>
      </c>
      <c r="I3137" s="3">
        <v>366.375</v>
      </c>
      <c r="J3137" s="3">
        <v>366.375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f>SUM(E3137:O3137)</f>
        <v>0</v>
      </c>
      <c r="Q3137" s="2" t="s">
        <v>1111</v>
      </c>
      <c r="R3137" s="2" t="s">
        <v>3353</v>
      </c>
      <c r="S3137" s="4">
        <f>P3137/D3137</f>
        <v>0</v>
      </c>
      <c r="T3137" s="2" t="s">
        <v>1013</v>
      </c>
      <c r="U3137" s="2" t="s">
        <v>313</v>
      </c>
      <c r="V3137" s="2" t="s">
        <v>1024</v>
      </c>
      <c r="W3137" s="2" t="s">
        <v>312</v>
      </c>
      <c r="X3137" s="2">
        <v>0</v>
      </c>
    </row>
    <row r="3138" spans="1:24">
      <c r="A3138" s="2" t="s">
        <v>3340</v>
      </c>
      <c r="B3138" s="2">
        <v>3147</v>
      </c>
      <c r="C3138" s="2" t="s">
        <v>3354</v>
      </c>
      <c r="D3138" s="3">
        <v>2830</v>
      </c>
      <c r="E3138" s="3">
        <v>0</v>
      </c>
      <c r="F3138" s="3">
        <v>707.5</v>
      </c>
      <c r="G3138" s="3">
        <v>707.5</v>
      </c>
      <c r="H3138" s="3">
        <v>707.5</v>
      </c>
      <c r="I3138" s="3">
        <v>353.75</v>
      </c>
      <c r="J3138" s="3">
        <v>353.75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f>SUM(E3138:O3138)</f>
        <v>0</v>
      </c>
      <c r="Q3138" s="2" t="s">
        <v>1111</v>
      </c>
      <c r="R3138" s="2" t="s">
        <v>3353</v>
      </c>
      <c r="S3138" s="4">
        <f>P3138/D3138</f>
        <v>0</v>
      </c>
      <c r="T3138" s="2" t="s">
        <v>1013</v>
      </c>
      <c r="U3138" s="2" t="s">
        <v>313</v>
      </c>
      <c r="V3138" s="2" t="s">
        <v>1024</v>
      </c>
      <c r="W3138" s="2" t="s">
        <v>312</v>
      </c>
      <c r="X3138" s="2">
        <v>0</v>
      </c>
    </row>
    <row r="3139" spans="1:24">
      <c r="A3139" s="2" t="s">
        <v>3355</v>
      </c>
      <c r="B3139" s="2">
        <v>3148</v>
      </c>
      <c r="C3139" s="2" t="s">
        <v>1259</v>
      </c>
      <c r="D3139" s="3">
        <v>2750</v>
      </c>
      <c r="E3139" s="3">
        <v>0</v>
      </c>
      <c r="F3139" s="3">
        <v>0</v>
      </c>
      <c r="G3139" s="3">
        <v>0</v>
      </c>
      <c r="H3139" s="3">
        <v>916.6666666666666</v>
      </c>
      <c r="I3139" s="3">
        <v>916.6666666666666</v>
      </c>
      <c r="J3139" s="3">
        <v>916.6666666666666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3">
        <f>SUM(E3139:O3139)</f>
        <v>0</v>
      </c>
      <c r="Q3139" s="2" t="s">
        <v>1111</v>
      </c>
      <c r="R3139" s="2" t="s">
        <v>3353</v>
      </c>
      <c r="S3139" s="4">
        <f>P3139/D3139</f>
        <v>0</v>
      </c>
      <c r="T3139" s="2" t="s">
        <v>1013</v>
      </c>
      <c r="U3139" s="2" t="s">
        <v>313</v>
      </c>
      <c r="V3139" s="2" t="s">
        <v>1024</v>
      </c>
      <c r="W3139" s="2" t="s">
        <v>312</v>
      </c>
      <c r="X3139" s="2">
        <v>0</v>
      </c>
    </row>
    <row r="3140" spans="1:24">
      <c r="A3140" s="2" t="s">
        <v>3355</v>
      </c>
      <c r="B3140" s="2">
        <v>3149</v>
      </c>
      <c r="C3140" s="2" t="s">
        <v>1260</v>
      </c>
      <c r="D3140" s="3">
        <v>2750</v>
      </c>
      <c r="E3140" s="3">
        <v>0</v>
      </c>
      <c r="F3140" s="3">
        <v>0</v>
      </c>
      <c r="G3140" s="3">
        <v>0</v>
      </c>
      <c r="H3140" s="3">
        <v>916.6666666666666</v>
      </c>
      <c r="I3140" s="3">
        <v>916.6666666666666</v>
      </c>
      <c r="J3140" s="3">
        <v>916.6666666666666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f>SUM(E3140:O3140)</f>
        <v>0</v>
      </c>
      <c r="Q3140" s="2" t="s">
        <v>1111</v>
      </c>
      <c r="R3140" s="2" t="s">
        <v>3353</v>
      </c>
      <c r="S3140" s="4">
        <f>P3140/D3140</f>
        <v>0</v>
      </c>
      <c r="T3140" s="2" t="s">
        <v>1013</v>
      </c>
      <c r="U3140" s="2" t="s">
        <v>313</v>
      </c>
      <c r="V3140" s="2" t="s">
        <v>1024</v>
      </c>
      <c r="W3140" s="2" t="s">
        <v>312</v>
      </c>
      <c r="X3140" s="2">
        <v>0</v>
      </c>
    </row>
    <row r="3141" spans="1:24">
      <c r="A3141" s="2" t="s">
        <v>3355</v>
      </c>
      <c r="B3141" s="2">
        <v>3150</v>
      </c>
      <c r="C3141" s="2" t="s">
        <v>1261</v>
      </c>
      <c r="D3141" s="3">
        <v>2750</v>
      </c>
      <c r="E3141" s="3">
        <v>0</v>
      </c>
      <c r="F3141" s="3">
        <v>0</v>
      </c>
      <c r="G3141" s="3">
        <v>0</v>
      </c>
      <c r="H3141" s="3">
        <v>916.6666666666666</v>
      </c>
      <c r="I3141" s="3">
        <v>916.6666666666666</v>
      </c>
      <c r="J3141" s="3">
        <v>916.6666666666666</v>
      </c>
      <c r="K3141" s="3">
        <v>0</v>
      </c>
      <c r="L3141" s="3">
        <v>0</v>
      </c>
      <c r="M3141" s="3">
        <v>0</v>
      </c>
      <c r="N3141" s="3">
        <v>0</v>
      </c>
      <c r="O3141" s="3">
        <v>0</v>
      </c>
      <c r="P3141" s="3">
        <f>SUM(E3141:O3141)</f>
        <v>0</v>
      </c>
      <c r="Q3141" s="2" t="s">
        <v>1111</v>
      </c>
      <c r="R3141" s="2" t="s">
        <v>3353</v>
      </c>
      <c r="S3141" s="4">
        <f>P3141/D3141</f>
        <v>0</v>
      </c>
      <c r="T3141" s="2" t="s">
        <v>1013</v>
      </c>
      <c r="U3141" s="2" t="s">
        <v>313</v>
      </c>
      <c r="V3141" s="2" t="s">
        <v>1024</v>
      </c>
      <c r="W3141" s="2" t="s">
        <v>312</v>
      </c>
      <c r="X3141" s="2">
        <v>0</v>
      </c>
    </row>
    <row r="3142" spans="1:24">
      <c r="A3142" s="2" t="s">
        <v>3355</v>
      </c>
      <c r="B3142" s="2">
        <v>3151</v>
      </c>
      <c r="C3142" s="2" t="s">
        <v>1262</v>
      </c>
      <c r="D3142" s="3">
        <v>1100</v>
      </c>
      <c r="E3142" s="3">
        <v>0</v>
      </c>
      <c r="F3142" s="3">
        <v>0</v>
      </c>
      <c r="G3142" s="3">
        <v>0</v>
      </c>
      <c r="H3142" s="3">
        <v>366.6666666666667</v>
      </c>
      <c r="I3142" s="3">
        <v>366.6666666666667</v>
      </c>
      <c r="J3142" s="3">
        <v>366.6666666666667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f>SUM(E3142:O3142)</f>
        <v>0</v>
      </c>
      <c r="Q3142" s="2" t="s">
        <v>1111</v>
      </c>
      <c r="R3142" s="2" t="s">
        <v>3353</v>
      </c>
      <c r="S3142" s="4">
        <f>P3142/D3142</f>
        <v>0</v>
      </c>
      <c r="T3142" s="2" t="s">
        <v>1013</v>
      </c>
      <c r="U3142" s="2" t="s">
        <v>313</v>
      </c>
      <c r="V3142" s="2" t="s">
        <v>1024</v>
      </c>
      <c r="W3142" s="2" t="s">
        <v>312</v>
      </c>
      <c r="X3142" s="2">
        <v>0</v>
      </c>
    </row>
    <row r="3143" spans="1:24">
      <c r="A3143" s="2" t="s">
        <v>3355</v>
      </c>
      <c r="B3143" s="2">
        <v>3152</v>
      </c>
      <c r="C3143" s="2" t="s">
        <v>1263</v>
      </c>
      <c r="D3143" s="3">
        <v>550</v>
      </c>
      <c r="E3143" s="3">
        <v>0</v>
      </c>
      <c r="F3143" s="3">
        <v>0</v>
      </c>
      <c r="G3143" s="3">
        <v>0</v>
      </c>
      <c r="H3143" s="3">
        <v>183.3333333333333</v>
      </c>
      <c r="I3143" s="3">
        <v>183.3333333333333</v>
      </c>
      <c r="J3143" s="3">
        <v>183.3333333333333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s="3">
        <f>SUM(E3143:O3143)</f>
        <v>0</v>
      </c>
      <c r="Q3143" s="2" t="s">
        <v>1111</v>
      </c>
      <c r="R3143" s="2" t="s">
        <v>3353</v>
      </c>
      <c r="S3143" s="4">
        <f>P3143/D3143</f>
        <v>0</v>
      </c>
      <c r="T3143" s="2" t="s">
        <v>1013</v>
      </c>
      <c r="U3143" s="2" t="s">
        <v>313</v>
      </c>
      <c r="V3143" s="2" t="s">
        <v>1024</v>
      </c>
      <c r="W3143" s="2" t="s">
        <v>312</v>
      </c>
      <c r="X3143" s="2">
        <v>0</v>
      </c>
    </row>
    <row r="3144" spans="1:24">
      <c r="A3144" s="2" t="s">
        <v>3355</v>
      </c>
      <c r="B3144" s="2">
        <v>3153</v>
      </c>
      <c r="C3144" s="2" t="s">
        <v>1264</v>
      </c>
      <c r="D3144" s="3">
        <v>550</v>
      </c>
      <c r="E3144" s="3">
        <v>550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3">
        <f>SUM(E3144:O3144)</f>
        <v>0</v>
      </c>
      <c r="Q3144" s="2" t="s">
        <v>1111</v>
      </c>
      <c r="R3144" s="2" t="s">
        <v>3353</v>
      </c>
      <c r="S3144" s="4">
        <f>P3144/D3144</f>
        <v>0</v>
      </c>
      <c r="T3144" s="2" t="s">
        <v>1013</v>
      </c>
      <c r="U3144" s="2" t="s">
        <v>313</v>
      </c>
      <c r="V3144" s="2" t="s">
        <v>1024</v>
      </c>
      <c r="W3144" s="2" t="s">
        <v>312</v>
      </c>
      <c r="X3144" s="2">
        <v>0</v>
      </c>
    </row>
    <row r="3145" spans="1:24">
      <c r="A3145" s="2" t="s">
        <v>3356</v>
      </c>
      <c r="B3145" s="2">
        <v>3154</v>
      </c>
      <c r="C3145" s="2" t="s">
        <v>1266</v>
      </c>
      <c r="D3145" s="3">
        <v>5176</v>
      </c>
      <c r="E3145" s="3">
        <v>5176.000000000001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f>SUM(E3145:O3145)</f>
        <v>0</v>
      </c>
      <c r="Q3145" s="2" t="s">
        <v>1111</v>
      </c>
      <c r="R3145" s="2" t="s">
        <v>3357</v>
      </c>
      <c r="S3145" s="4">
        <f>P3145/D3145</f>
        <v>0</v>
      </c>
      <c r="T3145" s="2" t="s">
        <v>1268</v>
      </c>
      <c r="U3145" s="2" t="s">
        <v>313</v>
      </c>
      <c r="V3145" s="2" t="s">
        <v>1024</v>
      </c>
      <c r="W3145" s="2" t="s">
        <v>312</v>
      </c>
      <c r="X3145" s="2">
        <v>0</v>
      </c>
    </row>
    <row r="3146" spans="1:24">
      <c r="A3146" s="2" t="s">
        <v>3356</v>
      </c>
      <c r="B3146" s="2">
        <v>3155</v>
      </c>
      <c r="C3146" s="2" t="s">
        <v>1269</v>
      </c>
      <c r="D3146" s="3">
        <v>5280</v>
      </c>
      <c r="E3146" s="3">
        <v>5280</v>
      </c>
      <c r="F3146" s="3">
        <v>0</v>
      </c>
      <c r="G3146" s="3">
        <v>0</v>
      </c>
      <c r="H3146" s="3">
        <v>0</v>
      </c>
      <c r="I3146" s="3">
        <v>0</v>
      </c>
      <c r="J3146" s="3">
        <v>0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 s="3">
        <f>SUM(E3146:O3146)</f>
        <v>0</v>
      </c>
      <c r="Q3146" s="2" t="s">
        <v>1111</v>
      </c>
      <c r="R3146" s="2" t="s">
        <v>3357</v>
      </c>
      <c r="S3146" s="4">
        <f>P3146/D3146</f>
        <v>0</v>
      </c>
      <c r="T3146" s="2" t="s">
        <v>1268</v>
      </c>
      <c r="U3146" s="2" t="s">
        <v>313</v>
      </c>
      <c r="V3146" s="2" t="s">
        <v>1024</v>
      </c>
      <c r="W3146" s="2" t="s">
        <v>312</v>
      </c>
      <c r="X3146" s="2">
        <v>0</v>
      </c>
    </row>
    <row r="3147" spans="1:24">
      <c r="A3147" s="2" t="s">
        <v>3356</v>
      </c>
      <c r="B3147" s="2">
        <v>3156</v>
      </c>
      <c r="C3147" s="2" t="s">
        <v>1271</v>
      </c>
      <c r="D3147" s="3">
        <v>2178</v>
      </c>
      <c r="E3147" s="3">
        <v>2069.1</v>
      </c>
      <c r="F3147" s="3">
        <v>27.22500000000002</v>
      </c>
      <c r="G3147" s="3">
        <v>27.22500000000002</v>
      </c>
      <c r="H3147" s="3">
        <v>27.22500000000002</v>
      </c>
      <c r="I3147" s="3">
        <v>27.22500000000002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f>SUM(E3147:O3147)</f>
        <v>0</v>
      </c>
      <c r="Q3147" s="2" t="s">
        <v>1111</v>
      </c>
      <c r="R3147" s="2" t="s">
        <v>3357</v>
      </c>
      <c r="S3147" s="4">
        <f>P3147/D3147</f>
        <v>0</v>
      </c>
      <c r="T3147" s="2" t="s">
        <v>1268</v>
      </c>
      <c r="U3147" s="2" t="s">
        <v>313</v>
      </c>
      <c r="V3147" s="2" t="s">
        <v>1024</v>
      </c>
      <c r="W3147" s="2" t="s">
        <v>312</v>
      </c>
      <c r="X3147" s="2">
        <v>0</v>
      </c>
    </row>
    <row r="3148" spans="1:24">
      <c r="A3148" s="2" t="s">
        <v>3356</v>
      </c>
      <c r="B3148" s="2">
        <v>3157</v>
      </c>
      <c r="C3148" s="2" t="s">
        <v>1272</v>
      </c>
      <c r="D3148" s="3">
        <v>19800</v>
      </c>
      <c r="E3148" s="3">
        <v>18810</v>
      </c>
      <c r="F3148" s="3">
        <v>247.5</v>
      </c>
      <c r="G3148" s="3">
        <v>247.5</v>
      </c>
      <c r="H3148" s="3">
        <v>247.5</v>
      </c>
      <c r="I3148" s="3">
        <v>247.5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f>SUM(E3148:O3148)</f>
        <v>0</v>
      </c>
      <c r="Q3148" s="2" t="s">
        <v>1111</v>
      </c>
      <c r="R3148" s="2" t="s">
        <v>3357</v>
      </c>
      <c r="S3148" s="4">
        <f>P3148/D3148</f>
        <v>0</v>
      </c>
      <c r="T3148" s="2" t="s">
        <v>1268</v>
      </c>
      <c r="U3148" s="2" t="s">
        <v>313</v>
      </c>
      <c r="V3148" s="2" t="s">
        <v>1024</v>
      </c>
      <c r="W3148" s="2" t="s">
        <v>312</v>
      </c>
      <c r="X3148" s="2">
        <v>0</v>
      </c>
    </row>
    <row r="3149" spans="1:24">
      <c r="A3149" s="2" t="s">
        <v>3356</v>
      </c>
      <c r="B3149" s="2">
        <v>3158</v>
      </c>
      <c r="C3149" s="2" t="s">
        <v>1273</v>
      </c>
      <c r="D3149" s="3">
        <v>21995</v>
      </c>
      <c r="E3149" s="3">
        <v>20895.25</v>
      </c>
      <c r="F3149" s="3">
        <v>274.9375</v>
      </c>
      <c r="G3149" s="3">
        <v>274.9375</v>
      </c>
      <c r="H3149" s="3">
        <v>274.9375</v>
      </c>
      <c r="I3149" s="3">
        <v>274.9375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f>SUM(E3149:O3149)</f>
        <v>0</v>
      </c>
      <c r="Q3149" s="2" t="s">
        <v>1111</v>
      </c>
      <c r="R3149" s="2" t="s">
        <v>3357</v>
      </c>
      <c r="S3149" s="4">
        <f>P3149/D3149</f>
        <v>0</v>
      </c>
      <c r="T3149" s="2" t="s">
        <v>1268</v>
      </c>
      <c r="U3149" s="2" t="s">
        <v>313</v>
      </c>
      <c r="V3149" s="2" t="s">
        <v>1024</v>
      </c>
      <c r="W3149" s="2" t="s">
        <v>312</v>
      </c>
      <c r="X3149" s="2">
        <v>0</v>
      </c>
    </row>
    <row r="3150" spans="1:24">
      <c r="A3150" s="2" t="s">
        <v>3356</v>
      </c>
      <c r="B3150" s="2">
        <v>3159</v>
      </c>
      <c r="C3150" s="2" t="s">
        <v>1274</v>
      </c>
      <c r="D3150" s="3">
        <v>2728</v>
      </c>
      <c r="E3150" s="3">
        <v>0</v>
      </c>
      <c r="F3150" s="3">
        <v>682</v>
      </c>
      <c r="G3150" s="3">
        <v>682</v>
      </c>
      <c r="H3150" s="3">
        <v>682</v>
      </c>
      <c r="I3150" s="3">
        <v>682</v>
      </c>
      <c r="J3150" s="3">
        <v>0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s="3">
        <f>SUM(E3150:O3150)</f>
        <v>0</v>
      </c>
      <c r="Q3150" s="2" t="s">
        <v>1111</v>
      </c>
      <c r="R3150" s="2" t="s">
        <v>3357</v>
      </c>
      <c r="S3150" s="4">
        <f>P3150/D3150</f>
        <v>0</v>
      </c>
      <c r="T3150" s="2" t="s">
        <v>1268</v>
      </c>
      <c r="U3150" s="2" t="s">
        <v>313</v>
      </c>
      <c r="V3150" s="2" t="s">
        <v>1024</v>
      </c>
      <c r="W3150" s="2" t="s">
        <v>312</v>
      </c>
      <c r="X3150" s="2">
        <v>0</v>
      </c>
    </row>
    <row r="3151" spans="1:24">
      <c r="A3151" s="2" t="s">
        <v>3356</v>
      </c>
      <c r="B3151" s="2">
        <v>3160</v>
      </c>
      <c r="C3151" s="2" t="s">
        <v>1275</v>
      </c>
      <c r="D3151" s="3">
        <v>224153</v>
      </c>
      <c r="E3151" s="3">
        <v>212945.35</v>
      </c>
      <c r="F3151" s="3">
        <v>2801.912499999999</v>
      </c>
      <c r="G3151" s="3">
        <v>2801.912499999999</v>
      </c>
      <c r="H3151" s="3">
        <v>2801.912499999999</v>
      </c>
      <c r="I3151" s="3">
        <v>2801.912499999999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f>SUM(E3151:O3151)</f>
        <v>0</v>
      </c>
      <c r="Q3151" s="2" t="s">
        <v>1111</v>
      </c>
      <c r="R3151" s="2" t="s">
        <v>3357</v>
      </c>
      <c r="S3151" s="4">
        <f>P3151/D3151</f>
        <v>0</v>
      </c>
      <c r="T3151" s="2" t="s">
        <v>1268</v>
      </c>
      <c r="U3151" s="2" t="s">
        <v>313</v>
      </c>
      <c r="V3151" s="2" t="s">
        <v>1024</v>
      </c>
      <c r="W3151" s="2" t="s">
        <v>312</v>
      </c>
      <c r="X3151" s="2">
        <v>0</v>
      </c>
    </row>
    <row r="3152" spans="1:24">
      <c r="A3152" s="2" t="s">
        <v>3356</v>
      </c>
      <c r="B3152" s="2">
        <v>3161</v>
      </c>
      <c r="C3152" s="2" t="s">
        <v>1276</v>
      </c>
      <c r="D3152" s="3">
        <v>39863</v>
      </c>
      <c r="E3152" s="3">
        <v>37869.85</v>
      </c>
      <c r="F3152" s="3">
        <v>498.2875000000004</v>
      </c>
      <c r="G3152" s="3">
        <v>498.2875000000004</v>
      </c>
      <c r="H3152" s="3">
        <v>498.2875000000004</v>
      </c>
      <c r="I3152" s="3">
        <v>498.2875000000004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>
        <v>0</v>
      </c>
      <c r="P3152" s="3">
        <f>SUM(E3152:O3152)</f>
        <v>0</v>
      </c>
      <c r="Q3152" s="2" t="s">
        <v>1111</v>
      </c>
      <c r="R3152" s="2" t="s">
        <v>3357</v>
      </c>
      <c r="S3152" s="4">
        <f>P3152/D3152</f>
        <v>0</v>
      </c>
      <c r="T3152" s="2" t="s">
        <v>1268</v>
      </c>
      <c r="U3152" s="2" t="s">
        <v>313</v>
      </c>
      <c r="V3152" s="2" t="s">
        <v>1024</v>
      </c>
      <c r="W3152" s="2" t="s">
        <v>312</v>
      </c>
      <c r="X3152" s="2">
        <v>0</v>
      </c>
    </row>
    <row r="3153" spans="1:24">
      <c r="A3153" s="2" t="s">
        <v>3356</v>
      </c>
      <c r="B3153" s="2">
        <v>3162</v>
      </c>
      <c r="C3153" s="2" t="s">
        <v>1277</v>
      </c>
      <c r="D3153" s="3">
        <v>82500</v>
      </c>
      <c r="E3153" s="3">
        <v>78375</v>
      </c>
      <c r="F3153" s="3">
        <v>1031.25</v>
      </c>
      <c r="G3153" s="3">
        <v>1031.25</v>
      </c>
      <c r="H3153" s="3">
        <v>1031.25</v>
      </c>
      <c r="I3153" s="3">
        <v>1031.25</v>
      </c>
      <c r="J3153" s="3">
        <v>0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f>SUM(E3153:O3153)</f>
        <v>0</v>
      </c>
      <c r="Q3153" s="2" t="s">
        <v>1111</v>
      </c>
      <c r="R3153" s="2" t="s">
        <v>3357</v>
      </c>
      <c r="S3153" s="4">
        <f>P3153/D3153</f>
        <v>0</v>
      </c>
      <c r="T3153" s="2" t="s">
        <v>1268</v>
      </c>
      <c r="U3153" s="2" t="s">
        <v>313</v>
      </c>
      <c r="V3153" s="2" t="s">
        <v>1024</v>
      </c>
      <c r="W3153" s="2" t="s">
        <v>312</v>
      </c>
      <c r="X3153" s="2">
        <v>0</v>
      </c>
    </row>
    <row r="3154" spans="1:24">
      <c r="A3154" s="2" t="s">
        <v>3356</v>
      </c>
      <c r="B3154" s="2">
        <v>3163</v>
      </c>
      <c r="C3154" s="2" t="s">
        <v>1278</v>
      </c>
      <c r="D3154" s="3">
        <v>118800</v>
      </c>
      <c r="E3154" s="3">
        <v>118800</v>
      </c>
      <c r="F3154" s="3">
        <v>0</v>
      </c>
      <c r="G3154" s="3">
        <v>0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f>SUM(E3154:O3154)</f>
        <v>0</v>
      </c>
      <c r="Q3154" s="2" t="s">
        <v>1111</v>
      </c>
      <c r="R3154" s="2" t="s">
        <v>3357</v>
      </c>
      <c r="S3154" s="4">
        <f>P3154/D3154</f>
        <v>0</v>
      </c>
      <c r="T3154" s="2" t="s">
        <v>1268</v>
      </c>
      <c r="U3154" s="2" t="s">
        <v>313</v>
      </c>
      <c r="V3154" s="2" t="s">
        <v>1024</v>
      </c>
      <c r="W3154" s="2" t="s">
        <v>312</v>
      </c>
      <c r="X3154" s="2">
        <v>0</v>
      </c>
    </row>
    <row r="3155" spans="1:24">
      <c r="A3155" s="2" t="s">
        <v>3356</v>
      </c>
      <c r="B3155" s="2">
        <v>3164</v>
      </c>
      <c r="C3155" s="2" t="s">
        <v>1279</v>
      </c>
      <c r="D3155" s="3">
        <v>21998</v>
      </c>
      <c r="E3155" s="3">
        <v>21998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f>SUM(E3155:O3155)</f>
        <v>0</v>
      </c>
      <c r="Q3155" s="2" t="s">
        <v>1111</v>
      </c>
      <c r="R3155" s="2" t="s">
        <v>3357</v>
      </c>
      <c r="S3155" s="4">
        <f>P3155/D3155</f>
        <v>0</v>
      </c>
      <c r="T3155" s="2" t="s">
        <v>1268</v>
      </c>
      <c r="U3155" s="2" t="s">
        <v>313</v>
      </c>
      <c r="V3155" s="2" t="s">
        <v>1024</v>
      </c>
      <c r="W3155" s="2" t="s">
        <v>312</v>
      </c>
      <c r="X3155" s="2">
        <v>0</v>
      </c>
    </row>
    <row r="3156" spans="1:24">
      <c r="A3156" s="2" t="s">
        <v>3356</v>
      </c>
      <c r="B3156" s="2">
        <v>3165</v>
      </c>
      <c r="C3156" s="2" t="s">
        <v>1280</v>
      </c>
      <c r="D3156" s="3">
        <v>32997</v>
      </c>
      <c r="E3156" s="3">
        <v>32997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3">
        <f>SUM(E3156:O3156)</f>
        <v>0</v>
      </c>
      <c r="Q3156" s="2" t="s">
        <v>1111</v>
      </c>
      <c r="R3156" s="2" t="s">
        <v>3357</v>
      </c>
      <c r="S3156" s="4">
        <f>P3156/D3156</f>
        <v>0</v>
      </c>
      <c r="T3156" s="2" t="s">
        <v>1268</v>
      </c>
      <c r="U3156" s="2" t="s">
        <v>313</v>
      </c>
      <c r="V3156" s="2" t="s">
        <v>1024</v>
      </c>
      <c r="W3156" s="2" t="s">
        <v>312</v>
      </c>
      <c r="X3156" s="2">
        <v>0</v>
      </c>
    </row>
    <row r="3157" spans="1:24">
      <c r="A3157" s="2" t="s">
        <v>3358</v>
      </c>
      <c r="B3157" s="2">
        <v>3166</v>
      </c>
      <c r="C3157" s="2" t="s">
        <v>1283</v>
      </c>
      <c r="D3157" s="3">
        <v>16368</v>
      </c>
      <c r="E3157" s="3">
        <v>13094.4</v>
      </c>
      <c r="F3157" s="3">
        <v>818.4000000000001</v>
      </c>
      <c r="G3157" s="3">
        <v>818.4000000000001</v>
      </c>
      <c r="H3157" s="3">
        <v>818.4000000000001</v>
      </c>
      <c r="I3157" s="3">
        <v>818.4000000000001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>
        <f>SUM(E3157:O3157)</f>
        <v>0</v>
      </c>
      <c r="Q3157" s="2" t="s">
        <v>1111</v>
      </c>
      <c r="R3157" s="2" t="s">
        <v>3357</v>
      </c>
      <c r="S3157" s="4">
        <f>P3157/D3157</f>
        <v>0</v>
      </c>
      <c r="T3157" s="2" t="s">
        <v>1268</v>
      </c>
      <c r="U3157" s="2" t="s">
        <v>313</v>
      </c>
      <c r="V3157" s="2" t="s">
        <v>1024</v>
      </c>
      <c r="W3157" s="2" t="s">
        <v>312</v>
      </c>
      <c r="X3157" s="2">
        <v>0</v>
      </c>
    </row>
    <row r="3158" spans="1:24">
      <c r="A3158" s="2" t="s">
        <v>3358</v>
      </c>
      <c r="B3158" s="2">
        <v>3167</v>
      </c>
      <c r="C3158" s="2" t="s">
        <v>1284</v>
      </c>
      <c r="D3158" s="3">
        <v>240768</v>
      </c>
      <c r="E3158" s="3">
        <v>228729.6</v>
      </c>
      <c r="F3158" s="3">
        <v>3009.599999999999</v>
      </c>
      <c r="G3158" s="3">
        <v>3009.599999999999</v>
      </c>
      <c r="H3158" s="3">
        <v>3009.599999999999</v>
      </c>
      <c r="I3158" s="3">
        <v>3009.599999999999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0</v>
      </c>
      <c r="P3158" s="3">
        <f>SUM(E3158:O3158)</f>
        <v>0</v>
      </c>
      <c r="Q3158" s="2" t="s">
        <v>1111</v>
      </c>
      <c r="R3158" s="2" t="s">
        <v>3357</v>
      </c>
      <c r="S3158" s="4">
        <f>P3158/D3158</f>
        <v>0</v>
      </c>
      <c r="T3158" s="2" t="s">
        <v>1268</v>
      </c>
      <c r="U3158" s="2" t="s">
        <v>313</v>
      </c>
      <c r="V3158" s="2" t="s">
        <v>1024</v>
      </c>
      <c r="W3158" s="2" t="s">
        <v>312</v>
      </c>
      <c r="X3158" s="2">
        <v>0</v>
      </c>
    </row>
    <row r="3159" spans="1:24">
      <c r="A3159" s="2" t="s">
        <v>3356</v>
      </c>
      <c r="B3159" s="2">
        <v>3168</v>
      </c>
      <c r="C3159" s="2" t="s">
        <v>1285</v>
      </c>
      <c r="D3159" s="3">
        <v>277970</v>
      </c>
      <c r="E3159" s="3">
        <v>266851.2</v>
      </c>
      <c r="F3159" s="3">
        <v>2779.699999999997</v>
      </c>
      <c r="G3159" s="3">
        <v>2779.699999999997</v>
      </c>
      <c r="H3159" s="3">
        <v>2779.699999999997</v>
      </c>
      <c r="I3159" s="3">
        <v>2779.699999999997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s="3">
        <f>SUM(E3159:O3159)</f>
        <v>0</v>
      </c>
      <c r="Q3159" s="2" t="s">
        <v>1111</v>
      </c>
      <c r="R3159" s="2" t="s">
        <v>3357</v>
      </c>
      <c r="S3159" s="4">
        <f>P3159/D3159</f>
        <v>0</v>
      </c>
      <c r="T3159" s="2" t="s">
        <v>1268</v>
      </c>
      <c r="U3159" s="2" t="s">
        <v>313</v>
      </c>
      <c r="V3159" s="2" t="s">
        <v>1024</v>
      </c>
      <c r="W3159" s="2" t="s">
        <v>312</v>
      </c>
      <c r="X3159" s="2">
        <v>0</v>
      </c>
    </row>
    <row r="3160" spans="1:24">
      <c r="A3160" s="2" t="s">
        <v>3358</v>
      </c>
      <c r="B3160" s="2">
        <v>3169</v>
      </c>
      <c r="C3160" s="2" t="s">
        <v>1286</v>
      </c>
      <c r="D3160" s="3">
        <v>14167</v>
      </c>
      <c r="E3160" s="3">
        <v>10625.25</v>
      </c>
      <c r="F3160" s="3">
        <v>885.4375</v>
      </c>
      <c r="G3160" s="3">
        <v>885.4375</v>
      </c>
      <c r="H3160" s="3">
        <v>885.4375</v>
      </c>
      <c r="I3160" s="3">
        <v>885.4375</v>
      </c>
      <c r="J3160" s="3">
        <v>0</v>
      </c>
      <c r="K3160" s="3">
        <v>0</v>
      </c>
      <c r="L3160" s="3">
        <v>0</v>
      </c>
      <c r="M3160" s="3">
        <v>0</v>
      </c>
      <c r="N3160" s="3">
        <v>0</v>
      </c>
      <c r="O3160" s="3">
        <v>0</v>
      </c>
      <c r="P3160" s="3">
        <f>SUM(E3160:O3160)</f>
        <v>0</v>
      </c>
      <c r="Q3160" s="2" t="s">
        <v>1111</v>
      </c>
      <c r="R3160" s="2" t="s">
        <v>3357</v>
      </c>
      <c r="S3160" s="4">
        <f>P3160/D3160</f>
        <v>0</v>
      </c>
      <c r="T3160" s="2" t="s">
        <v>1268</v>
      </c>
      <c r="U3160" s="2" t="s">
        <v>313</v>
      </c>
      <c r="V3160" s="2" t="s">
        <v>1024</v>
      </c>
      <c r="W3160" s="2" t="s">
        <v>312</v>
      </c>
      <c r="X3160" s="2">
        <v>0</v>
      </c>
    </row>
    <row r="3161" spans="1:24">
      <c r="A3161" s="2" t="s">
        <v>3358</v>
      </c>
      <c r="B3161" s="2">
        <v>3170</v>
      </c>
      <c r="C3161" s="2" t="s">
        <v>2329</v>
      </c>
      <c r="D3161" s="3">
        <v>5104</v>
      </c>
      <c r="E3161" s="3">
        <v>2552</v>
      </c>
      <c r="F3161" s="3">
        <v>638</v>
      </c>
      <c r="G3161" s="3">
        <v>638</v>
      </c>
      <c r="H3161" s="3">
        <v>638</v>
      </c>
      <c r="I3161" s="3">
        <v>638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f>SUM(E3161:O3161)</f>
        <v>0</v>
      </c>
      <c r="Q3161" s="2" t="s">
        <v>1111</v>
      </c>
      <c r="R3161" s="2" t="s">
        <v>3357</v>
      </c>
      <c r="S3161" s="4">
        <f>P3161/D3161</f>
        <v>0</v>
      </c>
      <c r="T3161" s="2" t="s">
        <v>1268</v>
      </c>
      <c r="U3161" s="2" t="s">
        <v>313</v>
      </c>
      <c r="V3161" s="2" t="s">
        <v>1024</v>
      </c>
      <c r="W3161" s="2" t="s">
        <v>312</v>
      </c>
      <c r="X3161" s="2">
        <v>0</v>
      </c>
    </row>
    <row r="3162" spans="1:24">
      <c r="A3162" s="2" t="s">
        <v>3356</v>
      </c>
      <c r="B3162" s="2">
        <v>3171</v>
      </c>
      <c r="C3162" s="2" t="s">
        <v>1287</v>
      </c>
      <c r="D3162" s="3">
        <v>45430</v>
      </c>
      <c r="E3162" s="3">
        <v>45430</v>
      </c>
      <c r="F3162" s="3">
        <v>0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f>SUM(E3162:O3162)</f>
        <v>0</v>
      </c>
      <c r="Q3162" s="2" t="s">
        <v>1111</v>
      </c>
      <c r="R3162" s="2" t="s">
        <v>3357</v>
      </c>
      <c r="S3162" s="4">
        <f>P3162/D3162</f>
        <v>0</v>
      </c>
      <c r="T3162" s="2" t="s">
        <v>1268</v>
      </c>
      <c r="U3162" s="2" t="s">
        <v>313</v>
      </c>
      <c r="V3162" s="2" t="s">
        <v>1024</v>
      </c>
      <c r="W3162" s="2" t="s">
        <v>312</v>
      </c>
      <c r="X3162" s="2">
        <v>0</v>
      </c>
    </row>
    <row r="3163" spans="1:24">
      <c r="A3163" s="2" t="s">
        <v>3356</v>
      </c>
      <c r="B3163" s="2">
        <v>3172</v>
      </c>
      <c r="C3163" s="2" t="s">
        <v>1288</v>
      </c>
      <c r="D3163" s="3">
        <v>3032</v>
      </c>
      <c r="E3163" s="3">
        <v>3032</v>
      </c>
      <c r="F3163" s="3">
        <v>0</v>
      </c>
      <c r="G3163" s="3">
        <v>0</v>
      </c>
      <c r="H3163" s="3">
        <v>0</v>
      </c>
      <c r="I3163" s="3">
        <v>0</v>
      </c>
      <c r="J3163" s="3">
        <v>0</v>
      </c>
      <c r="K3163" s="3">
        <v>0</v>
      </c>
      <c r="L3163" s="3">
        <v>0</v>
      </c>
      <c r="M3163" s="3">
        <v>0</v>
      </c>
      <c r="N3163" s="3">
        <v>0</v>
      </c>
      <c r="O3163" s="3">
        <v>0</v>
      </c>
      <c r="P3163" s="3">
        <f>SUM(E3163:O3163)</f>
        <v>0</v>
      </c>
      <c r="Q3163" s="2" t="s">
        <v>1111</v>
      </c>
      <c r="R3163" s="2" t="s">
        <v>3357</v>
      </c>
      <c r="S3163" s="4">
        <f>P3163/D3163</f>
        <v>0</v>
      </c>
      <c r="T3163" s="2" t="s">
        <v>1289</v>
      </c>
      <c r="U3163" s="2" t="s">
        <v>313</v>
      </c>
      <c r="V3163" s="2" t="s">
        <v>1024</v>
      </c>
      <c r="W3163" s="2" t="s">
        <v>312</v>
      </c>
      <c r="X3163" s="2">
        <v>0</v>
      </c>
    </row>
    <row r="3164" spans="1:24">
      <c r="A3164" s="2" t="s">
        <v>3359</v>
      </c>
      <c r="B3164" s="2">
        <v>3173</v>
      </c>
      <c r="C3164" s="2" t="s">
        <v>1291</v>
      </c>
      <c r="D3164" s="3">
        <v>5475</v>
      </c>
      <c r="E3164" s="3">
        <v>5475</v>
      </c>
      <c r="F3164" s="3">
        <v>0</v>
      </c>
      <c r="G3164" s="3">
        <v>0</v>
      </c>
      <c r="H3164" s="3">
        <v>0</v>
      </c>
      <c r="I3164" s="3">
        <v>0</v>
      </c>
      <c r="J3164" s="3">
        <v>0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 s="3">
        <f>SUM(E3164:O3164)</f>
        <v>0</v>
      </c>
      <c r="Q3164" s="2" t="s">
        <v>1111</v>
      </c>
      <c r="R3164" s="2" t="s">
        <v>3357</v>
      </c>
      <c r="S3164" s="4">
        <f>P3164/D3164</f>
        <v>0</v>
      </c>
      <c r="T3164" s="2" t="s">
        <v>1113</v>
      </c>
      <c r="U3164" s="2" t="s">
        <v>313</v>
      </c>
      <c r="V3164" s="2" t="s">
        <v>1024</v>
      </c>
      <c r="W3164" s="2" t="s">
        <v>312</v>
      </c>
      <c r="X3164" s="2">
        <v>0</v>
      </c>
    </row>
    <row r="3165" spans="1:24">
      <c r="A3165" s="2" t="s">
        <v>3166</v>
      </c>
      <c r="B3165" s="2">
        <v>3174</v>
      </c>
      <c r="C3165" s="2" t="s">
        <v>983</v>
      </c>
      <c r="D3165" s="3">
        <v>66000</v>
      </c>
      <c r="E3165" s="3">
        <v>66000</v>
      </c>
      <c r="F3165" s="3">
        <v>0</v>
      </c>
      <c r="G3165" s="3">
        <v>0</v>
      </c>
      <c r="H3165" s="3">
        <v>0</v>
      </c>
      <c r="I3165" s="3">
        <v>0</v>
      </c>
      <c r="J3165" s="3">
        <v>0</v>
      </c>
      <c r="K3165" s="3">
        <v>0</v>
      </c>
      <c r="L3165" s="3">
        <v>0</v>
      </c>
      <c r="M3165" s="3">
        <v>0</v>
      </c>
      <c r="N3165" s="3">
        <v>0</v>
      </c>
      <c r="O3165" s="3">
        <v>0</v>
      </c>
      <c r="P3165" s="3">
        <f>SUM(E3165:O3165)</f>
        <v>0</v>
      </c>
      <c r="Q3165" s="2" t="s">
        <v>1111</v>
      </c>
      <c r="R3165" s="2" t="s">
        <v>3360</v>
      </c>
      <c r="S3165" s="4">
        <f>P3165/D3165</f>
        <v>0</v>
      </c>
      <c r="T3165" s="2" t="s">
        <v>1294</v>
      </c>
      <c r="U3165" s="2" t="s">
        <v>313</v>
      </c>
      <c r="V3165" s="2" t="s">
        <v>1024</v>
      </c>
      <c r="W3165" s="2" t="s">
        <v>312</v>
      </c>
      <c r="X3165" s="2">
        <v>0</v>
      </c>
    </row>
    <row r="3166" spans="1:24">
      <c r="A3166" s="2" t="s">
        <v>1295</v>
      </c>
      <c r="B3166" s="2">
        <v>3175</v>
      </c>
      <c r="C3166" s="2" t="s">
        <v>1296</v>
      </c>
      <c r="D3166" s="3">
        <v>3960</v>
      </c>
      <c r="E3166" s="3">
        <v>3960</v>
      </c>
      <c r="F3166" s="3">
        <v>0</v>
      </c>
      <c r="G3166" s="3">
        <v>0</v>
      </c>
      <c r="H3166" s="3">
        <v>0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f>SUM(E3166:O3166)</f>
        <v>0</v>
      </c>
      <c r="Q3166" s="2" t="s">
        <v>1111</v>
      </c>
      <c r="R3166" s="2" t="s">
        <v>3360</v>
      </c>
      <c r="S3166" s="4">
        <f>P3166/D3166</f>
        <v>0</v>
      </c>
      <c r="T3166" s="2" t="s">
        <v>1294</v>
      </c>
      <c r="U3166" s="2" t="s">
        <v>313</v>
      </c>
      <c r="V3166" s="2" t="s">
        <v>1024</v>
      </c>
      <c r="W3166" s="2" t="s">
        <v>312</v>
      </c>
      <c r="X3166" s="2">
        <v>0</v>
      </c>
    </row>
    <row r="3167" spans="1:24">
      <c r="A3167" s="2" t="s">
        <v>3361</v>
      </c>
      <c r="B3167" s="2">
        <v>3176</v>
      </c>
      <c r="C3167" s="2" t="s">
        <v>1298</v>
      </c>
      <c r="D3167" s="3">
        <v>23045</v>
      </c>
      <c r="E3167" s="3">
        <v>23045</v>
      </c>
      <c r="F3167" s="3">
        <v>0</v>
      </c>
      <c r="G3167" s="3">
        <v>0</v>
      </c>
      <c r="H3167" s="3">
        <v>0</v>
      </c>
      <c r="I3167" s="3">
        <v>0</v>
      </c>
      <c r="J3167" s="3">
        <v>0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s="3">
        <f>SUM(E3167:O3167)</f>
        <v>0</v>
      </c>
      <c r="Q3167" s="2" t="s">
        <v>1111</v>
      </c>
      <c r="R3167" s="2" t="s">
        <v>3360</v>
      </c>
      <c r="S3167" s="4">
        <f>P3167/D3167</f>
        <v>0</v>
      </c>
      <c r="T3167" s="2" t="s">
        <v>1294</v>
      </c>
      <c r="U3167" s="2" t="s">
        <v>313</v>
      </c>
      <c r="V3167" s="2" t="s">
        <v>1024</v>
      </c>
      <c r="W3167" s="2" t="s">
        <v>312</v>
      </c>
      <c r="X3167" s="2">
        <v>0</v>
      </c>
    </row>
    <row r="3168" spans="1:24">
      <c r="A3168" s="2" t="s">
        <v>1300</v>
      </c>
      <c r="B3168" s="2">
        <v>3177</v>
      </c>
      <c r="C3168" s="2" t="s">
        <v>1302</v>
      </c>
      <c r="D3168" s="3">
        <v>4400</v>
      </c>
      <c r="E3168" s="3">
        <v>4400</v>
      </c>
      <c r="F3168" s="3">
        <v>0</v>
      </c>
      <c r="G3168" s="3">
        <v>0</v>
      </c>
      <c r="H3168" s="3">
        <v>0</v>
      </c>
      <c r="I3168" s="3">
        <v>0</v>
      </c>
      <c r="J3168" s="3">
        <v>0</v>
      </c>
      <c r="K3168" s="3">
        <v>0</v>
      </c>
      <c r="L3168" s="3">
        <v>0</v>
      </c>
      <c r="M3168" s="3">
        <v>0</v>
      </c>
      <c r="N3168" s="3">
        <v>0</v>
      </c>
      <c r="O3168" s="3">
        <v>0</v>
      </c>
      <c r="P3168" s="3">
        <f>SUM(E3168:O3168)</f>
        <v>0</v>
      </c>
      <c r="Q3168" s="2" t="s">
        <v>1111</v>
      </c>
      <c r="R3168" s="2" t="s">
        <v>3360</v>
      </c>
      <c r="S3168" s="4">
        <f>P3168/D3168</f>
        <v>0</v>
      </c>
      <c r="T3168" s="2" t="s">
        <v>1294</v>
      </c>
      <c r="U3168" s="2" t="s">
        <v>313</v>
      </c>
      <c r="V3168" s="2" t="s">
        <v>1024</v>
      </c>
      <c r="W3168" s="2" t="s">
        <v>312</v>
      </c>
      <c r="X3168" s="2">
        <v>0</v>
      </c>
    </row>
    <row r="3169" spans="1:24">
      <c r="A3169" s="2" t="s">
        <v>3361</v>
      </c>
      <c r="B3169" s="2">
        <v>3178</v>
      </c>
      <c r="C3169" s="2" t="s">
        <v>1303</v>
      </c>
      <c r="D3169" s="3">
        <v>45650</v>
      </c>
      <c r="E3169" s="3">
        <v>45650</v>
      </c>
      <c r="F3169" s="3">
        <v>0</v>
      </c>
      <c r="G3169" s="3">
        <v>0</v>
      </c>
      <c r="H3169" s="3">
        <v>0</v>
      </c>
      <c r="I3169" s="3">
        <v>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f>SUM(E3169:O3169)</f>
        <v>0</v>
      </c>
      <c r="Q3169" s="2" t="s">
        <v>1111</v>
      </c>
      <c r="R3169" s="2" t="s">
        <v>3360</v>
      </c>
      <c r="S3169" s="4">
        <f>P3169/D3169</f>
        <v>0</v>
      </c>
      <c r="T3169" s="2" t="s">
        <v>1294</v>
      </c>
      <c r="U3169" s="2" t="s">
        <v>313</v>
      </c>
      <c r="V3169" s="2" t="s">
        <v>1024</v>
      </c>
      <c r="W3169" s="2" t="s">
        <v>312</v>
      </c>
      <c r="X3169" s="2">
        <v>0</v>
      </c>
    </row>
    <row r="3170" spans="1:24">
      <c r="A3170" s="2" t="s">
        <v>1300</v>
      </c>
      <c r="B3170" s="2">
        <v>3179</v>
      </c>
      <c r="C3170" s="2" t="s">
        <v>1301</v>
      </c>
      <c r="D3170" s="3">
        <v>4950</v>
      </c>
      <c r="E3170" s="3">
        <v>4950</v>
      </c>
      <c r="F3170" s="3">
        <v>0</v>
      </c>
      <c r="G3170" s="3">
        <v>0</v>
      </c>
      <c r="H3170" s="3">
        <v>0</v>
      </c>
      <c r="I3170" s="3">
        <v>0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f>SUM(E3170:O3170)</f>
        <v>0</v>
      </c>
      <c r="Q3170" s="2" t="s">
        <v>1111</v>
      </c>
      <c r="R3170" s="2" t="s">
        <v>3360</v>
      </c>
      <c r="S3170" s="4">
        <f>P3170/D3170</f>
        <v>0</v>
      </c>
      <c r="T3170" s="2" t="s">
        <v>1294</v>
      </c>
      <c r="U3170" s="2" t="s">
        <v>313</v>
      </c>
      <c r="V3170" s="2" t="s">
        <v>1024</v>
      </c>
      <c r="W3170" s="2" t="s">
        <v>312</v>
      </c>
      <c r="X3170" s="2">
        <v>0</v>
      </c>
    </row>
    <row r="3171" spans="1:24">
      <c r="A3171" s="2" t="s">
        <v>1300</v>
      </c>
      <c r="B3171" s="2">
        <v>3180</v>
      </c>
      <c r="C3171" s="2" t="s">
        <v>1306</v>
      </c>
      <c r="D3171" s="3">
        <v>15400</v>
      </c>
      <c r="E3171" s="3">
        <v>15400</v>
      </c>
      <c r="F3171" s="3">
        <v>0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f>SUM(E3171:O3171)</f>
        <v>0</v>
      </c>
      <c r="Q3171" s="2" t="s">
        <v>1111</v>
      </c>
      <c r="R3171" s="2" t="s">
        <v>3360</v>
      </c>
      <c r="S3171" s="4">
        <f>P3171/D3171</f>
        <v>0</v>
      </c>
      <c r="T3171" s="2" t="s">
        <v>1294</v>
      </c>
      <c r="U3171" s="2" t="s">
        <v>313</v>
      </c>
      <c r="V3171" s="2" t="s">
        <v>1024</v>
      </c>
      <c r="W3171" s="2" t="s">
        <v>312</v>
      </c>
      <c r="X3171" s="2">
        <v>0</v>
      </c>
    </row>
    <row r="3172" spans="1:24">
      <c r="A3172" s="2" t="s">
        <v>3361</v>
      </c>
      <c r="B3172" s="2">
        <v>3181</v>
      </c>
      <c r="C3172" s="2" t="s">
        <v>1307</v>
      </c>
      <c r="D3172" s="3">
        <v>45650</v>
      </c>
      <c r="E3172" s="3">
        <v>45650</v>
      </c>
      <c r="F3172" s="3">
        <v>0</v>
      </c>
      <c r="G3172" s="3">
        <v>0</v>
      </c>
      <c r="H3172" s="3">
        <v>0</v>
      </c>
      <c r="I3172" s="3">
        <v>0</v>
      </c>
      <c r="J3172" s="3">
        <v>0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3">
        <f>SUM(E3172:O3172)</f>
        <v>0</v>
      </c>
      <c r="Q3172" s="2" t="s">
        <v>1111</v>
      </c>
      <c r="R3172" s="2" t="s">
        <v>3360</v>
      </c>
      <c r="S3172" s="4">
        <f>P3172/D3172</f>
        <v>0</v>
      </c>
      <c r="T3172" s="2" t="s">
        <v>1294</v>
      </c>
      <c r="U3172" s="2" t="s">
        <v>313</v>
      </c>
      <c r="V3172" s="2" t="s">
        <v>1024</v>
      </c>
      <c r="W3172" s="2" t="s">
        <v>312</v>
      </c>
      <c r="X3172" s="2">
        <v>0</v>
      </c>
    </row>
    <row r="3173" spans="1:24">
      <c r="A3173" s="2" t="s">
        <v>3361</v>
      </c>
      <c r="B3173" s="2">
        <v>3182</v>
      </c>
      <c r="C3173" s="2" t="s">
        <v>1304</v>
      </c>
      <c r="D3173" s="3">
        <v>7150</v>
      </c>
      <c r="E3173" s="3">
        <v>7150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>
        <v>0</v>
      </c>
      <c r="O3173" s="3">
        <v>0</v>
      </c>
      <c r="P3173" s="3">
        <f>SUM(E3173:O3173)</f>
        <v>0</v>
      </c>
      <c r="Q3173" s="2" t="s">
        <v>1111</v>
      </c>
      <c r="R3173" s="2" t="s">
        <v>3360</v>
      </c>
      <c r="S3173" s="4">
        <f>P3173/D3173</f>
        <v>0</v>
      </c>
      <c r="T3173" s="2" t="s">
        <v>1294</v>
      </c>
      <c r="U3173" s="2" t="s">
        <v>313</v>
      </c>
      <c r="V3173" s="2" t="s">
        <v>1024</v>
      </c>
      <c r="W3173" s="2" t="s">
        <v>312</v>
      </c>
      <c r="X3173" s="2">
        <v>0</v>
      </c>
    </row>
    <row r="3174" spans="1:24">
      <c r="A3174" s="2" t="s">
        <v>3361</v>
      </c>
      <c r="B3174" s="2">
        <v>3183</v>
      </c>
      <c r="C3174" s="2" t="s">
        <v>1305</v>
      </c>
      <c r="D3174" s="3">
        <v>33550</v>
      </c>
      <c r="E3174" s="3">
        <v>33550</v>
      </c>
      <c r="F3174" s="3">
        <v>0</v>
      </c>
      <c r="G3174" s="3">
        <v>0</v>
      </c>
      <c r="H3174" s="3">
        <v>0</v>
      </c>
      <c r="I3174" s="3">
        <v>0</v>
      </c>
      <c r="J3174" s="3">
        <v>0</v>
      </c>
      <c r="K3174" s="3">
        <v>0</v>
      </c>
      <c r="L3174" s="3">
        <v>0</v>
      </c>
      <c r="M3174" s="3">
        <v>0</v>
      </c>
      <c r="N3174" s="3">
        <v>0</v>
      </c>
      <c r="O3174" s="3">
        <v>0</v>
      </c>
      <c r="P3174" s="3">
        <f>SUM(E3174:O3174)</f>
        <v>0</v>
      </c>
      <c r="Q3174" s="2" t="s">
        <v>1111</v>
      </c>
      <c r="R3174" s="2" t="s">
        <v>3360</v>
      </c>
      <c r="S3174" s="4">
        <f>P3174/D3174</f>
        <v>0</v>
      </c>
      <c r="T3174" s="2" t="s">
        <v>1294</v>
      </c>
      <c r="U3174" s="2" t="s">
        <v>313</v>
      </c>
      <c r="V3174" s="2" t="s">
        <v>1024</v>
      </c>
      <c r="W3174" s="2" t="s">
        <v>312</v>
      </c>
      <c r="X3174" s="2">
        <v>0</v>
      </c>
    </row>
    <row r="3175" spans="1:24">
      <c r="A3175" s="2" t="s">
        <v>3361</v>
      </c>
      <c r="B3175" s="2">
        <v>3184</v>
      </c>
      <c r="C3175" s="2" t="s">
        <v>1308</v>
      </c>
      <c r="D3175" s="3">
        <v>2200</v>
      </c>
      <c r="E3175" s="3">
        <v>2200</v>
      </c>
      <c r="F3175" s="3">
        <v>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 s="3">
        <f>SUM(E3175:O3175)</f>
        <v>0</v>
      </c>
      <c r="Q3175" s="2" t="s">
        <v>1111</v>
      </c>
      <c r="R3175" s="2" t="s">
        <v>3360</v>
      </c>
      <c r="S3175" s="4">
        <f>P3175/D3175</f>
        <v>0</v>
      </c>
      <c r="T3175" s="2" t="s">
        <v>1294</v>
      </c>
      <c r="U3175" s="2" t="s">
        <v>313</v>
      </c>
      <c r="V3175" s="2" t="s">
        <v>1024</v>
      </c>
      <c r="W3175" s="2" t="s">
        <v>312</v>
      </c>
      <c r="X3175" s="2">
        <v>0</v>
      </c>
    </row>
    <row r="3176" spans="1:24">
      <c r="A3176" s="2" t="s">
        <v>3361</v>
      </c>
      <c r="B3176" s="2">
        <v>3185</v>
      </c>
      <c r="C3176" s="2" t="s">
        <v>1309</v>
      </c>
      <c r="D3176" s="3">
        <v>17600</v>
      </c>
      <c r="E3176" s="3">
        <v>17600</v>
      </c>
      <c r="F3176" s="3">
        <v>0</v>
      </c>
      <c r="G3176" s="3">
        <v>0</v>
      </c>
      <c r="H3176" s="3">
        <v>0</v>
      </c>
      <c r="I3176" s="3">
        <v>0</v>
      </c>
      <c r="J3176" s="3">
        <v>0</v>
      </c>
      <c r="K3176" s="3">
        <v>0</v>
      </c>
      <c r="L3176" s="3">
        <v>0</v>
      </c>
      <c r="M3176" s="3">
        <v>0</v>
      </c>
      <c r="N3176" s="3">
        <v>0</v>
      </c>
      <c r="O3176" s="3">
        <v>0</v>
      </c>
      <c r="P3176" s="3">
        <f>SUM(E3176:O3176)</f>
        <v>0</v>
      </c>
      <c r="Q3176" s="2" t="s">
        <v>1111</v>
      </c>
      <c r="R3176" s="2" t="s">
        <v>3360</v>
      </c>
      <c r="S3176" s="4">
        <f>P3176/D3176</f>
        <v>0</v>
      </c>
      <c r="T3176" s="2" t="s">
        <v>1294</v>
      </c>
      <c r="U3176" s="2" t="s">
        <v>313</v>
      </c>
      <c r="V3176" s="2" t="s">
        <v>1024</v>
      </c>
      <c r="W3176" s="2" t="s">
        <v>312</v>
      </c>
      <c r="X3176" s="2">
        <v>0</v>
      </c>
    </row>
    <row r="3177" spans="1:24">
      <c r="A3177" s="2" t="s">
        <v>3361</v>
      </c>
      <c r="B3177" s="2">
        <v>3186</v>
      </c>
      <c r="C3177" s="2" t="s">
        <v>2334</v>
      </c>
      <c r="D3177" s="3">
        <v>26400</v>
      </c>
      <c r="E3177" s="3">
        <v>26400</v>
      </c>
      <c r="F3177" s="3">
        <v>0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0</v>
      </c>
      <c r="M3177" s="3">
        <v>0</v>
      </c>
      <c r="N3177" s="3">
        <v>0</v>
      </c>
      <c r="O3177" s="3">
        <v>0</v>
      </c>
      <c r="P3177" s="3">
        <f>SUM(E3177:O3177)</f>
        <v>0</v>
      </c>
      <c r="Q3177" s="2" t="s">
        <v>1111</v>
      </c>
      <c r="R3177" s="2" t="s">
        <v>3360</v>
      </c>
      <c r="S3177" s="4">
        <f>P3177/D3177</f>
        <v>0</v>
      </c>
      <c r="T3177" s="2" t="s">
        <v>1294</v>
      </c>
      <c r="U3177" s="2" t="s">
        <v>313</v>
      </c>
      <c r="V3177" s="2" t="s">
        <v>1024</v>
      </c>
      <c r="W3177" s="2" t="s">
        <v>312</v>
      </c>
      <c r="X3177" s="2">
        <v>0</v>
      </c>
    </row>
    <row r="3178" spans="1:24">
      <c r="A3178" s="2" t="s">
        <v>3361</v>
      </c>
      <c r="B3178" s="2">
        <v>3187</v>
      </c>
      <c r="C3178" s="2" t="s">
        <v>2335</v>
      </c>
      <c r="D3178" s="3">
        <v>195250</v>
      </c>
      <c r="E3178" s="3">
        <v>195250</v>
      </c>
      <c r="F3178" s="3">
        <v>0</v>
      </c>
      <c r="G3178" s="3">
        <v>0</v>
      </c>
      <c r="H3178" s="3">
        <v>0</v>
      </c>
      <c r="I3178" s="3">
        <v>0</v>
      </c>
      <c r="J3178" s="3">
        <v>0</v>
      </c>
      <c r="K3178" s="3">
        <v>0</v>
      </c>
      <c r="L3178" s="3">
        <v>0</v>
      </c>
      <c r="M3178" s="3">
        <v>0</v>
      </c>
      <c r="N3178" s="3">
        <v>0</v>
      </c>
      <c r="O3178" s="3">
        <v>0</v>
      </c>
      <c r="P3178" s="3">
        <f>SUM(E3178:O3178)</f>
        <v>0</v>
      </c>
      <c r="Q3178" s="2" t="s">
        <v>1111</v>
      </c>
      <c r="R3178" s="2" t="s">
        <v>3360</v>
      </c>
      <c r="S3178" s="4">
        <f>P3178/D3178</f>
        <v>0</v>
      </c>
      <c r="T3178" s="2" t="s">
        <v>1294</v>
      </c>
      <c r="U3178" s="2" t="s">
        <v>313</v>
      </c>
      <c r="V3178" s="2" t="s">
        <v>1024</v>
      </c>
      <c r="W3178" s="2" t="s">
        <v>312</v>
      </c>
      <c r="X3178" s="2">
        <v>0</v>
      </c>
    </row>
    <row r="3179" spans="1:24">
      <c r="A3179" s="2" t="s">
        <v>3361</v>
      </c>
      <c r="B3179" s="2">
        <v>3188</v>
      </c>
      <c r="C3179" s="2" t="s">
        <v>2337</v>
      </c>
      <c r="D3179" s="3">
        <v>107250</v>
      </c>
      <c r="E3179" s="3">
        <v>107250</v>
      </c>
      <c r="F3179" s="3">
        <v>0</v>
      </c>
      <c r="G3179" s="3">
        <v>0</v>
      </c>
      <c r="H3179" s="3">
        <v>0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 s="3">
        <f>SUM(E3179:O3179)</f>
        <v>0</v>
      </c>
      <c r="Q3179" s="2" t="s">
        <v>1111</v>
      </c>
      <c r="R3179" s="2" t="s">
        <v>3360</v>
      </c>
      <c r="S3179" s="4">
        <f>P3179/D3179</f>
        <v>0</v>
      </c>
      <c r="T3179" s="2" t="s">
        <v>1294</v>
      </c>
      <c r="U3179" s="2" t="s">
        <v>313</v>
      </c>
      <c r="V3179" s="2" t="s">
        <v>1024</v>
      </c>
      <c r="W3179" s="2" t="s">
        <v>312</v>
      </c>
      <c r="X3179" s="2">
        <v>0</v>
      </c>
    </row>
    <row r="3180" spans="1:24">
      <c r="A3180" s="2" t="s">
        <v>2332</v>
      </c>
      <c r="B3180" s="2">
        <v>3189</v>
      </c>
      <c r="C3180" s="2" t="s">
        <v>2338</v>
      </c>
      <c r="D3180" s="3">
        <v>38500</v>
      </c>
      <c r="E3180" s="3">
        <v>38500</v>
      </c>
      <c r="F3180" s="3">
        <v>0</v>
      </c>
      <c r="G3180" s="3">
        <v>0</v>
      </c>
      <c r="H3180" s="3">
        <v>0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  <c r="O3180" s="3">
        <v>0</v>
      </c>
      <c r="P3180" s="3">
        <f>SUM(E3180:O3180)</f>
        <v>0</v>
      </c>
      <c r="Q3180" s="2" t="s">
        <v>1111</v>
      </c>
      <c r="R3180" s="2" t="s">
        <v>3360</v>
      </c>
      <c r="S3180" s="4">
        <f>P3180/D3180</f>
        <v>0</v>
      </c>
      <c r="T3180" s="2" t="s">
        <v>1294</v>
      </c>
      <c r="U3180" s="2" t="s">
        <v>313</v>
      </c>
      <c r="V3180" s="2" t="s">
        <v>1024</v>
      </c>
      <c r="W3180" s="2" t="s">
        <v>312</v>
      </c>
      <c r="X3180" s="2">
        <v>0</v>
      </c>
    </row>
    <row r="3181" spans="1:24">
      <c r="A3181" s="2" t="s">
        <v>2339</v>
      </c>
      <c r="B3181" s="2">
        <v>3190</v>
      </c>
      <c r="C3181" s="2" t="s">
        <v>2340</v>
      </c>
      <c r="D3181" s="3">
        <v>52250</v>
      </c>
      <c r="E3181" s="3">
        <v>52250</v>
      </c>
      <c r="F3181" s="3">
        <v>0</v>
      </c>
      <c r="G3181" s="3">
        <v>0</v>
      </c>
      <c r="H3181" s="3">
        <v>0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f>SUM(E3181:O3181)</f>
        <v>0</v>
      </c>
      <c r="Q3181" s="2" t="s">
        <v>1111</v>
      </c>
      <c r="R3181" s="2" t="s">
        <v>3360</v>
      </c>
      <c r="S3181" s="4">
        <f>P3181/D3181</f>
        <v>0</v>
      </c>
      <c r="T3181" s="2" t="s">
        <v>1294</v>
      </c>
      <c r="U3181" s="2" t="s">
        <v>313</v>
      </c>
      <c r="V3181" s="2" t="s">
        <v>1024</v>
      </c>
      <c r="W3181" s="2" t="s">
        <v>312</v>
      </c>
      <c r="X3181" s="2">
        <v>0</v>
      </c>
    </row>
    <row r="3182" spans="1:24">
      <c r="A3182" s="2" t="s">
        <v>2332</v>
      </c>
      <c r="B3182" s="2">
        <v>3191</v>
      </c>
      <c r="C3182" s="2" t="s">
        <v>2341</v>
      </c>
      <c r="D3182" s="3">
        <v>55000</v>
      </c>
      <c r="E3182" s="3">
        <v>55000</v>
      </c>
      <c r="F3182" s="3">
        <v>0</v>
      </c>
      <c r="G3182" s="3">
        <v>0</v>
      </c>
      <c r="H3182" s="3">
        <v>0</v>
      </c>
      <c r="I3182" s="3">
        <v>0</v>
      </c>
      <c r="J3182" s="3">
        <v>0</v>
      </c>
      <c r="K3182" s="3">
        <v>0</v>
      </c>
      <c r="L3182" s="3">
        <v>0</v>
      </c>
      <c r="M3182" s="3">
        <v>0</v>
      </c>
      <c r="N3182" s="3">
        <v>0</v>
      </c>
      <c r="O3182" s="3">
        <v>0</v>
      </c>
      <c r="P3182" s="3">
        <f>SUM(E3182:O3182)</f>
        <v>0</v>
      </c>
      <c r="Q3182" s="2" t="s">
        <v>1111</v>
      </c>
      <c r="R3182" s="2" t="s">
        <v>3360</v>
      </c>
      <c r="S3182" s="4">
        <f>P3182/D3182</f>
        <v>0</v>
      </c>
      <c r="T3182" s="2" t="s">
        <v>1294</v>
      </c>
      <c r="U3182" s="2" t="s">
        <v>313</v>
      </c>
      <c r="V3182" s="2" t="s">
        <v>1024</v>
      </c>
      <c r="W3182" s="2" t="s">
        <v>312</v>
      </c>
      <c r="X3182" s="2">
        <v>0</v>
      </c>
    </row>
    <row r="3183" spans="1:24">
      <c r="A3183" s="2" t="s">
        <v>3362</v>
      </c>
      <c r="B3183" s="2">
        <v>3192</v>
      </c>
      <c r="C3183" s="2" t="s">
        <v>2342</v>
      </c>
      <c r="D3183" s="3">
        <v>52250</v>
      </c>
      <c r="E3183" s="3">
        <v>52250</v>
      </c>
      <c r="F3183" s="3">
        <v>0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0</v>
      </c>
      <c r="P3183" s="3">
        <f>SUM(E3183:O3183)</f>
        <v>0</v>
      </c>
      <c r="Q3183" s="2" t="s">
        <v>1111</v>
      </c>
      <c r="R3183" s="2" t="s">
        <v>3360</v>
      </c>
      <c r="S3183" s="4">
        <f>P3183/D3183</f>
        <v>0</v>
      </c>
      <c r="T3183" s="2" t="s">
        <v>1294</v>
      </c>
      <c r="U3183" s="2" t="s">
        <v>313</v>
      </c>
      <c r="V3183" s="2" t="s">
        <v>1024</v>
      </c>
      <c r="W3183" s="2" t="s">
        <v>312</v>
      </c>
      <c r="X3183" s="2">
        <v>0</v>
      </c>
    </row>
    <row r="3184" spans="1:24">
      <c r="A3184" s="2" t="s">
        <v>2332</v>
      </c>
      <c r="B3184" s="2">
        <v>3193</v>
      </c>
      <c r="C3184" s="2" t="s">
        <v>2343</v>
      </c>
      <c r="D3184" s="3">
        <v>44000</v>
      </c>
      <c r="E3184" s="3">
        <v>44000</v>
      </c>
      <c r="F3184" s="3">
        <v>0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>
        <v>0</v>
      </c>
      <c r="P3184" s="3">
        <f>SUM(E3184:O3184)</f>
        <v>0</v>
      </c>
      <c r="Q3184" s="2" t="s">
        <v>1111</v>
      </c>
      <c r="R3184" s="2" t="s">
        <v>3360</v>
      </c>
      <c r="S3184" s="4">
        <f>P3184/D3184</f>
        <v>0</v>
      </c>
      <c r="T3184" s="2" t="s">
        <v>1294</v>
      </c>
      <c r="U3184" s="2" t="s">
        <v>313</v>
      </c>
      <c r="V3184" s="2" t="s">
        <v>1024</v>
      </c>
      <c r="W3184" s="2" t="s">
        <v>312</v>
      </c>
      <c r="X3184" s="2">
        <v>0</v>
      </c>
    </row>
    <row r="3185" spans="1:24">
      <c r="A3185" s="2" t="s">
        <v>3362</v>
      </c>
      <c r="B3185" s="2">
        <v>3194</v>
      </c>
      <c r="C3185" s="2" t="s">
        <v>2345</v>
      </c>
      <c r="D3185" s="3">
        <v>52250</v>
      </c>
      <c r="E3185" s="3">
        <v>52250</v>
      </c>
      <c r="F3185" s="3">
        <v>0</v>
      </c>
      <c r="G3185" s="3">
        <v>0</v>
      </c>
      <c r="H3185" s="3">
        <v>0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>
        <v>0</v>
      </c>
      <c r="P3185" s="3">
        <f>SUM(E3185:O3185)</f>
        <v>0</v>
      </c>
      <c r="Q3185" s="2" t="s">
        <v>1111</v>
      </c>
      <c r="R3185" s="2" t="s">
        <v>3360</v>
      </c>
      <c r="S3185" s="4">
        <f>P3185/D3185</f>
        <v>0</v>
      </c>
      <c r="T3185" s="2" t="s">
        <v>1294</v>
      </c>
      <c r="U3185" s="2" t="s">
        <v>313</v>
      </c>
      <c r="V3185" s="2" t="s">
        <v>1024</v>
      </c>
      <c r="W3185" s="2" t="s">
        <v>312</v>
      </c>
      <c r="X3185" s="2">
        <v>0</v>
      </c>
    </row>
    <row r="3186" spans="1:24">
      <c r="A3186" s="2" t="s">
        <v>3363</v>
      </c>
      <c r="B3186" s="2">
        <v>3195</v>
      </c>
      <c r="C3186" s="2" t="s">
        <v>2346</v>
      </c>
      <c r="D3186" s="3">
        <v>145750</v>
      </c>
      <c r="E3186" s="3">
        <v>145750</v>
      </c>
      <c r="F3186" s="3">
        <v>0</v>
      </c>
      <c r="G3186" s="3">
        <v>0</v>
      </c>
      <c r="H3186" s="3">
        <v>0</v>
      </c>
      <c r="I3186" s="3">
        <v>0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3">
        <v>0</v>
      </c>
      <c r="P3186" s="3">
        <f>SUM(E3186:O3186)</f>
        <v>0</v>
      </c>
      <c r="Q3186" s="2" t="s">
        <v>1111</v>
      </c>
      <c r="R3186" s="2" t="s">
        <v>3360</v>
      </c>
      <c r="S3186" s="4">
        <f>P3186/D3186</f>
        <v>0</v>
      </c>
      <c r="T3186" s="2" t="s">
        <v>1294</v>
      </c>
      <c r="U3186" s="2" t="s">
        <v>313</v>
      </c>
      <c r="V3186" s="2" t="s">
        <v>1024</v>
      </c>
      <c r="W3186" s="2" t="s">
        <v>312</v>
      </c>
      <c r="X3186" s="2">
        <v>0</v>
      </c>
    </row>
    <row r="3187" spans="1:24">
      <c r="A3187" s="2" t="s">
        <v>3364</v>
      </c>
      <c r="B3187" s="2">
        <v>3196</v>
      </c>
      <c r="C3187" s="2" t="s">
        <v>1311</v>
      </c>
      <c r="D3187" s="3">
        <v>433895</v>
      </c>
      <c r="E3187" s="3">
        <v>433895</v>
      </c>
      <c r="F3187" s="3">
        <v>0</v>
      </c>
      <c r="G3187" s="3">
        <v>0</v>
      </c>
      <c r="H3187" s="3">
        <v>0</v>
      </c>
      <c r="I3187" s="3">
        <v>0</v>
      </c>
      <c r="J3187" s="3">
        <v>0</v>
      </c>
      <c r="K3187" s="3">
        <v>0</v>
      </c>
      <c r="L3187" s="3">
        <v>0</v>
      </c>
      <c r="M3187" s="3">
        <v>0</v>
      </c>
      <c r="N3187" s="3">
        <v>0</v>
      </c>
      <c r="O3187" s="3">
        <v>0</v>
      </c>
      <c r="P3187" s="3">
        <f>SUM(E3187:O3187)</f>
        <v>0</v>
      </c>
      <c r="Q3187" s="2" t="s">
        <v>1111</v>
      </c>
      <c r="R3187" s="2" t="s">
        <v>3360</v>
      </c>
      <c r="S3187" s="4">
        <f>P3187/D3187</f>
        <v>0</v>
      </c>
      <c r="T3187" s="2" t="s">
        <v>1294</v>
      </c>
      <c r="U3187" s="2" t="s">
        <v>313</v>
      </c>
      <c r="V3187" s="2" t="s">
        <v>1024</v>
      </c>
      <c r="W3187" s="2" t="s">
        <v>312</v>
      </c>
      <c r="X3187" s="2">
        <v>0</v>
      </c>
    </row>
    <row r="3188" spans="1:24">
      <c r="A3188" s="2" t="s">
        <v>3364</v>
      </c>
      <c r="B3188" s="2">
        <v>3197</v>
      </c>
      <c r="C3188" s="2" t="s">
        <v>1313</v>
      </c>
      <c r="D3188" s="3">
        <v>682000</v>
      </c>
      <c r="E3188" s="3">
        <v>682000</v>
      </c>
      <c r="F3188" s="3">
        <v>0</v>
      </c>
      <c r="G3188" s="3">
        <v>0</v>
      </c>
      <c r="H3188" s="3">
        <v>0</v>
      </c>
      <c r="I3188" s="3">
        <v>0</v>
      </c>
      <c r="J3188" s="3">
        <v>0</v>
      </c>
      <c r="K3188" s="3">
        <v>0</v>
      </c>
      <c r="L3188" s="3">
        <v>0</v>
      </c>
      <c r="M3188" s="3">
        <v>0</v>
      </c>
      <c r="N3188" s="3">
        <v>0</v>
      </c>
      <c r="O3188" s="3">
        <v>0</v>
      </c>
      <c r="P3188" s="3">
        <f>SUM(E3188:O3188)</f>
        <v>0</v>
      </c>
      <c r="Q3188" s="2" t="s">
        <v>1111</v>
      </c>
      <c r="R3188" s="2" t="s">
        <v>3360</v>
      </c>
      <c r="S3188" s="4">
        <f>P3188/D3188</f>
        <v>0</v>
      </c>
      <c r="T3188" s="2" t="s">
        <v>1294</v>
      </c>
      <c r="U3188" s="2" t="s">
        <v>313</v>
      </c>
      <c r="V3188" s="2" t="s">
        <v>1024</v>
      </c>
      <c r="W3188" s="2" t="s">
        <v>312</v>
      </c>
      <c r="X3188" s="2">
        <v>0</v>
      </c>
    </row>
    <row r="3189" spans="1:24">
      <c r="A3189" s="2" t="s">
        <v>3365</v>
      </c>
      <c r="B3189" s="2">
        <v>3198</v>
      </c>
      <c r="C3189" s="2" t="s">
        <v>1314</v>
      </c>
      <c r="D3189" s="3">
        <v>187000</v>
      </c>
      <c r="E3189" s="3">
        <v>187000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>
        <v>0</v>
      </c>
      <c r="P3189" s="3">
        <f>SUM(E3189:O3189)</f>
        <v>0</v>
      </c>
      <c r="Q3189" s="2" t="s">
        <v>1111</v>
      </c>
      <c r="R3189" s="2" t="s">
        <v>3360</v>
      </c>
      <c r="S3189" s="4">
        <f>P3189/D3189</f>
        <v>0</v>
      </c>
      <c r="T3189" s="2" t="s">
        <v>1294</v>
      </c>
      <c r="U3189" s="2" t="s">
        <v>313</v>
      </c>
      <c r="V3189" s="2" t="s">
        <v>1024</v>
      </c>
      <c r="W3189" s="2" t="s">
        <v>312</v>
      </c>
      <c r="X3189" s="2">
        <v>0</v>
      </c>
    </row>
    <row r="3190" spans="1:24">
      <c r="A3190" s="2" t="s">
        <v>3366</v>
      </c>
      <c r="B3190" s="2">
        <v>3199</v>
      </c>
      <c r="C3190" s="2" t="s">
        <v>2348</v>
      </c>
      <c r="D3190" s="3">
        <v>181500</v>
      </c>
      <c r="E3190" s="3">
        <v>181500</v>
      </c>
      <c r="F3190" s="3">
        <v>0</v>
      </c>
      <c r="G3190" s="3">
        <v>0</v>
      </c>
      <c r="H3190" s="3">
        <v>0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3">
        <f>SUM(E3190:O3190)</f>
        <v>0</v>
      </c>
      <c r="Q3190" s="2" t="s">
        <v>1111</v>
      </c>
      <c r="R3190" s="2" t="s">
        <v>3360</v>
      </c>
      <c r="S3190" s="4">
        <f>P3190/D3190</f>
        <v>0</v>
      </c>
      <c r="T3190" s="2" t="s">
        <v>1294</v>
      </c>
      <c r="U3190" s="2" t="s">
        <v>313</v>
      </c>
      <c r="V3190" s="2" t="s">
        <v>1024</v>
      </c>
      <c r="W3190" s="2" t="s">
        <v>312</v>
      </c>
      <c r="X3190" s="2">
        <v>0</v>
      </c>
    </row>
    <row r="3191" spans="1:24">
      <c r="A3191" s="2" t="s">
        <v>3366</v>
      </c>
      <c r="B3191" s="2">
        <v>3200</v>
      </c>
      <c r="C3191" s="2" t="s">
        <v>1316</v>
      </c>
      <c r="D3191" s="3">
        <v>6105</v>
      </c>
      <c r="E3191" s="3">
        <v>6105</v>
      </c>
      <c r="F3191" s="3">
        <v>0</v>
      </c>
      <c r="G3191" s="3">
        <v>0</v>
      </c>
      <c r="H3191" s="3">
        <v>0</v>
      </c>
      <c r="I3191" s="3">
        <v>0</v>
      </c>
      <c r="J3191" s="3">
        <v>0</v>
      </c>
      <c r="K3191" s="3">
        <v>0</v>
      </c>
      <c r="L3191" s="3">
        <v>0</v>
      </c>
      <c r="M3191" s="3">
        <v>0</v>
      </c>
      <c r="N3191" s="3">
        <v>0</v>
      </c>
      <c r="O3191" s="3">
        <v>0</v>
      </c>
      <c r="P3191" s="3">
        <f>SUM(E3191:O3191)</f>
        <v>0</v>
      </c>
      <c r="Q3191" s="2" t="s">
        <v>1111</v>
      </c>
      <c r="R3191" s="2" t="s">
        <v>3360</v>
      </c>
      <c r="S3191" s="4">
        <f>P3191/D3191</f>
        <v>0</v>
      </c>
      <c r="T3191" s="2" t="s">
        <v>1294</v>
      </c>
      <c r="U3191" s="2" t="s">
        <v>313</v>
      </c>
      <c r="V3191" s="2" t="s">
        <v>1024</v>
      </c>
      <c r="W3191" s="2" t="s">
        <v>312</v>
      </c>
      <c r="X3191" s="2">
        <v>0</v>
      </c>
    </row>
    <row r="3192" spans="1:24">
      <c r="A3192" s="2" t="s">
        <v>3365</v>
      </c>
      <c r="B3192" s="2">
        <v>3201</v>
      </c>
      <c r="C3192" s="2" t="s">
        <v>1318</v>
      </c>
      <c r="D3192" s="3">
        <v>55000</v>
      </c>
      <c r="E3192" s="3">
        <v>53900</v>
      </c>
      <c r="F3192" s="3">
        <v>1064.516129032258</v>
      </c>
      <c r="G3192" s="3">
        <v>0</v>
      </c>
      <c r="H3192" s="3">
        <v>0</v>
      </c>
      <c r="I3192" s="3">
        <v>0</v>
      </c>
      <c r="J3192" s="3">
        <v>35.4838709677424</v>
      </c>
      <c r="K3192" s="3">
        <v>0</v>
      </c>
      <c r="L3192" s="3">
        <v>0</v>
      </c>
      <c r="M3192" s="3">
        <v>0</v>
      </c>
      <c r="N3192" s="3">
        <v>0</v>
      </c>
      <c r="O3192" s="3">
        <v>0</v>
      </c>
      <c r="P3192" s="3">
        <f>SUM(E3192:O3192)</f>
        <v>0</v>
      </c>
      <c r="Q3192" s="2" t="s">
        <v>1111</v>
      </c>
      <c r="R3192" s="2" t="s">
        <v>3360</v>
      </c>
      <c r="S3192" s="4">
        <f>P3192/D3192</f>
        <v>0</v>
      </c>
      <c r="T3192" s="2" t="s">
        <v>1294</v>
      </c>
      <c r="U3192" s="2" t="s">
        <v>313</v>
      </c>
      <c r="V3192" s="2" t="s">
        <v>1024</v>
      </c>
      <c r="W3192" s="2" t="s">
        <v>312</v>
      </c>
      <c r="X3192" s="2">
        <v>0</v>
      </c>
    </row>
    <row r="3193" spans="1:24">
      <c r="A3193" s="2" t="s">
        <v>1317</v>
      </c>
      <c r="B3193" s="2">
        <v>3202</v>
      </c>
      <c r="C3193" s="2" t="s">
        <v>3367</v>
      </c>
      <c r="D3193" s="3">
        <v>110000</v>
      </c>
      <c r="E3193" s="3">
        <v>107800</v>
      </c>
      <c r="F3193" s="3">
        <v>2129.032258064516</v>
      </c>
      <c r="G3193" s="3">
        <v>0</v>
      </c>
      <c r="H3193" s="3">
        <v>0</v>
      </c>
      <c r="I3193" s="3">
        <v>0</v>
      </c>
      <c r="J3193" s="3">
        <v>70.96774193548481</v>
      </c>
      <c r="K3193" s="3">
        <v>0</v>
      </c>
      <c r="L3193" s="3">
        <v>0</v>
      </c>
      <c r="M3193" s="3">
        <v>0</v>
      </c>
      <c r="N3193" s="3">
        <v>0</v>
      </c>
      <c r="O3193" s="3">
        <v>0</v>
      </c>
      <c r="P3193" s="3">
        <f>SUM(E3193:O3193)</f>
        <v>0</v>
      </c>
      <c r="Q3193" s="2" t="s">
        <v>1111</v>
      </c>
      <c r="R3193" s="2" t="s">
        <v>3360</v>
      </c>
      <c r="S3193" s="4">
        <f>P3193/D3193</f>
        <v>0</v>
      </c>
      <c r="T3193" s="2" t="s">
        <v>1294</v>
      </c>
      <c r="U3193" s="2" t="s">
        <v>313</v>
      </c>
      <c r="V3193" s="2" t="s">
        <v>1024</v>
      </c>
      <c r="W3193" s="2" t="s">
        <v>312</v>
      </c>
      <c r="X3193" s="2">
        <v>0</v>
      </c>
    </row>
    <row r="3194" spans="1:24">
      <c r="A3194" s="2" t="s">
        <v>3368</v>
      </c>
      <c r="B3194" s="2">
        <v>3203</v>
      </c>
      <c r="C3194" s="2" t="s">
        <v>3369</v>
      </c>
      <c r="D3194" s="3">
        <v>5500</v>
      </c>
      <c r="E3194" s="3">
        <v>0</v>
      </c>
      <c r="F3194" s="3">
        <v>106.4516129032258</v>
      </c>
      <c r="G3194" s="3">
        <v>0</v>
      </c>
      <c r="H3194" s="3">
        <v>0</v>
      </c>
      <c r="I3194" s="3">
        <v>0</v>
      </c>
      <c r="J3194" s="3">
        <v>5393.548387096775</v>
      </c>
      <c r="K3194" s="3">
        <v>0</v>
      </c>
      <c r="L3194" s="3">
        <v>0</v>
      </c>
      <c r="M3194" s="3">
        <v>0</v>
      </c>
      <c r="N3194" s="3">
        <v>0</v>
      </c>
      <c r="O3194" s="3">
        <v>0</v>
      </c>
      <c r="P3194" s="3">
        <f>SUM(E3194:O3194)</f>
        <v>0</v>
      </c>
      <c r="Q3194" s="2" t="s">
        <v>1111</v>
      </c>
      <c r="R3194" s="2" t="s">
        <v>3360</v>
      </c>
      <c r="S3194" s="4">
        <f>P3194/D3194</f>
        <v>0</v>
      </c>
      <c r="T3194" s="2" t="s">
        <v>1294</v>
      </c>
      <c r="U3194" s="2" t="s">
        <v>313</v>
      </c>
      <c r="V3194" s="2" t="s">
        <v>1024</v>
      </c>
      <c r="W3194" s="2" t="s">
        <v>312</v>
      </c>
      <c r="X3194" s="2">
        <v>0</v>
      </c>
    </row>
    <row r="3195" spans="1:24">
      <c r="A3195" s="2" t="s">
        <v>1322</v>
      </c>
      <c r="B3195" s="2">
        <v>3204</v>
      </c>
      <c r="C3195" s="2" t="s">
        <v>1323</v>
      </c>
      <c r="D3195" s="3">
        <v>209000</v>
      </c>
      <c r="E3195" s="3">
        <v>198550</v>
      </c>
      <c r="F3195" s="3">
        <v>3483.333333333333</v>
      </c>
      <c r="G3195" s="3">
        <v>3483.333333333333</v>
      </c>
      <c r="H3195" s="3">
        <v>3483.333333333333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f>SUM(E3195:O3195)</f>
        <v>0</v>
      </c>
      <c r="Q3195" s="2" t="s">
        <v>1111</v>
      </c>
      <c r="R3195" s="2" t="s">
        <v>3360</v>
      </c>
      <c r="S3195" s="4">
        <f>P3195/D3195</f>
        <v>0</v>
      </c>
      <c r="T3195" s="2" t="s">
        <v>1294</v>
      </c>
      <c r="U3195" s="2" t="s">
        <v>313</v>
      </c>
      <c r="V3195" s="2" t="s">
        <v>1024</v>
      </c>
      <c r="W3195" s="2" t="s">
        <v>312</v>
      </c>
      <c r="X3195" s="2">
        <v>0</v>
      </c>
    </row>
    <row r="3196" spans="1:24">
      <c r="A3196" s="2" t="s">
        <v>1322</v>
      </c>
      <c r="B3196" s="2">
        <v>3205</v>
      </c>
      <c r="C3196" s="2" t="s">
        <v>1324</v>
      </c>
      <c r="D3196" s="3">
        <v>93500</v>
      </c>
      <c r="E3196" s="3">
        <v>88825</v>
      </c>
      <c r="F3196" s="3">
        <v>1558.333333333333</v>
      </c>
      <c r="G3196" s="3">
        <v>1558.333333333333</v>
      </c>
      <c r="H3196" s="3">
        <v>1558.333333333333</v>
      </c>
      <c r="I3196" s="3">
        <v>0</v>
      </c>
      <c r="J3196" s="3">
        <v>0</v>
      </c>
      <c r="K3196" s="3">
        <v>0</v>
      </c>
      <c r="L3196" s="3">
        <v>0</v>
      </c>
      <c r="M3196" s="3">
        <v>0</v>
      </c>
      <c r="N3196" s="3">
        <v>0</v>
      </c>
      <c r="O3196" s="3">
        <v>0</v>
      </c>
      <c r="P3196" s="3">
        <f>SUM(E3196:O3196)</f>
        <v>0</v>
      </c>
      <c r="Q3196" s="2" t="s">
        <v>1111</v>
      </c>
      <c r="R3196" s="2" t="s">
        <v>3360</v>
      </c>
      <c r="S3196" s="4">
        <f>P3196/D3196</f>
        <v>0</v>
      </c>
      <c r="T3196" s="2" t="s">
        <v>1294</v>
      </c>
      <c r="U3196" s="2" t="s">
        <v>313</v>
      </c>
      <c r="V3196" s="2" t="s">
        <v>1024</v>
      </c>
      <c r="W3196" s="2" t="s">
        <v>312</v>
      </c>
      <c r="X3196" s="2">
        <v>0</v>
      </c>
    </row>
    <row r="3197" spans="1:24">
      <c r="A3197" s="2" t="s">
        <v>1322</v>
      </c>
      <c r="B3197" s="2">
        <v>3206</v>
      </c>
      <c r="C3197" s="2" t="s">
        <v>1325</v>
      </c>
      <c r="D3197" s="3">
        <v>27500</v>
      </c>
      <c r="E3197" s="3">
        <v>26125</v>
      </c>
      <c r="F3197" s="3">
        <v>458.3333333333333</v>
      </c>
      <c r="G3197" s="3">
        <v>458.3333333333333</v>
      </c>
      <c r="H3197" s="3">
        <v>458.3333333333333</v>
      </c>
      <c r="I3197" s="3">
        <v>0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3">
        <f>SUM(E3197:O3197)</f>
        <v>0</v>
      </c>
      <c r="Q3197" s="2" t="s">
        <v>1111</v>
      </c>
      <c r="R3197" s="2" t="s">
        <v>3360</v>
      </c>
      <c r="S3197" s="4">
        <f>P3197/D3197</f>
        <v>0</v>
      </c>
      <c r="T3197" s="2" t="s">
        <v>1294</v>
      </c>
      <c r="U3197" s="2" t="s">
        <v>313</v>
      </c>
      <c r="V3197" s="2" t="s">
        <v>1024</v>
      </c>
      <c r="W3197" s="2" t="s">
        <v>312</v>
      </c>
      <c r="X3197" s="2">
        <v>0</v>
      </c>
    </row>
    <row r="3198" spans="1:24">
      <c r="A3198" s="2" t="s">
        <v>1322</v>
      </c>
      <c r="B3198" s="2">
        <v>3207</v>
      </c>
      <c r="C3198" s="2" t="s">
        <v>1326</v>
      </c>
      <c r="D3198" s="3">
        <v>18700</v>
      </c>
      <c r="E3198" s="3">
        <v>12155</v>
      </c>
      <c r="F3198" s="3">
        <v>2181.666666666667</v>
      </c>
      <c r="G3198" s="3">
        <v>2181.666666666667</v>
      </c>
      <c r="H3198" s="3">
        <v>2181.666666666667</v>
      </c>
      <c r="I3198" s="3">
        <v>0</v>
      </c>
      <c r="J3198" s="3">
        <v>0</v>
      </c>
      <c r="K3198" s="3">
        <v>0</v>
      </c>
      <c r="L3198" s="3">
        <v>0</v>
      </c>
      <c r="M3198" s="3">
        <v>0</v>
      </c>
      <c r="N3198" s="3">
        <v>0</v>
      </c>
      <c r="O3198" s="3">
        <v>0</v>
      </c>
      <c r="P3198" s="3">
        <f>SUM(E3198:O3198)</f>
        <v>0</v>
      </c>
      <c r="Q3198" s="2" t="s">
        <v>1111</v>
      </c>
      <c r="R3198" s="2" t="s">
        <v>3360</v>
      </c>
      <c r="S3198" s="4">
        <f>P3198/D3198</f>
        <v>0</v>
      </c>
      <c r="T3198" s="2" t="s">
        <v>1294</v>
      </c>
      <c r="U3198" s="2" t="s">
        <v>313</v>
      </c>
      <c r="V3198" s="2" t="s">
        <v>1024</v>
      </c>
      <c r="W3198" s="2" t="s">
        <v>312</v>
      </c>
      <c r="X3198" s="2">
        <v>0</v>
      </c>
    </row>
    <row r="3199" spans="1:24">
      <c r="A3199" s="2" t="s">
        <v>3370</v>
      </c>
      <c r="B3199" s="2">
        <v>3208</v>
      </c>
      <c r="C3199" s="2" t="s">
        <v>3371</v>
      </c>
      <c r="D3199" s="3">
        <v>14575</v>
      </c>
      <c r="E3199" s="3">
        <v>0</v>
      </c>
      <c r="F3199" s="3">
        <v>4858.333333333333</v>
      </c>
      <c r="G3199" s="3">
        <v>4858.333333333333</v>
      </c>
      <c r="H3199" s="3">
        <v>4858.333333333333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0</v>
      </c>
      <c r="P3199" s="3">
        <f>SUM(E3199:O3199)</f>
        <v>0</v>
      </c>
      <c r="Q3199" s="2" t="s">
        <v>1111</v>
      </c>
      <c r="R3199" s="2" t="s">
        <v>3360</v>
      </c>
      <c r="S3199" s="4">
        <f>P3199/D3199</f>
        <v>0</v>
      </c>
      <c r="T3199" s="2" t="s">
        <v>1294</v>
      </c>
      <c r="U3199" s="2" t="s">
        <v>313</v>
      </c>
      <c r="V3199" s="2" t="s">
        <v>1024</v>
      </c>
      <c r="W3199" s="2" t="s">
        <v>312</v>
      </c>
      <c r="X3199" s="2">
        <v>0</v>
      </c>
    </row>
    <row r="3200" spans="1:24">
      <c r="A3200" s="2" t="s">
        <v>1330</v>
      </c>
      <c r="B3200" s="2">
        <v>3209</v>
      </c>
      <c r="C3200" s="2" t="s">
        <v>3372</v>
      </c>
      <c r="D3200" s="3">
        <v>29700</v>
      </c>
      <c r="E3200" s="3">
        <v>0</v>
      </c>
      <c r="F3200" s="3">
        <v>11062.56880733945</v>
      </c>
      <c r="G3200" s="3">
        <v>0</v>
      </c>
      <c r="H3200" s="3">
        <v>18637.43119266055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f>SUM(E3200:O3200)</f>
        <v>0</v>
      </c>
      <c r="Q3200" s="2" t="s">
        <v>1111</v>
      </c>
      <c r="R3200" s="2" t="s">
        <v>3360</v>
      </c>
      <c r="S3200" s="4">
        <f>P3200/D3200</f>
        <v>0</v>
      </c>
      <c r="T3200" s="2" t="s">
        <v>1294</v>
      </c>
      <c r="U3200" s="2" t="s">
        <v>313</v>
      </c>
      <c r="V3200" s="2" t="s">
        <v>1024</v>
      </c>
      <c r="W3200" s="2" t="s">
        <v>312</v>
      </c>
      <c r="X3200" s="2">
        <v>0</v>
      </c>
    </row>
    <row r="3201" spans="1:24">
      <c r="A3201" s="2" t="s">
        <v>1330</v>
      </c>
      <c r="B3201" s="2">
        <v>3210</v>
      </c>
      <c r="C3201" s="2" t="s">
        <v>3373</v>
      </c>
      <c r="D3201" s="3">
        <v>60500</v>
      </c>
      <c r="E3201" s="3">
        <v>48400</v>
      </c>
      <c r="F3201" s="3">
        <v>12100</v>
      </c>
      <c r="G3201" s="3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>
        <f>SUM(E3201:O3201)</f>
        <v>0</v>
      </c>
      <c r="Q3201" s="2" t="s">
        <v>1111</v>
      </c>
      <c r="R3201" s="2" t="s">
        <v>3360</v>
      </c>
      <c r="S3201" s="4">
        <f>P3201/D3201</f>
        <v>0</v>
      </c>
      <c r="T3201" s="2" t="s">
        <v>1294</v>
      </c>
      <c r="U3201" s="2" t="s">
        <v>313</v>
      </c>
      <c r="V3201" s="2" t="s">
        <v>1024</v>
      </c>
      <c r="W3201" s="2" t="s">
        <v>312</v>
      </c>
      <c r="X3201" s="2">
        <v>0</v>
      </c>
    </row>
    <row r="3202" spans="1:24">
      <c r="A3202" s="2" t="s">
        <v>1330</v>
      </c>
      <c r="B3202" s="2">
        <v>3211</v>
      </c>
      <c r="C3202" s="2" t="s">
        <v>3374</v>
      </c>
      <c r="D3202" s="3">
        <v>29700</v>
      </c>
      <c r="E3202" s="3">
        <v>23760</v>
      </c>
      <c r="F3202" s="3">
        <v>5940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3">
        <f>SUM(E3202:O3202)</f>
        <v>0</v>
      </c>
      <c r="Q3202" s="2" t="s">
        <v>1111</v>
      </c>
      <c r="R3202" s="2" t="s">
        <v>3360</v>
      </c>
      <c r="S3202" s="4">
        <f>P3202/D3202</f>
        <v>0</v>
      </c>
      <c r="T3202" s="2" t="s">
        <v>1294</v>
      </c>
      <c r="U3202" s="2" t="s">
        <v>313</v>
      </c>
      <c r="V3202" s="2" t="s">
        <v>1024</v>
      </c>
      <c r="W3202" s="2" t="s">
        <v>312</v>
      </c>
      <c r="X3202" s="2">
        <v>0</v>
      </c>
    </row>
    <row r="3203" spans="1:24">
      <c r="A3203" s="2" t="s">
        <v>2339</v>
      </c>
      <c r="B3203" s="2">
        <v>3212</v>
      </c>
      <c r="C3203" s="2" t="s">
        <v>2352</v>
      </c>
      <c r="D3203" s="3">
        <v>10230</v>
      </c>
      <c r="E3203" s="3">
        <v>10230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f>SUM(E3203:O3203)</f>
        <v>0</v>
      </c>
      <c r="Q3203" s="2" t="s">
        <v>1111</v>
      </c>
      <c r="R3203" s="2" t="s">
        <v>3360</v>
      </c>
      <c r="S3203" s="4">
        <f>P3203/D3203</f>
        <v>0</v>
      </c>
      <c r="T3203" s="2" t="s">
        <v>1294</v>
      </c>
      <c r="U3203" s="2" t="s">
        <v>313</v>
      </c>
      <c r="V3203" s="2" t="s">
        <v>1024</v>
      </c>
      <c r="W3203" s="2" t="s">
        <v>312</v>
      </c>
      <c r="X3203" s="2">
        <v>0</v>
      </c>
    </row>
    <row r="3204" spans="1:24">
      <c r="A3204" s="2" t="s">
        <v>3361</v>
      </c>
      <c r="B3204" s="2">
        <v>3213</v>
      </c>
      <c r="C3204" s="2" t="s">
        <v>2355</v>
      </c>
      <c r="D3204" s="3">
        <v>8250</v>
      </c>
      <c r="E3204" s="3">
        <v>0</v>
      </c>
      <c r="F3204" s="3">
        <v>0</v>
      </c>
      <c r="G3204" s="3">
        <v>0</v>
      </c>
      <c r="H3204" s="3">
        <v>8250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f>SUM(E3204:O3204)</f>
        <v>0</v>
      </c>
      <c r="Q3204" s="2" t="s">
        <v>1111</v>
      </c>
      <c r="R3204" s="2" t="s">
        <v>3360</v>
      </c>
      <c r="S3204" s="4">
        <f>P3204/D3204</f>
        <v>0</v>
      </c>
      <c r="T3204" s="2" t="s">
        <v>1294</v>
      </c>
      <c r="U3204" s="2" t="s">
        <v>313</v>
      </c>
      <c r="V3204" s="2" t="s">
        <v>1024</v>
      </c>
      <c r="W3204" s="2" t="s">
        <v>312</v>
      </c>
      <c r="X3204" s="2">
        <v>0</v>
      </c>
    </row>
    <row r="3205" spans="1:24">
      <c r="A3205" s="2" t="s">
        <v>3375</v>
      </c>
      <c r="B3205" s="2">
        <v>3214</v>
      </c>
      <c r="C3205" s="2" t="s">
        <v>1335</v>
      </c>
      <c r="D3205" s="3">
        <v>10950</v>
      </c>
      <c r="E3205" s="3">
        <v>0</v>
      </c>
      <c r="F3205" s="3">
        <v>0</v>
      </c>
      <c r="G3205" s="3">
        <v>0</v>
      </c>
      <c r="H3205" s="3">
        <v>0</v>
      </c>
      <c r="I3205" s="3">
        <v>3650</v>
      </c>
      <c r="J3205" s="3">
        <v>3650</v>
      </c>
      <c r="K3205" s="3">
        <v>3650</v>
      </c>
      <c r="L3205" s="3">
        <v>0</v>
      </c>
      <c r="M3205" s="3">
        <v>0</v>
      </c>
      <c r="N3205" s="3">
        <v>0</v>
      </c>
      <c r="O3205" s="3">
        <v>0</v>
      </c>
      <c r="P3205" s="3">
        <f>SUM(E3205:O3205)</f>
        <v>0</v>
      </c>
      <c r="Q3205" s="2" t="s">
        <v>1111</v>
      </c>
      <c r="R3205" s="2" t="s">
        <v>1112</v>
      </c>
      <c r="S3205" s="4">
        <f>P3205/D3205</f>
        <v>0</v>
      </c>
      <c r="T3205" s="2" t="s">
        <v>1113</v>
      </c>
      <c r="U3205" s="2" t="s">
        <v>313</v>
      </c>
      <c r="V3205" s="2" t="s">
        <v>1024</v>
      </c>
      <c r="W3205" s="2" t="s">
        <v>312</v>
      </c>
      <c r="X3205" s="2">
        <v>0</v>
      </c>
    </row>
    <row r="3206" spans="1:24">
      <c r="A3206" s="2" t="s">
        <v>3375</v>
      </c>
      <c r="B3206" s="2">
        <v>3215</v>
      </c>
      <c r="C3206" s="2" t="s">
        <v>1337</v>
      </c>
      <c r="D3206" s="3">
        <v>153300</v>
      </c>
      <c r="E3206" s="3">
        <v>145635</v>
      </c>
      <c r="F3206" s="3">
        <v>0</v>
      </c>
      <c r="G3206" s="3">
        <v>0</v>
      </c>
      <c r="H3206" s="3">
        <v>0</v>
      </c>
      <c r="I3206" s="3">
        <v>7665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f>SUM(E3206:O3206)</f>
        <v>0</v>
      </c>
      <c r="Q3206" s="2" t="s">
        <v>1111</v>
      </c>
      <c r="R3206" s="2" t="s">
        <v>1112</v>
      </c>
      <c r="S3206" s="4">
        <f>P3206/D3206</f>
        <v>0</v>
      </c>
      <c r="T3206" s="2" t="s">
        <v>1113</v>
      </c>
      <c r="U3206" s="2" t="s">
        <v>313</v>
      </c>
      <c r="V3206" s="2" t="s">
        <v>1024</v>
      </c>
      <c r="W3206" s="2" t="s">
        <v>312</v>
      </c>
      <c r="X3206" s="2">
        <v>0</v>
      </c>
    </row>
    <row r="3207" spans="1:24">
      <c r="A3207" s="2" t="s">
        <v>3375</v>
      </c>
      <c r="B3207" s="2">
        <v>3216</v>
      </c>
      <c r="C3207" s="2" t="s">
        <v>1338</v>
      </c>
      <c r="D3207" s="3">
        <v>10950</v>
      </c>
      <c r="E3207" s="3">
        <v>10402.5</v>
      </c>
      <c r="F3207" s="3">
        <v>0</v>
      </c>
      <c r="G3207" s="3">
        <v>0</v>
      </c>
      <c r="H3207" s="3">
        <v>0</v>
      </c>
      <c r="I3207" s="3">
        <v>547.5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f>SUM(E3207:O3207)</f>
        <v>0</v>
      </c>
      <c r="Q3207" s="2" t="s">
        <v>1111</v>
      </c>
      <c r="R3207" s="2" t="s">
        <v>1112</v>
      </c>
      <c r="S3207" s="4">
        <f>P3207/D3207</f>
        <v>0</v>
      </c>
      <c r="T3207" s="2" t="s">
        <v>1113</v>
      </c>
      <c r="U3207" s="2" t="s">
        <v>313</v>
      </c>
      <c r="V3207" s="2" t="s">
        <v>1024</v>
      </c>
      <c r="W3207" s="2" t="s">
        <v>312</v>
      </c>
      <c r="X3207" s="2">
        <v>0</v>
      </c>
    </row>
    <row r="3208" spans="1:24">
      <c r="A3208" s="2" t="s">
        <v>3375</v>
      </c>
      <c r="B3208" s="2">
        <v>3217</v>
      </c>
      <c r="C3208" s="2" t="s">
        <v>1339</v>
      </c>
      <c r="D3208" s="3">
        <v>10950</v>
      </c>
      <c r="E3208" s="3">
        <v>5475</v>
      </c>
      <c r="F3208" s="3">
        <v>0</v>
      </c>
      <c r="G3208" s="3">
        <v>0</v>
      </c>
      <c r="H3208" s="3">
        <v>0</v>
      </c>
      <c r="I3208" s="3">
        <v>1825</v>
      </c>
      <c r="J3208" s="3">
        <v>1825</v>
      </c>
      <c r="K3208" s="3">
        <v>1825</v>
      </c>
      <c r="L3208" s="3">
        <v>0</v>
      </c>
      <c r="M3208" s="3">
        <v>0</v>
      </c>
      <c r="N3208" s="3">
        <v>0</v>
      </c>
      <c r="O3208" s="3">
        <v>0</v>
      </c>
      <c r="P3208" s="3">
        <f>SUM(E3208:O3208)</f>
        <v>0</v>
      </c>
      <c r="Q3208" s="2" t="s">
        <v>1111</v>
      </c>
      <c r="R3208" s="2" t="s">
        <v>1112</v>
      </c>
      <c r="S3208" s="4">
        <f>P3208/D3208</f>
        <v>0</v>
      </c>
      <c r="T3208" s="2" t="s">
        <v>1113</v>
      </c>
      <c r="U3208" s="2" t="s">
        <v>313</v>
      </c>
      <c r="V3208" s="2" t="s">
        <v>1024</v>
      </c>
      <c r="W3208" s="2" t="s">
        <v>312</v>
      </c>
      <c r="X3208" s="2">
        <v>0</v>
      </c>
    </row>
    <row r="3209" spans="1:24">
      <c r="A3209" s="2" t="s">
        <v>3376</v>
      </c>
      <c r="B3209" s="2">
        <v>3218</v>
      </c>
      <c r="C3209" s="2" t="s">
        <v>1341</v>
      </c>
      <c r="D3209" s="3">
        <v>175000</v>
      </c>
      <c r="E3209" s="3">
        <v>166250</v>
      </c>
      <c r="F3209" s="3">
        <v>0</v>
      </c>
      <c r="G3209" s="3">
        <v>0</v>
      </c>
      <c r="H3209" s="3">
        <v>0</v>
      </c>
      <c r="I3209" s="3">
        <v>2916.666666666667</v>
      </c>
      <c r="J3209" s="3">
        <v>2916.666666666667</v>
      </c>
      <c r="K3209" s="3">
        <v>2916.666666666667</v>
      </c>
      <c r="L3209" s="3">
        <v>0</v>
      </c>
      <c r="M3209" s="3">
        <v>0</v>
      </c>
      <c r="N3209" s="3">
        <v>0</v>
      </c>
      <c r="O3209" s="3">
        <v>0</v>
      </c>
      <c r="P3209" s="3">
        <f>SUM(E3209:O3209)</f>
        <v>0</v>
      </c>
      <c r="Q3209" s="2" t="s">
        <v>1111</v>
      </c>
      <c r="R3209" s="2" t="s">
        <v>1112</v>
      </c>
      <c r="S3209" s="4">
        <f>P3209/D3209</f>
        <v>0</v>
      </c>
      <c r="T3209" s="2" t="s">
        <v>1113</v>
      </c>
      <c r="U3209" s="2" t="s">
        <v>313</v>
      </c>
      <c r="V3209" s="2" t="s">
        <v>1024</v>
      </c>
      <c r="W3209" s="2" t="s">
        <v>312</v>
      </c>
      <c r="X3209" s="2">
        <v>0</v>
      </c>
    </row>
    <row r="3210" spans="1:24">
      <c r="A3210" s="2" t="s">
        <v>3377</v>
      </c>
      <c r="B3210" s="2">
        <v>3219</v>
      </c>
      <c r="C3210" s="2" t="s">
        <v>1343</v>
      </c>
      <c r="D3210" s="3">
        <v>492750</v>
      </c>
      <c r="E3210" s="3">
        <v>468112.5</v>
      </c>
      <c r="F3210" s="3">
        <v>0</v>
      </c>
      <c r="G3210" s="3">
        <v>0</v>
      </c>
      <c r="H3210" s="3">
        <v>0</v>
      </c>
      <c r="I3210" s="3">
        <v>8212.5</v>
      </c>
      <c r="J3210" s="3">
        <v>8212.5</v>
      </c>
      <c r="K3210" s="3">
        <v>8212.5</v>
      </c>
      <c r="L3210" s="3">
        <v>0</v>
      </c>
      <c r="M3210" s="3">
        <v>0</v>
      </c>
      <c r="N3210" s="3">
        <v>0</v>
      </c>
      <c r="O3210" s="3">
        <v>0</v>
      </c>
      <c r="P3210" s="3">
        <f>SUM(E3210:O3210)</f>
        <v>0</v>
      </c>
      <c r="Q3210" s="2" t="s">
        <v>1111</v>
      </c>
      <c r="R3210" s="2" t="s">
        <v>1112</v>
      </c>
      <c r="S3210" s="4">
        <f>P3210/D3210</f>
        <v>0</v>
      </c>
      <c r="T3210" s="2" t="s">
        <v>1113</v>
      </c>
      <c r="U3210" s="2" t="s">
        <v>313</v>
      </c>
      <c r="V3210" s="2" t="s">
        <v>1024</v>
      </c>
      <c r="W3210" s="2" t="s">
        <v>312</v>
      </c>
      <c r="X3210" s="2">
        <v>0</v>
      </c>
    </row>
    <row r="3211" spans="1:24">
      <c r="A3211" s="2" t="s">
        <v>1123</v>
      </c>
      <c r="B3211" s="2">
        <v>3220</v>
      </c>
      <c r="C3211" s="2" t="s">
        <v>1346</v>
      </c>
      <c r="D3211" s="3">
        <v>54750</v>
      </c>
      <c r="E3211" s="3">
        <v>52012.5</v>
      </c>
      <c r="F3211" s="3">
        <v>0</v>
      </c>
      <c r="G3211" s="3">
        <v>0</v>
      </c>
      <c r="H3211" s="3">
        <v>0</v>
      </c>
      <c r="I3211" s="3">
        <v>912.5</v>
      </c>
      <c r="J3211" s="3">
        <v>912.5</v>
      </c>
      <c r="K3211" s="3">
        <v>912.5</v>
      </c>
      <c r="L3211" s="3">
        <v>0</v>
      </c>
      <c r="M3211" s="3">
        <v>0</v>
      </c>
      <c r="N3211" s="3">
        <v>0</v>
      </c>
      <c r="O3211" s="3">
        <v>0</v>
      </c>
      <c r="P3211" s="3">
        <f>SUM(E3211:O3211)</f>
        <v>0</v>
      </c>
      <c r="Q3211" s="2" t="s">
        <v>1111</v>
      </c>
      <c r="R3211" s="2" t="s">
        <v>1112</v>
      </c>
      <c r="S3211" s="4">
        <f>P3211/D3211</f>
        <v>0</v>
      </c>
      <c r="T3211" s="2" t="s">
        <v>1113</v>
      </c>
      <c r="U3211" s="2" t="s">
        <v>313</v>
      </c>
      <c r="V3211" s="2" t="s">
        <v>1024</v>
      </c>
      <c r="W3211" s="2" t="s">
        <v>312</v>
      </c>
      <c r="X3211" s="2">
        <v>0</v>
      </c>
    </row>
    <row r="3212" spans="1:24">
      <c r="A3212" s="2" t="s">
        <v>3378</v>
      </c>
      <c r="B3212" s="2">
        <v>3221</v>
      </c>
      <c r="C3212" s="2" t="s">
        <v>1348</v>
      </c>
      <c r="D3212" s="3">
        <v>216810</v>
      </c>
      <c r="E3212" s="3">
        <v>216810</v>
      </c>
      <c r="F3212" s="3">
        <v>0</v>
      </c>
      <c r="G3212" s="3">
        <v>0</v>
      </c>
      <c r="H3212" s="3">
        <v>0</v>
      </c>
      <c r="I3212" s="3">
        <v>0</v>
      </c>
      <c r="J3212" s="3">
        <v>0</v>
      </c>
      <c r="K3212" s="3">
        <v>0</v>
      </c>
      <c r="L3212" s="3">
        <v>0</v>
      </c>
      <c r="M3212" s="3">
        <v>0</v>
      </c>
      <c r="N3212" s="3">
        <v>0</v>
      </c>
      <c r="O3212" s="3">
        <v>0</v>
      </c>
      <c r="P3212" s="3">
        <f>SUM(E3212:O3212)</f>
        <v>0</v>
      </c>
      <c r="Q3212" s="2" t="s">
        <v>1111</v>
      </c>
      <c r="R3212" s="2" t="s">
        <v>1112</v>
      </c>
      <c r="S3212" s="4">
        <f>P3212/D3212</f>
        <v>0</v>
      </c>
      <c r="T3212" s="2" t="s">
        <v>1113</v>
      </c>
      <c r="U3212" s="2" t="s">
        <v>313</v>
      </c>
      <c r="V3212" s="2" t="s">
        <v>1024</v>
      </c>
      <c r="W3212" s="2" t="s">
        <v>312</v>
      </c>
      <c r="X3212" s="2">
        <v>0</v>
      </c>
    </row>
    <row r="3213" spans="1:24">
      <c r="A3213" s="2" t="s">
        <v>3379</v>
      </c>
      <c r="B3213" s="2">
        <v>3222</v>
      </c>
      <c r="C3213" s="2" t="s">
        <v>1350</v>
      </c>
      <c r="D3213" s="3">
        <v>295650</v>
      </c>
      <c r="E3213" s="3">
        <v>280867.5</v>
      </c>
      <c r="F3213" s="3">
        <v>0</v>
      </c>
      <c r="G3213" s="3">
        <v>0</v>
      </c>
      <c r="H3213" s="3">
        <v>0</v>
      </c>
      <c r="I3213" s="3">
        <v>4927.5</v>
      </c>
      <c r="J3213" s="3">
        <v>4927.5</v>
      </c>
      <c r="K3213" s="3">
        <v>4927.5</v>
      </c>
      <c r="L3213" s="3">
        <v>0</v>
      </c>
      <c r="M3213" s="3">
        <v>0</v>
      </c>
      <c r="N3213" s="3">
        <v>0</v>
      </c>
      <c r="O3213" s="3">
        <v>0</v>
      </c>
      <c r="P3213" s="3">
        <f>SUM(E3213:O3213)</f>
        <v>0</v>
      </c>
      <c r="Q3213" s="2" t="s">
        <v>1111</v>
      </c>
      <c r="R3213" s="2" t="s">
        <v>1112</v>
      </c>
      <c r="S3213" s="4">
        <f>P3213/D3213</f>
        <v>0</v>
      </c>
      <c r="T3213" s="2" t="s">
        <v>1113</v>
      </c>
      <c r="U3213" s="2" t="s">
        <v>313</v>
      </c>
      <c r="V3213" s="2" t="s">
        <v>1024</v>
      </c>
      <c r="W3213" s="2" t="s">
        <v>312</v>
      </c>
      <c r="X3213" s="2">
        <v>0</v>
      </c>
    </row>
    <row r="3214" spans="1:24">
      <c r="A3214" s="2" t="s">
        <v>3332</v>
      </c>
      <c r="B3214" s="2">
        <v>3223</v>
      </c>
      <c r="C3214" s="2" t="s">
        <v>1351</v>
      </c>
      <c r="D3214" s="3">
        <v>5250</v>
      </c>
      <c r="E3214" s="3">
        <v>4987.5</v>
      </c>
      <c r="F3214" s="3">
        <v>0</v>
      </c>
      <c r="G3214" s="3">
        <v>0</v>
      </c>
      <c r="H3214" s="3">
        <v>0</v>
      </c>
      <c r="I3214" s="3">
        <v>87.5</v>
      </c>
      <c r="J3214" s="3">
        <v>87.5</v>
      </c>
      <c r="K3214" s="3">
        <v>87.5</v>
      </c>
      <c r="L3214" s="3">
        <v>0</v>
      </c>
      <c r="M3214" s="3">
        <v>0</v>
      </c>
      <c r="N3214" s="3">
        <v>0</v>
      </c>
      <c r="O3214" s="3">
        <v>0</v>
      </c>
      <c r="P3214" s="3">
        <f>SUM(E3214:O3214)</f>
        <v>0</v>
      </c>
      <c r="Q3214" s="2" t="s">
        <v>1111</v>
      </c>
      <c r="R3214" s="2" t="s">
        <v>1112</v>
      </c>
      <c r="S3214" s="4">
        <f>P3214/D3214</f>
        <v>0</v>
      </c>
      <c r="T3214" s="2" t="s">
        <v>1113</v>
      </c>
      <c r="U3214" s="2" t="s">
        <v>313</v>
      </c>
      <c r="V3214" s="2" t="s">
        <v>1024</v>
      </c>
      <c r="W3214" s="2" t="s">
        <v>312</v>
      </c>
      <c r="X3214" s="2">
        <v>0</v>
      </c>
    </row>
    <row r="3215" spans="1:24">
      <c r="A3215" s="2" t="s">
        <v>3380</v>
      </c>
      <c r="B3215" s="2">
        <v>3224</v>
      </c>
      <c r="C3215" s="2" t="s">
        <v>1354</v>
      </c>
      <c r="D3215" s="3">
        <v>52500</v>
      </c>
      <c r="E3215" s="3">
        <v>52500</v>
      </c>
      <c r="F3215" s="3">
        <v>0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>
        <v>0</v>
      </c>
      <c r="M3215" s="3">
        <v>0</v>
      </c>
      <c r="N3215" s="3">
        <v>0</v>
      </c>
      <c r="O3215" s="3">
        <v>0</v>
      </c>
      <c r="P3215" s="3">
        <f>SUM(E3215:O3215)</f>
        <v>0</v>
      </c>
      <c r="Q3215" s="2" t="s">
        <v>1111</v>
      </c>
      <c r="R3215" s="2" t="s">
        <v>1112</v>
      </c>
      <c r="S3215" s="4">
        <f>P3215/D3215</f>
        <v>0</v>
      </c>
      <c r="T3215" s="2" t="s">
        <v>1113</v>
      </c>
      <c r="U3215" s="2" t="s">
        <v>313</v>
      </c>
      <c r="V3215" s="2" t="s">
        <v>1024</v>
      </c>
      <c r="W3215" s="2" t="s">
        <v>312</v>
      </c>
      <c r="X3215" s="2">
        <v>0</v>
      </c>
    </row>
    <row r="3216" spans="1:24">
      <c r="A3216" s="2" t="s">
        <v>3381</v>
      </c>
      <c r="B3216" s="2">
        <v>3225</v>
      </c>
      <c r="C3216" s="2" t="s">
        <v>1356</v>
      </c>
      <c r="D3216" s="3">
        <v>315000</v>
      </c>
      <c r="E3216" s="3">
        <v>315000</v>
      </c>
      <c r="F3216" s="3">
        <v>0</v>
      </c>
      <c r="G3216" s="3">
        <v>0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  <c r="M3216" s="3">
        <v>0</v>
      </c>
      <c r="N3216" s="3">
        <v>0</v>
      </c>
      <c r="O3216" s="3">
        <v>0</v>
      </c>
      <c r="P3216" s="3">
        <f>SUM(E3216:O3216)</f>
        <v>0</v>
      </c>
      <c r="Q3216" s="2" t="s">
        <v>1111</v>
      </c>
      <c r="R3216" s="2" t="s">
        <v>1112</v>
      </c>
      <c r="S3216" s="4">
        <f>P3216/D3216</f>
        <v>0</v>
      </c>
      <c r="T3216" s="2" t="s">
        <v>1113</v>
      </c>
      <c r="U3216" s="2" t="s">
        <v>313</v>
      </c>
      <c r="V3216" s="2" t="s">
        <v>1024</v>
      </c>
      <c r="W3216" s="2" t="s">
        <v>312</v>
      </c>
      <c r="X3216" s="2">
        <v>0</v>
      </c>
    </row>
    <row r="3217" spans="1:24">
      <c r="A3217" s="2" t="s">
        <v>3382</v>
      </c>
      <c r="B3217" s="2">
        <v>3226</v>
      </c>
      <c r="C3217" s="2" t="s">
        <v>1358</v>
      </c>
      <c r="D3217" s="3">
        <v>52500</v>
      </c>
      <c r="E3217" s="3">
        <v>47250</v>
      </c>
      <c r="F3217" s="3">
        <v>0</v>
      </c>
      <c r="G3217" s="3">
        <v>0</v>
      </c>
      <c r="H3217" s="3">
        <v>0</v>
      </c>
      <c r="I3217" s="3">
        <v>1750</v>
      </c>
      <c r="J3217" s="3">
        <v>1750</v>
      </c>
      <c r="K3217" s="3">
        <v>1750</v>
      </c>
      <c r="L3217" s="3">
        <v>0</v>
      </c>
      <c r="M3217" s="3">
        <v>0</v>
      </c>
      <c r="N3217" s="3">
        <v>0</v>
      </c>
      <c r="O3217" s="3">
        <v>0</v>
      </c>
      <c r="P3217" s="3">
        <f>SUM(E3217:O3217)</f>
        <v>0</v>
      </c>
      <c r="Q3217" s="2" t="s">
        <v>1111</v>
      </c>
      <c r="R3217" s="2" t="s">
        <v>1112</v>
      </c>
      <c r="S3217" s="4">
        <f>P3217/D3217</f>
        <v>0</v>
      </c>
      <c r="T3217" s="2" t="s">
        <v>1113</v>
      </c>
      <c r="U3217" s="2" t="s">
        <v>313</v>
      </c>
      <c r="V3217" s="2" t="s">
        <v>1024</v>
      </c>
      <c r="W3217" s="2" t="s">
        <v>312</v>
      </c>
      <c r="X3217" s="2">
        <v>0</v>
      </c>
    </row>
    <row r="3218" spans="1:24">
      <c r="A3218" s="2" t="s">
        <v>3383</v>
      </c>
      <c r="B3218" s="2">
        <v>3227</v>
      </c>
      <c r="C3218" s="2" t="s">
        <v>1360</v>
      </c>
      <c r="D3218" s="3">
        <v>52500</v>
      </c>
      <c r="E3218" s="3">
        <v>26250</v>
      </c>
      <c r="F3218" s="3">
        <v>0</v>
      </c>
      <c r="G3218" s="3">
        <v>0</v>
      </c>
      <c r="H3218" s="3">
        <v>0</v>
      </c>
      <c r="I3218" s="3">
        <v>8750</v>
      </c>
      <c r="J3218" s="3">
        <v>8750</v>
      </c>
      <c r="K3218" s="3">
        <v>8750</v>
      </c>
      <c r="L3218" s="3">
        <v>0</v>
      </c>
      <c r="M3218" s="3">
        <v>0</v>
      </c>
      <c r="N3218" s="3">
        <v>0</v>
      </c>
      <c r="O3218" s="3">
        <v>0</v>
      </c>
      <c r="P3218" s="3">
        <f>SUM(E3218:O3218)</f>
        <v>0</v>
      </c>
      <c r="Q3218" s="2" t="s">
        <v>1111</v>
      </c>
      <c r="R3218" s="2" t="s">
        <v>1112</v>
      </c>
      <c r="S3218" s="4">
        <f>P3218/D3218</f>
        <v>0</v>
      </c>
      <c r="T3218" s="2" t="s">
        <v>1113</v>
      </c>
      <c r="U3218" s="2" t="s">
        <v>313</v>
      </c>
      <c r="V3218" s="2" t="s">
        <v>1024</v>
      </c>
      <c r="W3218" s="2" t="s">
        <v>312</v>
      </c>
      <c r="X3218" s="2">
        <v>0</v>
      </c>
    </row>
    <row r="3219" spans="1:24">
      <c r="A3219" s="2" t="s">
        <v>3384</v>
      </c>
      <c r="B3219" s="2">
        <v>3228</v>
      </c>
      <c r="C3219" s="2" t="s">
        <v>1362</v>
      </c>
      <c r="D3219" s="3">
        <v>25200</v>
      </c>
      <c r="E3219" s="3">
        <v>22680</v>
      </c>
      <c r="F3219" s="3">
        <v>0</v>
      </c>
      <c r="G3219" s="3">
        <v>0</v>
      </c>
      <c r="H3219" s="3">
        <v>0</v>
      </c>
      <c r="I3219" s="3">
        <v>840</v>
      </c>
      <c r="J3219" s="3">
        <v>840</v>
      </c>
      <c r="K3219" s="3">
        <v>840</v>
      </c>
      <c r="L3219" s="3">
        <v>0</v>
      </c>
      <c r="M3219" s="3">
        <v>0</v>
      </c>
      <c r="N3219" s="3">
        <v>0</v>
      </c>
      <c r="O3219" s="3">
        <v>0</v>
      </c>
      <c r="P3219" s="3">
        <f>SUM(E3219:O3219)</f>
        <v>0</v>
      </c>
      <c r="Q3219" s="2" t="s">
        <v>1111</v>
      </c>
      <c r="R3219" s="2" t="s">
        <v>1112</v>
      </c>
      <c r="S3219" s="4">
        <f>P3219/D3219</f>
        <v>0</v>
      </c>
      <c r="T3219" s="2" t="s">
        <v>1113</v>
      </c>
      <c r="U3219" s="2" t="s">
        <v>313</v>
      </c>
      <c r="V3219" s="2" t="s">
        <v>1024</v>
      </c>
      <c r="W3219" s="2" t="s">
        <v>312</v>
      </c>
      <c r="X3219" s="2">
        <v>0</v>
      </c>
    </row>
    <row r="3220" spans="1:24">
      <c r="A3220" s="2" t="s">
        <v>3385</v>
      </c>
      <c r="B3220" s="2">
        <v>3229</v>
      </c>
      <c r="C3220" s="2" t="s">
        <v>1365</v>
      </c>
      <c r="D3220" s="3">
        <v>88830</v>
      </c>
      <c r="E3220" s="3">
        <v>84388.5</v>
      </c>
      <c r="F3220" s="3">
        <v>0</v>
      </c>
      <c r="G3220" s="3">
        <v>0</v>
      </c>
      <c r="H3220" s="3">
        <v>0</v>
      </c>
      <c r="I3220" s="3">
        <v>1480.5</v>
      </c>
      <c r="J3220" s="3">
        <v>1480.5</v>
      </c>
      <c r="K3220" s="3">
        <v>1480.5</v>
      </c>
      <c r="L3220" s="3">
        <v>0</v>
      </c>
      <c r="M3220" s="3">
        <v>0</v>
      </c>
      <c r="N3220" s="3">
        <v>0</v>
      </c>
      <c r="O3220" s="3">
        <v>0</v>
      </c>
      <c r="P3220" s="3">
        <f>SUM(E3220:O3220)</f>
        <v>0</v>
      </c>
      <c r="Q3220" s="2" t="s">
        <v>1111</v>
      </c>
      <c r="R3220" s="2" t="s">
        <v>1112</v>
      </c>
      <c r="S3220" s="4">
        <f>P3220/D3220</f>
        <v>0</v>
      </c>
      <c r="T3220" s="2" t="s">
        <v>1113</v>
      </c>
      <c r="U3220" s="2" t="s">
        <v>313</v>
      </c>
      <c r="V3220" s="2" t="s">
        <v>1024</v>
      </c>
      <c r="W3220" s="2" t="s">
        <v>312</v>
      </c>
      <c r="X3220" s="2">
        <v>0</v>
      </c>
    </row>
    <row r="3221" spans="1:24">
      <c r="A3221" s="2" t="s">
        <v>3385</v>
      </c>
      <c r="B3221" s="2">
        <v>3230</v>
      </c>
      <c r="C3221" s="2" t="s">
        <v>1366</v>
      </c>
      <c r="D3221" s="3">
        <v>92637</v>
      </c>
      <c r="E3221" s="3">
        <v>92637</v>
      </c>
      <c r="F3221" s="3">
        <v>0</v>
      </c>
      <c r="G3221" s="3">
        <v>0</v>
      </c>
      <c r="H3221" s="3">
        <v>0</v>
      </c>
      <c r="I3221" s="3">
        <v>0</v>
      </c>
      <c r="J3221" s="3">
        <v>0</v>
      </c>
      <c r="K3221" s="3">
        <v>0</v>
      </c>
      <c r="L3221" s="3">
        <v>0</v>
      </c>
      <c r="M3221" s="3">
        <v>0</v>
      </c>
      <c r="N3221" s="3">
        <v>0</v>
      </c>
      <c r="O3221" s="3">
        <v>0</v>
      </c>
      <c r="P3221" s="3">
        <f>SUM(E3221:O3221)</f>
        <v>0</v>
      </c>
      <c r="Q3221" s="2" t="s">
        <v>1111</v>
      </c>
      <c r="R3221" s="2" t="s">
        <v>1112</v>
      </c>
      <c r="S3221" s="4">
        <f>P3221/D3221</f>
        <v>0</v>
      </c>
      <c r="T3221" s="2" t="s">
        <v>1113</v>
      </c>
      <c r="U3221" s="2" t="s">
        <v>313</v>
      </c>
      <c r="V3221" s="2" t="s">
        <v>1024</v>
      </c>
      <c r="W3221" s="2" t="s">
        <v>312</v>
      </c>
      <c r="X3221" s="2">
        <v>0</v>
      </c>
    </row>
    <row r="3222" spans="1:24">
      <c r="A3222" s="2" t="s">
        <v>3385</v>
      </c>
      <c r="B3222" s="2">
        <v>3231</v>
      </c>
      <c r="C3222" s="2" t="s">
        <v>1367</v>
      </c>
      <c r="D3222" s="3">
        <v>5475</v>
      </c>
      <c r="E3222" s="3">
        <v>0</v>
      </c>
      <c r="F3222" s="3">
        <v>0</v>
      </c>
      <c r="G3222" s="3">
        <v>0</v>
      </c>
      <c r="H3222" s="3">
        <v>0</v>
      </c>
      <c r="I3222" s="3">
        <v>1825</v>
      </c>
      <c r="J3222" s="3">
        <v>1825</v>
      </c>
      <c r="K3222" s="3">
        <v>1825</v>
      </c>
      <c r="L3222" s="3">
        <v>0</v>
      </c>
      <c r="M3222" s="3">
        <v>0</v>
      </c>
      <c r="N3222" s="3">
        <v>0</v>
      </c>
      <c r="O3222" s="3">
        <v>0</v>
      </c>
      <c r="P3222" s="3">
        <f>SUM(E3222:O3222)</f>
        <v>0</v>
      </c>
      <c r="Q3222" s="2" t="s">
        <v>1111</v>
      </c>
      <c r="R3222" s="2" t="s">
        <v>1112</v>
      </c>
      <c r="S3222" s="4">
        <f>P3222/D3222</f>
        <v>0</v>
      </c>
      <c r="T3222" s="2" t="s">
        <v>1113</v>
      </c>
      <c r="U3222" s="2" t="s">
        <v>313</v>
      </c>
      <c r="V3222" s="2" t="s">
        <v>1024</v>
      </c>
      <c r="W3222" s="2" t="s">
        <v>312</v>
      </c>
      <c r="X3222" s="2">
        <v>0</v>
      </c>
    </row>
    <row r="3223" spans="1:24">
      <c r="A3223" s="2" t="s">
        <v>3386</v>
      </c>
      <c r="B3223" s="2">
        <v>3232</v>
      </c>
      <c r="C3223" s="2" t="s">
        <v>1369</v>
      </c>
      <c r="D3223" s="3">
        <v>21900</v>
      </c>
      <c r="E3223" s="3">
        <v>13140</v>
      </c>
      <c r="F3223" s="3">
        <v>0</v>
      </c>
      <c r="G3223" s="3">
        <v>0</v>
      </c>
      <c r="H3223" s="3">
        <v>0</v>
      </c>
      <c r="I3223" s="3">
        <v>2920</v>
      </c>
      <c r="J3223" s="3">
        <v>2920</v>
      </c>
      <c r="K3223" s="3">
        <v>2920</v>
      </c>
      <c r="L3223" s="3">
        <v>0</v>
      </c>
      <c r="M3223" s="3">
        <v>0</v>
      </c>
      <c r="N3223" s="3">
        <v>0</v>
      </c>
      <c r="O3223" s="3">
        <v>0</v>
      </c>
      <c r="P3223" s="3">
        <f>SUM(E3223:O3223)</f>
        <v>0</v>
      </c>
      <c r="Q3223" s="2" t="s">
        <v>1111</v>
      </c>
      <c r="R3223" s="2" t="s">
        <v>1112</v>
      </c>
      <c r="S3223" s="4">
        <f>P3223/D3223</f>
        <v>0</v>
      </c>
      <c r="T3223" s="2" t="s">
        <v>1113</v>
      </c>
      <c r="U3223" s="2" t="s">
        <v>313</v>
      </c>
      <c r="V3223" s="2" t="s">
        <v>1024</v>
      </c>
      <c r="W3223" s="2" t="s">
        <v>312</v>
      </c>
      <c r="X3223" s="2">
        <v>0</v>
      </c>
    </row>
    <row r="3224" spans="1:24">
      <c r="A3224" s="2" t="s">
        <v>3387</v>
      </c>
      <c r="B3224" s="2">
        <v>3233</v>
      </c>
      <c r="C3224" s="2" t="s">
        <v>1371</v>
      </c>
      <c r="D3224" s="3">
        <v>142350</v>
      </c>
      <c r="E3224" s="3">
        <v>128115</v>
      </c>
      <c r="F3224" s="3">
        <v>0</v>
      </c>
      <c r="G3224" s="3">
        <v>0</v>
      </c>
      <c r="H3224" s="3">
        <v>0</v>
      </c>
      <c r="I3224" s="3">
        <v>4745</v>
      </c>
      <c r="J3224" s="3">
        <v>4745</v>
      </c>
      <c r="K3224" s="3">
        <v>4745</v>
      </c>
      <c r="L3224" s="3">
        <v>0</v>
      </c>
      <c r="M3224" s="3">
        <v>0</v>
      </c>
      <c r="N3224" s="3">
        <v>0</v>
      </c>
      <c r="O3224" s="3">
        <v>0</v>
      </c>
      <c r="P3224" s="3">
        <f>SUM(E3224:O3224)</f>
        <v>0</v>
      </c>
      <c r="Q3224" s="2" t="s">
        <v>1111</v>
      </c>
      <c r="R3224" s="2" t="s">
        <v>1112</v>
      </c>
      <c r="S3224" s="4">
        <f>P3224/D3224</f>
        <v>0</v>
      </c>
      <c r="T3224" s="2" t="s">
        <v>1113</v>
      </c>
      <c r="U3224" s="2" t="s">
        <v>313</v>
      </c>
      <c r="V3224" s="2" t="s">
        <v>1024</v>
      </c>
      <c r="W3224" s="2" t="s">
        <v>312</v>
      </c>
      <c r="X3224" s="2">
        <v>0</v>
      </c>
    </row>
    <row r="3225" spans="1:24">
      <c r="A3225" s="2" t="s">
        <v>1439</v>
      </c>
      <c r="B3225" s="2">
        <v>3234</v>
      </c>
      <c r="C3225" s="2" t="s">
        <v>983</v>
      </c>
      <c r="D3225" s="3">
        <v>54750</v>
      </c>
      <c r="E3225" s="3">
        <v>54750</v>
      </c>
      <c r="F3225" s="3">
        <v>0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>
        <v>0</v>
      </c>
      <c r="M3225" s="3">
        <v>0</v>
      </c>
      <c r="N3225" s="3">
        <v>0</v>
      </c>
      <c r="O3225" s="3">
        <v>0</v>
      </c>
      <c r="P3225" s="3">
        <f>SUM(E3225:O3225)</f>
        <v>0</v>
      </c>
      <c r="Q3225" s="2" t="s">
        <v>1111</v>
      </c>
      <c r="R3225" s="2" t="s">
        <v>1112</v>
      </c>
      <c r="S3225" s="4">
        <f>P3225/D3225</f>
        <v>0</v>
      </c>
      <c r="T3225" s="2" t="s">
        <v>1113</v>
      </c>
      <c r="U3225" s="2" t="s">
        <v>313</v>
      </c>
      <c r="V3225" s="2" t="s">
        <v>1024</v>
      </c>
      <c r="W3225" s="2" t="s">
        <v>312</v>
      </c>
      <c r="X3225" s="2">
        <v>0</v>
      </c>
    </row>
    <row r="3226" spans="1:24">
      <c r="A3226" s="2" t="s">
        <v>3388</v>
      </c>
      <c r="B3226" s="2" t="s">
        <v>3389</v>
      </c>
      <c r="C3226" s="2" t="s">
        <v>3390</v>
      </c>
      <c r="D3226" s="3">
        <v>17585</v>
      </c>
      <c r="E3226" s="3">
        <v>17585</v>
      </c>
      <c r="F3226" s="3">
        <v>0</v>
      </c>
      <c r="G3226" s="3">
        <v>0</v>
      </c>
      <c r="H3226" s="3">
        <v>0</v>
      </c>
      <c r="I3226" s="3">
        <v>0</v>
      </c>
      <c r="J3226" s="3">
        <v>0</v>
      </c>
      <c r="K3226" s="3">
        <v>0</v>
      </c>
      <c r="L3226" s="3">
        <v>0</v>
      </c>
      <c r="M3226" s="3">
        <v>0</v>
      </c>
      <c r="N3226" s="3">
        <v>0</v>
      </c>
      <c r="O3226" s="3">
        <v>0</v>
      </c>
      <c r="P3226" s="3">
        <f>SUM(E3226:O3226)</f>
        <v>0</v>
      </c>
      <c r="Q3226" s="2" t="s">
        <v>30</v>
      </c>
      <c r="R3226" s="2">
        <v>0</v>
      </c>
      <c r="S3226" s="4">
        <f>P3226/D3226</f>
        <v>0</v>
      </c>
      <c r="T3226" s="2" t="s">
        <v>1013</v>
      </c>
      <c r="U3226" s="2" t="s">
        <v>3391</v>
      </c>
      <c r="V3226" s="2">
        <v>0</v>
      </c>
      <c r="W3226" s="2" t="s">
        <v>30</v>
      </c>
      <c r="X3226" s="2">
        <v>0</v>
      </c>
    </row>
    <row r="3227" spans="1:24">
      <c r="A3227" s="2" t="s">
        <v>3388</v>
      </c>
      <c r="B3227" s="2" t="s">
        <v>3392</v>
      </c>
      <c r="C3227" s="2" t="s">
        <v>64</v>
      </c>
      <c r="D3227" s="3">
        <v>199883</v>
      </c>
      <c r="E3227" s="3">
        <v>199883</v>
      </c>
      <c r="F3227" s="3">
        <v>0</v>
      </c>
      <c r="G3227" s="3">
        <v>0</v>
      </c>
      <c r="H3227" s="3">
        <v>0</v>
      </c>
      <c r="I3227" s="3">
        <v>0</v>
      </c>
      <c r="J3227" s="3">
        <v>0</v>
      </c>
      <c r="K3227" s="3">
        <v>0</v>
      </c>
      <c r="L3227" s="3">
        <v>0</v>
      </c>
      <c r="M3227" s="3">
        <v>0</v>
      </c>
      <c r="N3227" s="3">
        <v>0</v>
      </c>
      <c r="O3227" s="3">
        <v>0</v>
      </c>
      <c r="P3227" s="3">
        <f>SUM(E3227:O3227)</f>
        <v>0</v>
      </c>
      <c r="Q3227" s="2" t="s">
        <v>30</v>
      </c>
      <c r="R3227" s="2">
        <v>0</v>
      </c>
      <c r="S3227" s="4">
        <f>P3227/D3227</f>
        <v>0</v>
      </c>
      <c r="T3227" s="2" t="s">
        <v>1013</v>
      </c>
      <c r="U3227" s="2" t="s">
        <v>3391</v>
      </c>
      <c r="V3227" s="2">
        <v>0</v>
      </c>
      <c r="W3227" s="2" t="s">
        <v>30</v>
      </c>
      <c r="X3227" s="2">
        <v>0</v>
      </c>
    </row>
    <row r="3228" spans="1:24">
      <c r="A3228" s="2" t="s">
        <v>3388</v>
      </c>
      <c r="B3228" s="2" t="s">
        <v>3393</v>
      </c>
      <c r="C3228" s="2" t="s">
        <v>66</v>
      </c>
      <c r="D3228" s="3">
        <v>2486</v>
      </c>
      <c r="E3228" s="3">
        <v>2486</v>
      </c>
      <c r="F3228" s="3">
        <v>0</v>
      </c>
      <c r="G3228" s="3">
        <v>0</v>
      </c>
      <c r="H3228" s="3">
        <v>0</v>
      </c>
      <c r="I3228" s="3">
        <v>0</v>
      </c>
      <c r="J3228" s="3">
        <v>0</v>
      </c>
      <c r="K3228" s="3">
        <v>0</v>
      </c>
      <c r="L3228" s="3">
        <v>0</v>
      </c>
      <c r="M3228" s="3">
        <v>0</v>
      </c>
      <c r="N3228" s="3">
        <v>0</v>
      </c>
      <c r="O3228" s="3">
        <v>0</v>
      </c>
      <c r="P3228" s="3">
        <f>SUM(E3228:O3228)</f>
        <v>0</v>
      </c>
      <c r="Q3228" s="2" t="s">
        <v>30</v>
      </c>
      <c r="R3228" s="2">
        <v>0</v>
      </c>
      <c r="S3228" s="4">
        <f>P3228/D3228</f>
        <v>0</v>
      </c>
      <c r="T3228" s="2" t="s">
        <v>1013</v>
      </c>
      <c r="U3228" s="2" t="s">
        <v>3391</v>
      </c>
      <c r="V3228" s="2">
        <v>0</v>
      </c>
      <c r="W3228" s="2" t="s">
        <v>30</v>
      </c>
      <c r="X3228" s="2">
        <v>0</v>
      </c>
    </row>
    <row r="3229" spans="1:24">
      <c r="A3229" s="2" t="s">
        <v>3388</v>
      </c>
      <c r="B3229" s="2" t="s">
        <v>3394</v>
      </c>
      <c r="C3229" s="2" t="s">
        <v>3395</v>
      </c>
      <c r="D3229" s="3">
        <v>39587</v>
      </c>
      <c r="E3229" s="3">
        <v>39587</v>
      </c>
      <c r="F3229" s="3">
        <v>0</v>
      </c>
      <c r="G3229" s="3">
        <v>0</v>
      </c>
      <c r="H3229" s="3">
        <v>0</v>
      </c>
      <c r="I3229" s="3">
        <v>0</v>
      </c>
      <c r="J3229" s="3">
        <v>0</v>
      </c>
      <c r="K3229" s="3">
        <v>0</v>
      </c>
      <c r="L3229" s="3">
        <v>0</v>
      </c>
      <c r="M3229" s="3">
        <v>0</v>
      </c>
      <c r="N3229" s="3">
        <v>0</v>
      </c>
      <c r="O3229" s="3">
        <v>0</v>
      </c>
      <c r="P3229" s="3">
        <f>SUM(E3229:O3229)</f>
        <v>0</v>
      </c>
      <c r="Q3229" s="2" t="s">
        <v>30</v>
      </c>
      <c r="R3229" s="2">
        <v>0</v>
      </c>
      <c r="S3229" s="4">
        <f>P3229/D3229</f>
        <v>0</v>
      </c>
      <c r="T3229" s="2" t="s">
        <v>1013</v>
      </c>
      <c r="U3229" s="2" t="s">
        <v>3391</v>
      </c>
      <c r="V3229" s="2">
        <v>0</v>
      </c>
      <c r="W3229" s="2" t="s">
        <v>30</v>
      </c>
      <c r="X3229" s="2">
        <v>0</v>
      </c>
    </row>
    <row r="3230" spans="1:24">
      <c r="A3230" s="2" t="s">
        <v>3388</v>
      </c>
      <c r="B3230" s="2" t="s">
        <v>3396</v>
      </c>
      <c r="C3230" s="2" t="s">
        <v>3397</v>
      </c>
      <c r="D3230" s="3">
        <v>61418</v>
      </c>
      <c r="E3230" s="3">
        <v>61418</v>
      </c>
      <c r="F3230" s="3">
        <v>0</v>
      </c>
      <c r="G3230" s="3">
        <v>0</v>
      </c>
      <c r="H3230" s="3">
        <v>0</v>
      </c>
      <c r="I3230" s="3">
        <v>0</v>
      </c>
      <c r="J3230" s="3">
        <v>0</v>
      </c>
      <c r="K3230" s="3">
        <v>0</v>
      </c>
      <c r="L3230" s="3">
        <v>0</v>
      </c>
      <c r="M3230" s="3">
        <v>0</v>
      </c>
      <c r="N3230" s="3">
        <v>0</v>
      </c>
      <c r="O3230" s="3">
        <v>0</v>
      </c>
      <c r="P3230" s="3">
        <f>SUM(E3230:O3230)</f>
        <v>0</v>
      </c>
      <c r="Q3230" s="2" t="s">
        <v>30</v>
      </c>
      <c r="R3230" s="2">
        <v>0</v>
      </c>
      <c r="S3230" s="4">
        <f>P3230/D3230</f>
        <v>0</v>
      </c>
      <c r="T3230" s="2" t="s">
        <v>1013</v>
      </c>
      <c r="U3230" s="2" t="s">
        <v>3391</v>
      </c>
      <c r="V3230" s="2">
        <v>0</v>
      </c>
      <c r="W3230" s="2" t="s">
        <v>30</v>
      </c>
      <c r="X3230" s="2">
        <v>0</v>
      </c>
    </row>
    <row r="3231" spans="1:24">
      <c r="A3231" s="2" t="s">
        <v>3388</v>
      </c>
      <c r="B3231" s="2" t="s">
        <v>3398</v>
      </c>
      <c r="C3231" s="2" t="s">
        <v>3399</v>
      </c>
      <c r="D3231" s="3">
        <v>22438.52</v>
      </c>
      <c r="E3231" s="3">
        <v>22438.52</v>
      </c>
      <c r="F3231" s="3">
        <v>0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>
        <v>0</v>
      </c>
      <c r="M3231" s="3">
        <v>0</v>
      </c>
      <c r="N3231" s="3">
        <v>0</v>
      </c>
      <c r="O3231" s="3">
        <v>0</v>
      </c>
      <c r="P3231" s="3">
        <f>SUM(E3231:O3231)</f>
        <v>0</v>
      </c>
      <c r="Q3231" s="2" t="s">
        <v>30</v>
      </c>
      <c r="R3231" s="2">
        <v>0</v>
      </c>
      <c r="S3231" s="4">
        <f>P3231/D3231</f>
        <v>0</v>
      </c>
      <c r="T3231" s="2" t="s">
        <v>1013</v>
      </c>
      <c r="U3231" s="2" t="s">
        <v>3391</v>
      </c>
      <c r="V3231" s="2">
        <v>0</v>
      </c>
      <c r="W3231" s="2" t="s">
        <v>30</v>
      </c>
      <c r="X3231" s="2">
        <v>0</v>
      </c>
    </row>
    <row r="3232" spans="1:24">
      <c r="A3232" s="2" t="s">
        <v>3388</v>
      </c>
      <c r="B3232" s="2" t="s">
        <v>3400</v>
      </c>
      <c r="C3232" s="2" t="s">
        <v>3401</v>
      </c>
      <c r="D3232" s="3">
        <v>25825.5</v>
      </c>
      <c r="E3232" s="3">
        <v>25825.5</v>
      </c>
      <c r="F3232" s="3">
        <v>0</v>
      </c>
      <c r="G3232" s="3">
        <v>0</v>
      </c>
      <c r="H3232" s="3">
        <v>0</v>
      </c>
      <c r="I3232" s="3">
        <v>0</v>
      </c>
      <c r="J3232" s="3">
        <v>0</v>
      </c>
      <c r="K3232" s="3">
        <v>0</v>
      </c>
      <c r="L3232" s="3">
        <v>0</v>
      </c>
      <c r="M3232" s="3">
        <v>0</v>
      </c>
      <c r="N3232" s="3">
        <v>0</v>
      </c>
      <c r="O3232" s="3">
        <v>0</v>
      </c>
      <c r="P3232" s="3">
        <f>SUM(E3232:O3232)</f>
        <v>0</v>
      </c>
      <c r="Q3232" s="2" t="s">
        <v>30</v>
      </c>
      <c r="R3232" s="2">
        <v>0</v>
      </c>
      <c r="S3232" s="4">
        <f>P3232/D3232</f>
        <v>0</v>
      </c>
      <c r="T3232" s="2" t="s">
        <v>1013</v>
      </c>
      <c r="U3232" s="2" t="s">
        <v>3391</v>
      </c>
      <c r="V3232" s="2">
        <v>0</v>
      </c>
      <c r="W3232" s="2" t="s">
        <v>30</v>
      </c>
      <c r="X3232" s="2">
        <v>0</v>
      </c>
    </row>
    <row r="3233" spans="1:24">
      <c r="A3233" s="2" t="s">
        <v>3388</v>
      </c>
      <c r="B3233" s="2" t="s">
        <v>3402</v>
      </c>
      <c r="C3233" s="2" t="s">
        <v>3403</v>
      </c>
      <c r="D3233" s="3">
        <v>195313</v>
      </c>
      <c r="E3233" s="3">
        <v>195313</v>
      </c>
      <c r="F3233" s="3">
        <v>0</v>
      </c>
      <c r="G3233" s="3">
        <v>0</v>
      </c>
      <c r="H3233" s="3">
        <v>0</v>
      </c>
      <c r="I3233" s="3">
        <v>0</v>
      </c>
      <c r="J3233" s="3">
        <v>0</v>
      </c>
      <c r="K3233" s="3">
        <v>0</v>
      </c>
      <c r="L3233" s="3">
        <v>0</v>
      </c>
      <c r="M3233" s="3">
        <v>0</v>
      </c>
      <c r="N3233" s="3">
        <v>0</v>
      </c>
      <c r="O3233" s="3">
        <v>0</v>
      </c>
      <c r="P3233" s="3">
        <f>SUM(E3233:O3233)</f>
        <v>0</v>
      </c>
      <c r="Q3233" s="2" t="s">
        <v>30</v>
      </c>
      <c r="R3233" s="2">
        <v>0</v>
      </c>
      <c r="S3233" s="4">
        <f>P3233/D3233</f>
        <v>0</v>
      </c>
      <c r="T3233" s="2" t="s">
        <v>1013</v>
      </c>
      <c r="U3233" s="2" t="s">
        <v>3391</v>
      </c>
      <c r="V3233" s="2">
        <v>0</v>
      </c>
      <c r="W3233" s="2" t="s">
        <v>30</v>
      </c>
      <c r="X3233" s="2">
        <v>0</v>
      </c>
    </row>
    <row r="3234" spans="1:24">
      <c r="A3234" s="2" t="s">
        <v>3388</v>
      </c>
      <c r="B3234" s="2" t="s">
        <v>3404</v>
      </c>
      <c r="C3234" s="2" t="s">
        <v>3405</v>
      </c>
      <c r="D3234" s="3">
        <v>2603</v>
      </c>
      <c r="E3234" s="3">
        <v>2603</v>
      </c>
      <c r="F3234" s="3">
        <v>0</v>
      </c>
      <c r="G3234" s="3">
        <v>0</v>
      </c>
      <c r="H3234" s="3">
        <v>0</v>
      </c>
      <c r="I3234" s="3">
        <v>0</v>
      </c>
      <c r="J3234" s="3">
        <v>0</v>
      </c>
      <c r="K3234" s="3">
        <v>0</v>
      </c>
      <c r="L3234" s="3">
        <v>0</v>
      </c>
      <c r="M3234" s="3">
        <v>0</v>
      </c>
      <c r="N3234" s="3">
        <v>0</v>
      </c>
      <c r="O3234" s="3">
        <v>0</v>
      </c>
      <c r="P3234" s="3">
        <f>SUM(E3234:O3234)</f>
        <v>0</v>
      </c>
      <c r="Q3234" s="2" t="s">
        <v>30</v>
      </c>
      <c r="R3234" s="2">
        <v>0</v>
      </c>
      <c r="S3234" s="4">
        <f>P3234/D3234</f>
        <v>0</v>
      </c>
      <c r="T3234" s="2" t="s">
        <v>1013</v>
      </c>
      <c r="U3234" s="2" t="s">
        <v>3391</v>
      </c>
      <c r="V3234" s="2">
        <v>0</v>
      </c>
      <c r="W3234" s="2" t="s">
        <v>30</v>
      </c>
      <c r="X3234" s="2">
        <v>0</v>
      </c>
    </row>
    <row r="3235" spans="1:24">
      <c r="A3235" s="2" t="s">
        <v>3388</v>
      </c>
      <c r="B3235" s="2" t="s">
        <v>3406</v>
      </c>
      <c r="C3235" s="2" t="s">
        <v>3407</v>
      </c>
      <c r="D3235" s="3">
        <v>21598</v>
      </c>
      <c r="E3235" s="3">
        <v>21598</v>
      </c>
      <c r="F3235" s="3">
        <v>0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>
        <v>0</v>
      </c>
      <c r="M3235" s="3">
        <v>0</v>
      </c>
      <c r="N3235" s="3">
        <v>0</v>
      </c>
      <c r="O3235" s="3">
        <v>0</v>
      </c>
      <c r="P3235" s="3">
        <f>SUM(E3235:O3235)</f>
        <v>0</v>
      </c>
      <c r="Q3235" s="2" t="s">
        <v>30</v>
      </c>
      <c r="R3235" s="2">
        <v>0</v>
      </c>
      <c r="S3235" s="4">
        <f>P3235/D3235</f>
        <v>0</v>
      </c>
      <c r="T3235" s="2" t="s">
        <v>1013</v>
      </c>
      <c r="U3235" s="2" t="s">
        <v>3391</v>
      </c>
      <c r="V3235" s="2">
        <v>0</v>
      </c>
      <c r="W3235" s="2" t="s">
        <v>30</v>
      </c>
      <c r="X3235" s="2">
        <v>0</v>
      </c>
    </row>
    <row r="3236" spans="1:24">
      <c r="A3236" s="2" t="s">
        <v>3388</v>
      </c>
      <c r="B3236" s="2" t="s">
        <v>3408</v>
      </c>
      <c r="C3236" s="2" t="s">
        <v>3409</v>
      </c>
      <c r="D3236" s="3">
        <v>7011</v>
      </c>
      <c r="E3236" s="3">
        <v>7011</v>
      </c>
      <c r="F3236" s="3">
        <v>0</v>
      </c>
      <c r="G3236" s="3">
        <v>0</v>
      </c>
      <c r="H3236" s="3">
        <v>0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>
        <v>0</v>
      </c>
      <c r="O3236" s="3">
        <v>0</v>
      </c>
      <c r="P3236" s="3">
        <f>SUM(E3236:O3236)</f>
        <v>0</v>
      </c>
      <c r="Q3236" s="2" t="s">
        <v>30</v>
      </c>
      <c r="R3236" s="2">
        <v>0</v>
      </c>
      <c r="S3236" s="4">
        <f>P3236/D3236</f>
        <v>0</v>
      </c>
      <c r="T3236" s="2" t="s">
        <v>1013</v>
      </c>
      <c r="U3236" s="2" t="s">
        <v>3391</v>
      </c>
      <c r="V3236" s="2">
        <v>0</v>
      </c>
      <c r="W3236" s="2" t="s">
        <v>30</v>
      </c>
      <c r="X3236" s="2">
        <v>0</v>
      </c>
    </row>
    <row r="3237" spans="1:24">
      <c r="A3237" s="2" t="s">
        <v>3388</v>
      </c>
      <c r="B3237" s="2" t="s">
        <v>3410</v>
      </c>
      <c r="C3237" s="2" t="s">
        <v>3411</v>
      </c>
      <c r="D3237" s="3">
        <v>39740</v>
      </c>
      <c r="E3237" s="3">
        <v>39740</v>
      </c>
      <c r="F3237" s="3">
        <v>0</v>
      </c>
      <c r="G3237" s="3">
        <v>0</v>
      </c>
      <c r="H3237" s="3">
        <v>0</v>
      </c>
      <c r="I3237" s="3">
        <v>0</v>
      </c>
      <c r="J3237" s="3">
        <v>0</v>
      </c>
      <c r="K3237" s="3">
        <v>0</v>
      </c>
      <c r="L3237" s="3">
        <v>0</v>
      </c>
      <c r="M3237" s="3">
        <v>0</v>
      </c>
      <c r="N3237" s="3">
        <v>0</v>
      </c>
      <c r="O3237" s="3">
        <v>0</v>
      </c>
      <c r="P3237" s="3">
        <f>SUM(E3237:O3237)</f>
        <v>0</v>
      </c>
      <c r="Q3237" s="2" t="s">
        <v>30</v>
      </c>
      <c r="R3237" s="2">
        <v>0</v>
      </c>
      <c r="S3237" s="4">
        <f>P3237/D3237</f>
        <v>0</v>
      </c>
      <c r="T3237" s="2" t="s">
        <v>1013</v>
      </c>
      <c r="U3237" s="2" t="s">
        <v>3391</v>
      </c>
      <c r="V3237" s="2">
        <v>0</v>
      </c>
      <c r="W3237" s="2" t="s">
        <v>30</v>
      </c>
      <c r="X3237" s="2">
        <v>0</v>
      </c>
    </row>
    <row r="3238" spans="1:24">
      <c r="A3238" s="2" t="s">
        <v>3388</v>
      </c>
      <c r="B3238" s="2" t="s">
        <v>3412</v>
      </c>
      <c r="C3238" s="2" t="s">
        <v>3413</v>
      </c>
      <c r="D3238" s="3">
        <v>3598.42</v>
      </c>
      <c r="E3238" s="3">
        <v>3598.42</v>
      </c>
      <c r="F3238" s="3">
        <v>0</v>
      </c>
      <c r="G3238" s="3">
        <v>0</v>
      </c>
      <c r="H3238" s="3">
        <v>0</v>
      </c>
      <c r="I3238" s="3">
        <v>0</v>
      </c>
      <c r="J3238" s="3">
        <v>0</v>
      </c>
      <c r="K3238" s="3">
        <v>0</v>
      </c>
      <c r="L3238" s="3">
        <v>0</v>
      </c>
      <c r="M3238" s="3">
        <v>0</v>
      </c>
      <c r="N3238" s="3">
        <v>0</v>
      </c>
      <c r="O3238" s="3">
        <v>0</v>
      </c>
      <c r="P3238" s="3">
        <f>SUM(E3238:O3238)</f>
        <v>0</v>
      </c>
      <c r="Q3238" s="2" t="s">
        <v>30</v>
      </c>
      <c r="R3238" s="2">
        <v>0</v>
      </c>
      <c r="S3238" s="4">
        <f>P3238/D3238</f>
        <v>0</v>
      </c>
      <c r="T3238" s="2" t="s">
        <v>1013</v>
      </c>
      <c r="U3238" s="2" t="s">
        <v>3391</v>
      </c>
      <c r="V3238" s="2">
        <v>0</v>
      </c>
      <c r="W3238" s="2" t="s">
        <v>30</v>
      </c>
      <c r="X3238" s="2">
        <v>0</v>
      </c>
    </row>
    <row r="3239" spans="1:24">
      <c r="A3239" s="2" t="s">
        <v>3388</v>
      </c>
      <c r="B3239" s="2" t="s">
        <v>3414</v>
      </c>
      <c r="C3239" s="2" t="s">
        <v>3415</v>
      </c>
      <c r="D3239" s="3">
        <v>2494.4</v>
      </c>
      <c r="E3239" s="3">
        <v>2494.4</v>
      </c>
      <c r="F3239" s="3">
        <v>0</v>
      </c>
      <c r="G3239" s="3">
        <v>0</v>
      </c>
      <c r="H3239" s="3">
        <v>0</v>
      </c>
      <c r="I3239" s="3">
        <v>0</v>
      </c>
      <c r="J3239" s="3">
        <v>0</v>
      </c>
      <c r="K3239" s="3">
        <v>0</v>
      </c>
      <c r="L3239" s="3">
        <v>0</v>
      </c>
      <c r="M3239" s="3">
        <v>0</v>
      </c>
      <c r="N3239" s="3">
        <v>0</v>
      </c>
      <c r="O3239" s="3">
        <v>0</v>
      </c>
      <c r="P3239" s="3">
        <f>SUM(E3239:O3239)</f>
        <v>0</v>
      </c>
      <c r="Q3239" s="2" t="s">
        <v>30</v>
      </c>
      <c r="R3239" s="2">
        <v>0</v>
      </c>
      <c r="S3239" s="4">
        <f>P3239/D3239</f>
        <v>0</v>
      </c>
      <c r="T3239" s="2" t="s">
        <v>1013</v>
      </c>
      <c r="U3239" s="2" t="s">
        <v>3391</v>
      </c>
      <c r="V3239" s="2">
        <v>0</v>
      </c>
      <c r="W3239" s="2" t="s">
        <v>30</v>
      </c>
      <c r="X3239" s="2">
        <v>0</v>
      </c>
    </row>
    <row r="3240" spans="1:24">
      <c r="A3240" s="2" t="s">
        <v>3388</v>
      </c>
      <c r="B3240" s="2" t="s">
        <v>3416</v>
      </c>
      <c r="C3240" s="2" t="s">
        <v>3417</v>
      </c>
      <c r="D3240" s="3">
        <v>81400.50999999999</v>
      </c>
      <c r="E3240" s="3">
        <v>81400.50999999999</v>
      </c>
      <c r="F3240" s="3">
        <v>0</v>
      </c>
      <c r="G3240" s="3">
        <v>0</v>
      </c>
      <c r="H3240" s="3">
        <v>0</v>
      </c>
      <c r="I3240" s="3">
        <v>0</v>
      </c>
      <c r="J3240" s="3">
        <v>0</v>
      </c>
      <c r="K3240" s="3">
        <v>0</v>
      </c>
      <c r="L3240" s="3">
        <v>0</v>
      </c>
      <c r="M3240" s="3">
        <v>0</v>
      </c>
      <c r="N3240" s="3">
        <v>0</v>
      </c>
      <c r="O3240" s="3">
        <v>0</v>
      </c>
      <c r="P3240" s="3">
        <f>SUM(E3240:O3240)</f>
        <v>0</v>
      </c>
      <c r="Q3240" s="2" t="s">
        <v>30</v>
      </c>
      <c r="R3240" s="2">
        <v>0</v>
      </c>
      <c r="S3240" s="4">
        <f>P3240/D3240</f>
        <v>0</v>
      </c>
      <c r="T3240" s="2" t="s">
        <v>1013</v>
      </c>
      <c r="U3240" s="2" t="s">
        <v>3391</v>
      </c>
      <c r="V3240" s="2">
        <v>0</v>
      </c>
      <c r="W3240" s="2" t="s">
        <v>30</v>
      </c>
      <c r="X3240" s="2">
        <v>0</v>
      </c>
    </row>
    <row r="3241" spans="1:24">
      <c r="A3241" s="2" t="s">
        <v>3388</v>
      </c>
      <c r="B3241" s="2" t="s">
        <v>3418</v>
      </c>
      <c r="C3241" s="2" t="s">
        <v>3419</v>
      </c>
      <c r="D3241" s="3">
        <v>22925.66</v>
      </c>
      <c r="E3241" s="3">
        <v>22925.66</v>
      </c>
      <c r="F3241" s="3">
        <v>0</v>
      </c>
      <c r="G3241" s="3">
        <v>0</v>
      </c>
      <c r="H3241" s="3">
        <v>0</v>
      </c>
      <c r="I3241" s="3">
        <v>0</v>
      </c>
      <c r="J3241" s="3">
        <v>0</v>
      </c>
      <c r="K3241" s="3">
        <v>0</v>
      </c>
      <c r="L3241" s="3">
        <v>0</v>
      </c>
      <c r="M3241" s="3">
        <v>0</v>
      </c>
      <c r="N3241" s="3">
        <v>0</v>
      </c>
      <c r="O3241" s="3">
        <v>0</v>
      </c>
      <c r="P3241" s="3">
        <f>SUM(E3241:O3241)</f>
        <v>0</v>
      </c>
      <c r="Q3241" s="2" t="s">
        <v>30</v>
      </c>
      <c r="R3241" s="2">
        <v>0</v>
      </c>
      <c r="S3241" s="4">
        <f>P3241/D3241</f>
        <v>0</v>
      </c>
      <c r="T3241" s="2" t="s">
        <v>1013</v>
      </c>
      <c r="U3241" s="2" t="s">
        <v>3391</v>
      </c>
      <c r="V3241" s="2">
        <v>0</v>
      </c>
      <c r="W3241" s="2" t="s">
        <v>30</v>
      </c>
      <c r="X3241" s="2">
        <v>0</v>
      </c>
    </row>
    <row r="3242" spans="1:24">
      <c r="A3242" s="2" t="s">
        <v>3388</v>
      </c>
      <c r="B3242" s="2" t="s">
        <v>3420</v>
      </c>
      <c r="C3242" s="2" t="s">
        <v>3421</v>
      </c>
      <c r="D3242" s="3">
        <v>74242.32000000001</v>
      </c>
      <c r="E3242" s="3">
        <v>74242.32000000001</v>
      </c>
      <c r="F3242" s="3">
        <v>0</v>
      </c>
      <c r="G3242" s="3">
        <v>0</v>
      </c>
      <c r="H3242" s="3">
        <v>0</v>
      </c>
      <c r="I3242" s="3">
        <v>0</v>
      </c>
      <c r="J3242" s="3">
        <v>0</v>
      </c>
      <c r="K3242" s="3">
        <v>0</v>
      </c>
      <c r="L3242" s="3">
        <v>0</v>
      </c>
      <c r="M3242" s="3">
        <v>0</v>
      </c>
      <c r="N3242" s="3">
        <v>0</v>
      </c>
      <c r="O3242" s="3">
        <v>0</v>
      </c>
      <c r="P3242" s="3">
        <f>SUM(E3242:O3242)</f>
        <v>0</v>
      </c>
      <c r="Q3242" s="2" t="s">
        <v>30</v>
      </c>
      <c r="R3242" s="2">
        <v>0</v>
      </c>
      <c r="S3242" s="4">
        <f>P3242/D3242</f>
        <v>0</v>
      </c>
      <c r="T3242" s="2" t="s">
        <v>1013</v>
      </c>
      <c r="U3242" s="2" t="s">
        <v>3391</v>
      </c>
      <c r="V3242" s="2">
        <v>0</v>
      </c>
      <c r="W3242" s="2" t="s">
        <v>30</v>
      </c>
      <c r="X3242" s="2">
        <v>0</v>
      </c>
    </row>
    <row r="3243" spans="1:24">
      <c r="A3243" s="2" t="s">
        <v>3388</v>
      </c>
      <c r="B3243" s="2" t="s">
        <v>3422</v>
      </c>
      <c r="C3243" s="2" t="s">
        <v>3423</v>
      </c>
      <c r="D3243" s="3">
        <v>12810.32</v>
      </c>
      <c r="E3243" s="3">
        <v>12810.32</v>
      </c>
      <c r="F3243" s="3">
        <v>0</v>
      </c>
      <c r="G3243" s="3">
        <v>0</v>
      </c>
      <c r="H3243" s="3">
        <v>0</v>
      </c>
      <c r="I3243" s="3">
        <v>0</v>
      </c>
      <c r="J3243" s="3">
        <v>0</v>
      </c>
      <c r="K3243" s="3">
        <v>0</v>
      </c>
      <c r="L3243" s="3">
        <v>0</v>
      </c>
      <c r="M3243" s="3">
        <v>0</v>
      </c>
      <c r="N3243" s="3">
        <v>0</v>
      </c>
      <c r="O3243" s="3">
        <v>0</v>
      </c>
      <c r="P3243" s="3">
        <f>SUM(E3243:O3243)</f>
        <v>0</v>
      </c>
      <c r="Q3243" s="2" t="s">
        <v>30</v>
      </c>
      <c r="R3243" s="2">
        <v>0</v>
      </c>
      <c r="S3243" s="4">
        <f>P3243/D3243</f>
        <v>0</v>
      </c>
      <c r="T3243" s="2" t="s">
        <v>1013</v>
      </c>
      <c r="U3243" s="2" t="s">
        <v>3391</v>
      </c>
      <c r="V3243" s="2">
        <v>0</v>
      </c>
      <c r="W3243" s="2" t="s">
        <v>30</v>
      </c>
      <c r="X3243" s="2">
        <v>0</v>
      </c>
    </row>
    <row r="3244" spans="1:24">
      <c r="A3244" s="2" t="s">
        <v>3388</v>
      </c>
      <c r="B3244" s="2" t="s">
        <v>3424</v>
      </c>
      <c r="C3244" s="2" t="s">
        <v>3425</v>
      </c>
      <c r="D3244" s="3">
        <v>72889.74000000001</v>
      </c>
      <c r="E3244" s="3">
        <v>72889.74000000001</v>
      </c>
      <c r="F3244" s="3">
        <v>0</v>
      </c>
      <c r="G3244" s="3">
        <v>0</v>
      </c>
      <c r="H3244" s="3">
        <v>0</v>
      </c>
      <c r="I3244" s="3">
        <v>0</v>
      </c>
      <c r="J3244" s="3">
        <v>0</v>
      </c>
      <c r="K3244" s="3">
        <v>0</v>
      </c>
      <c r="L3244" s="3">
        <v>0</v>
      </c>
      <c r="M3244" s="3">
        <v>0</v>
      </c>
      <c r="N3244" s="3">
        <v>0</v>
      </c>
      <c r="O3244" s="3">
        <v>0</v>
      </c>
      <c r="P3244" s="3">
        <f>SUM(E3244:O3244)</f>
        <v>0</v>
      </c>
      <c r="Q3244" s="2" t="s">
        <v>30</v>
      </c>
      <c r="R3244" s="2">
        <v>0</v>
      </c>
      <c r="S3244" s="4">
        <f>P3244/D3244</f>
        <v>0</v>
      </c>
      <c r="T3244" s="2" t="s">
        <v>1013</v>
      </c>
      <c r="U3244" s="2" t="s">
        <v>3391</v>
      </c>
      <c r="V3244" s="2">
        <v>0</v>
      </c>
      <c r="W3244" s="2" t="s">
        <v>30</v>
      </c>
      <c r="X3244" s="2">
        <v>0</v>
      </c>
    </row>
    <row r="3245" spans="1:24">
      <c r="A3245" s="2" t="s">
        <v>3388</v>
      </c>
      <c r="B3245" s="2" t="s">
        <v>3426</v>
      </c>
      <c r="C3245" s="2" t="s">
        <v>3427</v>
      </c>
      <c r="D3245" s="3">
        <v>377117</v>
      </c>
      <c r="E3245" s="3">
        <v>377117</v>
      </c>
      <c r="F3245" s="3">
        <v>0</v>
      </c>
      <c r="G3245" s="3">
        <v>0</v>
      </c>
      <c r="H3245" s="3">
        <v>0</v>
      </c>
      <c r="I3245" s="3">
        <v>0</v>
      </c>
      <c r="J3245" s="3">
        <v>0</v>
      </c>
      <c r="K3245" s="3">
        <v>0</v>
      </c>
      <c r="L3245" s="3">
        <v>0</v>
      </c>
      <c r="M3245" s="3">
        <v>0</v>
      </c>
      <c r="N3245" s="3">
        <v>0</v>
      </c>
      <c r="O3245" s="3">
        <v>0</v>
      </c>
      <c r="P3245" s="3">
        <f>SUM(E3245:O3245)</f>
        <v>0</v>
      </c>
      <c r="Q3245" s="2" t="s">
        <v>30</v>
      </c>
      <c r="R3245" s="2">
        <v>0</v>
      </c>
      <c r="S3245" s="4">
        <f>P3245/D3245</f>
        <v>0</v>
      </c>
      <c r="T3245" s="2" t="s">
        <v>1013</v>
      </c>
      <c r="U3245" s="2" t="s">
        <v>3391</v>
      </c>
      <c r="V3245" s="2">
        <v>0</v>
      </c>
      <c r="W3245" s="2" t="s">
        <v>30</v>
      </c>
      <c r="X3245" s="2">
        <v>0</v>
      </c>
    </row>
    <row r="3246" spans="1:24">
      <c r="A3246" s="2" t="s">
        <v>3388</v>
      </c>
      <c r="B3246" s="2" t="s">
        <v>3428</v>
      </c>
      <c r="C3246" s="2" t="s">
        <v>3429</v>
      </c>
      <c r="D3246" s="3">
        <v>25899.61</v>
      </c>
      <c r="E3246" s="3">
        <v>25899.61</v>
      </c>
      <c r="F3246" s="3">
        <v>0</v>
      </c>
      <c r="G3246" s="3">
        <v>0</v>
      </c>
      <c r="H3246" s="3">
        <v>0</v>
      </c>
      <c r="I3246" s="3">
        <v>0</v>
      </c>
      <c r="J3246" s="3">
        <v>0</v>
      </c>
      <c r="K3246" s="3">
        <v>0</v>
      </c>
      <c r="L3246" s="3">
        <v>0</v>
      </c>
      <c r="M3246" s="3">
        <v>0</v>
      </c>
      <c r="N3246" s="3">
        <v>0</v>
      </c>
      <c r="O3246" s="3">
        <v>0</v>
      </c>
      <c r="P3246" s="3">
        <f>SUM(E3246:O3246)</f>
        <v>0</v>
      </c>
      <c r="Q3246" s="2" t="s">
        <v>30</v>
      </c>
      <c r="R3246" s="2">
        <v>0</v>
      </c>
      <c r="S3246" s="4">
        <f>P3246/D3246</f>
        <v>0</v>
      </c>
      <c r="T3246" s="2" t="s">
        <v>1013</v>
      </c>
      <c r="U3246" s="2" t="s">
        <v>3391</v>
      </c>
      <c r="V3246" s="2">
        <v>0</v>
      </c>
      <c r="W3246" s="2" t="s">
        <v>30</v>
      </c>
      <c r="X3246" s="2">
        <v>0</v>
      </c>
    </row>
    <row r="3247" spans="1:24">
      <c r="A3247" s="2" t="s">
        <v>3388</v>
      </c>
      <c r="B3247" s="2" t="s">
        <v>3430</v>
      </c>
      <c r="C3247" s="2" t="s">
        <v>3431</v>
      </c>
      <c r="D3247" s="3">
        <v>133560</v>
      </c>
      <c r="E3247" s="3">
        <v>133560</v>
      </c>
      <c r="F3247" s="3">
        <v>0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>
        <v>0</v>
      </c>
      <c r="M3247" s="3">
        <v>0</v>
      </c>
      <c r="N3247" s="3">
        <v>0</v>
      </c>
      <c r="O3247" s="3">
        <v>0</v>
      </c>
      <c r="P3247" s="3">
        <f>SUM(E3247:O3247)</f>
        <v>0</v>
      </c>
      <c r="Q3247" s="2" t="s">
        <v>30</v>
      </c>
      <c r="R3247" s="2">
        <v>0</v>
      </c>
      <c r="S3247" s="4">
        <f>P3247/D3247</f>
        <v>0</v>
      </c>
      <c r="T3247" s="2" t="s">
        <v>1013</v>
      </c>
      <c r="U3247" s="2" t="s">
        <v>3391</v>
      </c>
      <c r="V3247" s="2">
        <v>0</v>
      </c>
      <c r="W3247" s="2" t="s">
        <v>30</v>
      </c>
      <c r="X3247" s="2">
        <v>0</v>
      </c>
    </row>
    <row r="3248" spans="1:24">
      <c r="A3248" s="2" t="s">
        <v>3388</v>
      </c>
      <c r="B3248" s="2" t="s">
        <v>3432</v>
      </c>
      <c r="C3248" s="2" t="s">
        <v>3433</v>
      </c>
      <c r="D3248" s="3">
        <v>159967.11</v>
      </c>
      <c r="E3248" s="3">
        <v>159967.11</v>
      </c>
      <c r="F3248" s="3">
        <v>0</v>
      </c>
      <c r="G3248" s="3">
        <v>0</v>
      </c>
      <c r="H3248" s="3">
        <v>0</v>
      </c>
      <c r="I3248" s="3">
        <v>0</v>
      </c>
      <c r="J3248" s="3">
        <v>0</v>
      </c>
      <c r="K3248" s="3">
        <v>0</v>
      </c>
      <c r="L3248" s="3">
        <v>0</v>
      </c>
      <c r="M3248" s="3">
        <v>0</v>
      </c>
      <c r="N3248" s="3">
        <v>0</v>
      </c>
      <c r="O3248" s="3">
        <v>0</v>
      </c>
      <c r="P3248" s="3">
        <f>SUM(E3248:O3248)</f>
        <v>0</v>
      </c>
      <c r="Q3248" s="2" t="s">
        <v>30</v>
      </c>
      <c r="R3248" s="2">
        <v>0</v>
      </c>
      <c r="S3248" s="4">
        <f>P3248/D3248</f>
        <v>0</v>
      </c>
      <c r="T3248" s="2" t="s">
        <v>1013</v>
      </c>
      <c r="U3248" s="2" t="s">
        <v>3391</v>
      </c>
      <c r="V3248" s="2">
        <v>0</v>
      </c>
      <c r="W3248" s="2" t="s">
        <v>30</v>
      </c>
      <c r="X3248" s="2">
        <v>0</v>
      </c>
    </row>
    <row r="3249" spans="1:24">
      <c r="A3249" s="2" t="s">
        <v>3388</v>
      </c>
      <c r="B3249" s="2" t="s">
        <v>3434</v>
      </c>
      <c r="C3249" s="2" t="s">
        <v>3435</v>
      </c>
      <c r="D3249" s="3">
        <v>4609.81</v>
      </c>
      <c r="E3249" s="3">
        <v>4609.81</v>
      </c>
      <c r="F3249" s="3">
        <v>0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>
        <v>0</v>
      </c>
      <c r="M3249" s="3">
        <v>0</v>
      </c>
      <c r="N3249" s="3">
        <v>0</v>
      </c>
      <c r="O3249" s="3">
        <v>0</v>
      </c>
      <c r="P3249" s="3">
        <f>SUM(E3249:O3249)</f>
        <v>0</v>
      </c>
      <c r="Q3249" s="2" t="s">
        <v>30</v>
      </c>
      <c r="R3249" s="2">
        <v>0</v>
      </c>
      <c r="S3249" s="4">
        <f>P3249/D3249</f>
        <v>0</v>
      </c>
      <c r="T3249" s="2" t="s">
        <v>1013</v>
      </c>
      <c r="U3249" s="2" t="s">
        <v>3391</v>
      </c>
      <c r="V3249" s="2">
        <v>0</v>
      </c>
      <c r="W3249" s="2" t="s">
        <v>30</v>
      </c>
      <c r="X3249" s="2">
        <v>0</v>
      </c>
    </row>
    <row r="3250" spans="1:24">
      <c r="A3250" s="2" t="s">
        <v>3388</v>
      </c>
      <c r="B3250" s="2" t="s">
        <v>3436</v>
      </c>
      <c r="C3250" s="2" t="s">
        <v>3437</v>
      </c>
      <c r="D3250" s="3">
        <v>117169.94</v>
      </c>
      <c r="E3250" s="3">
        <v>117169.94</v>
      </c>
      <c r="F3250" s="3">
        <v>0</v>
      </c>
      <c r="G3250" s="3">
        <v>0</v>
      </c>
      <c r="H3250" s="3">
        <v>0</v>
      </c>
      <c r="I3250" s="3">
        <v>0</v>
      </c>
      <c r="J3250" s="3">
        <v>0</v>
      </c>
      <c r="K3250" s="3">
        <v>0</v>
      </c>
      <c r="L3250" s="3">
        <v>0</v>
      </c>
      <c r="M3250" s="3">
        <v>0</v>
      </c>
      <c r="N3250" s="3">
        <v>0</v>
      </c>
      <c r="O3250" s="3">
        <v>0</v>
      </c>
      <c r="P3250" s="3">
        <f>SUM(E3250:O3250)</f>
        <v>0</v>
      </c>
      <c r="Q3250" s="2" t="s">
        <v>30</v>
      </c>
      <c r="R3250" s="2">
        <v>0</v>
      </c>
      <c r="S3250" s="4">
        <f>P3250/D3250</f>
        <v>0</v>
      </c>
      <c r="T3250" s="2" t="s">
        <v>1013</v>
      </c>
      <c r="U3250" s="2" t="s">
        <v>3391</v>
      </c>
      <c r="V3250" s="2">
        <v>0</v>
      </c>
      <c r="W3250" s="2" t="s">
        <v>30</v>
      </c>
      <c r="X3250" s="2">
        <v>0</v>
      </c>
    </row>
    <row r="3251" spans="1:24">
      <c r="A3251" s="2" t="s">
        <v>3388</v>
      </c>
      <c r="B3251" s="2" t="s">
        <v>3438</v>
      </c>
      <c r="C3251" s="2" t="s">
        <v>3439</v>
      </c>
      <c r="D3251" s="3">
        <v>194900.63</v>
      </c>
      <c r="E3251" s="3">
        <v>194900.63</v>
      </c>
      <c r="F3251" s="3">
        <v>0</v>
      </c>
      <c r="G3251" s="3">
        <v>0</v>
      </c>
      <c r="H3251" s="3">
        <v>0</v>
      </c>
      <c r="I3251" s="3">
        <v>0</v>
      </c>
      <c r="J3251" s="3">
        <v>0</v>
      </c>
      <c r="K3251" s="3">
        <v>0</v>
      </c>
      <c r="L3251" s="3">
        <v>0</v>
      </c>
      <c r="M3251" s="3">
        <v>0</v>
      </c>
      <c r="N3251" s="3">
        <v>0</v>
      </c>
      <c r="O3251" s="3">
        <v>0</v>
      </c>
      <c r="P3251" s="3">
        <f>SUM(E3251:O3251)</f>
        <v>0</v>
      </c>
      <c r="Q3251" s="2" t="s">
        <v>30</v>
      </c>
      <c r="R3251" s="2">
        <v>0</v>
      </c>
      <c r="S3251" s="4">
        <f>P3251/D3251</f>
        <v>0</v>
      </c>
      <c r="T3251" s="2" t="s">
        <v>1013</v>
      </c>
      <c r="U3251" s="2" t="s">
        <v>3391</v>
      </c>
      <c r="V3251" s="2">
        <v>0</v>
      </c>
      <c r="W3251" s="2" t="s">
        <v>30</v>
      </c>
      <c r="X3251" s="2">
        <v>0</v>
      </c>
    </row>
    <row r="3252" spans="1:24">
      <c r="A3252" s="2" t="s">
        <v>3388</v>
      </c>
      <c r="B3252" s="2" t="s">
        <v>3440</v>
      </c>
      <c r="C3252" s="2" t="s">
        <v>3441</v>
      </c>
      <c r="D3252" s="3">
        <v>97988.19</v>
      </c>
      <c r="E3252" s="3">
        <v>97988.19</v>
      </c>
      <c r="F3252" s="3">
        <v>0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0</v>
      </c>
      <c r="M3252" s="3">
        <v>0</v>
      </c>
      <c r="N3252" s="3">
        <v>0</v>
      </c>
      <c r="O3252" s="3">
        <v>0</v>
      </c>
      <c r="P3252" s="3">
        <f>SUM(E3252:O3252)</f>
        <v>0</v>
      </c>
      <c r="Q3252" s="2" t="s">
        <v>30</v>
      </c>
      <c r="R3252" s="2">
        <v>0</v>
      </c>
      <c r="S3252" s="4">
        <f>P3252/D3252</f>
        <v>0</v>
      </c>
      <c r="T3252" s="2" t="s">
        <v>1013</v>
      </c>
      <c r="U3252" s="2" t="s">
        <v>3391</v>
      </c>
      <c r="V3252" s="2">
        <v>0</v>
      </c>
      <c r="W3252" s="2" t="s">
        <v>30</v>
      </c>
      <c r="X3252" s="2">
        <v>0</v>
      </c>
    </row>
    <row r="3253" spans="1:24">
      <c r="A3253" s="2" t="s">
        <v>3388</v>
      </c>
      <c r="B3253" s="2" t="s">
        <v>3442</v>
      </c>
      <c r="C3253" s="2" t="s">
        <v>3443</v>
      </c>
      <c r="D3253" s="3">
        <v>158262.1</v>
      </c>
      <c r="E3253" s="3">
        <v>158262.1</v>
      </c>
      <c r="F3253" s="3">
        <v>0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  <c r="M3253" s="3">
        <v>0</v>
      </c>
      <c r="N3253" s="3">
        <v>0</v>
      </c>
      <c r="O3253" s="3">
        <v>0</v>
      </c>
      <c r="P3253" s="3">
        <f>SUM(E3253:O3253)</f>
        <v>0</v>
      </c>
      <c r="Q3253" s="2" t="s">
        <v>30</v>
      </c>
      <c r="R3253" s="2">
        <v>0</v>
      </c>
      <c r="S3253" s="4">
        <f>P3253/D3253</f>
        <v>0</v>
      </c>
      <c r="T3253" s="2" t="s">
        <v>1013</v>
      </c>
      <c r="U3253" s="2" t="s">
        <v>3391</v>
      </c>
      <c r="V3253" s="2">
        <v>0</v>
      </c>
      <c r="W3253" s="2" t="s">
        <v>30</v>
      </c>
      <c r="X3253" s="2">
        <v>0</v>
      </c>
    </row>
    <row r="3254" spans="1:24">
      <c r="A3254" s="2" t="s">
        <v>3388</v>
      </c>
      <c r="B3254" s="2" t="s">
        <v>3444</v>
      </c>
      <c r="C3254" s="2" t="s">
        <v>3445</v>
      </c>
      <c r="D3254" s="3">
        <v>12743.73</v>
      </c>
      <c r="E3254" s="3">
        <v>12743.73</v>
      </c>
      <c r="F3254" s="3">
        <v>0</v>
      </c>
      <c r="G3254" s="3">
        <v>0</v>
      </c>
      <c r="H3254" s="3">
        <v>0</v>
      </c>
      <c r="I3254" s="3">
        <v>0</v>
      </c>
      <c r="J3254" s="3">
        <v>0</v>
      </c>
      <c r="K3254" s="3">
        <v>0</v>
      </c>
      <c r="L3254" s="3">
        <v>0</v>
      </c>
      <c r="M3254" s="3">
        <v>0</v>
      </c>
      <c r="N3254" s="3">
        <v>0</v>
      </c>
      <c r="O3254" s="3">
        <v>0</v>
      </c>
      <c r="P3254" s="3">
        <f>SUM(E3254:O3254)</f>
        <v>0</v>
      </c>
      <c r="Q3254" s="2" t="s">
        <v>30</v>
      </c>
      <c r="R3254" s="2">
        <v>0</v>
      </c>
      <c r="S3254" s="4">
        <f>P3254/D3254</f>
        <v>0</v>
      </c>
      <c r="T3254" s="2" t="s">
        <v>1013</v>
      </c>
      <c r="U3254" s="2" t="s">
        <v>3391</v>
      </c>
      <c r="V3254" s="2">
        <v>0</v>
      </c>
      <c r="W3254" s="2" t="s">
        <v>30</v>
      </c>
      <c r="X3254" s="2">
        <v>0</v>
      </c>
    </row>
    <row r="3255" spans="1:24">
      <c r="A3255" s="2">
        <v>0</v>
      </c>
      <c r="B3255" s="2">
        <v>0</v>
      </c>
      <c r="C3255" s="2">
        <v>0</v>
      </c>
      <c r="D3255" s="3">
        <v>188988067.51</v>
      </c>
      <c r="E3255" s="3">
        <v>133689925.2299998</v>
      </c>
      <c r="F3255" s="3">
        <v>6760911.374975834</v>
      </c>
      <c r="G3255" s="3">
        <v>7993164.526053344</v>
      </c>
      <c r="H3255" s="3">
        <v>7381505.466499697</v>
      </c>
      <c r="I3255" s="3">
        <v>8347308.238265513</v>
      </c>
      <c r="J3255" s="3">
        <v>6805699.239174336</v>
      </c>
      <c r="K3255" s="3">
        <v>4772404.650757337</v>
      </c>
      <c r="L3255" s="3">
        <v>3617235.710441644</v>
      </c>
      <c r="M3255" s="3">
        <v>2903196.78266594</v>
      </c>
      <c r="N3255" s="3">
        <v>2466119.931301736</v>
      </c>
      <c r="O3255" s="3">
        <v>1745487.031754023</v>
      </c>
      <c r="P3255" s="3">
        <f>SUM(E3255:O3255)</f>
        <v>0</v>
      </c>
      <c r="Q3255" s="2">
        <v>0</v>
      </c>
      <c r="R3255" s="2">
        <v>0</v>
      </c>
      <c r="S3255" s="4">
        <f>P3255/D3255</f>
        <v>0</v>
      </c>
      <c r="T3255" s="2">
        <v>0</v>
      </c>
      <c r="U3255" s="2">
        <v>0</v>
      </c>
      <c r="V3255" s="2">
        <v>0</v>
      </c>
      <c r="W3255" s="2">
        <v>0</v>
      </c>
      <c r="X3255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877"/>
  <sheetViews>
    <sheetView workbookViewId="0"/>
  </sheetViews>
  <sheetFormatPr defaultRowHeight="15"/>
  <sheetData>
    <row r="1" spans="1:23">
      <c r="A1" s="1" t="s">
        <v>921</v>
      </c>
      <c r="B1" s="1" t="s">
        <v>922</v>
      </c>
      <c r="C1" s="1" t="s">
        <v>923</v>
      </c>
      <c r="D1" s="1" t="s">
        <v>3446</v>
      </c>
      <c r="E1" s="1" t="s">
        <v>924</v>
      </c>
      <c r="F1" s="1" t="s">
        <v>925</v>
      </c>
      <c r="G1" s="5">
        <v>44927</v>
      </c>
      <c r="H1" s="5">
        <v>44958</v>
      </c>
      <c r="I1" s="5">
        <v>44986</v>
      </c>
      <c r="J1" s="5">
        <v>45017</v>
      </c>
      <c r="K1" s="5">
        <v>45047</v>
      </c>
      <c r="L1" s="5">
        <v>45078</v>
      </c>
      <c r="M1" s="5">
        <v>45108</v>
      </c>
      <c r="N1" s="5">
        <v>45139</v>
      </c>
      <c r="O1" s="5">
        <v>45170</v>
      </c>
      <c r="P1" s="5">
        <v>45200</v>
      </c>
      <c r="Q1" s="1" t="s">
        <v>3447</v>
      </c>
      <c r="R1" s="1" t="s">
        <v>927</v>
      </c>
      <c r="S1" s="1" t="s">
        <v>928</v>
      </c>
      <c r="T1" s="1" t="s">
        <v>929</v>
      </c>
      <c r="U1" s="1" t="s">
        <v>193</v>
      </c>
      <c r="V1" s="1" t="s">
        <v>932</v>
      </c>
      <c r="W1" s="1" t="s">
        <v>3448</v>
      </c>
    </row>
    <row r="2" spans="1:23">
      <c r="A2" s="2" t="s">
        <v>993</v>
      </c>
      <c r="B2" s="2">
        <v>47</v>
      </c>
      <c r="C2" s="2" t="s">
        <v>994</v>
      </c>
      <c r="D2" s="3">
        <v>7500</v>
      </c>
      <c r="E2" s="3">
        <v>22500</v>
      </c>
      <c r="F2" s="3">
        <v>0</v>
      </c>
      <c r="G2" s="3">
        <v>0</v>
      </c>
      <c r="H2" s="3">
        <v>0</v>
      </c>
      <c r="I2" s="3">
        <v>0</v>
      </c>
      <c r="J2" s="3">
        <v>2500</v>
      </c>
      <c r="K2" s="3">
        <v>2500</v>
      </c>
      <c r="L2" s="3">
        <v>2500</v>
      </c>
      <c r="M2" s="3">
        <v>0</v>
      </c>
      <c r="N2" s="3">
        <v>0</v>
      </c>
      <c r="O2" s="3">
        <v>0</v>
      </c>
      <c r="P2" s="3">
        <v>0</v>
      </c>
      <c r="Q2" s="3">
        <v>7500</v>
      </c>
      <c r="R2" s="2" t="s">
        <v>995</v>
      </c>
      <c r="S2" s="2" t="s">
        <v>996</v>
      </c>
      <c r="T2" s="4">
        <f>P2/D2</f>
        <v>0</v>
      </c>
      <c r="U2" s="2" t="s">
        <v>997</v>
      </c>
      <c r="V2" s="2">
        <v>0</v>
      </c>
      <c r="W2" s="2" t="s">
        <v>234</v>
      </c>
    </row>
    <row r="3" spans="1:23">
      <c r="A3" s="2" t="s">
        <v>999</v>
      </c>
      <c r="B3" s="2">
        <v>48</v>
      </c>
      <c r="C3" s="2" t="s">
        <v>1000</v>
      </c>
      <c r="D3" s="3">
        <v>12500</v>
      </c>
      <c r="E3" s="3">
        <v>37500</v>
      </c>
      <c r="F3" s="3">
        <v>12500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12500</v>
      </c>
      <c r="R3" s="2" t="s">
        <v>995</v>
      </c>
      <c r="S3" s="2" t="s">
        <v>996</v>
      </c>
      <c r="T3" s="4">
        <f>P3/D3</f>
        <v>0</v>
      </c>
      <c r="U3" s="2" t="s">
        <v>997</v>
      </c>
      <c r="V3" s="2">
        <v>0</v>
      </c>
      <c r="W3" s="2" t="s">
        <v>234</v>
      </c>
    </row>
    <row r="4" spans="1:23">
      <c r="A4" s="2" t="s">
        <v>1001</v>
      </c>
      <c r="B4" s="2">
        <v>49</v>
      </c>
      <c r="C4" s="2" t="s">
        <v>1002</v>
      </c>
      <c r="D4" s="3">
        <v>3600</v>
      </c>
      <c r="E4" s="3">
        <v>10800</v>
      </c>
      <c r="F4" s="3">
        <v>3600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3600</v>
      </c>
      <c r="R4" s="2" t="s">
        <v>995</v>
      </c>
      <c r="S4" s="2" t="s">
        <v>996</v>
      </c>
      <c r="T4" s="4">
        <f>P4/D4</f>
        <v>0</v>
      </c>
      <c r="U4" s="2" t="s">
        <v>997</v>
      </c>
      <c r="V4" s="2">
        <v>0</v>
      </c>
      <c r="W4" s="2" t="s">
        <v>234</v>
      </c>
    </row>
    <row r="5" spans="1:23">
      <c r="A5" s="2" t="s">
        <v>1003</v>
      </c>
      <c r="B5" s="2">
        <v>50</v>
      </c>
      <c r="C5" s="2" t="s">
        <v>1004</v>
      </c>
      <c r="D5" s="3">
        <v>44100</v>
      </c>
      <c r="E5" s="3">
        <v>132300</v>
      </c>
      <c r="F5" s="3">
        <v>44100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44100</v>
      </c>
      <c r="R5" s="2" t="s">
        <v>995</v>
      </c>
      <c r="S5" s="2" t="s">
        <v>996</v>
      </c>
      <c r="T5" s="4">
        <f>P5/D5</f>
        <v>0</v>
      </c>
      <c r="U5" s="2" t="s">
        <v>997</v>
      </c>
      <c r="V5" s="2">
        <v>0</v>
      </c>
      <c r="W5" s="2" t="s">
        <v>234</v>
      </c>
    </row>
    <row r="6" spans="1:23">
      <c r="A6" s="2" t="s">
        <v>993</v>
      </c>
      <c r="B6" s="2">
        <v>51</v>
      </c>
      <c r="C6" s="2" t="s">
        <v>1005</v>
      </c>
      <c r="D6" s="3">
        <v>14400</v>
      </c>
      <c r="E6" s="3">
        <v>43200</v>
      </c>
      <c r="F6" s="3">
        <v>14400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14400</v>
      </c>
      <c r="R6" s="2" t="s">
        <v>995</v>
      </c>
      <c r="S6" s="2" t="s">
        <v>996</v>
      </c>
      <c r="T6" s="4">
        <f>P6/D6</f>
        <v>0</v>
      </c>
      <c r="U6" s="2" t="s">
        <v>997</v>
      </c>
      <c r="V6" s="2">
        <v>0</v>
      </c>
      <c r="W6" s="2" t="s">
        <v>234</v>
      </c>
    </row>
    <row r="7" spans="1:23">
      <c r="A7" s="2" t="s">
        <v>1001</v>
      </c>
      <c r="B7" s="2">
        <v>52</v>
      </c>
      <c r="C7" s="2" t="s">
        <v>1006</v>
      </c>
      <c r="D7" s="3">
        <v>12240</v>
      </c>
      <c r="E7" s="3">
        <v>36720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2" t="s">
        <v>995</v>
      </c>
      <c r="S7" s="2" t="s">
        <v>996</v>
      </c>
      <c r="T7" s="4">
        <f>P7/D7</f>
        <v>0</v>
      </c>
      <c r="U7" s="2" t="s">
        <v>997</v>
      </c>
      <c r="V7" s="2">
        <v>0</v>
      </c>
      <c r="W7" s="2" t="s">
        <v>234</v>
      </c>
    </row>
    <row r="8" spans="1:23">
      <c r="A8" s="2" t="s">
        <v>1001</v>
      </c>
      <c r="B8" s="2">
        <v>53</v>
      </c>
      <c r="C8" s="2" t="s">
        <v>1007</v>
      </c>
      <c r="D8" s="3">
        <v>36750</v>
      </c>
      <c r="E8" s="3">
        <v>110250</v>
      </c>
      <c r="F8" s="3">
        <v>36750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36750</v>
      </c>
      <c r="R8" s="2" t="s">
        <v>995</v>
      </c>
      <c r="S8" s="2" t="s">
        <v>996</v>
      </c>
      <c r="T8" s="4">
        <f>P8/D8</f>
        <v>0</v>
      </c>
      <c r="U8" s="2" t="s">
        <v>997</v>
      </c>
      <c r="V8" s="2">
        <v>0</v>
      </c>
      <c r="W8" s="2" t="s">
        <v>234</v>
      </c>
    </row>
    <row r="9" spans="1:23">
      <c r="A9" s="2" t="s">
        <v>1001</v>
      </c>
      <c r="B9" s="2">
        <v>54</v>
      </c>
      <c r="C9" s="2" t="s">
        <v>1008</v>
      </c>
      <c r="D9" s="3">
        <v>4080</v>
      </c>
      <c r="E9" s="3">
        <v>12240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2" t="s">
        <v>995</v>
      </c>
      <c r="S9" s="2" t="s">
        <v>996</v>
      </c>
      <c r="T9" s="4">
        <f>P9/D9</f>
        <v>0</v>
      </c>
      <c r="U9" s="2" t="s">
        <v>997</v>
      </c>
      <c r="V9" s="2">
        <v>0</v>
      </c>
      <c r="W9" s="2" t="s">
        <v>234</v>
      </c>
    </row>
    <row r="10" spans="1:23">
      <c r="A10" s="2" t="s">
        <v>1003</v>
      </c>
      <c r="B10" s="2">
        <v>55</v>
      </c>
      <c r="C10" s="2" t="s">
        <v>1009</v>
      </c>
      <c r="D10" s="3">
        <v>1657</v>
      </c>
      <c r="E10" s="3">
        <v>4971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2" t="s">
        <v>995</v>
      </c>
      <c r="S10" s="2" t="s">
        <v>996</v>
      </c>
      <c r="T10" s="4">
        <f>P10/D10</f>
        <v>0</v>
      </c>
      <c r="U10" s="2" t="s">
        <v>997</v>
      </c>
      <c r="V10" s="2">
        <v>0</v>
      </c>
      <c r="W10" s="2" t="s">
        <v>234</v>
      </c>
    </row>
    <row r="11" spans="1:23">
      <c r="A11" s="2" t="s">
        <v>1003</v>
      </c>
      <c r="B11" s="2">
        <v>56</v>
      </c>
      <c r="C11" s="2" t="s">
        <v>1010</v>
      </c>
      <c r="D11" s="3">
        <v>15600</v>
      </c>
      <c r="E11" s="3">
        <v>46800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2" t="s">
        <v>995</v>
      </c>
      <c r="S11" s="2" t="s">
        <v>996</v>
      </c>
      <c r="T11" s="4">
        <f>P11/D11</f>
        <v>0</v>
      </c>
      <c r="U11" s="2" t="s">
        <v>997</v>
      </c>
      <c r="V11" s="2">
        <v>0</v>
      </c>
      <c r="W11" s="2" t="s">
        <v>234</v>
      </c>
    </row>
    <row r="12" spans="1:23">
      <c r="A12" s="2" t="s">
        <v>1059</v>
      </c>
      <c r="B12" s="2">
        <v>82</v>
      </c>
      <c r="C12" s="2" t="s">
        <v>1060</v>
      </c>
      <c r="D12" s="3">
        <v>179000</v>
      </c>
      <c r="E12" s="3">
        <v>230912</v>
      </c>
      <c r="F12" s="3">
        <v>170050</v>
      </c>
      <c r="G12" s="3">
        <v>0</v>
      </c>
      <c r="H12" s="3">
        <v>0</v>
      </c>
      <c r="I12" s="3">
        <v>8950.000000000004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179000</v>
      </c>
      <c r="R12" s="2" t="s">
        <v>995</v>
      </c>
      <c r="S12" s="2" t="s">
        <v>1056</v>
      </c>
      <c r="T12" s="4">
        <f>P12/D12</f>
        <v>0</v>
      </c>
      <c r="U12" s="2" t="s">
        <v>1054</v>
      </c>
      <c r="V12" s="2">
        <v>0</v>
      </c>
      <c r="W12" s="2" t="s">
        <v>234</v>
      </c>
    </row>
    <row r="13" spans="1:23">
      <c r="A13" s="2" t="s">
        <v>1052</v>
      </c>
      <c r="B13" s="2">
        <v>83</v>
      </c>
      <c r="C13" s="2" t="s">
        <v>1061</v>
      </c>
      <c r="D13" s="3">
        <v>195000</v>
      </c>
      <c r="E13" s="3">
        <v>597520</v>
      </c>
      <c r="F13" s="3">
        <v>58500</v>
      </c>
      <c r="G13" s="3">
        <v>0</v>
      </c>
      <c r="H13" s="3">
        <v>32634.89088231356</v>
      </c>
      <c r="I13" s="3">
        <v>34621.70303922881</v>
      </c>
      <c r="J13" s="3">
        <v>34621.70303922881</v>
      </c>
      <c r="K13" s="3">
        <v>34621.70303922881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195000</v>
      </c>
      <c r="R13" s="2" t="s">
        <v>995</v>
      </c>
      <c r="S13" s="2" t="s">
        <v>1056</v>
      </c>
      <c r="T13" s="4">
        <f>P13/D13</f>
        <v>0</v>
      </c>
      <c r="U13" s="2" t="s">
        <v>1054</v>
      </c>
      <c r="V13" s="2">
        <v>0</v>
      </c>
      <c r="W13" s="2" t="s">
        <v>234</v>
      </c>
    </row>
    <row r="14" spans="1:23">
      <c r="A14" s="2" t="s">
        <v>1059</v>
      </c>
      <c r="B14" s="2">
        <v>85</v>
      </c>
      <c r="C14" s="2" t="s">
        <v>1063</v>
      </c>
      <c r="D14" s="3">
        <v>142000</v>
      </c>
      <c r="E14" s="3">
        <v>13200</v>
      </c>
      <c r="F14" s="3">
        <v>127800</v>
      </c>
      <c r="G14" s="3">
        <v>0</v>
      </c>
      <c r="H14" s="3">
        <v>0</v>
      </c>
      <c r="I14" s="3">
        <v>4733.333333333333</v>
      </c>
      <c r="J14" s="3">
        <v>4733.333333333333</v>
      </c>
      <c r="K14" s="3">
        <v>4733.333333333333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142000</v>
      </c>
      <c r="R14" s="2" t="s">
        <v>995</v>
      </c>
      <c r="S14" s="2" t="s">
        <v>1056</v>
      </c>
      <c r="T14" s="4">
        <f>P14/D14</f>
        <v>0</v>
      </c>
      <c r="U14" s="2" t="s">
        <v>1054</v>
      </c>
      <c r="V14" s="2">
        <v>0</v>
      </c>
      <c r="W14" s="2" t="s">
        <v>234</v>
      </c>
    </row>
    <row r="15" spans="1:23">
      <c r="A15" s="2" t="s">
        <v>1064</v>
      </c>
      <c r="B15" s="2">
        <v>86</v>
      </c>
      <c r="C15" s="2" t="s">
        <v>1065</v>
      </c>
      <c r="D15" s="3">
        <v>5000</v>
      </c>
      <c r="E15" s="3">
        <v>5824</v>
      </c>
      <c r="F15" s="3">
        <v>0</v>
      </c>
      <c r="G15" s="3">
        <v>5000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5000</v>
      </c>
      <c r="R15" s="2" t="s">
        <v>995</v>
      </c>
      <c r="S15" s="2" t="s">
        <v>1066</v>
      </c>
      <c r="T15" s="4">
        <f>P15/D15</f>
        <v>0</v>
      </c>
      <c r="U15" s="2" t="s">
        <v>1067</v>
      </c>
      <c r="V15" s="2">
        <v>0</v>
      </c>
      <c r="W15" s="2" t="s">
        <v>234</v>
      </c>
    </row>
    <row r="16" spans="1:23">
      <c r="A16" s="2" t="s">
        <v>1068</v>
      </c>
      <c r="B16" s="2">
        <v>87</v>
      </c>
      <c r="C16" s="2" t="s">
        <v>1069</v>
      </c>
      <c r="D16" s="3">
        <v>6000</v>
      </c>
      <c r="E16" s="3">
        <v>6600</v>
      </c>
      <c r="F16" s="3">
        <v>0</v>
      </c>
      <c r="G16" s="3">
        <v>6000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6000</v>
      </c>
      <c r="R16" s="2" t="s">
        <v>995</v>
      </c>
      <c r="S16" s="2" t="s">
        <v>1066</v>
      </c>
      <c r="T16" s="4">
        <f>P16/D16</f>
        <v>0</v>
      </c>
      <c r="U16" s="2" t="s">
        <v>1067</v>
      </c>
      <c r="V16" s="2">
        <v>0</v>
      </c>
      <c r="W16" s="2" t="s">
        <v>234</v>
      </c>
    </row>
    <row r="17" spans="1:23">
      <c r="A17" s="2" t="s">
        <v>1070</v>
      </c>
      <c r="B17" s="2">
        <v>88</v>
      </c>
      <c r="C17" s="2" t="s">
        <v>1071</v>
      </c>
      <c r="D17" s="3">
        <v>51996</v>
      </c>
      <c r="E17" s="3">
        <v>57196</v>
      </c>
      <c r="F17" s="3">
        <v>0</v>
      </c>
      <c r="G17" s="3">
        <v>25998</v>
      </c>
      <c r="H17" s="3">
        <v>25998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51996</v>
      </c>
      <c r="R17" s="2" t="s">
        <v>995</v>
      </c>
      <c r="S17" s="2" t="s">
        <v>1066</v>
      </c>
      <c r="T17" s="4">
        <f>P17/D17</f>
        <v>0</v>
      </c>
      <c r="U17" s="2" t="s">
        <v>1072</v>
      </c>
      <c r="V17" s="2">
        <v>0</v>
      </c>
      <c r="W17" s="2" t="s">
        <v>234</v>
      </c>
    </row>
    <row r="18" spans="1:23">
      <c r="A18" s="2" t="s">
        <v>1087</v>
      </c>
      <c r="B18" s="2">
        <v>96</v>
      </c>
      <c r="C18" s="2" t="s">
        <v>1088</v>
      </c>
      <c r="D18" s="3">
        <v>3000</v>
      </c>
      <c r="E18" s="3">
        <v>6672</v>
      </c>
      <c r="F18" s="3">
        <v>0</v>
      </c>
      <c r="G18" s="3">
        <v>1000</v>
      </c>
      <c r="H18" s="3">
        <v>1000</v>
      </c>
      <c r="I18" s="3">
        <v>1000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3000</v>
      </c>
      <c r="R18" s="2" t="s">
        <v>995</v>
      </c>
      <c r="S18" s="2" t="s">
        <v>1086</v>
      </c>
      <c r="T18" s="4">
        <f>P18/D18</f>
        <v>0</v>
      </c>
      <c r="U18" s="2" t="s">
        <v>1089</v>
      </c>
      <c r="V18" s="2">
        <v>0</v>
      </c>
      <c r="W18" s="2" t="s">
        <v>234</v>
      </c>
    </row>
    <row r="19" spans="1:23">
      <c r="A19" s="2" t="s">
        <v>1093</v>
      </c>
      <c r="B19" s="2">
        <v>98</v>
      </c>
      <c r="C19" s="2" t="s">
        <v>1094</v>
      </c>
      <c r="D19" s="3">
        <v>3375</v>
      </c>
      <c r="E19" s="3">
        <v>2829</v>
      </c>
      <c r="F19" s="3">
        <v>3375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3375</v>
      </c>
      <c r="R19" s="2" t="s">
        <v>995</v>
      </c>
      <c r="S19" s="2" t="s">
        <v>1092</v>
      </c>
      <c r="T19" s="4">
        <f>P19/D19</f>
        <v>0</v>
      </c>
      <c r="U19" s="2" t="s">
        <v>1089</v>
      </c>
      <c r="V19" s="2">
        <v>0</v>
      </c>
      <c r="W19" s="2" t="s">
        <v>234</v>
      </c>
    </row>
    <row r="20" spans="1:23">
      <c r="A20" s="2" t="s">
        <v>1093</v>
      </c>
      <c r="B20" s="2">
        <v>99</v>
      </c>
      <c r="C20" s="2" t="s">
        <v>1095</v>
      </c>
      <c r="D20" s="3">
        <v>1875</v>
      </c>
      <c r="E20" s="3">
        <v>3858</v>
      </c>
      <c r="F20" s="3">
        <v>1875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1875</v>
      </c>
      <c r="R20" s="2" t="s">
        <v>995</v>
      </c>
      <c r="S20" s="2" t="s">
        <v>1092</v>
      </c>
      <c r="T20" s="4">
        <f>P20/D20</f>
        <v>0</v>
      </c>
      <c r="U20" s="2" t="s">
        <v>1089</v>
      </c>
      <c r="V20" s="2">
        <v>0</v>
      </c>
      <c r="W20" s="2" t="s">
        <v>234</v>
      </c>
    </row>
    <row r="21" spans="1:23">
      <c r="A21" s="2" t="s">
        <v>1093</v>
      </c>
      <c r="B21" s="2">
        <v>100</v>
      </c>
      <c r="C21" s="2" t="s">
        <v>1096</v>
      </c>
      <c r="D21" s="3">
        <v>4875</v>
      </c>
      <c r="E21" s="3">
        <v>2829</v>
      </c>
      <c r="F21" s="3">
        <v>0</v>
      </c>
      <c r="G21" s="3">
        <v>1625</v>
      </c>
      <c r="H21" s="3">
        <v>1625</v>
      </c>
      <c r="I21" s="3">
        <v>1625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4875</v>
      </c>
      <c r="R21" s="2" t="s">
        <v>995</v>
      </c>
      <c r="S21" s="2" t="s">
        <v>1092</v>
      </c>
      <c r="T21" s="4">
        <f>P21/D21</f>
        <v>0</v>
      </c>
      <c r="U21" s="2" t="s">
        <v>1089</v>
      </c>
      <c r="V21" s="2">
        <v>0</v>
      </c>
      <c r="W21" s="2" t="s">
        <v>234</v>
      </c>
    </row>
    <row r="22" spans="1:23">
      <c r="A22" s="2" t="s">
        <v>1093</v>
      </c>
      <c r="B22" s="2">
        <v>101</v>
      </c>
      <c r="C22" s="2" t="s">
        <v>1097</v>
      </c>
      <c r="D22" s="3">
        <v>2250</v>
      </c>
      <c r="E22" s="3">
        <v>4629</v>
      </c>
      <c r="F22" s="3">
        <v>0</v>
      </c>
      <c r="G22" s="3">
        <v>750</v>
      </c>
      <c r="H22" s="3">
        <v>750</v>
      </c>
      <c r="I22" s="3">
        <v>750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2250</v>
      </c>
      <c r="R22" s="2" t="s">
        <v>995</v>
      </c>
      <c r="S22" s="2" t="s">
        <v>1092</v>
      </c>
      <c r="T22" s="4">
        <f>P22/D22</f>
        <v>0</v>
      </c>
      <c r="U22" s="2" t="s">
        <v>1089</v>
      </c>
      <c r="V22" s="2">
        <v>0</v>
      </c>
      <c r="W22" s="2" t="s">
        <v>234</v>
      </c>
    </row>
    <row r="23" spans="1:23">
      <c r="A23" s="2" t="s">
        <v>1087</v>
      </c>
      <c r="B23" s="2">
        <v>102</v>
      </c>
      <c r="C23" s="2" t="s">
        <v>1098</v>
      </c>
      <c r="D23" s="3">
        <v>2250</v>
      </c>
      <c r="E23" s="3">
        <v>4629</v>
      </c>
      <c r="F23" s="3">
        <v>0</v>
      </c>
      <c r="G23" s="3">
        <v>750</v>
      </c>
      <c r="H23" s="3">
        <v>750</v>
      </c>
      <c r="I23" s="3">
        <v>750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2250</v>
      </c>
      <c r="R23" s="2" t="s">
        <v>995</v>
      </c>
      <c r="S23" s="2" t="s">
        <v>1092</v>
      </c>
      <c r="T23" s="4">
        <f>P23/D23</f>
        <v>0</v>
      </c>
      <c r="U23" s="2" t="s">
        <v>1089</v>
      </c>
      <c r="V23" s="2">
        <v>0</v>
      </c>
      <c r="W23" s="2" t="s">
        <v>234</v>
      </c>
    </row>
    <row r="24" spans="1:23">
      <c r="A24" s="2" t="s">
        <v>1087</v>
      </c>
      <c r="B24" s="2">
        <v>103</v>
      </c>
      <c r="C24" s="2" t="s">
        <v>1099</v>
      </c>
      <c r="D24" s="3">
        <v>1500</v>
      </c>
      <c r="E24" s="3">
        <v>3086</v>
      </c>
      <c r="F24" s="3">
        <v>0</v>
      </c>
      <c r="G24" s="3">
        <v>500.0000000000001</v>
      </c>
      <c r="H24" s="3">
        <v>500.0000000000001</v>
      </c>
      <c r="I24" s="3">
        <v>500.0000000000001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1500</v>
      </c>
      <c r="R24" s="2" t="s">
        <v>995</v>
      </c>
      <c r="S24" s="2" t="s">
        <v>1092</v>
      </c>
      <c r="T24" s="4">
        <f>P24/D24</f>
        <v>0</v>
      </c>
      <c r="U24" s="2" t="s">
        <v>1089</v>
      </c>
      <c r="V24" s="2">
        <v>0</v>
      </c>
      <c r="W24" s="2" t="s">
        <v>234</v>
      </c>
    </row>
    <row r="25" spans="1:23">
      <c r="A25" s="2" t="s">
        <v>1100</v>
      </c>
      <c r="B25" s="2">
        <v>104</v>
      </c>
      <c r="C25" s="2" t="s">
        <v>1101</v>
      </c>
      <c r="D25" s="3">
        <v>4950</v>
      </c>
      <c r="E25" s="3">
        <v>10183</v>
      </c>
      <c r="F25" s="3">
        <v>0</v>
      </c>
      <c r="G25" s="3">
        <v>2475</v>
      </c>
      <c r="H25" s="3">
        <v>2475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4950</v>
      </c>
      <c r="R25" s="2" t="s">
        <v>995</v>
      </c>
      <c r="S25" s="2" t="s">
        <v>1092</v>
      </c>
      <c r="T25" s="4">
        <f>P25/D25</f>
        <v>0</v>
      </c>
      <c r="U25" s="2" t="s">
        <v>1089</v>
      </c>
      <c r="V25" s="2">
        <v>0</v>
      </c>
      <c r="W25" s="2" t="s">
        <v>234</v>
      </c>
    </row>
    <row r="26" spans="1:23">
      <c r="A26" s="2" t="s">
        <v>1109</v>
      </c>
      <c r="B26" s="2">
        <v>110</v>
      </c>
      <c r="C26" s="2" t="s">
        <v>1110</v>
      </c>
      <c r="D26" s="3">
        <v>10000</v>
      </c>
      <c r="E26" s="3">
        <v>10950</v>
      </c>
      <c r="F26" s="3">
        <v>9500</v>
      </c>
      <c r="G26" s="3">
        <v>0</v>
      </c>
      <c r="H26" s="3">
        <v>0</v>
      </c>
      <c r="I26" s="3">
        <v>0</v>
      </c>
      <c r="J26" s="3">
        <v>166.6666666666667</v>
      </c>
      <c r="K26" s="3">
        <v>166.6666666666667</v>
      </c>
      <c r="L26" s="3">
        <v>166.6666666666667</v>
      </c>
      <c r="M26" s="3">
        <v>0</v>
      </c>
      <c r="N26" s="3">
        <v>0</v>
      </c>
      <c r="O26" s="3">
        <v>0</v>
      </c>
      <c r="P26" s="3">
        <v>0</v>
      </c>
      <c r="Q26" s="3">
        <v>9999.999999999998</v>
      </c>
      <c r="R26" s="2" t="s">
        <v>1111</v>
      </c>
      <c r="S26" s="2" t="s">
        <v>1112</v>
      </c>
      <c r="T26" s="4">
        <f>P26/D26</f>
        <v>0</v>
      </c>
      <c r="U26" s="2" t="s">
        <v>1113</v>
      </c>
      <c r="V26" s="2">
        <v>0</v>
      </c>
      <c r="W26" s="2" t="s">
        <v>313</v>
      </c>
    </row>
    <row r="27" spans="1:23">
      <c r="A27" s="2" t="s">
        <v>1114</v>
      </c>
      <c r="B27" s="2">
        <v>111</v>
      </c>
      <c r="C27" s="2" t="s">
        <v>1115</v>
      </c>
      <c r="D27" s="3">
        <v>17500</v>
      </c>
      <c r="E27" s="3">
        <v>19163</v>
      </c>
      <c r="F27" s="3">
        <v>8750</v>
      </c>
      <c r="G27" s="3">
        <v>0</v>
      </c>
      <c r="H27" s="3">
        <v>0</v>
      </c>
      <c r="I27" s="3">
        <v>0</v>
      </c>
      <c r="J27" s="3">
        <v>2916.666666666667</v>
      </c>
      <c r="K27" s="3">
        <v>2916.666666666667</v>
      </c>
      <c r="L27" s="3">
        <v>2916.666666666667</v>
      </c>
      <c r="M27" s="3">
        <v>0</v>
      </c>
      <c r="N27" s="3">
        <v>0</v>
      </c>
      <c r="O27" s="3">
        <v>0</v>
      </c>
      <c r="P27" s="3">
        <v>0</v>
      </c>
      <c r="Q27" s="3">
        <v>17500</v>
      </c>
      <c r="R27" s="2" t="s">
        <v>1111</v>
      </c>
      <c r="S27" s="2" t="s">
        <v>1112</v>
      </c>
      <c r="T27" s="4">
        <f>P27/D27</f>
        <v>0</v>
      </c>
      <c r="U27" s="2" t="s">
        <v>1113</v>
      </c>
      <c r="V27" s="2">
        <v>0</v>
      </c>
      <c r="W27" s="2" t="s">
        <v>313</v>
      </c>
    </row>
    <row r="28" spans="1:23">
      <c r="A28" s="2" t="s">
        <v>1116</v>
      </c>
      <c r="B28" s="2">
        <v>112</v>
      </c>
      <c r="C28" s="2" t="s">
        <v>1117</v>
      </c>
      <c r="D28" s="3">
        <v>210000</v>
      </c>
      <c r="E28" s="3">
        <v>229950</v>
      </c>
      <c r="F28" s="3">
        <v>199500</v>
      </c>
      <c r="G28" s="3">
        <v>0</v>
      </c>
      <c r="H28" s="3">
        <v>0</v>
      </c>
      <c r="I28" s="3">
        <v>10500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210000</v>
      </c>
      <c r="R28" s="2" t="s">
        <v>1111</v>
      </c>
      <c r="S28" s="2" t="s">
        <v>1112</v>
      </c>
      <c r="T28" s="4">
        <f>P28/D28</f>
        <v>0</v>
      </c>
      <c r="U28" s="2" t="s">
        <v>1113</v>
      </c>
      <c r="V28" s="2">
        <v>0</v>
      </c>
      <c r="W28" s="2" t="s">
        <v>313</v>
      </c>
    </row>
    <row r="29" spans="1:23">
      <c r="A29" s="2" t="s">
        <v>1116</v>
      </c>
      <c r="B29" s="2">
        <v>113</v>
      </c>
      <c r="C29" s="2" t="s">
        <v>1118</v>
      </c>
      <c r="D29" s="3">
        <v>17500</v>
      </c>
      <c r="E29" s="3">
        <v>19163</v>
      </c>
      <c r="F29" s="3">
        <v>16625</v>
      </c>
      <c r="G29" s="3">
        <v>0</v>
      </c>
      <c r="H29" s="3">
        <v>0</v>
      </c>
      <c r="I29" s="3">
        <v>874.999999999998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17500</v>
      </c>
      <c r="R29" s="2" t="s">
        <v>1111</v>
      </c>
      <c r="S29" s="2" t="s">
        <v>1112</v>
      </c>
      <c r="T29" s="4">
        <f>P29/D29</f>
        <v>0</v>
      </c>
      <c r="U29" s="2" t="s">
        <v>1113</v>
      </c>
      <c r="V29" s="2">
        <v>0</v>
      </c>
      <c r="W29" s="2" t="s">
        <v>313</v>
      </c>
    </row>
    <row r="30" spans="1:23">
      <c r="A30" s="2" t="s">
        <v>1119</v>
      </c>
      <c r="B30" s="2">
        <v>114</v>
      </c>
      <c r="C30" s="2" t="s">
        <v>1120</v>
      </c>
      <c r="D30" s="3">
        <v>17500</v>
      </c>
      <c r="E30" s="3">
        <v>19163</v>
      </c>
      <c r="F30" s="3">
        <v>13125</v>
      </c>
      <c r="G30" s="3">
        <v>0</v>
      </c>
      <c r="H30" s="3">
        <v>0</v>
      </c>
      <c r="I30" s="3">
        <v>0</v>
      </c>
      <c r="J30" s="3">
        <v>1458.333333333333</v>
      </c>
      <c r="K30" s="3">
        <v>1458.333333333333</v>
      </c>
      <c r="L30" s="3">
        <v>1458.333333333333</v>
      </c>
      <c r="M30" s="3">
        <v>0</v>
      </c>
      <c r="N30" s="3">
        <v>0</v>
      </c>
      <c r="O30" s="3">
        <v>0</v>
      </c>
      <c r="P30" s="3">
        <v>0</v>
      </c>
      <c r="Q30" s="3">
        <v>17500</v>
      </c>
      <c r="R30" s="2" t="s">
        <v>1111</v>
      </c>
      <c r="S30" s="2" t="s">
        <v>1112</v>
      </c>
      <c r="T30" s="4">
        <f>P30/D30</f>
        <v>0</v>
      </c>
      <c r="U30" s="2" t="s">
        <v>1113</v>
      </c>
      <c r="V30" s="2">
        <v>0</v>
      </c>
      <c r="W30" s="2" t="s">
        <v>313</v>
      </c>
    </row>
    <row r="31" spans="1:23">
      <c r="A31" s="2" t="s">
        <v>1121</v>
      </c>
      <c r="B31" s="2">
        <v>115</v>
      </c>
      <c r="C31" s="2" t="s">
        <v>1122</v>
      </c>
      <c r="D31" s="3">
        <v>50000</v>
      </c>
      <c r="E31" s="3">
        <v>54750</v>
      </c>
      <c r="F31" s="3">
        <v>47500</v>
      </c>
      <c r="G31" s="3">
        <v>0</v>
      </c>
      <c r="H31" s="3">
        <v>0</v>
      </c>
      <c r="I31" s="3">
        <v>0</v>
      </c>
      <c r="J31" s="3">
        <v>833.3333333333333</v>
      </c>
      <c r="K31" s="3">
        <v>833.3333333333333</v>
      </c>
      <c r="L31" s="3">
        <v>833.3333333333333</v>
      </c>
      <c r="M31" s="3">
        <v>0</v>
      </c>
      <c r="N31" s="3">
        <v>0</v>
      </c>
      <c r="O31" s="3">
        <v>0</v>
      </c>
      <c r="P31" s="3">
        <v>0</v>
      </c>
      <c r="Q31" s="3">
        <v>50000.00000000001</v>
      </c>
      <c r="R31" s="2" t="s">
        <v>1111</v>
      </c>
      <c r="S31" s="2" t="s">
        <v>1112</v>
      </c>
      <c r="T31" s="4">
        <f>P31/D31</f>
        <v>0</v>
      </c>
      <c r="U31" s="2" t="s">
        <v>1113</v>
      </c>
      <c r="V31" s="2">
        <v>0</v>
      </c>
      <c r="W31" s="2" t="s">
        <v>313</v>
      </c>
    </row>
    <row r="32" spans="1:23">
      <c r="A32" s="2" t="s">
        <v>1123</v>
      </c>
      <c r="B32" s="2">
        <v>116</v>
      </c>
      <c r="C32" s="2" t="s">
        <v>1124</v>
      </c>
      <c r="D32" s="3">
        <v>62500</v>
      </c>
      <c r="E32" s="3">
        <v>68438</v>
      </c>
      <c r="F32" s="3">
        <v>59375.00000000001</v>
      </c>
      <c r="G32" s="3">
        <v>0</v>
      </c>
      <c r="H32" s="3">
        <v>0</v>
      </c>
      <c r="I32" s="3">
        <v>0</v>
      </c>
      <c r="J32" s="3">
        <v>1041.666666666663</v>
      </c>
      <c r="K32" s="3">
        <v>1041.666666666663</v>
      </c>
      <c r="L32" s="3">
        <v>1041.666666666663</v>
      </c>
      <c r="M32" s="3">
        <v>0</v>
      </c>
      <c r="N32" s="3">
        <v>0</v>
      </c>
      <c r="O32" s="3">
        <v>0</v>
      </c>
      <c r="P32" s="3">
        <v>0</v>
      </c>
      <c r="Q32" s="3">
        <v>62500.00000000001</v>
      </c>
      <c r="R32" s="2" t="s">
        <v>1111</v>
      </c>
      <c r="S32" s="2" t="s">
        <v>1125</v>
      </c>
      <c r="T32" s="4">
        <f>P32/D32</f>
        <v>0</v>
      </c>
      <c r="U32" s="2" t="s">
        <v>1113</v>
      </c>
      <c r="V32" s="2">
        <v>0</v>
      </c>
      <c r="W32" s="2" t="s">
        <v>313</v>
      </c>
    </row>
    <row r="33" spans="1:23">
      <c r="A33" s="2" t="s">
        <v>1126</v>
      </c>
      <c r="B33" s="2">
        <v>117</v>
      </c>
      <c r="C33" s="2" t="s">
        <v>1127</v>
      </c>
      <c r="D33" s="3">
        <v>60000</v>
      </c>
      <c r="E33" s="3">
        <v>65700</v>
      </c>
      <c r="F33" s="3">
        <v>57000</v>
      </c>
      <c r="G33" s="3">
        <v>0</v>
      </c>
      <c r="H33" s="3">
        <v>0</v>
      </c>
      <c r="I33" s="3">
        <v>0</v>
      </c>
      <c r="J33" s="3">
        <v>1000</v>
      </c>
      <c r="K33" s="3">
        <v>1000</v>
      </c>
      <c r="L33" s="3">
        <v>1000</v>
      </c>
      <c r="M33" s="3">
        <v>0</v>
      </c>
      <c r="N33" s="3">
        <v>0</v>
      </c>
      <c r="O33" s="3">
        <v>0</v>
      </c>
      <c r="P33" s="3">
        <v>0</v>
      </c>
      <c r="Q33" s="3">
        <v>60000</v>
      </c>
      <c r="R33" s="2" t="s">
        <v>1111</v>
      </c>
      <c r="S33" s="2" t="s">
        <v>1125</v>
      </c>
      <c r="T33" s="4">
        <f>P33/D33</f>
        <v>0</v>
      </c>
      <c r="U33" s="2" t="s">
        <v>1113</v>
      </c>
      <c r="V33" s="2">
        <v>0</v>
      </c>
      <c r="W33" s="2" t="s">
        <v>313</v>
      </c>
    </row>
    <row r="34" spans="1:23">
      <c r="A34" s="2" t="s">
        <v>1126</v>
      </c>
      <c r="B34" s="2">
        <v>118</v>
      </c>
      <c r="C34" s="2" t="s">
        <v>1128</v>
      </c>
      <c r="D34" s="3">
        <v>85000</v>
      </c>
      <c r="E34" s="3">
        <v>93075</v>
      </c>
      <c r="F34" s="3">
        <v>80750</v>
      </c>
      <c r="G34" s="3">
        <v>0</v>
      </c>
      <c r="H34" s="3">
        <v>0</v>
      </c>
      <c r="I34" s="3">
        <v>0</v>
      </c>
      <c r="J34" s="3">
        <v>1416.666666666667</v>
      </c>
      <c r="K34" s="3">
        <v>1416.666666666667</v>
      </c>
      <c r="L34" s="3">
        <v>1416.666666666667</v>
      </c>
      <c r="M34" s="3">
        <v>0</v>
      </c>
      <c r="N34" s="3">
        <v>0</v>
      </c>
      <c r="O34" s="3">
        <v>0</v>
      </c>
      <c r="P34" s="3">
        <v>0</v>
      </c>
      <c r="Q34" s="3">
        <v>85000.00000000001</v>
      </c>
      <c r="R34" s="2" t="s">
        <v>1111</v>
      </c>
      <c r="S34" s="2" t="s">
        <v>1125</v>
      </c>
      <c r="T34" s="4">
        <f>P34/D34</f>
        <v>0</v>
      </c>
      <c r="U34" s="2" t="s">
        <v>1113</v>
      </c>
      <c r="V34" s="2">
        <v>0</v>
      </c>
      <c r="W34" s="2" t="s">
        <v>313</v>
      </c>
    </row>
    <row r="35" spans="1:23">
      <c r="A35" s="2" t="s">
        <v>1126</v>
      </c>
      <c r="B35" s="2">
        <v>119</v>
      </c>
      <c r="C35" s="2" t="s">
        <v>1129</v>
      </c>
      <c r="D35" s="3">
        <v>2500</v>
      </c>
      <c r="E35" s="3">
        <v>2738</v>
      </c>
      <c r="F35" s="3">
        <v>0</v>
      </c>
      <c r="G35" s="3">
        <v>0</v>
      </c>
      <c r="H35" s="3">
        <v>0</v>
      </c>
      <c r="I35" s="3">
        <v>0</v>
      </c>
      <c r="J35" s="3">
        <v>833.3333333333334</v>
      </c>
      <c r="K35" s="3">
        <v>833.3333333333334</v>
      </c>
      <c r="L35" s="3">
        <v>833.3333333333334</v>
      </c>
      <c r="M35" s="3">
        <v>0</v>
      </c>
      <c r="N35" s="3">
        <v>0</v>
      </c>
      <c r="O35" s="3">
        <v>0</v>
      </c>
      <c r="P35" s="3">
        <v>0</v>
      </c>
      <c r="Q35" s="3">
        <v>2500</v>
      </c>
      <c r="R35" s="2" t="s">
        <v>1111</v>
      </c>
      <c r="S35" s="2" t="s">
        <v>1125</v>
      </c>
      <c r="T35" s="4">
        <f>P35/D35</f>
        <v>0</v>
      </c>
      <c r="U35" s="2" t="s">
        <v>1113</v>
      </c>
      <c r="V35" s="2">
        <v>0</v>
      </c>
      <c r="W35" s="2" t="s">
        <v>313</v>
      </c>
    </row>
    <row r="36" spans="1:23">
      <c r="A36" s="2" t="s">
        <v>1134</v>
      </c>
      <c r="B36" s="2">
        <v>121</v>
      </c>
      <c r="C36" s="2" t="s">
        <v>1135</v>
      </c>
      <c r="D36" s="3">
        <v>2500</v>
      </c>
      <c r="E36" s="3">
        <v>2738</v>
      </c>
      <c r="F36" s="3">
        <v>0</v>
      </c>
      <c r="G36" s="3">
        <v>0</v>
      </c>
      <c r="H36" s="3">
        <v>0</v>
      </c>
      <c r="I36" s="3">
        <v>0</v>
      </c>
      <c r="J36" s="3">
        <v>833.3333333333334</v>
      </c>
      <c r="K36" s="3">
        <v>833.3333333333334</v>
      </c>
      <c r="L36" s="3">
        <v>833.3333333333334</v>
      </c>
      <c r="M36" s="3">
        <v>0</v>
      </c>
      <c r="N36" s="3">
        <v>0</v>
      </c>
      <c r="O36" s="3">
        <v>0</v>
      </c>
      <c r="P36" s="3">
        <v>0</v>
      </c>
      <c r="Q36" s="3">
        <v>2500</v>
      </c>
      <c r="R36" s="2" t="s">
        <v>1111</v>
      </c>
      <c r="S36" s="2" t="s">
        <v>1125</v>
      </c>
      <c r="T36" s="4">
        <f>P36/D36</f>
        <v>0</v>
      </c>
      <c r="U36" s="2" t="s">
        <v>1113</v>
      </c>
      <c r="V36" s="2">
        <v>0</v>
      </c>
      <c r="W36" s="2" t="s">
        <v>313</v>
      </c>
    </row>
    <row r="37" spans="1:23">
      <c r="A37" s="2" t="s">
        <v>1168</v>
      </c>
      <c r="B37" s="2">
        <v>140</v>
      </c>
      <c r="C37" s="2" t="s">
        <v>1169</v>
      </c>
      <c r="D37" s="3">
        <v>407500</v>
      </c>
      <c r="E37" s="3">
        <v>171133</v>
      </c>
      <c r="F37" s="3">
        <v>387125.0000000001</v>
      </c>
      <c r="G37" s="3">
        <v>20374.99999999999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407500.0000000001</v>
      </c>
      <c r="R37" s="2" t="s">
        <v>1147</v>
      </c>
      <c r="S37" s="2" t="s">
        <v>1170</v>
      </c>
      <c r="T37" s="4">
        <f>P37/D37</f>
        <v>0</v>
      </c>
      <c r="U37" s="2" t="s">
        <v>1054</v>
      </c>
      <c r="V37" s="2">
        <v>0</v>
      </c>
      <c r="W37" s="2" t="s">
        <v>313</v>
      </c>
    </row>
    <row r="38" spans="1:23">
      <c r="A38" s="2" t="s">
        <v>1171</v>
      </c>
      <c r="B38" s="2">
        <v>144</v>
      </c>
      <c r="C38" s="2" t="s">
        <v>1175</v>
      </c>
      <c r="D38" s="3">
        <v>225500</v>
      </c>
      <c r="E38" s="3">
        <v>235521</v>
      </c>
      <c r="F38" s="3">
        <v>180400</v>
      </c>
      <c r="G38" s="3">
        <v>45099.99999999999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225500</v>
      </c>
      <c r="R38" s="2" t="s">
        <v>1147</v>
      </c>
      <c r="S38" s="2" t="s">
        <v>1170</v>
      </c>
      <c r="T38" s="4">
        <f>P38/D38</f>
        <v>0</v>
      </c>
      <c r="U38" s="2" t="s">
        <v>1054</v>
      </c>
      <c r="V38" s="2">
        <v>0</v>
      </c>
      <c r="W38" s="2" t="s">
        <v>313</v>
      </c>
    </row>
    <row r="39" spans="1:23">
      <c r="A39" s="2" t="s">
        <v>1177</v>
      </c>
      <c r="B39" s="2">
        <v>146</v>
      </c>
      <c r="C39" s="2" t="s">
        <v>1178</v>
      </c>
      <c r="D39" s="3">
        <v>6300.7</v>
      </c>
      <c r="E39" s="3">
        <v>8521</v>
      </c>
      <c r="F39" s="3">
        <v>2520.272605680084</v>
      </c>
      <c r="G39" s="3">
        <v>0</v>
      </c>
      <c r="H39" s="3">
        <v>1260.142464773305</v>
      </c>
      <c r="I39" s="3">
        <v>1260.142464773305</v>
      </c>
      <c r="J39" s="3">
        <v>1260.142464773305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6300.700000000001</v>
      </c>
      <c r="R39" s="2" t="s">
        <v>1147</v>
      </c>
      <c r="S39" s="2" t="s">
        <v>1170</v>
      </c>
      <c r="T39" s="4">
        <f>P39/D39</f>
        <v>0</v>
      </c>
      <c r="U39" s="2" t="s">
        <v>1179</v>
      </c>
      <c r="V39" s="2">
        <v>0</v>
      </c>
      <c r="W39" s="2" t="s">
        <v>313</v>
      </c>
    </row>
    <row r="40" spans="1:23">
      <c r="A40" s="2" t="s">
        <v>1183</v>
      </c>
      <c r="B40" s="2">
        <v>149</v>
      </c>
      <c r="C40" s="2" t="s">
        <v>1184</v>
      </c>
      <c r="D40" s="3">
        <v>152000</v>
      </c>
      <c r="E40" s="3">
        <v>178532</v>
      </c>
      <c r="F40" s="3">
        <v>152000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152000</v>
      </c>
      <c r="R40" s="2" t="s">
        <v>1147</v>
      </c>
      <c r="S40" s="2" t="s">
        <v>1181</v>
      </c>
      <c r="T40" s="4">
        <f>P40/D40</f>
        <v>0</v>
      </c>
      <c r="U40" s="2" t="s">
        <v>1067</v>
      </c>
      <c r="V40" s="2">
        <v>0</v>
      </c>
      <c r="W40" s="2" t="s">
        <v>313</v>
      </c>
    </row>
    <row r="41" spans="1:23">
      <c r="A41" s="2" t="s">
        <v>1183</v>
      </c>
      <c r="B41" s="2">
        <v>150</v>
      </c>
      <c r="C41" s="2" t="s">
        <v>1185</v>
      </c>
      <c r="D41" s="3">
        <v>325000</v>
      </c>
      <c r="E41" s="3">
        <v>303034</v>
      </c>
      <c r="F41" s="3">
        <v>325000.0000000001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325000.0000000001</v>
      </c>
      <c r="R41" s="2" t="s">
        <v>1147</v>
      </c>
      <c r="S41" s="2" t="s">
        <v>1181</v>
      </c>
      <c r="T41" s="4">
        <f>P41/D41</f>
        <v>0</v>
      </c>
      <c r="U41" s="2" t="s">
        <v>1067</v>
      </c>
      <c r="V41" s="2">
        <v>0</v>
      </c>
      <c r="W41" s="2" t="s">
        <v>313</v>
      </c>
    </row>
    <row r="42" spans="1:23">
      <c r="A42" s="2" t="s">
        <v>1183</v>
      </c>
      <c r="B42" s="2">
        <v>151</v>
      </c>
      <c r="C42" s="2" t="s">
        <v>1186</v>
      </c>
      <c r="D42" s="3">
        <v>13000</v>
      </c>
      <c r="E42" s="3">
        <v>15270</v>
      </c>
      <c r="F42" s="3">
        <v>13000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13000</v>
      </c>
      <c r="R42" s="2" t="s">
        <v>1147</v>
      </c>
      <c r="S42" s="2" t="s">
        <v>1181</v>
      </c>
      <c r="T42" s="4">
        <f>P42/D42</f>
        <v>0</v>
      </c>
      <c r="U42" s="2" t="s">
        <v>1067</v>
      </c>
      <c r="V42" s="2">
        <v>0</v>
      </c>
      <c r="W42" s="2" t="s">
        <v>313</v>
      </c>
    </row>
    <row r="43" spans="1:23">
      <c r="A43" s="2" t="s">
        <v>1183</v>
      </c>
      <c r="B43" s="2">
        <v>152</v>
      </c>
      <c r="C43" s="2" t="s">
        <v>1187</v>
      </c>
      <c r="D43" s="3">
        <v>8000</v>
      </c>
      <c r="E43" s="3">
        <v>9398</v>
      </c>
      <c r="F43" s="3">
        <v>8000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8000</v>
      </c>
      <c r="R43" s="2" t="s">
        <v>1147</v>
      </c>
      <c r="S43" s="2" t="s">
        <v>1181</v>
      </c>
      <c r="T43" s="4">
        <f>P43/D43</f>
        <v>0</v>
      </c>
      <c r="U43" s="2" t="s">
        <v>1067</v>
      </c>
      <c r="V43" s="2">
        <v>0</v>
      </c>
      <c r="W43" s="2" t="s">
        <v>313</v>
      </c>
    </row>
    <row r="44" spans="1:23">
      <c r="A44" s="2" t="s">
        <v>1183</v>
      </c>
      <c r="B44" s="2">
        <v>154</v>
      </c>
      <c r="C44" s="2" t="s">
        <v>1189</v>
      </c>
      <c r="D44" s="3">
        <v>12000</v>
      </c>
      <c r="E44" s="3">
        <v>14096</v>
      </c>
      <c r="F44" s="3">
        <v>12000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12000</v>
      </c>
      <c r="R44" s="2" t="s">
        <v>1147</v>
      </c>
      <c r="S44" s="2" t="s">
        <v>1181</v>
      </c>
      <c r="T44" s="4">
        <f>P44/D44</f>
        <v>0</v>
      </c>
      <c r="U44" s="2" t="s">
        <v>1067</v>
      </c>
      <c r="V44" s="2">
        <v>0</v>
      </c>
      <c r="W44" s="2" t="s">
        <v>313</v>
      </c>
    </row>
    <row r="45" spans="1:23">
      <c r="A45" s="2" t="s">
        <v>1183</v>
      </c>
      <c r="B45" s="2">
        <v>155</v>
      </c>
      <c r="C45" s="2" t="s">
        <v>1190</v>
      </c>
      <c r="D45" s="3">
        <v>520000</v>
      </c>
      <c r="E45" s="3">
        <v>610764</v>
      </c>
      <c r="F45" s="3">
        <v>520000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520000</v>
      </c>
      <c r="R45" s="2" t="s">
        <v>1147</v>
      </c>
      <c r="S45" s="2" t="s">
        <v>1181</v>
      </c>
      <c r="T45" s="4">
        <f>P45/D45</f>
        <v>0</v>
      </c>
      <c r="U45" s="2" t="s">
        <v>1067</v>
      </c>
      <c r="V45" s="2">
        <v>0</v>
      </c>
      <c r="W45" s="2" t="s">
        <v>313</v>
      </c>
    </row>
    <row r="46" spans="1:23">
      <c r="A46" s="2" t="s">
        <v>1183</v>
      </c>
      <c r="B46" s="2">
        <v>156</v>
      </c>
      <c r="C46" s="2" t="s">
        <v>1191</v>
      </c>
      <c r="D46" s="3">
        <v>20000</v>
      </c>
      <c r="E46" s="3">
        <v>23492</v>
      </c>
      <c r="F46" s="3">
        <v>20000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20000</v>
      </c>
      <c r="R46" s="2" t="s">
        <v>1147</v>
      </c>
      <c r="S46" s="2" t="s">
        <v>1181</v>
      </c>
      <c r="T46" s="4">
        <f>P46/D46</f>
        <v>0</v>
      </c>
      <c r="U46" s="2" t="s">
        <v>1067</v>
      </c>
      <c r="V46" s="2">
        <v>0</v>
      </c>
      <c r="W46" s="2" t="s">
        <v>313</v>
      </c>
    </row>
    <row r="47" spans="1:23">
      <c r="A47" s="2" t="s">
        <v>1183</v>
      </c>
      <c r="B47" s="2">
        <v>157</v>
      </c>
      <c r="C47" s="2" t="s">
        <v>1192</v>
      </c>
      <c r="D47" s="3">
        <v>12000</v>
      </c>
      <c r="E47" s="3">
        <v>11746</v>
      </c>
      <c r="F47" s="3">
        <v>12000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12000</v>
      </c>
      <c r="R47" s="2" t="s">
        <v>1147</v>
      </c>
      <c r="S47" s="2" t="s">
        <v>1181</v>
      </c>
      <c r="T47" s="4">
        <f>P47/D47</f>
        <v>0</v>
      </c>
      <c r="U47" s="2" t="s">
        <v>1067</v>
      </c>
      <c r="V47" s="2">
        <v>0</v>
      </c>
      <c r="W47" s="2" t="s">
        <v>313</v>
      </c>
    </row>
    <row r="48" spans="1:23">
      <c r="A48" s="2" t="s">
        <v>1193</v>
      </c>
      <c r="B48" s="2">
        <v>158</v>
      </c>
      <c r="C48" s="2" t="s">
        <v>1194</v>
      </c>
      <c r="D48" s="3">
        <v>58687</v>
      </c>
      <c r="E48" s="3">
        <v>64556</v>
      </c>
      <c r="F48" s="3">
        <v>0</v>
      </c>
      <c r="G48" s="3">
        <v>29343.5</v>
      </c>
      <c r="H48" s="3">
        <v>29343.5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58687</v>
      </c>
      <c r="R48" s="2" t="s">
        <v>1147</v>
      </c>
      <c r="S48" s="2" t="s">
        <v>1181</v>
      </c>
      <c r="T48" s="4">
        <f>P48/D48</f>
        <v>0</v>
      </c>
      <c r="U48" s="2" t="s">
        <v>1072</v>
      </c>
      <c r="V48" s="2">
        <v>0</v>
      </c>
      <c r="W48" s="2" t="s">
        <v>313</v>
      </c>
    </row>
    <row r="49" spans="1:23">
      <c r="A49" s="2" t="s">
        <v>1193</v>
      </c>
      <c r="B49" s="2">
        <v>159</v>
      </c>
      <c r="C49" s="2" t="s">
        <v>1195</v>
      </c>
      <c r="D49" s="3">
        <v>27650</v>
      </c>
      <c r="E49" s="3">
        <v>30415</v>
      </c>
      <c r="F49" s="3">
        <v>27650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27650</v>
      </c>
      <c r="R49" s="2" t="s">
        <v>1147</v>
      </c>
      <c r="S49" s="2" t="s">
        <v>1181</v>
      </c>
      <c r="T49" s="4">
        <f>P49/D49</f>
        <v>0</v>
      </c>
      <c r="U49" s="2" t="s">
        <v>1072</v>
      </c>
      <c r="V49" s="2">
        <v>0</v>
      </c>
      <c r="W49" s="2" t="s">
        <v>313</v>
      </c>
    </row>
    <row r="50" spans="1:23">
      <c r="A50" s="2" t="s">
        <v>1193</v>
      </c>
      <c r="B50" s="2">
        <v>160</v>
      </c>
      <c r="C50" s="2" t="s">
        <v>1196</v>
      </c>
      <c r="D50" s="3">
        <v>11850</v>
      </c>
      <c r="E50" s="3">
        <v>13035</v>
      </c>
      <c r="F50" s="3">
        <v>11850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11850</v>
      </c>
      <c r="R50" s="2" t="s">
        <v>1147</v>
      </c>
      <c r="S50" s="2" t="s">
        <v>1181</v>
      </c>
      <c r="T50" s="4">
        <f>P50/D50</f>
        <v>0</v>
      </c>
      <c r="U50" s="2" t="s">
        <v>1072</v>
      </c>
      <c r="V50" s="2">
        <v>0</v>
      </c>
      <c r="W50" s="2" t="s">
        <v>313</v>
      </c>
    </row>
    <row r="51" spans="1:23">
      <c r="A51" s="2" t="s">
        <v>1197</v>
      </c>
      <c r="B51" s="2">
        <v>161</v>
      </c>
      <c r="C51" s="2" t="s">
        <v>1198</v>
      </c>
      <c r="D51" s="3">
        <v>106861</v>
      </c>
      <c r="E51" s="3">
        <v>128548</v>
      </c>
      <c r="F51" s="3">
        <v>98548.07408905623</v>
      </c>
      <c r="G51" s="3">
        <v>4156.462955471879</v>
      </c>
      <c r="H51" s="3">
        <v>4156.462955471879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106861</v>
      </c>
      <c r="R51" s="2" t="s">
        <v>1147</v>
      </c>
      <c r="S51" s="2" t="s">
        <v>1181</v>
      </c>
      <c r="T51" s="4">
        <f>P51/D51</f>
        <v>0</v>
      </c>
      <c r="U51" s="2" t="s">
        <v>1072</v>
      </c>
      <c r="V51" s="2">
        <v>0</v>
      </c>
      <c r="W51" s="2" t="s">
        <v>313</v>
      </c>
    </row>
    <row r="52" spans="1:23">
      <c r="A52" s="2" t="s">
        <v>1199</v>
      </c>
      <c r="B52" s="2">
        <v>162</v>
      </c>
      <c r="C52" s="2" t="s">
        <v>1200</v>
      </c>
      <c r="D52" s="3">
        <v>23409</v>
      </c>
      <c r="E52" s="3">
        <v>25750</v>
      </c>
      <c r="F52" s="3">
        <v>14045.4</v>
      </c>
      <c r="G52" s="3">
        <v>7022.7</v>
      </c>
      <c r="H52" s="3">
        <v>2340.9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23409</v>
      </c>
      <c r="R52" s="2" t="s">
        <v>1147</v>
      </c>
      <c r="S52" s="2" t="s">
        <v>1181</v>
      </c>
      <c r="T52" s="4">
        <f>P52/D52</f>
        <v>0</v>
      </c>
      <c r="U52" s="2" t="s">
        <v>1072</v>
      </c>
      <c r="V52" s="2">
        <v>0</v>
      </c>
      <c r="W52" s="2" t="s">
        <v>313</v>
      </c>
    </row>
    <row r="53" spans="1:23">
      <c r="A53" s="2" t="s">
        <v>1199</v>
      </c>
      <c r="B53" s="2">
        <v>163</v>
      </c>
      <c r="C53" s="2" t="s">
        <v>1201</v>
      </c>
      <c r="D53" s="3">
        <v>11257</v>
      </c>
      <c r="E53" s="3">
        <v>12383</v>
      </c>
      <c r="F53" s="3">
        <v>1125.7</v>
      </c>
      <c r="G53" s="3">
        <v>5065.650000000001</v>
      </c>
      <c r="H53" s="3">
        <v>5065.650000000001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11257</v>
      </c>
      <c r="R53" s="2" t="s">
        <v>1147</v>
      </c>
      <c r="S53" s="2" t="s">
        <v>1181</v>
      </c>
      <c r="T53" s="4">
        <f>P53/D53</f>
        <v>0</v>
      </c>
      <c r="U53" s="2" t="s">
        <v>1072</v>
      </c>
      <c r="V53" s="2">
        <v>0</v>
      </c>
      <c r="W53" s="2" t="s">
        <v>313</v>
      </c>
    </row>
    <row r="54" spans="1:23">
      <c r="A54" s="2" t="s">
        <v>1203</v>
      </c>
      <c r="B54" s="2">
        <v>165</v>
      </c>
      <c r="C54" s="2" t="s">
        <v>1094</v>
      </c>
      <c r="D54" s="3">
        <v>8875</v>
      </c>
      <c r="E54" s="3">
        <v>8028</v>
      </c>
      <c r="F54" s="3">
        <v>0</v>
      </c>
      <c r="G54" s="3">
        <v>0</v>
      </c>
      <c r="H54" s="3">
        <v>0</v>
      </c>
      <c r="I54" s="3">
        <v>1267.857142857143</v>
      </c>
      <c r="J54" s="3">
        <v>7607.142857142857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8875</v>
      </c>
      <c r="R54" s="2" t="s">
        <v>1147</v>
      </c>
      <c r="S54" s="2" t="s">
        <v>1204</v>
      </c>
      <c r="T54" s="4">
        <f>P54/D54</f>
        <v>0</v>
      </c>
      <c r="U54" s="2" t="s">
        <v>1089</v>
      </c>
      <c r="V54" s="2">
        <v>0</v>
      </c>
      <c r="W54" s="2" t="s">
        <v>313</v>
      </c>
    </row>
    <row r="55" spans="1:23">
      <c r="A55" s="2" t="s">
        <v>1203</v>
      </c>
      <c r="B55" s="2">
        <v>166</v>
      </c>
      <c r="C55" s="2" t="s">
        <v>1095</v>
      </c>
      <c r="D55" s="3">
        <v>16125</v>
      </c>
      <c r="E55" s="3">
        <v>15326</v>
      </c>
      <c r="F55" s="3">
        <v>0</v>
      </c>
      <c r="G55" s="3">
        <v>0</v>
      </c>
      <c r="H55" s="3">
        <v>0</v>
      </c>
      <c r="I55" s="3">
        <v>2104.267258253948</v>
      </c>
      <c r="J55" s="3">
        <v>3156.400887380922</v>
      </c>
      <c r="K55" s="3">
        <v>7242.887902910088</v>
      </c>
      <c r="L55" s="3">
        <v>3621.443951455044</v>
      </c>
      <c r="M55" s="3">
        <v>0</v>
      </c>
      <c r="N55" s="3">
        <v>0</v>
      </c>
      <c r="O55" s="3">
        <v>0</v>
      </c>
      <c r="P55" s="3">
        <v>0</v>
      </c>
      <c r="Q55" s="3">
        <v>16125</v>
      </c>
      <c r="R55" s="2" t="s">
        <v>1147</v>
      </c>
      <c r="S55" s="2" t="s">
        <v>1204</v>
      </c>
      <c r="T55" s="4">
        <f>P55/D55</f>
        <v>0</v>
      </c>
      <c r="U55" s="2" t="s">
        <v>1089</v>
      </c>
      <c r="V55" s="2">
        <v>0</v>
      </c>
      <c r="W55" s="2" t="s">
        <v>313</v>
      </c>
    </row>
    <row r="56" spans="1:23">
      <c r="A56" s="2" t="s">
        <v>1203</v>
      </c>
      <c r="B56" s="2">
        <v>167</v>
      </c>
      <c r="C56" s="2" t="s">
        <v>1205</v>
      </c>
      <c r="D56" s="3">
        <v>61814</v>
      </c>
      <c r="E56" s="3">
        <v>67511</v>
      </c>
      <c r="F56" s="3">
        <v>61814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61814</v>
      </c>
      <c r="R56" s="2" t="s">
        <v>1147</v>
      </c>
      <c r="S56" s="2" t="s">
        <v>1204</v>
      </c>
      <c r="T56" s="4">
        <f>P56/D56</f>
        <v>0</v>
      </c>
      <c r="U56" s="2" t="s">
        <v>1089</v>
      </c>
      <c r="V56" s="2">
        <v>0</v>
      </c>
      <c r="W56" s="2" t="s">
        <v>313</v>
      </c>
    </row>
    <row r="57" spans="1:23">
      <c r="A57" s="2" t="s">
        <v>1203</v>
      </c>
      <c r="B57" s="2">
        <v>168</v>
      </c>
      <c r="C57" s="2" t="s">
        <v>1206</v>
      </c>
      <c r="D57" s="3">
        <v>58711</v>
      </c>
      <c r="E57" s="3">
        <v>58049</v>
      </c>
      <c r="F57" s="3">
        <v>0</v>
      </c>
      <c r="G57" s="3">
        <v>0</v>
      </c>
      <c r="H57" s="3">
        <v>0</v>
      </c>
      <c r="I57" s="3">
        <v>8387.285714285714</v>
      </c>
      <c r="J57" s="3">
        <v>10114.04158555703</v>
      </c>
      <c r="K57" s="3">
        <v>26806.44846677151</v>
      </c>
      <c r="L57" s="3">
        <v>13403.22423338575</v>
      </c>
      <c r="M57" s="3">
        <v>0</v>
      </c>
      <c r="N57" s="3">
        <v>0</v>
      </c>
      <c r="O57" s="3">
        <v>0</v>
      </c>
      <c r="P57" s="3">
        <v>0</v>
      </c>
      <c r="Q57" s="3">
        <v>58711</v>
      </c>
      <c r="R57" s="2" t="s">
        <v>1147</v>
      </c>
      <c r="S57" s="2" t="s">
        <v>1204</v>
      </c>
      <c r="T57" s="4">
        <f>P57/D57</f>
        <v>0</v>
      </c>
      <c r="U57" s="2" t="s">
        <v>1089</v>
      </c>
      <c r="V57" s="2">
        <v>0</v>
      </c>
      <c r="W57" s="2" t="s">
        <v>313</v>
      </c>
    </row>
    <row r="58" spans="1:23">
      <c r="A58" s="2" t="s">
        <v>1203</v>
      </c>
      <c r="B58" s="2">
        <v>173</v>
      </c>
      <c r="C58" s="2" t="s">
        <v>1215</v>
      </c>
      <c r="D58" s="3">
        <v>6375</v>
      </c>
      <c r="E58" s="3">
        <v>7798</v>
      </c>
      <c r="F58" s="3">
        <v>0</v>
      </c>
      <c r="G58" s="3">
        <v>0</v>
      </c>
      <c r="H58" s="3">
        <v>0</v>
      </c>
      <c r="I58" s="3">
        <v>910.7142857142858</v>
      </c>
      <c r="J58" s="3">
        <v>5464.285714285715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6375</v>
      </c>
      <c r="R58" s="2" t="s">
        <v>1147</v>
      </c>
      <c r="S58" s="2" t="s">
        <v>1209</v>
      </c>
      <c r="T58" s="4">
        <f>P58/D58</f>
        <v>0</v>
      </c>
      <c r="U58" s="2" t="s">
        <v>1089</v>
      </c>
      <c r="V58" s="2">
        <v>0</v>
      </c>
      <c r="W58" s="2" t="s">
        <v>313</v>
      </c>
    </row>
    <row r="59" spans="1:23">
      <c r="A59" s="2" t="s">
        <v>1221</v>
      </c>
      <c r="B59" s="2">
        <v>177</v>
      </c>
      <c r="C59" s="2" t="s">
        <v>1094</v>
      </c>
      <c r="D59" s="3">
        <v>83212</v>
      </c>
      <c r="E59" s="3">
        <v>87373</v>
      </c>
      <c r="F59" s="3">
        <v>0</v>
      </c>
      <c r="G59" s="3">
        <v>0</v>
      </c>
      <c r="H59" s="3">
        <v>0</v>
      </c>
      <c r="I59" s="3">
        <v>27737.33333333333</v>
      </c>
      <c r="J59" s="3">
        <v>27737.33333333333</v>
      </c>
      <c r="K59" s="3">
        <v>27737.33333333333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83212</v>
      </c>
      <c r="R59" s="2" t="s">
        <v>1147</v>
      </c>
      <c r="S59" s="2" t="s">
        <v>1209</v>
      </c>
      <c r="T59" s="4">
        <f>P59/D59</f>
        <v>0</v>
      </c>
      <c r="U59" s="2" t="s">
        <v>1222</v>
      </c>
      <c r="V59" s="2">
        <v>0</v>
      </c>
      <c r="W59" s="2" t="s">
        <v>313</v>
      </c>
    </row>
    <row r="60" spans="1:23">
      <c r="A60" s="2" t="s">
        <v>1221</v>
      </c>
      <c r="B60" s="2">
        <v>178</v>
      </c>
      <c r="C60" s="2" t="s">
        <v>1223</v>
      </c>
      <c r="D60" s="3">
        <v>188663</v>
      </c>
      <c r="E60" s="3">
        <v>198097</v>
      </c>
      <c r="F60" s="3">
        <v>188663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188663</v>
      </c>
      <c r="R60" s="2" t="s">
        <v>1147</v>
      </c>
      <c r="S60" s="2" t="s">
        <v>1209</v>
      </c>
      <c r="T60" s="4">
        <f>P60/D60</f>
        <v>0</v>
      </c>
      <c r="U60" s="2" t="s">
        <v>1222</v>
      </c>
      <c r="V60" s="2">
        <v>0</v>
      </c>
      <c r="W60" s="2" t="s">
        <v>313</v>
      </c>
    </row>
    <row r="61" spans="1:23">
      <c r="A61" s="2" t="s">
        <v>1221</v>
      </c>
      <c r="B61" s="2">
        <v>179</v>
      </c>
      <c r="C61" s="2" t="s">
        <v>1224</v>
      </c>
      <c r="D61" s="3">
        <v>33790</v>
      </c>
      <c r="E61" s="3">
        <v>35480</v>
      </c>
      <c r="F61" s="3">
        <v>33790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33790</v>
      </c>
      <c r="R61" s="2" t="s">
        <v>1147</v>
      </c>
      <c r="S61" s="2" t="s">
        <v>1209</v>
      </c>
      <c r="T61" s="4">
        <f>P61/D61</f>
        <v>0</v>
      </c>
      <c r="U61" s="2" t="s">
        <v>1222</v>
      </c>
      <c r="V61" s="2">
        <v>0</v>
      </c>
      <c r="W61" s="2" t="s">
        <v>313</v>
      </c>
    </row>
    <row r="62" spans="1:23">
      <c r="A62" s="2" t="s">
        <v>1221</v>
      </c>
      <c r="B62" s="2">
        <v>180</v>
      </c>
      <c r="C62" s="2" t="s">
        <v>1225</v>
      </c>
      <c r="D62" s="3">
        <v>236533</v>
      </c>
      <c r="E62" s="3">
        <v>248360</v>
      </c>
      <c r="F62" s="3">
        <v>0</v>
      </c>
      <c r="G62" s="3">
        <v>0</v>
      </c>
      <c r="H62" s="3">
        <v>0</v>
      </c>
      <c r="I62" s="3">
        <v>78844.33333333334</v>
      </c>
      <c r="J62" s="3">
        <v>78844.33333333334</v>
      </c>
      <c r="K62" s="3">
        <v>78844.33333333334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236533</v>
      </c>
      <c r="R62" s="2" t="s">
        <v>1147</v>
      </c>
      <c r="S62" s="2" t="s">
        <v>1209</v>
      </c>
      <c r="T62" s="4">
        <f>P62/D62</f>
        <v>0</v>
      </c>
      <c r="U62" s="2" t="s">
        <v>1222</v>
      </c>
      <c r="V62" s="2">
        <v>0</v>
      </c>
      <c r="W62" s="2" t="s">
        <v>313</v>
      </c>
    </row>
    <row r="63" spans="1:23">
      <c r="A63" s="2" t="s">
        <v>1226</v>
      </c>
      <c r="B63" s="2">
        <v>181</v>
      </c>
      <c r="C63" s="2" t="s">
        <v>1227</v>
      </c>
      <c r="D63" s="3">
        <v>38000</v>
      </c>
      <c r="E63" s="3">
        <v>41800</v>
      </c>
      <c r="F63" s="3">
        <v>38000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38000</v>
      </c>
      <c r="R63" s="2" t="s">
        <v>1147</v>
      </c>
      <c r="S63" s="2" t="s">
        <v>1209</v>
      </c>
      <c r="T63" s="4">
        <f>P63/D63</f>
        <v>0</v>
      </c>
      <c r="U63" s="2" t="s">
        <v>1228</v>
      </c>
      <c r="V63" s="2">
        <v>0</v>
      </c>
      <c r="W63" s="2" t="s">
        <v>313</v>
      </c>
    </row>
    <row r="64" spans="1:23">
      <c r="A64" s="2" t="s">
        <v>1229</v>
      </c>
      <c r="B64" s="2">
        <v>182</v>
      </c>
      <c r="C64" s="2" t="s">
        <v>1230</v>
      </c>
      <c r="D64" s="3">
        <v>96705</v>
      </c>
      <c r="E64" s="3">
        <v>99622</v>
      </c>
      <c r="F64" s="3">
        <v>0</v>
      </c>
      <c r="G64" s="3">
        <v>0</v>
      </c>
      <c r="H64" s="3">
        <v>96705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96705</v>
      </c>
      <c r="R64" s="2" t="s">
        <v>1147</v>
      </c>
      <c r="S64" s="2" t="s">
        <v>1209</v>
      </c>
      <c r="T64" s="4">
        <f>P64/D64</f>
        <v>0</v>
      </c>
      <c r="U64" s="2" t="s">
        <v>1231</v>
      </c>
      <c r="V64" s="2">
        <v>0</v>
      </c>
      <c r="W64" s="2" t="s">
        <v>313</v>
      </c>
    </row>
    <row r="65" spans="1:23">
      <c r="A65" s="2" t="s">
        <v>1229</v>
      </c>
      <c r="B65" s="2">
        <v>183</v>
      </c>
      <c r="C65" s="2" t="s">
        <v>1232</v>
      </c>
      <c r="D65" s="3">
        <v>98847</v>
      </c>
      <c r="E65" s="3">
        <v>101829</v>
      </c>
      <c r="F65" s="3">
        <v>0</v>
      </c>
      <c r="G65" s="3">
        <v>0</v>
      </c>
      <c r="H65" s="3">
        <v>98847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98847</v>
      </c>
      <c r="R65" s="2" t="s">
        <v>1147</v>
      </c>
      <c r="S65" s="2" t="s">
        <v>1209</v>
      </c>
      <c r="T65" s="4">
        <f>P65/D65</f>
        <v>0</v>
      </c>
      <c r="U65" s="2" t="s">
        <v>1231</v>
      </c>
      <c r="V65" s="2">
        <v>0</v>
      </c>
      <c r="W65" s="2" t="s">
        <v>313</v>
      </c>
    </row>
    <row r="66" spans="1:23">
      <c r="A66" s="2" t="s">
        <v>1229</v>
      </c>
      <c r="B66" s="2">
        <v>184</v>
      </c>
      <c r="C66" s="2" t="s">
        <v>1233</v>
      </c>
      <c r="D66" s="3">
        <v>7684</v>
      </c>
      <c r="E66" s="3">
        <v>7458</v>
      </c>
      <c r="F66" s="3">
        <v>0</v>
      </c>
      <c r="G66" s="3">
        <v>0</v>
      </c>
      <c r="H66" s="3">
        <v>7684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7684</v>
      </c>
      <c r="R66" s="2" t="s">
        <v>1147</v>
      </c>
      <c r="S66" s="2" t="s">
        <v>1209</v>
      </c>
      <c r="T66" s="4">
        <f>P66/D66</f>
        <v>0</v>
      </c>
      <c r="U66" s="2" t="s">
        <v>1231</v>
      </c>
      <c r="V66" s="2">
        <v>0</v>
      </c>
      <c r="W66" s="2" t="s">
        <v>313</v>
      </c>
    </row>
    <row r="67" spans="1:23">
      <c r="A67" s="2" t="s">
        <v>1238</v>
      </c>
      <c r="B67" s="2">
        <v>187</v>
      </c>
      <c r="C67" s="2" t="s">
        <v>1088</v>
      </c>
      <c r="D67" s="3">
        <v>8125</v>
      </c>
      <c r="E67" s="3">
        <v>18070</v>
      </c>
      <c r="F67" s="3">
        <v>2031.25</v>
      </c>
      <c r="G67" s="3">
        <v>6093.75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8125</v>
      </c>
      <c r="R67" s="2" t="s">
        <v>1147</v>
      </c>
      <c r="S67" s="2" t="s">
        <v>1236</v>
      </c>
      <c r="T67" s="4">
        <f>P67/D67</f>
        <v>0</v>
      </c>
      <c r="U67" s="2" t="s">
        <v>1089</v>
      </c>
      <c r="V67" s="2">
        <v>0</v>
      </c>
      <c r="W67" s="2" t="s">
        <v>313</v>
      </c>
    </row>
    <row r="68" spans="1:23">
      <c r="A68" s="2" t="s">
        <v>1239</v>
      </c>
      <c r="B68" s="2">
        <v>188</v>
      </c>
      <c r="C68" s="2" t="s">
        <v>1240</v>
      </c>
      <c r="D68" s="3">
        <v>30974</v>
      </c>
      <c r="E68" s="3">
        <v>61948</v>
      </c>
      <c r="F68" s="3">
        <v>0</v>
      </c>
      <c r="G68" s="3">
        <v>0</v>
      </c>
      <c r="H68" s="3">
        <v>0</v>
      </c>
      <c r="I68" s="3">
        <v>10324.66666666667</v>
      </c>
      <c r="J68" s="3">
        <v>10324.66666666667</v>
      </c>
      <c r="K68" s="3">
        <v>10324.66666666667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30974</v>
      </c>
      <c r="R68" s="2" t="s">
        <v>1147</v>
      </c>
      <c r="S68" s="2" t="s">
        <v>1236</v>
      </c>
      <c r="T68" s="4">
        <f>P68/D68</f>
        <v>0</v>
      </c>
      <c r="U68" s="2" t="s">
        <v>1222</v>
      </c>
      <c r="V68" s="2">
        <v>0</v>
      </c>
      <c r="W68" s="2" t="s">
        <v>313</v>
      </c>
    </row>
    <row r="69" spans="1:23">
      <c r="A69" s="2" t="s">
        <v>1203</v>
      </c>
      <c r="B69" s="2">
        <v>190</v>
      </c>
      <c r="C69" s="2" t="s">
        <v>1242</v>
      </c>
      <c r="D69" s="3">
        <v>24125</v>
      </c>
      <c r="E69" s="3">
        <v>49634</v>
      </c>
      <c r="F69" s="3">
        <v>0</v>
      </c>
      <c r="G69" s="3">
        <v>0</v>
      </c>
      <c r="H69" s="3">
        <v>0</v>
      </c>
      <c r="I69" s="3">
        <v>3446.428571428572</v>
      </c>
      <c r="J69" s="3">
        <v>9721.158883023734</v>
      </c>
      <c r="K69" s="3">
        <v>7304.941697031797</v>
      </c>
      <c r="L69" s="3">
        <v>3652.470848515899</v>
      </c>
      <c r="M69" s="3">
        <v>0</v>
      </c>
      <c r="N69" s="3">
        <v>0</v>
      </c>
      <c r="O69" s="3">
        <v>0</v>
      </c>
      <c r="P69" s="3">
        <v>0</v>
      </c>
      <c r="Q69" s="3">
        <v>24125</v>
      </c>
      <c r="R69" s="2" t="s">
        <v>1147</v>
      </c>
      <c r="S69" s="2" t="s">
        <v>1241</v>
      </c>
      <c r="T69" s="4">
        <f>P69/D69</f>
        <v>0</v>
      </c>
      <c r="U69" s="2" t="s">
        <v>1089</v>
      </c>
      <c r="V69" s="2">
        <v>0</v>
      </c>
      <c r="W69" s="2" t="s">
        <v>313</v>
      </c>
    </row>
    <row r="70" spans="1:23">
      <c r="A70" s="2" t="s">
        <v>1238</v>
      </c>
      <c r="B70" s="2">
        <v>191</v>
      </c>
      <c r="C70" s="2" t="s">
        <v>1099</v>
      </c>
      <c r="D70" s="3">
        <v>6875</v>
      </c>
      <c r="E70" s="3">
        <v>14144</v>
      </c>
      <c r="F70" s="3">
        <v>0</v>
      </c>
      <c r="G70" s="3">
        <v>6875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6875</v>
      </c>
      <c r="R70" s="2" t="s">
        <v>1147</v>
      </c>
      <c r="S70" s="2" t="s">
        <v>1241</v>
      </c>
      <c r="T70" s="4">
        <f>P70/D70</f>
        <v>0</v>
      </c>
      <c r="U70" s="2" t="s">
        <v>1089</v>
      </c>
      <c r="V70" s="2">
        <v>0</v>
      </c>
      <c r="W70" s="2" t="s">
        <v>313</v>
      </c>
    </row>
    <row r="71" spans="1:23">
      <c r="A71" s="2" t="s">
        <v>1243</v>
      </c>
      <c r="B71" s="2">
        <v>192</v>
      </c>
      <c r="C71" s="2" t="s">
        <v>1244</v>
      </c>
      <c r="D71" s="3">
        <v>1875</v>
      </c>
      <c r="E71" s="3">
        <v>3858</v>
      </c>
      <c r="F71" s="3">
        <v>0</v>
      </c>
      <c r="G71" s="3">
        <v>0</v>
      </c>
      <c r="H71" s="3">
        <v>0</v>
      </c>
      <c r="I71" s="3">
        <v>0</v>
      </c>
      <c r="J71" s="3">
        <v>1875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1875</v>
      </c>
      <c r="R71" s="2" t="s">
        <v>1147</v>
      </c>
      <c r="S71" s="2" t="s">
        <v>1241</v>
      </c>
      <c r="T71" s="4">
        <f>P71/D71</f>
        <v>0</v>
      </c>
      <c r="U71" s="2" t="s">
        <v>1089</v>
      </c>
      <c r="V71" s="2">
        <v>0</v>
      </c>
      <c r="W71" s="2" t="s">
        <v>313</v>
      </c>
    </row>
    <row r="72" spans="1:23">
      <c r="A72" s="2" t="s">
        <v>1243</v>
      </c>
      <c r="B72" s="2">
        <v>193</v>
      </c>
      <c r="C72" s="2" t="s">
        <v>1245</v>
      </c>
      <c r="D72" s="3">
        <v>6250</v>
      </c>
      <c r="E72" s="3">
        <v>12788</v>
      </c>
      <c r="F72" s="3">
        <v>0</v>
      </c>
      <c r="G72" s="3">
        <v>0</v>
      </c>
      <c r="H72" s="3">
        <v>0</v>
      </c>
      <c r="I72" s="3">
        <v>0</v>
      </c>
      <c r="J72" s="3">
        <v>977.4788864560525</v>
      </c>
      <c r="K72" s="3">
        <v>3515.014075695965</v>
      </c>
      <c r="L72" s="3">
        <v>1757.507037847982</v>
      </c>
      <c r="M72" s="3">
        <v>0</v>
      </c>
      <c r="N72" s="3">
        <v>0</v>
      </c>
      <c r="O72" s="3">
        <v>0</v>
      </c>
      <c r="P72" s="3">
        <v>0</v>
      </c>
      <c r="Q72" s="3">
        <v>6250</v>
      </c>
      <c r="R72" s="2" t="s">
        <v>1147</v>
      </c>
      <c r="S72" s="2" t="s">
        <v>1241</v>
      </c>
      <c r="T72" s="4">
        <f>P72/D72</f>
        <v>0</v>
      </c>
      <c r="U72" s="2" t="s">
        <v>1089</v>
      </c>
      <c r="V72" s="2">
        <v>0</v>
      </c>
      <c r="W72" s="2" t="s">
        <v>313</v>
      </c>
    </row>
    <row r="73" spans="1:23">
      <c r="A73" s="2" t="s">
        <v>1246</v>
      </c>
      <c r="B73" s="2">
        <v>194</v>
      </c>
      <c r="C73" s="2" t="s">
        <v>1247</v>
      </c>
      <c r="D73" s="3">
        <v>26750</v>
      </c>
      <c r="E73" s="3">
        <v>53251</v>
      </c>
      <c r="F73" s="3">
        <v>0</v>
      </c>
      <c r="G73" s="3">
        <v>13375</v>
      </c>
      <c r="H73" s="3">
        <v>13375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26750</v>
      </c>
      <c r="R73" s="2" t="s">
        <v>1147</v>
      </c>
      <c r="S73" s="2" t="s">
        <v>1241</v>
      </c>
      <c r="T73" s="4">
        <f>P73/D73</f>
        <v>0</v>
      </c>
      <c r="U73" s="2" t="s">
        <v>1089</v>
      </c>
      <c r="V73" s="2">
        <v>0</v>
      </c>
      <c r="W73" s="2" t="s">
        <v>313</v>
      </c>
    </row>
    <row r="74" spans="1:23">
      <c r="A74" s="2" t="s">
        <v>1248</v>
      </c>
      <c r="B74" s="2">
        <v>195</v>
      </c>
      <c r="C74" s="2" t="s">
        <v>1249</v>
      </c>
      <c r="D74" s="3">
        <v>55000</v>
      </c>
      <c r="E74" s="3">
        <v>110000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17500</v>
      </c>
      <c r="L74" s="3">
        <v>37500</v>
      </c>
      <c r="M74" s="3">
        <v>0</v>
      </c>
      <c r="N74" s="3">
        <v>0</v>
      </c>
      <c r="O74" s="3">
        <v>0</v>
      </c>
      <c r="P74" s="3">
        <v>0</v>
      </c>
      <c r="Q74" s="3">
        <v>55000</v>
      </c>
      <c r="R74" s="2" t="s">
        <v>1147</v>
      </c>
      <c r="S74" s="2" t="s">
        <v>1241</v>
      </c>
      <c r="T74" s="4">
        <f>P74/D74</f>
        <v>0</v>
      </c>
      <c r="U74" s="2" t="s">
        <v>1250</v>
      </c>
      <c r="V74" s="2">
        <v>0</v>
      </c>
      <c r="W74" s="2" t="s">
        <v>313</v>
      </c>
    </row>
    <row r="75" spans="1:23">
      <c r="A75" s="2" t="s">
        <v>1265</v>
      </c>
      <c r="B75" s="2">
        <v>206</v>
      </c>
      <c r="C75" s="2" t="s">
        <v>1266</v>
      </c>
      <c r="D75" s="3">
        <v>4705</v>
      </c>
      <c r="E75" s="3">
        <v>5176</v>
      </c>
      <c r="F75" s="3">
        <v>2117.25</v>
      </c>
      <c r="G75" s="3">
        <v>2587.75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4705</v>
      </c>
      <c r="R75" s="2" t="s">
        <v>1147</v>
      </c>
      <c r="S75" s="2" t="s">
        <v>1267</v>
      </c>
      <c r="T75" s="4">
        <f>P75/D75</f>
        <v>0</v>
      </c>
      <c r="U75" s="2" t="s">
        <v>1268</v>
      </c>
      <c r="V75" s="2">
        <v>0</v>
      </c>
      <c r="W75" s="2" t="s">
        <v>313</v>
      </c>
    </row>
    <row r="76" spans="1:23">
      <c r="A76" s="2" t="s">
        <v>1265</v>
      </c>
      <c r="B76" s="2">
        <v>207</v>
      </c>
      <c r="C76" s="2" t="s">
        <v>1269</v>
      </c>
      <c r="D76" s="3">
        <v>4800</v>
      </c>
      <c r="E76" s="3">
        <v>5280</v>
      </c>
      <c r="F76" s="3">
        <v>2400</v>
      </c>
      <c r="G76" s="3">
        <v>2290.909090909091</v>
      </c>
      <c r="H76" s="3">
        <v>109.0909090909091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4800</v>
      </c>
      <c r="R76" s="2" t="s">
        <v>1147</v>
      </c>
      <c r="S76" s="2" t="s">
        <v>1267</v>
      </c>
      <c r="T76" s="4">
        <f>P76/D76</f>
        <v>0</v>
      </c>
      <c r="U76" s="2" t="s">
        <v>1268</v>
      </c>
      <c r="V76" s="2">
        <v>0</v>
      </c>
      <c r="W76" s="2" t="s">
        <v>313</v>
      </c>
    </row>
    <row r="77" spans="1:23">
      <c r="A77" s="2" t="s">
        <v>1265</v>
      </c>
      <c r="B77" s="2">
        <v>209</v>
      </c>
      <c r="C77" s="2" t="s">
        <v>1271</v>
      </c>
      <c r="D77" s="3">
        <v>1980</v>
      </c>
      <c r="E77" s="3">
        <v>2178</v>
      </c>
      <c r="F77" s="3">
        <v>0</v>
      </c>
      <c r="G77" s="3">
        <v>1890</v>
      </c>
      <c r="H77" s="3">
        <v>90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1980</v>
      </c>
      <c r="R77" s="2" t="s">
        <v>1147</v>
      </c>
      <c r="S77" s="2" t="s">
        <v>1267</v>
      </c>
      <c r="T77" s="4">
        <f>P77/D77</f>
        <v>0</v>
      </c>
      <c r="U77" s="2" t="s">
        <v>1268</v>
      </c>
      <c r="V77" s="2">
        <v>0</v>
      </c>
      <c r="W77" s="2" t="s">
        <v>313</v>
      </c>
    </row>
    <row r="78" spans="1:23">
      <c r="A78" s="2" t="s">
        <v>1265</v>
      </c>
      <c r="B78" s="2">
        <v>210</v>
      </c>
      <c r="C78" s="2" t="s">
        <v>1272</v>
      </c>
      <c r="D78" s="3">
        <v>20000</v>
      </c>
      <c r="E78" s="3">
        <v>22000</v>
      </c>
      <c r="F78" s="3">
        <v>0</v>
      </c>
      <c r="G78" s="3">
        <v>19090.90909090909</v>
      </c>
      <c r="H78" s="3">
        <v>909.090909090909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20000</v>
      </c>
      <c r="R78" s="2" t="s">
        <v>1147</v>
      </c>
      <c r="S78" s="2" t="s">
        <v>1267</v>
      </c>
      <c r="T78" s="4">
        <f>P78/D78</f>
        <v>0</v>
      </c>
      <c r="U78" s="2" t="s">
        <v>1268</v>
      </c>
      <c r="V78" s="2">
        <v>0</v>
      </c>
      <c r="W78" s="2" t="s">
        <v>313</v>
      </c>
    </row>
    <row r="79" spans="1:23">
      <c r="A79" s="2" t="s">
        <v>1265</v>
      </c>
      <c r="B79" s="2">
        <v>211</v>
      </c>
      <c r="C79" s="2" t="s">
        <v>1273</v>
      </c>
      <c r="D79" s="3">
        <v>19680</v>
      </c>
      <c r="E79" s="3">
        <v>21648</v>
      </c>
      <c r="F79" s="3">
        <v>13776</v>
      </c>
      <c r="G79" s="3">
        <v>5903.999999999999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19680</v>
      </c>
      <c r="R79" s="2" t="s">
        <v>1147</v>
      </c>
      <c r="S79" s="2" t="s">
        <v>1267</v>
      </c>
      <c r="T79" s="4">
        <f>P79/D79</f>
        <v>0</v>
      </c>
      <c r="U79" s="2" t="s">
        <v>1268</v>
      </c>
      <c r="V79" s="2">
        <v>0</v>
      </c>
      <c r="W79" s="2" t="s">
        <v>313</v>
      </c>
    </row>
    <row r="80" spans="1:23">
      <c r="A80" s="2" t="s">
        <v>1265</v>
      </c>
      <c r="B80" s="2">
        <v>212</v>
      </c>
      <c r="C80" s="2" t="s">
        <v>1274</v>
      </c>
      <c r="D80" s="3">
        <v>2480</v>
      </c>
      <c r="E80" s="3">
        <v>2728</v>
      </c>
      <c r="F80" s="3">
        <v>0</v>
      </c>
      <c r="G80" s="3">
        <v>2367.272727272727</v>
      </c>
      <c r="H80" s="3">
        <v>112.7272727272727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2480</v>
      </c>
      <c r="R80" s="2" t="s">
        <v>1147</v>
      </c>
      <c r="S80" s="2" t="s">
        <v>1267</v>
      </c>
      <c r="T80" s="4">
        <f>P80/D80</f>
        <v>0</v>
      </c>
      <c r="U80" s="2" t="s">
        <v>1268</v>
      </c>
      <c r="V80" s="2">
        <v>0</v>
      </c>
      <c r="W80" s="2" t="s">
        <v>313</v>
      </c>
    </row>
    <row r="81" spans="1:23">
      <c r="A81" s="2" t="s">
        <v>1265</v>
      </c>
      <c r="B81" s="2">
        <v>213</v>
      </c>
      <c r="C81" s="2" t="s">
        <v>1275</v>
      </c>
      <c r="D81" s="3">
        <v>232190</v>
      </c>
      <c r="E81" s="3">
        <v>255409</v>
      </c>
      <c r="F81" s="3">
        <v>104485.5</v>
      </c>
      <c r="G81" s="3">
        <v>90909.09090909091</v>
      </c>
      <c r="H81" s="3">
        <v>36795.4090909091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232190</v>
      </c>
      <c r="R81" s="2" t="s">
        <v>1147</v>
      </c>
      <c r="S81" s="2" t="s">
        <v>1267</v>
      </c>
      <c r="T81" s="4">
        <f>P81/D81</f>
        <v>0</v>
      </c>
      <c r="U81" s="2" t="s">
        <v>1268</v>
      </c>
      <c r="V81" s="2">
        <v>0</v>
      </c>
      <c r="W81" s="2" t="s">
        <v>313</v>
      </c>
    </row>
    <row r="82" spans="1:23">
      <c r="A82" s="2" t="s">
        <v>1265</v>
      </c>
      <c r="B82" s="2">
        <v>214</v>
      </c>
      <c r="C82" s="2" t="s">
        <v>1276</v>
      </c>
      <c r="D82" s="3">
        <v>27440</v>
      </c>
      <c r="E82" s="3">
        <v>30184</v>
      </c>
      <c r="F82" s="3">
        <v>10976</v>
      </c>
      <c r="G82" s="3">
        <v>16464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27440</v>
      </c>
      <c r="R82" s="2" t="s">
        <v>1147</v>
      </c>
      <c r="S82" s="2" t="s">
        <v>1267</v>
      </c>
      <c r="T82" s="4">
        <f>P82/D82</f>
        <v>0</v>
      </c>
      <c r="U82" s="2" t="s">
        <v>1268</v>
      </c>
      <c r="V82" s="2">
        <v>0</v>
      </c>
      <c r="W82" s="2" t="s">
        <v>313</v>
      </c>
    </row>
    <row r="83" spans="1:23">
      <c r="A83" s="2" t="s">
        <v>1265</v>
      </c>
      <c r="B83" s="2">
        <v>215</v>
      </c>
      <c r="C83" s="2" t="s">
        <v>1277</v>
      </c>
      <c r="D83" s="3">
        <v>75000</v>
      </c>
      <c r="E83" s="3">
        <v>82500</v>
      </c>
      <c r="F83" s="3">
        <v>15000</v>
      </c>
      <c r="G83" s="3">
        <v>27272.72727272727</v>
      </c>
      <c r="H83" s="3">
        <v>32727.27272727273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75000</v>
      </c>
      <c r="R83" s="2" t="s">
        <v>1147</v>
      </c>
      <c r="S83" s="2" t="s">
        <v>1267</v>
      </c>
      <c r="T83" s="4">
        <f>P83/D83</f>
        <v>0</v>
      </c>
      <c r="U83" s="2" t="s">
        <v>1268</v>
      </c>
      <c r="V83" s="2">
        <v>0</v>
      </c>
      <c r="W83" s="2" t="s">
        <v>313</v>
      </c>
    </row>
    <row r="84" spans="1:23">
      <c r="A84" s="2" t="s">
        <v>1265</v>
      </c>
      <c r="B84" s="2">
        <v>216</v>
      </c>
      <c r="C84" s="2" t="s">
        <v>1278</v>
      </c>
      <c r="D84" s="3">
        <v>94944</v>
      </c>
      <c r="E84" s="3">
        <v>104439</v>
      </c>
      <c r="F84" s="3">
        <v>71208</v>
      </c>
      <c r="G84" s="3">
        <v>18181.71372763048</v>
      </c>
      <c r="H84" s="3">
        <v>5554.286272369517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94944</v>
      </c>
      <c r="R84" s="2" t="s">
        <v>1147</v>
      </c>
      <c r="S84" s="2" t="s">
        <v>1267</v>
      </c>
      <c r="T84" s="4">
        <f>P84/D84</f>
        <v>0</v>
      </c>
      <c r="U84" s="2" t="s">
        <v>1268</v>
      </c>
      <c r="V84" s="2">
        <v>0</v>
      </c>
      <c r="W84" s="2" t="s">
        <v>313</v>
      </c>
    </row>
    <row r="85" spans="1:23">
      <c r="A85" s="2" t="s">
        <v>1265</v>
      </c>
      <c r="B85" s="2">
        <v>217</v>
      </c>
      <c r="C85" s="2" t="s">
        <v>1279</v>
      </c>
      <c r="D85" s="3">
        <v>18640</v>
      </c>
      <c r="E85" s="3">
        <v>20504</v>
      </c>
      <c r="F85" s="3">
        <v>17708</v>
      </c>
      <c r="G85" s="3">
        <v>931.9999999999973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18640</v>
      </c>
      <c r="R85" s="2" t="s">
        <v>1147</v>
      </c>
      <c r="S85" s="2" t="s">
        <v>1267</v>
      </c>
      <c r="T85" s="4">
        <f>P85/D85</f>
        <v>0</v>
      </c>
      <c r="U85" s="2" t="s">
        <v>1268</v>
      </c>
      <c r="V85" s="2">
        <v>0</v>
      </c>
      <c r="W85" s="2" t="s">
        <v>313</v>
      </c>
    </row>
    <row r="86" spans="1:23">
      <c r="A86" s="2" t="s">
        <v>1265</v>
      </c>
      <c r="B86" s="2">
        <v>218</v>
      </c>
      <c r="C86" s="2" t="s">
        <v>1280</v>
      </c>
      <c r="D86" s="3">
        <v>48640</v>
      </c>
      <c r="E86" s="3">
        <v>53504</v>
      </c>
      <c r="F86" s="3">
        <v>41344</v>
      </c>
      <c r="G86" s="3">
        <v>7295.999999999998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48640</v>
      </c>
      <c r="R86" s="2" t="s">
        <v>1147</v>
      </c>
      <c r="S86" s="2" t="s">
        <v>1267</v>
      </c>
      <c r="T86" s="4">
        <f>P86/D86</f>
        <v>0</v>
      </c>
      <c r="U86" s="2" t="s">
        <v>1268</v>
      </c>
      <c r="V86" s="2">
        <v>0</v>
      </c>
      <c r="W86" s="2" t="s">
        <v>313</v>
      </c>
    </row>
    <row r="87" spans="1:23">
      <c r="A87" s="2" t="s">
        <v>1282</v>
      </c>
      <c r="B87" s="2">
        <v>220</v>
      </c>
      <c r="C87" s="2" t="s">
        <v>1283</v>
      </c>
      <c r="D87" s="3">
        <v>19840</v>
      </c>
      <c r="E87" s="3">
        <v>21824</v>
      </c>
      <c r="F87" s="3">
        <v>0</v>
      </c>
      <c r="G87" s="3">
        <v>6613.333333333332</v>
      </c>
      <c r="H87" s="3">
        <v>13226.66666666667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19840</v>
      </c>
      <c r="R87" s="2" t="s">
        <v>1147</v>
      </c>
      <c r="S87" s="2" t="s">
        <v>1267</v>
      </c>
      <c r="T87" s="4">
        <f>P87/D87</f>
        <v>0</v>
      </c>
      <c r="U87" s="2" t="s">
        <v>1268</v>
      </c>
      <c r="V87" s="2">
        <v>0</v>
      </c>
      <c r="W87" s="2" t="s">
        <v>313</v>
      </c>
    </row>
    <row r="88" spans="1:23">
      <c r="A88" s="2" t="s">
        <v>1282</v>
      </c>
      <c r="B88" s="2">
        <v>221</v>
      </c>
      <c r="C88" s="2" t="s">
        <v>1284</v>
      </c>
      <c r="D88" s="3">
        <v>292804</v>
      </c>
      <c r="E88" s="3">
        <v>322085</v>
      </c>
      <c r="F88" s="3">
        <v>117121.6</v>
      </c>
      <c r="G88" s="3">
        <v>18181.78431159477</v>
      </c>
      <c r="H88" s="3">
        <v>0</v>
      </c>
      <c r="I88" s="3">
        <v>68181.69116848038</v>
      </c>
      <c r="J88" s="3">
        <v>68181.69116848038</v>
      </c>
      <c r="K88" s="3">
        <v>14091.488900963</v>
      </c>
      <c r="L88" s="3">
        <v>7045.744450481498</v>
      </c>
      <c r="M88" s="3">
        <v>0</v>
      </c>
      <c r="N88" s="3">
        <v>0</v>
      </c>
      <c r="O88" s="3">
        <v>0</v>
      </c>
      <c r="P88" s="3">
        <v>0</v>
      </c>
      <c r="Q88" s="3">
        <v>292804</v>
      </c>
      <c r="R88" s="2" t="s">
        <v>1147</v>
      </c>
      <c r="S88" s="2" t="s">
        <v>1267</v>
      </c>
      <c r="T88" s="4">
        <f>P88/D88</f>
        <v>0</v>
      </c>
      <c r="U88" s="2" t="s">
        <v>1268</v>
      </c>
      <c r="V88" s="2">
        <v>0</v>
      </c>
      <c r="W88" s="2" t="s">
        <v>313</v>
      </c>
    </row>
    <row r="89" spans="1:23">
      <c r="A89" s="2" t="s">
        <v>1265</v>
      </c>
      <c r="B89" s="2">
        <v>222</v>
      </c>
      <c r="C89" s="2" t="s">
        <v>1285</v>
      </c>
      <c r="D89" s="3">
        <v>246950</v>
      </c>
      <c r="E89" s="3">
        <v>271645</v>
      </c>
      <c r="F89" s="3">
        <v>61737.5</v>
      </c>
      <c r="G89" s="3">
        <v>90909.09090909091</v>
      </c>
      <c r="H89" s="3">
        <v>0</v>
      </c>
      <c r="I89" s="3">
        <v>13331.36363636364</v>
      </c>
      <c r="J89" s="3">
        <v>26990.68181818182</v>
      </c>
      <c r="K89" s="3">
        <v>26990.68181818182</v>
      </c>
      <c r="L89" s="3">
        <v>26990.68181818182</v>
      </c>
      <c r="M89" s="3">
        <v>0</v>
      </c>
      <c r="N89" s="3">
        <v>0</v>
      </c>
      <c r="O89" s="3">
        <v>0</v>
      </c>
      <c r="P89" s="3">
        <v>0</v>
      </c>
      <c r="Q89" s="3">
        <v>246950</v>
      </c>
      <c r="R89" s="2" t="s">
        <v>1147</v>
      </c>
      <c r="S89" s="2" t="s">
        <v>1267</v>
      </c>
      <c r="T89" s="4">
        <f>P89/D89</f>
        <v>0</v>
      </c>
      <c r="U89" s="2" t="s">
        <v>1268</v>
      </c>
      <c r="V89" s="2">
        <v>0</v>
      </c>
      <c r="W89" s="2" t="s">
        <v>313</v>
      </c>
    </row>
    <row r="90" spans="1:23">
      <c r="A90" s="2" t="s">
        <v>1282</v>
      </c>
      <c r="B90" s="2">
        <v>223</v>
      </c>
      <c r="C90" s="2" t="s">
        <v>1286</v>
      </c>
      <c r="D90" s="3">
        <v>16720</v>
      </c>
      <c r="E90" s="3">
        <v>18392</v>
      </c>
      <c r="F90" s="3">
        <v>0</v>
      </c>
      <c r="G90" s="3">
        <v>5573.333333333333</v>
      </c>
      <c r="H90" s="3">
        <v>11146.66666666667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16720</v>
      </c>
      <c r="R90" s="2" t="s">
        <v>1147</v>
      </c>
      <c r="S90" s="2" t="s">
        <v>1267</v>
      </c>
      <c r="T90" s="4">
        <f>P90/D90</f>
        <v>0</v>
      </c>
      <c r="U90" s="2" t="s">
        <v>1268</v>
      </c>
      <c r="V90" s="2">
        <v>0</v>
      </c>
      <c r="W90" s="2" t="s">
        <v>313</v>
      </c>
    </row>
    <row r="91" spans="1:23">
      <c r="A91" s="2" t="s">
        <v>1265</v>
      </c>
      <c r="B91" s="2">
        <v>224</v>
      </c>
      <c r="C91" s="2" t="s">
        <v>1287</v>
      </c>
      <c r="D91" s="3">
        <v>71529</v>
      </c>
      <c r="E91" s="3">
        <v>78682</v>
      </c>
      <c r="F91" s="3">
        <v>71529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71529</v>
      </c>
      <c r="R91" s="2" t="s">
        <v>1147</v>
      </c>
      <c r="S91" s="2" t="s">
        <v>1267</v>
      </c>
      <c r="T91" s="4">
        <f>P91/D91</f>
        <v>0</v>
      </c>
      <c r="U91" s="2" t="s">
        <v>1268</v>
      </c>
      <c r="V91" s="2">
        <v>0</v>
      </c>
      <c r="W91" s="2" t="s">
        <v>313</v>
      </c>
    </row>
    <row r="92" spans="1:23">
      <c r="A92" s="2" t="s">
        <v>1265</v>
      </c>
      <c r="B92" s="2">
        <v>225</v>
      </c>
      <c r="C92" s="2" t="s">
        <v>1288</v>
      </c>
      <c r="D92" s="3">
        <v>9800</v>
      </c>
      <c r="E92" s="3">
        <v>2374</v>
      </c>
      <c r="F92" s="3">
        <v>0</v>
      </c>
      <c r="G92" s="3">
        <v>9354.545454545454</v>
      </c>
      <c r="H92" s="3">
        <v>445.4545454545458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9800</v>
      </c>
      <c r="R92" s="2" t="s">
        <v>1147</v>
      </c>
      <c r="S92" s="2" t="s">
        <v>1267</v>
      </c>
      <c r="T92" s="4">
        <f>P92/D92</f>
        <v>0</v>
      </c>
      <c r="U92" s="2" t="s">
        <v>1289</v>
      </c>
      <c r="V92" s="2">
        <v>0</v>
      </c>
      <c r="W92" s="2" t="s">
        <v>313</v>
      </c>
    </row>
    <row r="93" spans="1:23">
      <c r="A93" s="2" t="s">
        <v>1290</v>
      </c>
      <c r="B93" s="2">
        <v>226</v>
      </c>
      <c r="C93" s="2" t="s">
        <v>1291</v>
      </c>
      <c r="D93" s="3">
        <v>5000</v>
      </c>
      <c r="E93" s="3">
        <v>5475</v>
      </c>
      <c r="F93" s="3">
        <v>0</v>
      </c>
      <c r="G93" s="3">
        <v>0</v>
      </c>
      <c r="H93" s="3">
        <v>3333.333333333333</v>
      </c>
      <c r="I93" s="3">
        <v>0</v>
      </c>
      <c r="J93" s="3">
        <v>0</v>
      </c>
      <c r="K93" s="3">
        <v>0</v>
      </c>
      <c r="L93" s="3">
        <v>0</v>
      </c>
      <c r="M93" s="3">
        <v>416.6666666666666</v>
      </c>
      <c r="N93" s="3">
        <v>416.6666666666666</v>
      </c>
      <c r="O93" s="3">
        <v>416.6666666666666</v>
      </c>
      <c r="P93" s="3">
        <v>416.6666666666666</v>
      </c>
      <c r="Q93" s="3">
        <v>5000</v>
      </c>
      <c r="R93" s="2" t="s">
        <v>1147</v>
      </c>
      <c r="S93" s="2" t="s">
        <v>1267</v>
      </c>
      <c r="T93" s="4">
        <f>P93/D93</f>
        <v>0</v>
      </c>
      <c r="U93" s="2" t="s">
        <v>1113</v>
      </c>
      <c r="V93" s="2">
        <v>0</v>
      </c>
      <c r="W93" s="2" t="s">
        <v>313</v>
      </c>
    </row>
    <row r="94" spans="1:23">
      <c r="A94" s="2" t="s">
        <v>1292</v>
      </c>
      <c r="B94" s="2">
        <v>227</v>
      </c>
      <c r="C94" s="2" t="s">
        <v>983</v>
      </c>
      <c r="D94" s="3">
        <v>60000</v>
      </c>
      <c r="E94" s="3">
        <v>66000</v>
      </c>
      <c r="F94" s="3">
        <v>60000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60000</v>
      </c>
      <c r="R94" s="2" t="s">
        <v>1147</v>
      </c>
      <c r="S94" s="2" t="s">
        <v>1293</v>
      </c>
      <c r="T94" s="4">
        <f>P94/D94</f>
        <v>0</v>
      </c>
      <c r="U94" s="2" t="s">
        <v>1294</v>
      </c>
      <c r="V94" s="2">
        <v>0</v>
      </c>
      <c r="W94" s="2" t="s">
        <v>313</v>
      </c>
    </row>
    <row r="95" spans="1:23">
      <c r="A95" s="2" t="s">
        <v>1295</v>
      </c>
      <c r="B95" s="2">
        <v>228</v>
      </c>
      <c r="C95" s="2" t="s">
        <v>1296</v>
      </c>
      <c r="D95" s="3">
        <v>6000</v>
      </c>
      <c r="E95" s="3">
        <v>6600</v>
      </c>
      <c r="F95" s="3">
        <v>6000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6000</v>
      </c>
      <c r="R95" s="2" t="s">
        <v>1147</v>
      </c>
      <c r="S95" s="2" t="s">
        <v>1293</v>
      </c>
      <c r="T95" s="4">
        <f>P95/D95</f>
        <v>0</v>
      </c>
      <c r="U95" s="2" t="s">
        <v>1294</v>
      </c>
      <c r="V95" s="2">
        <v>0</v>
      </c>
      <c r="W95" s="2" t="s">
        <v>313</v>
      </c>
    </row>
    <row r="96" spans="1:23">
      <c r="A96" s="2" t="s">
        <v>1297</v>
      </c>
      <c r="B96" s="2">
        <v>229</v>
      </c>
      <c r="C96" s="2" t="s">
        <v>1298</v>
      </c>
      <c r="D96" s="3">
        <v>17000</v>
      </c>
      <c r="E96" s="3">
        <v>18700</v>
      </c>
      <c r="F96" s="3">
        <v>12750</v>
      </c>
      <c r="G96" s="3">
        <v>3642.857142857143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16392.85714285714</v>
      </c>
      <c r="R96" s="2" t="s">
        <v>1147</v>
      </c>
      <c r="S96" s="2" t="s">
        <v>1293</v>
      </c>
      <c r="T96" s="4">
        <f>P96/D96</f>
        <v>0</v>
      </c>
      <c r="U96" s="2" t="s">
        <v>1294</v>
      </c>
      <c r="V96" s="2">
        <v>0</v>
      </c>
      <c r="W96" s="2" t="s">
        <v>313</v>
      </c>
    </row>
    <row r="97" spans="1:23">
      <c r="A97" s="2" t="s">
        <v>1300</v>
      </c>
      <c r="B97" s="2">
        <v>231</v>
      </c>
      <c r="C97" s="2" t="s">
        <v>1301</v>
      </c>
      <c r="D97" s="3">
        <v>4500</v>
      </c>
      <c r="E97" s="3">
        <v>4950</v>
      </c>
      <c r="F97" s="3">
        <v>4500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4500</v>
      </c>
      <c r="R97" s="2" t="s">
        <v>1147</v>
      </c>
      <c r="S97" s="2" t="s">
        <v>1293</v>
      </c>
      <c r="T97" s="4">
        <f>P97/D97</f>
        <v>0</v>
      </c>
      <c r="U97" s="2" t="s">
        <v>1294</v>
      </c>
      <c r="V97" s="2">
        <v>0</v>
      </c>
      <c r="W97" s="2" t="s">
        <v>313</v>
      </c>
    </row>
    <row r="98" spans="1:23">
      <c r="A98" s="2" t="s">
        <v>1300</v>
      </c>
      <c r="B98" s="2">
        <v>232</v>
      </c>
      <c r="C98" s="2" t="s">
        <v>1302</v>
      </c>
      <c r="D98" s="3">
        <v>3000</v>
      </c>
      <c r="E98" s="3">
        <v>3300</v>
      </c>
      <c r="F98" s="3">
        <v>3000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3000</v>
      </c>
      <c r="R98" s="2" t="s">
        <v>1147</v>
      </c>
      <c r="S98" s="2" t="s">
        <v>1293</v>
      </c>
      <c r="T98" s="4">
        <f>P98/D98</f>
        <v>0</v>
      </c>
      <c r="U98" s="2" t="s">
        <v>1294</v>
      </c>
      <c r="V98" s="2">
        <v>0</v>
      </c>
      <c r="W98" s="2" t="s">
        <v>313</v>
      </c>
    </row>
    <row r="99" spans="1:23">
      <c r="A99" s="2" t="s">
        <v>1297</v>
      </c>
      <c r="B99" s="2">
        <v>233</v>
      </c>
      <c r="C99" s="2" t="s">
        <v>1303</v>
      </c>
      <c r="D99" s="3">
        <v>29250</v>
      </c>
      <c r="E99" s="3">
        <v>32175</v>
      </c>
      <c r="F99" s="3">
        <v>0</v>
      </c>
      <c r="G99" s="3">
        <v>0</v>
      </c>
      <c r="H99" s="3">
        <v>0</v>
      </c>
      <c r="I99" s="3">
        <v>13504.99445061043</v>
      </c>
      <c r="J99" s="3">
        <v>15745.00554938957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29250</v>
      </c>
      <c r="R99" s="2" t="s">
        <v>1147</v>
      </c>
      <c r="S99" s="2" t="s">
        <v>1293</v>
      </c>
      <c r="T99" s="4">
        <f>P99/D99</f>
        <v>0</v>
      </c>
      <c r="U99" s="2" t="s">
        <v>1294</v>
      </c>
      <c r="V99" s="2">
        <v>0</v>
      </c>
      <c r="W99" s="2" t="s">
        <v>313</v>
      </c>
    </row>
    <row r="100" spans="1:23">
      <c r="A100" s="2" t="s">
        <v>1297</v>
      </c>
      <c r="B100" s="2">
        <v>234</v>
      </c>
      <c r="C100" s="2" t="s">
        <v>1304</v>
      </c>
      <c r="D100" s="3">
        <v>6500</v>
      </c>
      <c r="E100" s="3">
        <v>7150</v>
      </c>
      <c r="F100" s="3">
        <v>6500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6500</v>
      </c>
      <c r="R100" s="2" t="s">
        <v>1147</v>
      </c>
      <c r="S100" s="2" t="s">
        <v>1293</v>
      </c>
      <c r="T100" s="4">
        <f>P100/D100</f>
        <v>0</v>
      </c>
      <c r="U100" s="2" t="s">
        <v>1294</v>
      </c>
      <c r="V100" s="2">
        <v>0</v>
      </c>
      <c r="W100" s="2" t="s">
        <v>313</v>
      </c>
    </row>
    <row r="101" spans="1:23">
      <c r="A101" s="2" t="s">
        <v>1297</v>
      </c>
      <c r="B101" s="2">
        <v>235</v>
      </c>
      <c r="C101" s="2" t="s">
        <v>1305</v>
      </c>
      <c r="D101" s="3">
        <v>24250</v>
      </c>
      <c r="E101" s="3">
        <v>26675</v>
      </c>
      <c r="F101" s="3">
        <v>0</v>
      </c>
      <c r="G101" s="3">
        <v>0</v>
      </c>
      <c r="H101" s="3">
        <v>0</v>
      </c>
      <c r="I101" s="3">
        <v>11196.44839067703</v>
      </c>
      <c r="J101" s="3">
        <v>13053.55160932297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24250</v>
      </c>
      <c r="R101" s="2" t="s">
        <v>1147</v>
      </c>
      <c r="S101" s="2" t="s">
        <v>1293</v>
      </c>
      <c r="T101" s="4">
        <f>P101/D101</f>
        <v>0</v>
      </c>
      <c r="U101" s="2" t="s">
        <v>1294</v>
      </c>
      <c r="V101" s="2">
        <v>0</v>
      </c>
      <c r="W101" s="2" t="s">
        <v>313</v>
      </c>
    </row>
    <row r="102" spans="1:23">
      <c r="A102" s="2" t="s">
        <v>1300</v>
      </c>
      <c r="B102" s="2">
        <v>236</v>
      </c>
      <c r="C102" s="2" t="s">
        <v>1306</v>
      </c>
      <c r="D102" s="3">
        <v>7000</v>
      </c>
      <c r="E102" s="3">
        <v>7700</v>
      </c>
      <c r="F102" s="3">
        <v>7000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7000</v>
      </c>
      <c r="R102" s="2" t="s">
        <v>1147</v>
      </c>
      <c r="S102" s="2" t="s">
        <v>1293</v>
      </c>
      <c r="T102" s="4">
        <f>P102/D102</f>
        <v>0</v>
      </c>
      <c r="U102" s="2" t="s">
        <v>1294</v>
      </c>
      <c r="V102" s="2">
        <v>0</v>
      </c>
      <c r="W102" s="2" t="s">
        <v>313</v>
      </c>
    </row>
    <row r="103" spans="1:23">
      <c r="A103" s="2" t="s">
        <v>1297</v>
      </c>
      <c r="B103" s="2">
        <v>237</v>
      </c>
      <c r="C103" s="2" t="s">
        <v>1307</v>
      </c>
      <c r="D103" s="3">
        <v>23250</v>
      </c>
      <c r="E103" s="3">
        <v>25575</v>
      </c>
      <c r="F103" s="3">
        <v>0</v>
      </c>
      <c r="G103" s="3">
        <v>0</v>
      </c>
      <c r="H103" s="3">
        <v>0</v>
      </c>
      <c r="I103" s="3">
        <v>10734.73917869034</v>
      </c>
      <c r="J103" s="3">
        <v>12515.26082130966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23250</v>
      </c>
      <c r="R103" s="2" t="s">
        <v>1147</v>
      </c>
      <c r="S103" s="2" t="s">
        <v>1293</v>
      </c>
      <c r="T103" s="4">
        <f>P103/D103</f>
        <v>0</v>
      </c>
      <c r="U103" s="2" t="s">
        <v>1294</v>
      </c>
      <c r="V103" s="2">
        <v>0</v>
      </c>
      <c r="W103" s="2" t="s">
        <v>313</v>
      </c>
    </row>
    <row r="104" spans="1:23">
      <c r="A104" s="2" t="s">
        <v>1297</v>
      </c>
      <c r="B104" s="2">
        <v>238</v>
      </c>
      <c r="C104" s="2" t="s">
        <v>1308</v>
      </c>
      <c r="D104" s="3">
        <v>1400</v>
      </c>
      <c r="E104" s="3">
        <v>1540</v>
      </c>
      <c r="F104" s="3">
        <v>1400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1400</v>
      </c>
      <c r="R104" s="2" t="s">
        <v>1147</v>
      </c>
      <c r="S104" s="2" t="s">
        <v>1293</v>
      </c>
      <c r="T104" s="4">
        <f>P104/D104</f>
        <v>0</v>
      </c>
      <c r="U104" s="2" t="s">
        <v>1294</v>
      </c>
      <c r="V104" s="2">
        <v>0</v>
      </c>
      <c r="W104" s="2" t="s">
        <v>313</v>
      </c>
    </row>
    <row r="105" spans="1:23">
      <c r="A105" s="2" t="s">
        <v>1297</v>
      </c>
      <c r="B105" s="2">
        <v>239</v>
      </c>
      <c r="C105" s="2" t="s">
        <v>1309</v>
      </c>
      <c r="D105" s="3">
        <v>13000</v>
      </c>
      <c r="E105" s="3">
        <v>14300</v>
      </c>
      <c r="F105" s="3">
        <v>0</v>
      </c>
      <c r="G105" s="3">
        <v>0</v>
      </c>
      <c r="H105" s="3">
        <v>0</v>
      </c>
      <c r="I105" s="3">
        <v>6002.219755826859</v>
      </c>
      <c r="J105" s="3">
        <v>6997.78024417314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13000</v>
      </c>
      <c r="R105" s="2" t="s">
        <v>1147</v>
      </c>
      <c r="S105" s="2" t="s">
        <v>1293</v>
      </c>
      <c r="T105" s="4">
        <f>P105/D105</f>
        <v>0</v>
      </c>
      <c r="U105" s="2" t="s">
        <v>1294</v>
      </c>
      <c r="V105" s="2">
        <v>0</v>
      </c>
      <c r="W105" s="2" t="s">
        <v>313</v>
      </c>
    </row>
    <row r="106" spans="1:23">
      <c r="A106" s="2" t="s">
        <v>1310</v>
      </c>
      <c r="B106" s="2">
        <v>240</v>
      </c>
      <c r="C106" s="2" t="s">
        <v>1311</v>
      </c>
      <c r="D106" s="3">
        <v>143150</v>
      </c>
      <c r="E106" s="3">
        <v>157465</v>
      </c>
      <c r="F106" s="3">
        <v>14315</v>
      </c>
      <c r="G106" s="3">
        <v>0</v>
      </c>
      <c r="H106" s="3">
        <v>0</v>
      </c>
      <c r="I106" s="3">
        <v>66952.95338983051</v>
      </c>
      <c r="J106" s="3">
        <v>57035.56991525424</v>
      </c>
      <c r="K106" s="3">
        <v>4846.476694915248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143150</v>
      </c>
      <c r="R106" s="2" t="s">
        <v>1147</v>
      </c>
      <c r="S106" s="2" t="s">
        <v>1293</v>
      </c>
      <c r="T106" s="4">
        <f>P106/D106</f>
        <v>0</v>
      </c>
      <c r="U106" s="2" t="s">
        <v>1294</v>
      </c>
      <c r="V106" s="2">
        <v>0</v>
      </c>
      <c r="W106" s="2" t="s">
        <v>313</v>
      </c>
    </row>
    <row r="107" spans="1:23">
      <c r="A107" s="2" t="s">
        <v>1310</v>
      </c>
      <c r="B107" s="2">
        <v>242</v>
      </c>
      <c r="C107" s="2" t="s">
        <v>1313</v>
      </c>
      <c r="D107" s="3">
        <v>247000</v>
      </c>
      <c r="E107" s="3">
        <v>271700</v>
      </c>
      <c r="F107" s="3">
        <v>0</v>
      </c>
      <c r="G107" s="3">
        <v>0</v>
      </c>
      <c r="H107" s="3">
        <v>0</v>
      </c>
      <c r="I107" s="3">
        <v>115524.8305084746</v>
      </c>
      <c r="J107" s="3">
        <v>98412.75423728813</v>
      </c>
      <c r="K107" s="3">
        <v>24603.18855932203</v>
      </c>
      <c r="L107" s="3">
        <v>8459.226694915242</v>
      </c>
      <c r="M107" s="3">
        <v>0</v>
      </c>
      <c r="N107" s="3">
        <v>0</v>
      </c>
      <c r="O107" s="3">
        <v>0</v>
      </c>
      <c r="P107" s="3">
        <v>0</v>
      </c>
      <c r="Q107" s="3">
        <v>247000</v>
      </c>
      <c r="R107" s="2" t="s">
        <v>1147</v>
      </c>
      <c r="S107" s="2" t="s">
        <v>1293</v>
      </c>
      <c r="T107" s="4">
        <f>P107/D107</f>
        <v>0</v>
      </c>
      <c r="U107" s="2" t="s">
        <v>1294</v>
      </c>
      <c r="V107" s="2">
        <v>0</v>
      </c>
      <c r="W107" s="2" t="s">
        <v>313</v>
      </c>
    </row>
    <row r="108" spans="1:23">
      <c r="A108" s="2" t="s">
        <v>1310</v>
      </c>
      <c r="B108" s="2">
        <v>243</v>
      </c>
      <c r="C108" s="2" t="s">
        <v>1314</v>
      </c>
      <c r="D108" s="3">
        <v>80000</v>
      </c>
      <c r="E108" s="3">
        <v>88000</v>
      </c>
      <c r="F108" s="3">
        <v>0</v>
      </c>
      <c r="G108" s="3">
        <v>0</v>
      </c>
      <c r="H108" s="3">
        <v>0</v>
      </c>
      <c r="I108" s="3">
        <v>37416.94915254237</v>
      </c>
      <c r="J108" s="3">
        <v>31874.57627118644</v>
      </c>
      <c r="K108" s="3">
        <v>7968.644067796609</v>
      </c>
      <c r="L108" s="3">
        <v>2739.830508474578</v>
      </c>
      <c r="M108" s="3">
        <v>0</v>
      </c>
      <c r="N108" s="3">
        <v>0</v>
      </c>
      <c r="O108" s="3">
        <v>0</v>
      </c>
      <c r="P108" s="3">
        <v>0</v>
      </c>
      <c r="Q108" s="3">
        <v>80000</v>
      </c>
      <c r="R108" s="2" t="s">
        <v>1147</v>
      </c>
      <c r="S108" s="2" t="s">
        <v>1293</v>
      </c>
      <c r="T108" s="4">
        <f>P108/D108</f>
        <v>0</v>
      </c>
      <c r="U108" s="2" t="s">
        <v>1294</v>
      </c>
      <c r="V108" s="2">
        <v>0</v>
      </c>
      <c r="W108" s="2" t="s">
        <v>313</v>
      </c>
    </row>
    <row r="109" spans="1:23">
      <c r="A109" s="2" t="s">
        <v>1315</v>
      </c>
      <c r="B109" s="2">
        <v>244</v>
      </c>
      <c r="C109" s="2" t="s">
        <v>1316</v>
      </c>
      <c r="D109" s="3">
        <v>1850</v>
      </c>
      <c r="E109" s="3">
        <v>2035</v>
      </c>
      <c r="F109" s="3">
        <v>0</v>
      </c>
      <c r="G109" s="3">
        <v>0</v>
      </c>
      <c r="H109" s="3">
        <v>0</v>
      </c>
      <c r="I109" s="3">
        <v>865.2669491525423</v>
      </c>
      <c r="J109" s="3">
        <v>737.0995762711864</v>
      </c>
      <c r="K109" s="3">
        <v>184.2748940677966</v>
      </c>
      <c r="L109" s="3">
        <v>63.35858050847471</v>
      </c>
      <c r="M109" s="3">
        <v>0</v>
      </c>
      <c r="N109" s="3">
        <v>0</v>
      </c>
      <c r="O109" s="3">
        <v>0</v>
      </c>
      <c r="P109" s="3">
        <v>0</v>
      </c>
      <c r="Q109" s="3">
        <v>1850</v>
      </c>
      <c r="R109" s="2" t="s">
        <v>1147</v>
      </c>
      <c r="S109" s="2" t="s">
        <v>1293</v>
      </c>
      <c r="T109" s="4">
        <f>P109/D109</f>
        <v>0</v>
      </c>
      <c r="U109" s="2" t="s">
        <v>1294</v>
      </c>
      <c r="V109" s="2">
        <v>0</v>
      </c>
      <c r="W109" s="2" t="s">
        <v>313</v>
      </c>
    </row>
    <row r="110" spans="1:23">
      <c r="A110" s="2" t="s">
        <v>1317</v>
      </c>
      <c r="B110" s="2">
        <v>245</v>
      </c>
      <c r="C110" s="2" t="s">
        <v>1318</v>
      </c>
      <c r="D110" s="3">
        <v>17500</v>
      </c>
      <c r="E110" s="3">
        <v>19250</v>
      </c>
      <c r="F110" s="3">
        <v>15750</v>
      </c>
      <c r="G110" s="3">
        <v>0</v>
      </c>
      <c r="H110" s="3">
        <v>0</v>
      </c>
      <c r="I110" s="3">
        <v>1750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17500</v>
      </c>
      <c r="R110" s="2" t="s">
        <v>1147</v>
      </c>
      <c r="S110" s="2" t="s">
        <v>1293</v>
      </c>
      <c r="T110" s="4">
        <f>P110/D110</f>
        <v>0</v>
      </c>
      <c r="U110" s="2" t="s">
        <v>1294</v>
      </c>
      <c r="V110" s="2">
        <v>0</v>
      </c>
      <c r="W110" s="2" t="s">
        <v>313</v>
      </c>
    </row>
    <row r="111" spans="1:23">
      <c r="A111" s="2" t="s">
        <v>1317</v>
      </c>
      <c r="B111" s="2">
        <v>246</v>
      </c>
      <c r="C111" s="2" t="s">
        <v>1319</v>
      </c>
      <c r="D111" s="3">
        <v>35000</v>
      </c>
      <c r="E111" s="3">
        <v>38500</v>
      </c>
      <c r="F111" s="3">
        <v>31500</v>
      </c>
      <c r="G111" s="3">
        <v>0</v>
      </c>
      <c r="H111" s="3">
        <v>0</v>
      </c>
      <c r="I111" s="3">
        <v>3500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35000</v>
      </c>
      <c r="R111" s="2" t="s">
        <v>1147</v>
      </c>
      <c r="S111" s="2" t="s">
        <v>1293</v>
      </c>
      <c r="T111" s="4">
        <f>P111/D111</f>
        <v>0</v>
      </c>
      <c r="U111" s="2" t="s">
        <v>1294</v>
      </c>
      <c r="V111" s="2">
        <v>0</v>
      </c>
      <c r="W111" s="2" t="s">
        <v>313</v>
      </c>
    </row>
    <row r="112" spans="1:23">
      <c r="A112" s="2" t="s">
        <v>1320</v>
      </c>
      <c r="B112" s="2">
        <v>247</v>
      </c>
      <c r="C112" s="2" t="s">
        <v>1321</v>
      </c>
      <c r="D112" s="3">
        <v>2000</v>
      </c>
      <c r="E112" s="3">
        <v>2200</v>
      </c>
      <c r="F112" s="3">
        <v>0</v>
      </c>
      <c r="G112" s="3">
        <v>0</v>
      </c>
      <c r="H112" s="3">
        <v>0</v>
      </c>
      <c r="I112" s="3">
        <v>288.9908256880734</v>
      </c>
      <c r="J112" s="3">
        <v>0</v>
      </c>
      <c r="K112" s="3">
        <v>0</v>
      </c>
      <c r="L112" s="3">
        <v>1711.009174311926</v>
      </c>
      <c r="M112" s="3">
        <v>0</v>
      </c>
      <c r="N112" s="3">
        <v>0</v>
      </c>
      <c r="O112" s="3">
        <v>0</v>
      </c>
      <c r="P112" s="3">
        <v>0</v>
      </c>
      <c r="Q112" s="3">
        <v>2000</v>
      </c>
      <c r="R112" s="2" t="s">
        <v>1147</v>
      </c>
      <c r="S112" s="2" t="s">
        <v>1293</v>
      </c>
      <c r="T112" s="4">
        <f>P112/D112</f>
        <v>0</v>
      </c>
      <c r="U112" s="2" t="s">
        <v>1294</v>
      </c>
      <c r="V112" s="2">
        <v>0</v>
      </c>
      <c r="W112" s="2" t="s">
        <v>313</v>
      </c>
    </row>
    <row r="113" spans="1:23">
      <c r="A113" s="2" t="s">
        <v>1322</v>
      </c>
      <c r="B113" s="2">
        <v>248</v>
      </c>
      <c r="C113" s="2" t="s">
        <v>1323</v>
      </c>
      <c r="D113" s="3">
        <v>100000</v>
      </c>
      <c r="E113" s="3">
        <v>110000</v>
      </c>
      <c r="F113" s="3">
        <v>15000</v>
      </c>
      <c r="G113" s="3">
        <v>0</v>
      </c>
      <c r="H113" s="3">
        <v>0</v>
      </c>
      <c r="I113" s="3">
        <v>0</v>
      </c>
      <c r="J113" s="3">
        <v>0</v>
      </c>
      <c r="K113" s="3">
        <v>36315.78947368421</v>
      </c>
      <c r="L113" s="3">
        <v>48245.61403508772</v>
      </c>
      <c r="M113" s="3">
        <v>438.5964912280641</v>
      </c>
      <c r="N113" s="3">
        <v>0</v>
      </c>
      <c r="O113" s="3">
        <v>0</v>
      </c>
      <c r="P113" s="3">
        <v>0</v>
      </c>
      <c r="Q113" s="3">
        <v>100000</v>
      </c>
      <c r="R113" s="2" t="s">
        <v>1147</v>
      </c>
      <c r="S113" s="2" t="s">
        <v>1293</v>
      </c>
      <c r="T113" s="4">
        <f>P113/D113</f>
        <v>0</v>
      </c>
      <c r="U113" s="2" t="s">
        <v>1294</v>
      </c>
      <c r="V113" s="2">
        <v>0</v>
      </c>
      <c r="W113" s="2" t="s">
        <v>313</v>
      </c>
    </row>
    <row r="114" spans="1:23">
      <c r="A114" s="2" t="s">
        <v>1322</v>
      </c>
      <c r="B114" s="2">
        <v>249</v>
      </c>
      <c r="C114" s="2" t="s">
        <v>1324</v>
      </c>
      <c r="D114" s="3">
        <v>45000</v>
      </c>
      <c r="E114" s="3">
        <v>49500</v>
      </c>
      <c r="F114" s="3">
        <v>5400</v>
      </c>
      <c r="G114" s="3">
        <v>0</v>
      </c>
      <c r="H114" s="3">
        <v>0</v>
      </c>
      <c r="I114" s="3">
        <v>0</v>
      </c>
      <c r="J114" s="3">
        <v>0</v>
      </c>
      <c r="K114" s="3">
        <v>16342.1052631579</v>
      </c>
      <c r="L114" s="3">
        <v>21710.52631578947</v>
      </c>
      <c r="M114" s="3">
        <v>1547.36842105263</v>
      </c>
      <c r="N114" s="3">
        <v>0</v>
      </c>
      <c r="O114" s="3">
        <v>0</v>
      </c>
      <c r="P114" s="3">
        <v>0</v>
      </c>
      <c r="Q114" s="3">
        <v>45000.00000000001</v>
      </c>
      <c r="R114" s="2" t="s">
        <v>1147</v>
      </c>
      <c r="S114" s="2" t="s">
        <v>1293</v>
      </c>
      <c r="T114" s="4">
        <f>P114/D114</f>
        <v>0</v>
      </c>
      <c r="U114" s="2" t="s">
        <v>1294</v>
      </c>
      <c r="V114" s="2">
        <v>0</v>
      </c>
      <c r="W114" s="2" t="s">
        <v>313</v>
      </c>
    </row>
    <row r="115" spans="1:23">
      <c r="A115" s="2" t="s">
        <v>1322</v>
      </c>
      <c r="B115" s="2">
        <v>250</v>
      </c>
      <c r="C115" s="2" t="s">
        <v>1325</v>
      </c>
      <c r="D115" s="3">
        <v>10000</v>
      </c>
      <c r="E115" s="3">
        <v>11000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3631.578947368421</v>
      </c>
      <c r="L115" s="3">
        <v>4824.561403508772</v>
      </c>
      <c r="M115" s="3">
        <v>1543.859649122807</v>
      </c>
      <c r="N115" s="3">
        <v>0</v>
      </c>
      <c r="O115" s="3">
        <v>0</v>
      </c>
      <c r="P115" s="3">
        <v>0</v>
      </c>
      <c r="Q115" s="3">
        <v>10000</v>
      </c>
      <c r="R115" s="2" t="s">
        <v>1147</v>
      </c>
      <c r="S115" s="2" t="s">
        <v>1293</v>
      </c>
      <c r="T115" s="4">
        <f>P115/D115</f>
        <v>0</v>
      </c>
      <c r="U115" s="2" t="s">
        <v>1294</v>
      </c>
      <c r="V115" s="2">
        <v>0</v>
      </c>
      <c r="W115" s="2" t="s">
        <v>313</v>
      </c>
    </row>
    <row r="116" spans="1:23">
      <c r="A116" s="2" t="s">
        <v>1322</v>
      </c>
      <c r="B116" s="2">
        <v>251</v>
      </c>
      <c r="C116" s="2" t="s">
        <v>1326</v>
      </c>
      <c r="D116" s="3">
        <v>10000</v>
      </c>
      <c r="E116" s="3">
        <v>11000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3631.578947368421</v>
      </c>
      <c r="L116" s="3">
        <v>4824.561403508772</v>
      </c>
      <c r="M116" s="3">
        <v>1543.859649122807</v>
      </c>
      <c r="N116" s="3">
        <v>0</v>
      </c>
      <c r="O116" s="3">
        <v>0</v>
      </c>
      <c r="P116" s="3">
        <v>0</v>
      </c>
      <c r="Q116" s="3">
        <v>10000</v>
      </c>
      <c r="R116" s="2" t="s">
        <v>1147</v>
      </c>
      <c r="S116" s="2" t="s">
        <v>1293</v>
      </c>
      <c r="T116" s="4">
        <f>P116/D116</f>
        <v>0</v>
      </c>
      <c r="U116" s="2" t="s">
        <v>1294</v>
      </c>
      <c r="V116" s="2">
        <v>0</v>
      </c>
      <c r="W116" s="2" t="s">
        <v>313</v>
      </c>
    </row>
    <row r="117" spans="1:23">
      <c r="A117" s="2" t="s">
        <v>1328</v>
      </c>
      <c r="B117" s="2">
        <v>253</v>
      </c>
      <c r="C117" s="2" t="s">
        <v>1329</v>
      </c>
      <c r="D117" s="3">
        <v>6000</v>
      </c>
      <c r="E117" s="3">
        <v>6600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2178.947368421052</v>
      </c>
      <c r="L117" s="3">
        <v>2894.736842105263</v>
      </c>
      <c r="M117" s="3">
        <v>926.315789473684</v>
      </c>
      <c r="N117" s="3">
        <v>0</v>
      </c>
      <c r="O117" s="3">
        <v>0</v>
      </c>
      <c r="P117" s="3">
        <v>0</v>
      </c>
      <c r="Q117" s="3">
        <v>6000</v>
      </c>
      <c r="R117" s="2" t="s">
        <v>1147</v>
      </c>
      <c r="S117" s="2" t="s">
        <v>1293</v>
      </c>
      <c r="T117" s="4">
        <f>P117/D117</f>
        <v>0</v>
      </c>
      <c r="U117" s="2" t="s">
        <v>1294</v>
      </c>
      <c r="V117" s="2">
        <v>0</v>
      </c>
      <c r="W117" s="2" t="s">
        <v>313</v>
      </c>
    </row>
    <row r="118" spans="1:23">
      <c r="A118" s="2" t="s">
        <v>1330</v>
      </c>
      <c r="B118" s="2">
        <v>254</v>
      </c>
      <c r="C118" s="2" t="s">
        <v>1331</v>
      </c>
      <c r="D118" s="3">
        <v>16500</v>
      </c>
      <c r="E118" s="3">
        <v>18150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13200</v>
      </c>
      <c r="N118" s="3">
        <v>3300</v>
      </c>
      <c r="O118" s="3">
        <v>0</v>
      </c>
      <c r="P118" s="3">
        <v>0</v>
      </c>
      <c r="Q118" s="3">
        <v>16500</v>
      </c>
      <c r="R118" s="2" t="s">
        <v>1147</v>
      </c>
      <c r="S118" s="2" t="s">
        <v>1293</v>
      </c>
      <c r="T118" s="4">
        <f>P118/D118</f>
        <v>0</v>
      </c>
      <c r="U118" s="2" t="s">
        <v>1294</v>
      </c>
      <c r="V118" s="2">
        <v>0</v>
      </c>
      <c r="W118" s="2" t="s">
        <v>313</v>
      </c>
    </row>
    <row r="119" spans="1:23">
      <c r="A119" s="2" t="s">
        <v>1330</v>
      </c>
      <c r="B119" s="2">
        <v>255</v>
      </c>
      <c r="C119" s="2" t="s">
        <v>1332</v>
      </c>
      <c r="D119" s="3">
        <v>27500</v>
      </c>
      <c r="E119" s="3">
        <v>30250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22000</v>
      </c>
      <c r="N119" s="3">
        <v>5500</v>
      </c>
      <c r="O119" s="3">
        <v>0</v>
      </c>
      <c r="P119" s="3">
        <v>0</v>
      </c>
      <c r="Q119" s="3">
        <v>27500</v>
      </c>
      <c r="R119" s="2" t="s">
        <v>1147</v>
      </c>
      <c r="S119" s="2" t="s">
        <v>1293</v>
      </c>
      <c r="T119" s="4">
        <f>P119/D119</f>
        <v>0</v>
      </c>
      <c r="U119" s="2" t="s">
        <v>1294</v>
      </c>
      <c r="V119" s="2">
        <v>0</v>
      </c>
      <c r="W119" s="2" t="s">
        <v>313</v>
      </c>
    </row>
    <row r="120" spans="1:23">
      <c r="A120" s="2" t="s">
        <v>1330</v>
      </c>
      <c r="B120" s="2">
        <v>256</v>
      </c>
      <c r="C120" s="2" t="s">
        <v>1333</v>
      </c>
      <c r="D120" s="3">
        <v>16500</v>
      </c>
      <c r="E120" s="3">
        <v>18150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13200</v>
      </c>
      <c r="N120" s="3">
        <v>3300</v>
      </c>
      <c r="O120" s="3">
        <v>0</v>
      </c>
      <c r="P120" s="3">
        <v>0</v>
      </c>
      <c r="Q120" s="3">
        <v>16500</v>
      </c>
      <c r="R120" s="2" t="s">
        <v>1147</v>
      </c>
      <c r="S120" s="2" t="s">
        <v>1293</v>
      </c>
      <c r="T120" s="4">
        <f>P120/D120</f>
        <v>0</v>
      </c>
      <c r="U120" s="2" t="s">
        <v>1294</v>
      </c>
      <c r="V120" s="2">
        <v>0</v>
      </c>
      <c r="W120" s="2" t="s">
        <v>313</v>
      </c>
    </row>
    <row r="121" spans="1:23">
      <c r="A121" s="2" t="s">
        <v>1334</v>
      </c>
      <c r="B121" s="2">
        <v>257</v>
      </c>
      <c r="C121" s="2" t="s">
        <v>1335</v>
      </c>
      <c r="D121" s="3">
        <v>22500</v>
      </c>
      <c r="E121" s="3">
        <v>24638</v>
      </c>
      <c r="F121" s="3">
        <v>0</v>
      </c>
      <c r="G121" s="3">
        <v>0</v>
      </c>
      <c r="H121" s="3">
        <v>11250</v>
      </c>
      <c r="I121" s="3">
        <v>0</v>
      </c>
      <c r="J121" s="3">
        <v>0</v>
      </c>
      <c r="K121" s="3">
        <v>0</v>
      </c>
      <c r="L121" s="3">
        <v>0</v>
      </c>
      <c r="M121" s="3">
        <v>2812.5</v>
      </c>
      <c r="N121" s="3">
        <v>2812.5</v>
      </c>
      <c r="O121" s="3">
        <v>2812.5</v>
      </c>
      <c r="P121" s="3">
        <v>2812.5</v>
      </c>
      <c r="Q121" s="3">
        <v>22500</v>
      </c>
      <c r="R121" s="2" t="s">
        <v>1147</v>
      </c>
      <c r="S121" s="2" t="s">
        <v>1336</v>
      </c>
      <c r="T121" s="4">
        <f>P121/D121</f>
        <v>0</v>
      </c>
      <c r="U121" s="2" t="s">
        <v>1113</v>
      </c>
      <c r="V121" s="2">
        <v>0</v>
      </c>
      <c r="W121" s="2" t="s">
        <v>313</v>
      </c>
    </row>
    <row r="122" spans="1:23">
      <c r="A122" s="2" t="s">
        <v>1334</v>
      </c>
      <c r="B122" s="2">
        <v>258</v>
      </c>
      <c r="C122" s="2" t="s">
        <v>1337</v>
      </c>
      <c r="D122" s="3">
        <v>315000</v>
      </c>
      <c r="E122" s="3">
        <v>344925</v>
      </c>
      <c r="F122" s="3">
        <v>157500</v>
      </c>
      <c r="G122" s="3">
        <v>0</v>
      </c>
      <c r="H122" s="3">
        <v>78750</v>
      </c>
      <c r="I122" s="3">
        <v>0</v>
      </c>
      <c r="J122" s="3">
        <v>0</v>
      </c>
      <c r="K122" s="3">
        <v>0</v>
      </c>
      <c r="L122" s="3">
        <v>0</v>
      </c>
      <c r="M122" s="3">
        <v>19687.5</v>
      </c>
      <c r="N122" s="3">
        <v>19687.5</v>
      </c>
      <c r="O122" s="3">
        <v>19687.5</v>
      </c>
      <c r="P122" s="3">
        <v>19687.5</v>
      </c>
      <c r="Q122" s="3">
        <v>315000</v>
      </c>
      <c r="R122" s="2" t="s">
        <v>1147</v>
      </c>
      <c r="S122" s="2" t="s">
        <v>1336</v>
      </c>
      <c r="T122" s="4">
        <f>P122/D122</f>
        <v>0</v>
      </c>
      <c r="U122" s="2" t="s">
        <v>1113</v>
      </c>
      <c r="V122" s="2">
        <v>0</v>
      </c>
      <c r="W122" s="2" t="s">
        <v>313</v>
      </c>
    </row>
    <row r="123" spans="1:23">
      <c r="A123" s="2" t="s">
        <v>1334</v>
      </c>
      <c r="B123" s="2">
        <v>259</v>
      </c>
      <c r="C123" s="2" t="s">
        <v>1338</v>
      </c>
      <c r="D123" s="3">
        <v>22500</v>
      </c>
      <c r="E123" s="3">
        <v>24638</v>
      </c>
      <c r="F123" s="3">
        <v>0</v>
      </c>
      <c r="G123" s="3">
        <v>0</v>
      </c>
      <c r="H123" s="3">
        <v>11250</v>
      </c>
      <c r="I123" s="3">
        <v>0</v>
      </c>
      <c r="J123" s="3">
        <v>0</v>
      </c>
      <c r="K123" s="3">
        <v>0</v>
      </c>
      <c r="L123" s="3">
        <v>0</v>
      </c>
      <c r="M123" s="3">
        <v>2812.5</v>
      </c>
      <c r="N123" s="3">
        <v>2812.5</v>
      </c>
      <c r="O123" s="3">
        <v>2812.5</v>
      </c>
      <c r="P123" s="3">
        <v>2812.5</v>
      </c>
      <c r="Q123" s="3">
        <v>22500</v>
      </c>
      <c r="R123" s="2" t="s">
        <v>1147</v>
      </c>
      <c r="S123" s="2" t="s">
        <v>1336</v>
      </c>
      <c r="T123" s="4">
        <f>P123/D123</f>
        <v>0</v>
      </c>
      <c r="U123" s="2" t="s">
        <v>1113</v>
      </c>
      <c r="V123" s="2">
        <v>0</v>
      </c>
      <c r="W123" s="2" t="s">
        <v>313</v>
      </c>
    </row>
    <row r="124" spans="1:23">
      <c r="A124" s="2" t="s">
        <v>1334</v>
      </c>
      <c r="B124" s="2">
        <v>260</v>
      </c>
      <c r="C124" s="2" t="s">
        <v>1339</v>
      </c>
      <c r="D124" s="3">
        <v>22500</v>
      </c>
      <c r="E124" s="3">
        <v>24638</v>
      </c>
      <c r="F124" s="3">
        <v>0</v>
      </c>
      <c r="G124" s="3">
        <v>0</v>
      </c>
      <c r="H124" s="3">
        <v>11250</v>
      </c>
      <c r="I124" s="3">
        <v>0</v>
      </c>
      <c r="J124" s="3">
        <v>0</v>
      </c>
      <c r="K124" s="3">
        <v>0</v>
      </c>
      <c r="L124" s="3">
        <v>0</v>
      </c>
      <c r="M124" s="3">
        <v>2812.5</v>
      </c>
      <c r="N124" s="3">
        <v>2812.5</v>
      </c>
      <c r="O124" s="3">
        <v>2812.5</v>
      </c>
      <c r="P124" s="3">
        <v>2812.5</v>
      </c>
      <c r="Q124" s="3">
        <v>22500</v>
      </c>
      <c r="R124" s="2" t="s">
        <v>1147</v>
      </c>
      <c r="S124" s="2" t="s">
        <v>1336</v>
      </c>
      <c r="T124" s="4">
        <f>P124/D124</f>
        <v>0</v>
      </c>
      <c r="U124" s="2" t="s">
        <v>1113</v>
      </c>
      <c r="V124" s="2">
        <v>0</v>
      </c>
      <c r="W124" s="2" t="s">
        <v>313</v>
      </c>
    </row>
    <row r="125" spans="1:23">
      <c r="A125" s="2" t="s">
        <v>1340</v>
      </c>
      <c r="B125" s="2">
        <v>261</v>
      </c>
      <c r="C125" s="2" t="s">
        <v>1341</v>
      </c>
      <c r="D125" s="3">
        <v>100000</v>
      </c>
      <c r="E125" s="3">
        <v>100000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25000</v>
      </c>
      <c r="N125" s="3">
        <v>25000</v>
      </c>
      <c r="O125" s="3">
        <v>25000</v>
      </c>
      <c r="P125" s="3">
        <v>25000</v>
      </c>
      <c r="Q125" s="3">
        <v>100000</v>
      </c>
      <c r="R125" s="2" t="s">
        <v>1147</v>
      </c>
      <c r="S125" s="2" t="s">
        <v>1336</v>
      </c>
      <c r="T125" s="4">
        <f>P125/D125</f>
        <v>0</v>
      </c>
      <c r="U125" s="2" t="s">
        <v>1113</v>
      </c>
      <c r="V125" s="2">
        <v>0</v>
      </c>
      <c r="W125" s="2" t="s">
        <v>313</v>
      </c>
    </row>
    <row r="126" spans="1:23">
      <c r="A126" s="2" t="s">
        <v>1342</v>
      </c>
      <c r="B126" s="2">
        <v>262</v>
      </c>
      <c r="C126" s="2" t="s">
        <v>1343</v>
      </c>
      <c r="D126" s="3">
        <v>540000</v>
      </c>
      <c r="E126" s="3">
        <v>591300</v>
      </c>
      <c r="F126" s="3">
        <v>0</v>
      </c>
      <c r="G126" s="3">
        <v>0</v>
      </c>
      <c r="H126" s="3">
        <v>0</v>
      </c>
      <c r="I126" s="3">
        <v>0</v>
      </c>
      <c r="J126" s="3">
        <v>501428.5714285714</v>
      </c>
      <c r="K126" s="3">
        <v>0</v>
      </c>
      <c r="L126" s="3">
        <v>0</v>
      </c>
      <c r="M126" s="3">
        <v>9642.85714285715</v>
      </c>
      <c r="N126" s="3">
        <v>9642.85714285715</v>
      </c>
      <c r="O126" s="3">
        <v>9642.85714285715</v>
      </c>
      <c r="P126" s="3">
        <v>9642.85714285715</v>
      </c>
      <c r="Q126" s="3">
        <v>540000</v>
      </c>
      <c r="R126" s="2" t="s">
        <v>1147</v>
      </c>
      <c r="S126" s="2" t="s">
        <v>1336</v>
      </c>
      <c r="T126" s="4">
        <f>P126/D126</f>
        <v>0</v>
      </c>
      <c r="U126" s="2" t="s">
        <v>1113</v>
      </c>
      <c r="V126" s="2">
        <v>0</v>
      </c>
      <c r="W126" s="2" t="s">
        <v>313</v>
      </c>
    </row>
    <row r="127" spans="1:23">
      <c r="A127" s="2" t="s">
        <v>1345</v>
      </c>
      <c r="B127" s="2">
        <v>264</v>
      </c>
      <c r="C127" s="2" t="s">
        <v>1346</v>
      </c>
      <c r="D127" s="3">
        <v>112500</v>
      </c>
      <c r="E127" s="3">
        <v>123188</v>
      </c>
      <c r="F127" s="3">
        <v>39375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18281.25</v>
      </c>
      <c r="N127" s="3">
        <v>18281.25</v>
      </c>
      <c r="O127" s="3">
        <v>18281.25</v>
      </c>
      <c r="P127" s="3">
        <v>18281.25</v>
      </c>
      <c r="Q127" s="3">
        <v>112500</v>
      </c>
      <c r="R127" s="2" t="s">
        <v>1147</v>
      </c>
      <c r="S127" s="2" t="s">
        <v>1336</v>
      </c>
      <c r="T127" s="4">
        <f>P127/D127</f>
        <v>0</v>
      </c>
      <c r="U127" s="2" t="s">
        <v>1113</v>
      </c>
      <c r="V127" s="2">
        <v>0</v>
      </c>
      <c r="W127" s="2" t="s">
        <v>313</v>
      </c>
    </row>
    <row r="128" spans="1:23">
      <c r="A128" s="2" t="s">
        <v>1347</v>
      </c>
      <c r="B128" s="2">
        <v>265</v>
      </c>
      <c r="C128" s="2" t="s">
        <v>1348</v>
      </c>
      <c r="D128" s="3">
        <v>148500</v>
      </c>
      <c r="E128" s="3">
        <v>162608</v>
      </c>
      <c r="F128" s="3">
        <v>148500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148500</v>
      </c>
      <c r="R128" s="2" t="s">
        <v>1147</v>
      </c>
      <c r="S128" s="2" t="s">
        <v>1336</v>
      </c>
      <c r="T128" s="4">
        <f>P128/D128</f>
        <v>0</v>
      </c>
      <c r="U128" s="2" t="s">
        <v>1113</v>
      </c>
      <c r="V128" s="2">
        <v>0</v>
      </c>
      <c r="W128" s="2" t="s">
        <v>313</v>
      </c>
    </row>
    <row r="129" spans="1:23">
      <c r="A129" s="2" t="s">
        <v>1349</v>
      </c>
      <c r="B129" s="2">
        <v>266</v>
      </c>
      <c r="C129" s="2" t="s">
        <v>1350</v>
      </c>
      <c r="D129" s="3">
        <v>540000</v>
      </c>
      <c r="E129" s="3">
        <v>591300</v>
      </c>
      <c r="F129" s="3">
        <v>432000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27000</v>
      </c>
      <c r="N129" s="3">
        <v>27000</v>
      </c>
      <c r="O129" s="3">
        <v>27000</v>
      </c>
      <c r="P129" s="3">
        <v>27000</v>
      </c>
      <c r="Q129" s="3">
        <v>540000</v>
      </c>
      <c r="R129" s="2" t="s">
        <v>1147</v>
      </c>
      <c r="S129" s="2" t="s">
        <v>1336</v>
      </c>
      <c r="T129" s="4">
        <f>P129/D129</f>
        <v>0</v>
      </c>
      <c r="U129" s="2" t="s">
        <v>1113</v>
      </c>
      <c r="V129" s="2">
        <v>0</v>
      </c>
      <c r="W129" s="2" t="s">
        <v>313</v>
      </c>
    </row>
    <row r="130" spans="1:23">
      <c r="A130" s="2" t="s">
        <v>1210</v>
      </c>
      <c r="B130" s="2">
        <v>267</v>
      </c>
      <c r="C130" s="2" t="s">
        <v>1351</v>
      </c>
      <c r="D130" s="3">
        <v>5000</v>
      </c>
      <c r="E130" s="3">
        <v>5250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1250</v>
      </c>
      <c r="N130" s="3">
        <v>1250</v>
      </c>
      <c r="O130" s="3">
        <v>1250</v>
      </c>
      <c r="P130" s="3">
        <v>1250</v>
      </c>
      <c r="Q130" s="3">
        <v>5000</v>
      </c>
      <c r="R130" s="2" t="s">
        <v>1147</v>
      </c>
      <c r="S130" s="2" t="s">
        <v>1336</v>
      </c>
      <c r="T130" s="4">
        <f>P130/D130</f>
        <v>0</v>
      </c>
      <c r="U130" s="2" t="s">
        <v>1113</v>
      </c>
      <c r="V130" s="2">
        <v>0</v>
      </c>
      <c r="W130" s="2" t="s">
        <v>313</v>
      </c>
    </row>
    <row r="131" spans="1:23">
      <c r="A131" s="2" t="s">
        <v>1349</v>
      </c>
      <c r="B131" s="2">
        <v>268</v>
      </c>
      <c r="C131" s="2" t="s">
        <v>1352</v>
      </c>
      <c r="D131" s="3">
        <v>10000</v>
      </c>
      <c r="E131" s="3">
        <v>10500</v>
      </c>
      <c r="F131" s="3">
        <v>10000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10000</v>
      </c>
      <c r="R131" s="2" t="s">
        <v>1147</v>
      </c>
      <c r="S131" s="2" t="s">
        <v>1336</v>
      </c>
      <c r="T131" s="4">
        <f>P131/D131</f>
        <v>0</v>
      </c>
      <c r="U131" s="2" t="s">
        <v>1113</v>
      </c>
      <c r="V131" s="2">
        <v>0</v>
      </c>
      <c r="W131" s="2" t="s">
        <v>313</v>
      </c>
    </row>
    <row r="132" spans="1:23">
      <c r="A132" s="2" t="s">
        <v>1353</v>
      </c>
      <c r="B132" s="2">
        <v>269</v>
      </c>
      <c r="C132" s="2" t="s">
        <v>1354</v>
      </c>
      <c r="D132" s="3">
        <v>75000</v>
      </c>
      <c r="E132" s="3">
        <v>78750</v>
      </c>
      <c r="F132" s="3">
        <v>0</v>
      </c>
      <c r="G132" s="3">
        <v>0</v>
      </c>
      <c r="H132" s="3">
        <v>0</v>
      </c>
      <c r="I132" s="3">
        <v>37500</v>
      </c>
      <c r="J132" s="3">
        <v>0</v>
      </c>
      <c r="K132" s="3">
        <v>0</v>
      </c>
      <c r="L132" s="3">
        <v>0</v>
      </c>
      <c r="M132" s="3">
        <v>9375</v>
      </c>
      <c r="N132" s="3">
        <v>9375</v>
      </c>
      <c r="O132" s="3">
        <v>9375</v>
      </c>
      <c r="P132" s="3">
        <v>9375</v>
      </c>
      <c r="Q132" s="3">
        <v>75000</v>
      </c>
      <c r="R132" s="2" t="s">
        <v>1147</v>
      </c>
      <c r="S132" s="2" t="s">
        <v>1336</v>
      </c>
      <c r="T132" s="4">
        <f>P132/D132</f>
        <v>0</v>
      </c>
      <c r="U132" s="2" t="s">
        <v>1113</v>
      </c>
      <c r="V132" s="2">
        <v>0</v>
      </c>
      <c r="W132" s="2" t="s">
        <v>313</v>
      </c>
    </row>
    <row r="133" spans="1:23">
      <c r="A133" s="2" t="s">
        <v>1355</v>
      </c>
      <c r="B133" s="2">
        <v>270</v>
      </c>
      <c r="C133" s="2" t="s">
        <v>1356</v>
      </c>
      <c r="D133" s="3">
        <v>450000</v>
      </c>
      <c r="E133" s="3">
        <v>472500</v>
      </c>
      <c r="F133" s="3">
        <v>450000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450000</v>
      </c>
      <c r="R133" s="2" t="s">
        <v>1147</v>
      </c>
      <c r="S133" s="2" t="s">
        <v>1336</v>
      </c>
      <c r="T133" s="4">
        <f>P133/D133</f>
        <v>0</v>
      </c>
      <c r="U133" s="2" t="s">
        <v>1113</v>
      </c>
      <c r="V133" s="2">
        <v>0</v>
      </c>
      <c r="W133" s="2" t="s">
        <v>313</v>
      </c>
    </row>
    <row r="134" spans="1:23">
      <c r="A134" s="2" t="s">
        <v>1357</v>
      </c>
      <c r="B134" s="2">
        <v>271</v>
      </c>
      <c r="C134" s="2" t="s">
        <v>1358</v>
      </c>
      <c r="D134" s="3">
        <v>75000</v>
      </c>
      <c r="E134" s="3">
        <v>78750</v>
      </c>
      <c r="F134" s="3">
        <v>0</v>
      </c>
      <c r="G134" s="3">
        <v>0</v>
      </c>
      <c r="H134" s="3">
        <v>0</v>
      </c>
      <c r="I134" s="3">
        <v>69642.85714285714</v>
      </c>
      <c r="J134" s="3">
        <v>0</v>
      </c>
      <c r="K134" s="3">
        <v>0</v>
      </c>
      <c r="L134" s="3">
        <v>0</v>
      </c>
      <c r="M134" s="3">
        <v>1339.285714285714</v>
      </c>
      <c r="N134" s="3">
        <v>1339.285714285714</v>
      </c>
      <c r="O134" s="3">
        <v>1339.285714285714</v>
      </c>
      <c r="P134" s="3">
        <v>1339.285714285714</v>
      </c>
      <c r="Q134" s="3">
        <v>74999.99999999999</v>
      </c>
      <c r="R134" s="2" t="s">
        <v>1147</v>
      </c>
      <c r="S134" s="2" t="s">
        <v>1336</v>
      </c>
      <c r="T134" s="4">
        <f>P134/D134</f>
        <v>0</v>
      </c>
      <c r="U134" s="2" t="s">
        <v>1113</v>
      </c>
      <c r="V134" s="2">
        <v>0</v>
      </c>
      <c r="W134" s="2" t="s">
        <v>313</v>
      </c>
    </row>
    <row r="135" spans="1:23">
      <c r="A135" s="2" t="s">
        <v>1359</v>
      </c>
      <c r="B135" s="2">
        <v>272</v>
      </c>
      <c r="C135" s="2" t="s">
        <v>1360</v>
      </c>
      <c r="D135" s="3">
        <v>75000</v>
      </c>
      <c r="E135" s="3">
        <v>78750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18750</v>
      </c>
      <c r="N135" s="3">
        <v>18750</v>
      </c>
      <c r="O135" s="3">
        <v>18750</v>
      </c>
      <c r="P135" s="3">
        <v>18750</v>
      </c>
      <c r="Q135" s="3">
        <v>75000</v>
      </c>
      <c r="R135" s="2" t="s">
        <v>1147</v>
      </c>
      <c r="S135" s="2" t="s">
        <v>1336</v>
      </c>
      <c r="T135" s="4">
        <f>P135/D135</f>
        <v>0</v>
      </c>
      <c r="U135" s="2" t="s">
        <v>1113</v>
      </c>
      <c r="V135" s="2">
        <v>0</v>
      </c>
      <c r="W135" s="2" t="s">
        <v>313</v>
      </c>
    </row>
    <row r="136" spans="1:23">
      <c r="A136" s="2" t="s">
        <v>1361</v>
      </c>
      <c r="B136" s="2">
        <v>273</v>
      </c>
      <c r="C136" s="2" t="s">
        <v>1362</v>
      </c>
      <c r="D136" s="3">
        <v>11000</v>
      </c>
      <c r="E136" s="3">
        <v>11550</v>
      </c>
      <c r="F136" s="3">
        <v>5500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1375</v>
      </c>
      <c r="N136" s="3">
        <v>1375</v>
      </c>
      <c r="O136" s="3">
        <v>1375</v>
      </c>
      <c r="P136" s="3">
        <v>1375</v>
      </c>
      <c r="Q136" s="3">
        <v>11000</v>
      </c>
      <c r="R136" s="2" t="s">
        <v>1147</v>
      </c>
      <c r="S136" s="2" t="s">
        <v>1336</v>
      </c>
      <c r="T136" s="4">
        <f>P136/D136</f>
        <v>0</v>
      </c>
      <c r="U136" s="2" t="s">
        <v>1113</v>
      </c>
      <c r="V136" s="2">
        <v>0</v>
      </c>
      <c r="W136" s="2" t="s">
        <v>313</v>
      </c>
    </row>
    <row r="137" spans="1:23">
      <c r="A137" s="2" t="s">
        <v>1364</v>
      </c>
      <c r="B137" s="2">
        <v>275</v>
      </c>
      <c r="C137" s="2" t="s">
        <v>1365</v>
      </c>
      <c r="D137" s="3">
        <v>75000</v>
      </c>
      <c r="E137" s="3">
        <v>82125</v>
      </c>
      <c r="F137" s="3">
        <v>37500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9375</v>
      </c>
      <c r="N137" s="3">
        <v>9375</v>
      </c>
      <c r="O137" s="3">
        <v>9375</v>
      </c>
      <c r="P137" s="3">
        <v>9375</v>
      </c>
      <c r="Q137" s="3">
        <v>75000</v>
      </c>
      <c r="R137" s="2" t="s">
        <v>1147</v>
      </c>
      <c r="S137" s="2" t="s">
        <v>1336</v>
      </c>
      <c r="T137" s="4">
        <f>P137/D137</f>
        <v>0</v>
      </c>
      <c r="U137" s="2" t="s">
        <v>1113</v>
      </c>
      <c r="V137" s="2">
        <v>0</v>
      </c>
      <c r="W137" s="2" t="s">
        <v>313</v>
      </c>
    </row>
    <row r="138" spans="1:23">
      <c r="A138" s="2" t="s">
        <v>1364</v>
      </c>
      <c r="B138" s="2">
        <v>276</v>
      </c>
      <c r="C138" s="2" t="s">
        <v>1366</v>
      </c>
      <c r="D138" s="3">
        <v>75000</v>
      </c>
      <c r="E138" s="3">
        <v>82125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18750</v>
      </c>
      <c r="N138" s="3">
        <v>18750</v>
      </c>
      <c r="O138" s="3">
        <v>18750</v>
      </c>
      <c r="P138" s="3">
        <v>18750</v>
      </c>
      <c r="Q138" s="3">
        <v>75000</v>
      </c>
      <c r="R138" s="2" t="s">
        <v>1147</v>
      </c>
      <c r="S138" s="2" t="s">
        <v>1336</v>
      </c>
      <c r="T138" s="4">
        <f>P138/D138</f>
        <v>0</v>
      </c>
      <c r="U138" s="2" t="s">
        <v>1113</v>
      </c>
      <c r="V138" s="2">
        <v>0</v>
      </c>
      <c r="W138" s="2" t="s">
        <v>313</v>
      </c>
    </row>
    <row r="139" spans="1:23">
      <c r="A139" s="2" t="s">
        <v>1364</v>
      </c>
      <c r="B139" s="2">
        <v>277</v>
      </c>
      <c r="C139" s="2" t="s">
        <v>1367</v>
      </c>
      <c r="D139" s="3">
        <v>5000</v>
      </c>
      <c r="E139" s="3">
        <v>5475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1250</v>
      </c>
      <c r="N139" s="3">
        <v>1250</v>
      </c>
      <c r="O139" s="3">
        <v>1250</v>
      </c>
      <c r="P139" s="3">
        <v>1250</v>
      </c>
      <c r="Q139" s="3">
        <v>5000</v>
      </c>
      <c r="R139" s="2" t="s">
        <v>1147</v>
      </c>
      <c r="S139" s="2" t="s">
        <v>1336</v>
      </c>
      <c r="T139" s="4">
        <f>P139/D139</f>
        <v>0</v>
      </c>
      <c r="U139" s="2" t="s">
        <v>1113</v>
      </c>
      <c r="V139" s="2">
        <v>0</v>
      </c>
      <c r="W139" s="2" t="s">
        <v>313</v>
      </c>
    </row>
    <row r="140" spans="1:23">
      <c r="A140" s="2" t="s">
        <v>1368</v>
      </c>
      <c r="B140" s="2">
        <v>278</v>
      </c>
      <c r="C140" s="2" t="s">
        <v>1369</v>
      </c>
      <c r="D140" s="3">
        <v>20000</v>
      </c>
      <c r="E140" s="3">
        <v>21900</v>
      </c>
      <c r="F140" s="3">
        <v>10000</v>
      </c>
      <c r="G140" s="3">
        <v>0</v>
      </c>
      <c r="H140" s="3">
        <v>0</v>
      </c>
      <c r="I140" s="3">
        <v>0</v>
      </c>
      <c r="J140" s="3">
        <v>8571.428571428571</v>
      </c>
      <c r="K140" s="3">
        <v>0</v>
      </c>
      <c r="L140" s="3">
        <v>0</v>
      </c>
      <c r="M140" s="3">
        <v>357.1428571428578</v>
      </c>
      <c r="N140" s="3">
        <v>357.1428571428578</v>
      </c>
      <c r="O140" s="3">
        <v>357.1428571428578</v>
      </c>
      <c r="P140" s="3">
        <v>357.1428571428578</v>
      </c>
      <c r="Q140" s="3">
        <v>20000.00000000001</v>
      </c>
      <c r="R140" s="2" t="s">
        <v>1147</v>
      </c>
      <c r="S140" s="2" t="s">
        <v>1336</v>
      </c>
      <c r="T140" s="4">
        <f>P140/D140</f>
        <v>0</v>
      </c>
      <c r="U140" s="2" t="s">
        <v>1113</v>
      </c>
      <c r="V140" s="2">
        <v>0</v>
      </c>
      <c r="W140" s="2" t="s">
        <v>313</v>
      </c>
    </row>
    <row r="141" spans="1:23">
      <c r="A141" s="2" t="s">
        <v>1370</v>
      </c>
      <c r="B141" s="2">
        <v>279</v>
      </c>
      <c r="C141" s="2" t="s">
        <v>1371</v>
      </c>
      <c r="D141" s="3">
        <v>58000</v>
      </c>
      <c r="E141" s="3">
        <v>63510</v>
      </c>
      <c r="F141" s="3">
        <v>0</v>
      </c>
      <c r="G141" s="3">
        <v>0</v>
      </c>
      <c r="H141" s="3">
        <v>49714.28571428571</v>
      </c>
      <c r="I141" s="3">
        <v>0</v>
      </c>
      <c r="J141" s="3">
        <v>0</v>
      </c>
      <c r="K141" s="3">
        <v>0</v>
      </c>
      <c r="L141" s="3">
        <v>0</v>
      </c>
      <c r="M141" s="3">
        <v>2071.428571428572</v>
      </c>
      <c r="N141" s="3">
        <v>2071.428571428572</v>
      </c>
      <c r="O141" s="3">
        <v>2071.428571428572</v>
      </c>
      <c r="P141" s="3">
        <v>2071.428571428572</v>
      </c>
      <c r="Q141" s="3">
        <v>58000</v>
      </c>
      <c r="R141" s="2" t="s">
        <v>1147</v>
      </c>
      <c r="S141" s="2" t="s">
        <v>1336</v>
      </c>
      <c r="T141" s="4">
        <f>P141/D141</f>
        <v>0</v>
      </c>
      <c r="U141" s="2" t="s">
        <v>1113</v>
      </c>
      <c r="V141" s="2">
        <v>0</v>
      </c>
      <c r="W141" s="2" t="s">
        <v>313</v>
      </c>
    </row>
    <row r="142" spans="1:23">
      <c r="A142" s="2" t="s">
        <v>1372</v>
      </c>
      <c r="B142" s="2">
        <v>280</v>
      </c>
      <c r="C142" s="2" t="s">
        <v>983</v>
      </c>
      <c r="D142" s="3">
        <v>50000</v>
      </c>
      <c r="E142" s="3">
        <v>54750</v>
      </c>
      <c r="F142" s="3">
        <v>50000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50000</v>
      </c>
      <c r="R142" s="2" t="s">
        <v>1147</v>
      </c>
      <c r="S142" s="2" t="s">
        <v>1336</v>
      </c>
      <c r="T142" s="4">
        <f>P142/D142</f>
        <v>0</v>
      </c>
      <c r="U142" s="2" t="s">
        <v>1113</v>
      </c>
      <c r="V142" s="2">
        <v>0</v>
      </c>
      <c r="W142" s="2" t="s">
        <v>313</v>
      </c>
    </row>
    <row r="143" spans="1:23">
      <c r="A143" s="2" t="s">
        <v>1373</v>
      </c>
      <c r="B143" s="2">
        <v>281</v>
      </c>
      <c r="C143" s="2" t="s">
        <v>1110</v>
      </c>
      <c r="D143" s="3">
        <v>10000</v>
      </c>
      <c r="E143" s="3">
        <v>10950</v>
      </c>
      <c r="F143" s="3">
        <v>0</v>
      </c>
      <c r="G143" s="3">
        <v>0</v>
      </c>
      <c r="H143" s="3">
        <v>5000</v>
      </c>
      <c r="I143" s="3">
        <v>0</v>
      </c>
      <c r="J143" s="3">
        <v>0</v>
      </c>
      <c r="K143" s="3">
        <v>0</v>
      </c>
      <c r="L143" s="3">
        <v>0</v>
      </c>
      <c r="M143" s="3">
        <v>1250</v>
      </c>
      <c r="N143" s="3">
        <v>1250</v>
      </c>
      <c r="O143" s="3">
        <v>1250</v>
      </c>
      <c r="P143" s="3">
        <v>1250</v>
      </c>
      <c r="Q143" s="3">
        <v>10000</v>
      </c>
      <c r="R143" s="2" t="s">
        <v>1147</v>
      </c>
      <c r="S143" s="2" t="s">
        <v>1336</v>
      </c>
      <c r="T143" s="4">
        <f>P143/D143</f>
        <v>0</v>
      </c>
      <c r="U143" s="2" t="s">
        <v>1113</v>
      </c>
      <c r="V143" s="2">
        <v>0</v>
      </c>
      <c r="W143" s="2" t="s">
        <v>313</v>
      </c>
    </row>
    <row r="144" spans="1:23">
      <c r="A144" s="2" t="s">
        <v>1374</v>
      </c>
      <c r="B144" s="2">
        <v>282</v>
      </c>
      <c r="C144" s="2" t="s">
        <v>1115</v>
      </c>
      <c r="D144" s="3">
        <v>45000</v>
      </c>
      <c r="E144" s="3">
        <v>49275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11250</v>
      </c>
      <c r="N144" s="3">
        <v>11250</v>
      </c>
      <c r="O144" s="3">
        <v>11250</v>
      </c>
      <c r="P144" s="3">
        <v>11250</v>
      </c>
      <c r="Q144" s="3">
        <v>45000</v>
      </c>
      <c r="R144" s="2" t="s">
        <v>1147</v>
      </c>
      <c r="S144" s="2" t="s">
        <v>1336</v>
      </c>
      <c r="T144" s="4">
        <f>P144/D144</f>
        <v>0</v>
      </c>
      <c r="U144" s="2" t="s">
        <v>1113</v>
      </c>
      <c r="V144" s="2">
        <v>0</v>
      </c>
      <c r="W144" s="2" t="s">
        <v>313</v>
      </c>
    </row>
    <row r="145" spans="1:23">
      <c r="A145" s="2" t="s">
        <v>1375</v>
      </c>
      <c r="B145" s="2">
        <v>283</v>
      </c>
      <c r="C145" s="2" t="s">
        <v>1117</v>
      </c>
      <c r="D145" s="3">
        <v>540000</v>
      </c>
      <c r="E145" s="3">
        <v>591300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135000</v>
      </c>
      <c r="N145" s="3">
        <v>135000</v>
      </c>
      <c r="O145" s="3">
        <v>135000</v>
      </c>
      <c r="P145" s="3">
        <v>135000</v>
      </c>
      <c r="Q145" s="3">
        <v>540000</v>
      </c>
      <c r="R145" s="2" t="s">
        <v>1147</v>
      </c>
      <c r="S145" s="2" t="s">
        <v>1336</v>
      </c>
      <c r="T145" s="4">
        <f>P145/D145</f>
        <v>0</v>
      </c>
      <c r="U145" s="2" t="s">
        <v>1113</v>
      </c>
      <c r="V145" s="2">
        <v>0</v>
      </c>
      <c r="W145" s="2" t="s">
        <v>313</v>
      </c>
    </row>
    <row r="146" spans="1:23">
      <c r="A146" s="2" t="s">
        <v>1375</v>
      </c>
      <c r="B146" s="2">
        <v>284</v>
      </c>
      <c r="C146" s="2" t="s">
        <v>1118</v>
      </c>
      <c r="D146" s="3">
        <v>45000</v>
      </c>
      <c r="E146" s="3">
        <v>49275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11250</v>
      </c>
      <c r="N146" s="3">
        <v>11250</v>
      </c>
      <c r="O146" s="3">
        <v>11250</v>
      </c>
      <c r="P146" s="3">
        <v>11250</v>
      </c>
      <c r="Q146" s="3">
        <v>45000</v>
      </c>
      <c r="R146" s="2" t="s">
        <v>1147</v>
      </c>
      <c r="S146" s="2" t="s">
        <v>1336</v>
      </c>
      <c r="T146" s="4">
        <f>P146/D146</f>
        <v>0</v>
      </c>
      <c r="U146" s="2" t="s">
        <v>1113</v>
      </c>
      <c r="V146" s="2">
        <v>0</v>
      </c>
      <c r="W146" s="2" t="s">
        <v>313</v>
      </c>
    </row>
    <row r="147" spans="1:23">
      <c r="A147" s="2" t="s">
        <v>1377</v>
      </c>
      <c r="B147" s="2">
        <v>286</v>
      </c>
      <c r="C147" s="2" t="s">
        <v>1120</v>
      </c>
      <c r="D147" s="3">
        <v>45000</v>
      </c>
      <c r="E147" s="3">
        <v>49275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11250</v>
      </c>
      <c r="N147" s="3">
        <v>11250</v>
      </c>
      <c r="O147" s="3">
        <v>11250</v>
      </c>
      <c r="P147" s="3">
        <v>11250</v>
      </c>
      <c r="Q147" s="3">
        <v>45000</v>
      </c>
      <c r="R147" s="2" t="s">
        <v>1147</v>
      </c>
      <c r="S147" s="2" t="s">
        <v>1336</v>
      </c>
      <c r="T147" s="4">
        <f>P147/D147</f>
        <v>0</v>
      </c>
      <c r="U147" s="2" t="s">
        <v>1113</v>
      </c>
      <c r="V147" s="2">
        <v>0</v>
      </c>
      <c r="W147" s="2" t="s">
        <v>313</v>
      </c>
    </row>
    <row r="148" spans="1:23">
      <c r="A148" s="2" t="s">
        <v>1378</v>
      </c>
      <c r="B148" s="2">
        <v>287</v>
      </c>
      <c r="C148" s="2" t="s">
        <v>1122</v>
      </c>
      <c r="D148" s="3">
        <v>50000</v>
      </c>
      <c r="E148" s="3">
        <v>54750</v>
      </c>
      <c r="F148" s="3">
        <v>32500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4375</v>
      </c>
      <c r="N148" s="3">
        <v>4375</v>
      </c>
      <c r="O148" s="3">
        <v>4375</v>
      </c>
      <c r="P148" s="3">
        <v>4375</v>
      </c>
      <c r="Q148" s="3">
        <v>50000</v>
      </c>
      <c r="R148" s="2" t="s">
        <v>1147</v>
      </c>
      <c r="S148" s="2" t="s">
        <v>1336</v>
      </c>
      <c r="T148" s="4">
        <f>P148/D148</f>
        <v>0</v>
      </c>
      <c r="U148" s="2" t="s">
        <v>1113</v>
      </c>
      <c r="V148" s="2">
        <v>0</v>
      </c>
      <c r="W148" s="2" t="s">
        <v>313</v>
      </c>
    </row>
    <row r="149" spans="1:23">
      <c r="A149" s="2" t="s">
        <v>1345</v>
      </c>
      <c r="B149" s="2">
        <v>288</v>
      </c>
      <c r="C149" s="2" t="s">
        <v>1124</v>
      </c>
      <c r="D149" s="3">
        <v>30000</v>
      </c>
      <c r="E149" s="3">
        <v>32850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7500</v>
      </c>
      <c r="N149" s="3">
        <v>7500</v>
      </c>
      <c r="O149" s="3">
        <v>7500</v>
      </c>
      <c r="P149" s="3">
        <v>7500</v>
      </c>
      <c r="Q149" s="3">
        <v>30000</v>
      </c>
      <c r="R149" s="2" t="s">
        <v>1147</v>
      </c>
      <c r="S149" s="2" t="s">
        <v>1379</v>
      </c>
      <c r="T149" s="4">
        <f>P149/D149</f>
        <v>0</v>
      </c>
      <c r="U149" s="2" t="s">
        <v>1113</v>
      </c>
      <c r="V149" s="2">
        <v>0</v>
      </c>
      <c r="W149" s="2" t="s">
        <v>313</v>
      </c>
    </row>
    <row r="150" spans="1:23">
      <c r="A150" s="2" t="s">
        <v>1380</v>
      </c>
      <c r="B150" s="2">
        <v>289</v>
      </c>
      <c r="C150" s="2" t="s">
        <v>1127</v>
      </c>
      <c r="D150" s="3">
        <v>30000</v>
      </c>
      <c r="E150" s="3">
        <v>32850</v>
      </c>
      <c r="F150" s="3">
        <v>0</v>
      </c>
      <c r="G150" s="3">
        <v>15000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3750</v>
      </c>
      <c r="N150" s="3">
        <v>3750</v>
      </c>
      <c r="O150" s="3">
        <v>3750</v>
      </c>
      <c r="P150" s="3">
        <v>3750</v>
      </c>
      <c r="Q150" s="3">
        <v>30000</v>
      </c>
      <c r="R150" s="2" t="s">
        <v>1147</v>
      </c>
      <c r="S150" s="2" t="s">
        <v>1379</v>
      </c>
      <c r="T150" s="4">
        <f>P150/D150</f>
        <v>0</v>
      </c>
      <c r="U150" s="2" t="s">
        <v>1113</v>
      </c>
      <c r="V150" s="2">
        <v>0</v>
      </c>
      <c r="W150" s="2" t="s">
        <v>313</v>
      </c>
    </row>
    <row r="151" spans="1:23">
      <c r="A151" s="2" t="s">
        <v>1380</v>
      </c>
      <c r="B151" s="2">
        <v>290</v>
      </c>
      <c r="C151" s="2" t="s">
        <v>1128</v>
      </c>
      <c r="D151" s="3">
        <v>49000</v>
      </c>
      <c r="E151" s="3">
        <v>53655</v>
      </c>
      <c r="F151" s="3">
        <v>24500</v>
      </c>
      <c r="G151" s="3">
        <v>12250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3062.5</v>
      </c>
      <c r="N151" s="3">
        <v>3062.5</v>
      </c>
      <c r="O151" s="3">
        <v>3062.5</v>
      </c>
      <c r="P151" s="3">
        <v>3062.5</v>
      </c>
      <c r="Q151" s="3">
        <v>49000</v>
      </c>
      <c r="R151" s="2" t="s">
        <v>1147</v>
      </c>
      <c r="S151" s="2" t="s">
        <v>1379</v>
      </c>
      <c r="T151" s="4">
        <f>P151/D151</f>
        <v>0</v>
      </c>
      <c r="U151" s="2" t="s">
        <v>1113</v>
      </c>
      <c r="V151" s="2">
        <v>0</v>
      </c>
      <c r="W151" s="2" t="s">
        <v>313</v>
      </c>
    </row>
    <row r="152" spans="1:23">
      <c r="A152" s="2" t="s">
        <v>1380</v>
      </c>
      <c r="B152" s="2">
        <v>291</v>
      </c>
      <c r="C152" s="2" t="s">
        <v>1129</v>
      </c>
      <c r="D152" s="3">
        <v>2500</v>
      </c>
      <c r="E152" s="3">
        <v>2738</v>
      </c>
      <c r="F152" s="3">
        <v>0</v>
      </c>
      <c r="G152" s="3">
        <v>1250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312.5</v>
      </c>
      <c r="N152" s="3">
        <v>312.5</v>
      </c>
      <c r="O152" s="3">
        <v>312.5</v>
      </c>
      <c r="P152" s="3">
        <v>312.5</v>
      </c>
      <c r="Q152" s="3">
        <v>2500</v>
      </c>
      <c r="R152" s="2" t="s">
        <v>1147</v>
      </c>
      <c r="S152" s="2" t="s">
        <v>1379</v>
      </c>
      <c r="T152" s="4">
        <f>P152/D152</f>
        <v>0</v>
      </c>
      <c r="U152" s="2" t="s">
        <v>1113</v>
      </c>
      <c r="V152" s="2">
        <v>0</v>
      </c>
      <c r="W152" s="2" t="s">
        <v>313</v>
      </c>
    </row>
    <row r="153" spans="1:23">
      <c r="A153" s="2" t="s">
        <v>1381</v>
      </c>
      <c r="B153" s="2">
        <v>292</v>
      </c>
      <c r="C153" s="2" t="s">
        <v>1135</v>
      </c>
      <c r="D153" s="3">
        <v>2500</v>
      </c>
      <c r="E153" s="3">
        <v>2738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625</v>
      </c>
      <c r="N153" s="3">
        <v>625</v>
      </c>
      <c r="O153" s="3">
        <v>625</v>
      </c>
      <c r="P153" s="3">
        <v>625</v>
      </c>
      <c r="Q153" s="3">
        <v>2500</v>
      </c>
      <c r="R153" s="2" t="s">
        <v>1147</v>
      </c>
      <c r="S153" s="2" t="s">
        <v>1379</v>
      </c>
      <c r="T153" s="4">
        <f>P153/D153</f>
        <v>0</v>
      </c>
      <c r="U153" s="2" t="s">
        <v>1113</v>
      </c>
      <c r="V153" s="2">
        <v>0</v>
      </c>
      <c r="W153" s="2" t="s">
        <v>313</v>
      </c>
    </row>
    <row r="154" spans="1:23">
      <c r="A154" s="2" t="s">
        <v>1430</v>
      </c>
      <c r="B154" s="2">
        <v>323</v>
      </c>
      <c r="C154" s="2" t="s">
        <v>1431</v>
      </c>
      <c r="D154" s="3">
        <v>50000</v>
      </c>
      <c r="E154" s="3">
        <v>54750</v>
      </c>
      <c r="F154" s="3">
        <v>50000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50000</v>
      </c>
      <c r="R154" s="2" t="s">
        <v>1393</v>
      </c>
      <c r="S154" s="2" t="s">
        <v>1432</v>
      </c>
      <c r="T154" s="4">
        <f>P154/D154</f>
        <v>0</v>
      </c>
      <c r="U154" s="2" t="s">
        <v>1113</v>
      </c>
      <c r="V154" s="2">
        <v>0</v>
      </c>
      <c r="W154" s="2" t="s">
        <v>223</v>
      </c>
    </row>
    <row r="155" spans="1:23">
      <c r="A155" s="2" t="s">
        <v>1433</v>
      </c>
      <c r="B155" s="2">
        <v>324</v>
      </c>
      <c r="C155" s="2" t="s">
        <v>1434</v>
      </c>
      <c r="D155" s="3">
        <v>50000</v>
      </c>
      <c r="E155" s="3">
        <v>54750</v>
      </c>
      <c r="F155" s="3">
        <v>5000</v>
      </c>
      <c r="G155" s="3">
        <v>0</v>
      </c>
      <c r="H155" s="3">
        <v>0</v>
      </c>
      <c r="I155" s="3">
        <v>0</v>
      </c>
      <c r="J155" s="3">
        <v>0</v>
      </c>
      <c r="K155" s="3">
        <v>15000</v>
      </c>
      <c r="L155" s="3">
        <v>15000</v>
      </c>
      <c r="M155" s="3">
        <v>15000</v>
      </c>
      <c r="N155" s="3">
        <v>0</v>
      </c>
      <c r="O155" s="3">
        <v>0</v>
      </c>
      <c r="P155" s="3">
        <v>0</v>
      </c>
      <c r="Q155" s="3">
        <v>50000</v>
      </c>
      <c r="R155" s="2" t="s">
        <v>1393</v>
      </c>
      <c r="S155" s="2" t="s">
        <v>1432</v>
      </c>
      <c r="T155" s="4">
        <f>P155/D155</f>
        <v>0</v>
      </c>
      <c r="U155" s="2" t="s">
        <v>1113</v>
      </c>
      <c r="V155" s="2">
        <v>0</v>
      </c>
      <c r="W155" s="2" t="s">
        <v>223</v>
      </c>
    </row>
    <row r="156" spans="1:23">
      <c r="A156" s="2" t="s">
        <v>1435</v>
      </c>
      <c r="B156" s="2">
        <v>325</v>
      </c>
      <c r="C156" s="2" t="s">
        <v>1436</v>
      </c>
      <c r="D156" s="3">
        <v>60000</v>
      </c>
      <c r="E156" s="3">
        <v>65700</v>
      </c>
      <c r="F156" s="3">
        <v>57000</v>
      </c>
      <c r="G156" s="3">
        <v>1285.714285714286</v>
      </c>
      <c r="H156" s="3">
        <v>1285.714285714286</v>
      </c>
      <c r="I156" s="3">
        <v>428.5714285714247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59999.99999999999</v>
      </c>
      <c r="R156" s="2" t="s">
        <v>1393</v>
      </c>
      <c r="S156" s="2" t="s">
        <v>1432</v>
      </c>
      <c r="T156" s="4">
        <f>P156/D156</f>
        <v>0</v>
      </c>
      <c r="U156" s="2" t="s">
        <v>1113</v>
      </c>
      <c r="V156" s="2">
        <v>0</v>
      </c>
      <c r="W156" s="2" t="s">
        <v>223</v>
      </c>
    </row>
    <row r="157" spans="1:23">
      <c r="A157" s="2" t="s">
        <v>1437</v>
      </c>
      <c r="B157" s="2">
        <v>326</v>
      </c>
      <c r="C157" s="2" t="s">
        <v>1438</v>
      </c>
      <c r="D157" s="3">
        <v>50600</v>
      </c>
      <c r="E157" s="3">
        <v>55407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16866.66666666666</v>
      </c>
      <c r="L157" s="3">
        <v>16866.66666666666</v>
      </c>
      <c r="M157" s="3">
        <v>16866.66666666666</v>
      </c>
      <c r="N157" s="3">
        <v>0</v>
      </c>
      <c r="O157" s="3">
        <v>0</v>
      </c>
      <c r="P157" s="3">
        <v>0</v>
      </c>
      <c r="Q157" s="3">
        <v>50599.99999999999</v>
      </c>
      <c r="R157" s="2" t="s">
        <v>1393</v>
      </c>
      <c r="S157" s="2" t="s">
        <v>1432</v>
      </c>
      <c r="T157" s="4">
        <f>P157/D157</f>
        <v>0</v>
      </c>
      <c r="U157" s="2" t="s">
        <v>1113</v>
      </c>
      <c r="V157" s="2">
        <v>0</v>
      </c>
      <c r="W157" s="2" t="s">
        <v>223</v>
      </c>
    </row>
    <row r="158" spans="1:23">
      <c r="A158" s="2" t="s">
        <v>1439</v>
      </c>
      <c r="B158" s="2">
        <v>327</v>
      </c>
      <c r="C158" s="2" t="s">
        <v>983</v>
      </c>
      <c r="D158" s="3">
        <v>50000</v>
      </c>
      <c r="E158" s="3">
        <v>54750</v>
      </c>
      <c r="F158" s="3">
        <v>50000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50000</v>
      </c>
      <c r="R158" s="2" t="s">
        <v>1393</v>
      </c>
      <c r="S158" s="2" t="s">
        <v>1432</v>
      </c>
      <c r="T158" s="4">
        <f>P158/D158</f>
        <v>0</v>
      </c>
      <c r="U158" s="2" t="s">
        <v>1113</v>
      </c>
      <c r="V158" s="2">
        <v>0</v>
      </c>
      <c r="W158" s="2" t="s">
        <v>223</v>
      </c>
    </row>
    <row r="159" spans="1:23">
      <c r="A159" s="2" t="s">
        <v>1440</v>
      </c>
      <c r="B159" s="2">
        <v>328</v>
      </c>
      <c r="C159" s="2" t="s">
        <v>1441</v>
      </c>
      <c r="D159" s="3">
        <v>750000</v>
      </c>
      <c r="E159" s="3">
        <v>821250</v>
      </c>
      <c r="F159" s="3">
        <v>750000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750000</v>
      </c>
      <c r="R159" s="2" t="s">
        <v>1393</v>
      </c>
      <c r="S159" s="2" t="s">
        <v>1432</v>
      </c>
      <c r="T159" s="4">
        <f>P159/D159</f>
        <v>0</v>
      </c>
      <c r="U159" s="2" t="s">
        <v>1113</v>
      </c>
      <c r="V159" s="2">
        <v>0</v>
      </c>
      <c r="W159" s="2" t="s">
        <v>223</v>
      </c>
    </row>
    <row r="160" spans="1:23">
      <c r="A160" s="2" t="s">
        <v>1430</v>
      </c>
      <c r="B160" s="2">
        <v>330</v>
      </c>
      <c r="C160" s="2" t="s">
        <v>1443</v>
      </c>
      <c r="D160" s="3">
        <v>600000</v>
      </c>
      <c r="E160" s="3">
        <v>657000</v>
      </c>
      <c r="F160" s="3">
        <v>600000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600000</v>
      </c>
      <c r="R160" s="2" t="s">
        <v>1393</v>
      </c>
      <c r="S160" s="2" t="s">
        <v>1432</v>
      </c>
      <c r="T160" s="4">
        <f>P160/D160</f>
        <v>0</v>
      </c>
      <c r="U160" s="2" t="s">
        <v>1113</v>
      </c>
      <c r="V160" s="2">
        <v>0</v>
      </c>
      <c r="W160" s="2" t="s">
        <v>223</v>
      </c>
    </row>
    <row r="161" spans="1:23">
      <c r="A161" s="2" t="s">
        <v>1457</v>
      </c>
      <c r="B161" s="2">
        <v>340</v>
      </c>
      <c r="C161" s="2" t="s">
        <v>1266</v>
      </c>
      <c r="D161" s="3">
        <v>12371</v>
      </c>
      <c r="E161" s="3">
        <v>13609</v>
      </c>
      <c r="F161" s="3">
        <v>10515.35</v>
      </c>
      <c r="G161" s="3">
        <v>0</v>
      </c>
      <c r="H161" s="3">
        <v>0</v>
      </c>
      <c r="I161" s="3">
        <v>0</v>
      </c>
      <c r="J161" s="3">
        <v>618.5499999999996</v>
      </c>
      <c r="K161" s="3">
        <v>618.5499999999996</v>
      </c>
      <c r="L161" s="3">
        <v>618.5499999999996</v>
      </c>
      <c r="M161" s="3">
        <v>0</v>
      </c>
      <c r="N161" s="3">
        <v>0</v>
      </c>
      <c r="O161" s="3">
        <v>0</v>
      </c>
      <c r="P161" s="3">
        <v>0</v>
      </c>
      <c r="Q161" s="3">
        <v>12371</v>
      </c>
      <c r="R161" s="2" t="s">
        <v>995</v>
      </c>
      <c r="S161" s="2" t="s">
        <v>1458</v>
      </c>
      <c r="T161" s="4">
        <f>P161/D161</f>
        <v>0</v>
      </c>
      <c r="U161" s="2" t="s">
        <v>1268</v>
      </c>
      <c r="V161" s="2">
        <v>0</v>
      </c>
      <c r="W161" s="2" t="s">
        <v>234</v>
      </c>
    </row>
    <row r="162" spans="1:23">
      <c r="A162" s="2" t="s">
        <v>1463</v>
      </c>
      <c r="B162" s="2">
        <v>345</v>
      </c>
      <c r="C162" s="2" t="s">
        <v>1464</v>
      </c>
      <c r="D162" s="3">
        <v>79007.75193798449</v>
      </c>
      <c r="E162" s="3">
        <v>88000</v>
      </c>
      <c r="F162" s="3">
        <v>0</v>
      </c>
      <c r="G162" s="3">
        <v>0</v>
      </c>
      <c r="H162" s="3">
        <v>0</v>
      </c>
      <c r="I162" s="3">
        <v>0</v>
      </c>
      <c r="J162" s="3">
        <v>67720.93023255812</v>
      </c>
      <c r="K162" s="3">
        <v>11286.82170542636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79007.75193798449</v>
      </c>
      <c r="R162" s="2" t="s">
        <v>1393</v>
      </c>
      <c r="S162" s="2" t="s">
        <v>1465</v>
      </c>
      <c r="T162" s="4">
        <f>P162/D162</f>
        <v>0</v>
      </c>
      <c r="U162" s="2" t="s">
        <v>1466</v>
      </c>
      <c r="V162" s="2">
        <v>0</v>
      </c>
      <c r="W162" s="2" t="s">
        <v>223</v>
      </c>
    </row>
    <row r="163" spans="1:23">
      <c r="A163" s="2" t="s">
        <v>1467</v>
      </c>
      <c r="B163" s="2">
        <v>346</v>
      </c>
      <c r="C163" s="2" t="s">
        <v>1468</v>
      </c>
      <c r="D163" s="3">
        <v>11357.36434108527</v>
      </c>
      <c r="E163" s="3">
        <v>12650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11357.36434108527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11357.36434108527</v>
      </c>
      <c r="R163" s="2" t="s">
        <v>1393</v>
      </c>
      <c r="S163" s="2" t="s">
        <v>1465</v>
      </c>
      <c r="T163" s="4">
        <f>P163/D163</f>
        <v>0</v>
      </c>
      <c r="U163" s="2" t="s">
        <v>1466</v>
      </c>
      <c r="V163" s="2">
        <v>0</v>
      </c>
      <c r="W163" s="2" t="s">
        <v>223</v>
      </c>
    </row>
    <row r="164" spans="1:23">
      <c r="A164" s="2" t="s">
        <v>1471</v>
      </c>
      <c r="B164" s="2">
        <v>348</v>
      </c>
      <c r="C164" s="2" t="s">
        <v>1472</v>
      </c>
      <c r="D164" s="3">
        <v>65000</v>
      </c>
      <c r="E164" s="3">
        <v>100100</v>
      </c>
      <c r="F164" s="3">
        <v>0</v>
      </c>
      <c r="G164" s="3">
        <v>0</v>
      </c>
      <c r="H164" s="3">
        <v>32500</v>
      </c>
      <c r="I164" s="3">
        <v>27857.14285714286</v>
      </c>
      <c r="J164" s="3">
        <v>4642.857142857143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65000</v>
      </c>
      <c r="R164" s="2" t="s">
        <v>1393</v>
      </c>
      <c r="S164" s="2" t="s">
        <v>1465</v>
      </c>
      <c r="T164" s="4">
        <f>P164/D164</f>
        <v>0</v>
      </c>
      <c r="U164" s="2" t="s">
        <v>1179</v>
      </c>
      <c r="V164" s="2">
        <v>0</v>
      </c>
      <c r="W164" s="2" t="s">
        <v>223</v>
      </c>
    </row>
    <row r="165" spans="1:23">
      <c r="A165" s="2" t="s">
        <v>1471</v>
      </c>
      <c r="B165" s="2">
        <v>349</v>
      </c>
      <c r="C165" s="2" t="s">
        <v>1473</v>
      </c>
      <c r="D165" s="3">
        <v>2000</v>
      </c>
      <c r="E165" s="3">
        <v>3080</v>
      </c>
      <c r="F165" s="3">
        <v>0</v>
      </c>
      <c r="G165" s="3">
        <v>0</v>
      </c>
      <c r="H165" s="3">
        <v>1000</v>
      </c>
      <c r="I165" s="3">
        <v>857.1428571428571</v>
      </c>
      <c r="J165" s="3">
        <v>142.8571428571429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2000</v>
      </c>
      <c r="R165" s="2" t="s">
        <v>1393</v>
      </c>
      <c r="S165" s="2" t="s">
        <v>1465</v>
      </c>
      <c r="T165" s="4">
        <f>P165/D165</f>
        <v>0</v>
      </c>
      <c r="U165" s="2" t="s">
        <v>1179</v>
      </c>
      <c r="V165" s="2">
        <v>0</v>
      </c>
      <c r="W165" s="2" t="s">
        <v>223</v>
      </c>
    </row>
    <row r="166" spans="1:23">
      <c r="A166" s="2" t="s">
        <v>1471</v>
      </c>
      <c r="B166" s="2">
        <v>350</v>
      </c>
      <c r="C166" s="2" t="s">
        <v>1474</v>
      </c>
      <c r="D166" s="3">
        <v>300000</v>
      </c>
      <c r="E166" s="3">
        <v>462000</v>
      </c>
      <c r="F166" s="3">
        <v>75000</v>
      </c>
      <c r="G166" s="3">
        <v>0</v>
      </c>
      <c r="H166" s="3">
        <v>112500</v>
      </c>
      <c r="I166" s="3">
        <v>96428.57142857143</v>
      </c>
      <c r="J166" s="3">
        <v>16071.42857142857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300000</v>
      </c>
      <c r="R166" s="2" t="s">
        <v>1393</v>
      </c>
      <c r="S166" s="2" t="s">
        <v>1465</v>
      </c>
      <c r="T166" s="4">
        <f>P166/D166</f>
        <v>0</v>
      </c>
      <c r="U166" s="2" t="s">
        <v>1179</v>
      </c>
      <c r="V166" s="2">
        <v>0</v>
      </c>
      <c r="W166" s="2" t="s">
        <v>223</v>
      </c>
    </row>
    <row r="167" spans="1:23">
      <c r="A167" s="2" t="s">
        <v>1457</v>
      </c>
      <c r="B167" s="2">
        <v>351</v>
      </c>
      <c r="C167" s="2" t="s">
        <v>1269</v>
      </c>
      <c r="D167" s="3">
        <v>1000</v>
      </c>
      <c r="E167" s="3">
        <v>1100</v>
      </c>
      <c r="F167" s="3">
        <v>1000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1000</v>
      </c>
      <c r="R167" s="2" t="s">
        <v>995</v>
      </c>
      <c r="S167" s="2" t="s">
        <v>1458</v>
      </c>
      <c r="T167" s="4">
        <f>P167/D167</f>
        <v>0</v>
      </c>
      <c r="U167" s="2" t="s">
        <v>1268</v>
      </c>
      <c r="V167" s="2">
        <v>0</v>
      </c>
      <c r="W167" s="2" t="s">
        <v>234</v>
      </c>
    </row>
    <row r="168" spans="1:23">
      <c r="A168" s="2" t="s">
        <v>1475</v>
      </c>
      <c r="B168" s="2">
        <v>352</v>
      </c>
      <c r="C168" s="2" t="s">
        <v>1476</v>
      </c>
      <c r="D168" s="3">
        <v>50000</v>
      </c>
      <c r="E168" s="3">
        <v>77000</v>
      </c>
      <c r="F168" s="3">
        <v>30000</v>
      </c>
      <c r="G168" s="3">
        <v>10000</v>
      </c>
      <c r="H168" s="3">
        <v>10000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50000</v>
      </c>
      <c r="R168" s="2" t="s">
        <v>1393</v>
      </c>
      <c r="S168" s="2" t="s">
        <v>1465</v>
      </c>
      <c r="T168" s="4">
        <f>P168/D168</f>
        <v>0</v>
      </c>
      <c r="U168" s="2" t="s">
        <v>1179</v>
      </c>
      <c r="V168" s="2">
        <v>0</v>
      </c>
      <c r="W168" s="2" t="s">
        <v>223</v>
      </c>
    </row>
    <row r="169" spans="1:23">
      <c r="A169" s="2" t="s">
        <v>1477</v>
      </c>
      <c r="B169" s="2">
        <v>353</v>
      </c>
      <c r="C169" s="2" t="s">
        <v>1478</v>
      </c>
      <c r="D169" s="3">
        <v>12000</v>
      </c>
      <c r="E169" s="3">
        <v>18480</v>
      </c>
      <c r="F169" s="3">
        <v>12000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12000</v>
      </c>
      <c r="R169" s="2" t="s">
        <v>1393</v>
      </c>
      <c r="S169" s="2" t="s">
        <v>1465</v>
      </c>
      <c r="T169" s="4">
        <f>P169/D169</f>
        <v>0</v>
      </c>
      <c r="U169" s="2" t="s">
        <v>1179</v>
      </c>
      <c r="V169" s="2">
        <v>0</v>
      </c>
      <c r="W169" s="2" t="s">
        <v>223</v>
      </c>
    </row>
    <row r="170" spans="1:23">
      <c r="A170" s="2" t="s">
        <v>1477</v>
      </c>
      <c r="B170" s="2">
        <v>354</v>
      </c>
      <c r="C170" s="2" t="s">
        <v>1479</v>
      </c>
      <c r="D170" s="3">
        <v>12000</v>
      </c>
      <c r="E170" s="3">
        <v>18480</v>
      </c>
      <c r="F170" s="3">
        <v>0</v>
      </c>
      <c r="G170" s="3">
        <v>8571.428571428571</v>
      </c>
      <c r="H170" s="3">
        <v>2857.142857142857</v>
      </c>
      <c r="I170" s="3">
        <v>571.4285714285714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12000</v>
      </c>
      <c r="R170" s="2" t="s">
        <v>1393</v>
      </c>
      <c r="S170" s="2" t="s">
        <v>1465</v>
      </c>
      <c r="T170" s="4">
        <f>P170/D170</f>
        <v>0</v>
      </c>
      <c r="U170" s="2" t="s">
        <v>1179</v>
      </c>
      <c r="V170" s="2">
        <v>0</v>
      </c>
      <c r="W170" s="2" t="s">
        <v>223</v>
      </c>
    </row>
    <row r="171" spans="1:23">
      <c r="A171" s="2" t="s">
        <v>1483</v>
      </c>
      <c r="B171" s="2">
        <v>356</v>
      </c>
      <c r="C171" s="2" t="s">
        <v>1484</v>
      </c>
      <c r="D171" s="3">
        <v>14175.00873729856</v>
      </c>
      <c r="E171" s="3">
        <v>14884</v>
      </c>
      <c r="F171" s="3">
        <v>0</v>
      </c>
      <c r="G171" s="3">
        <v>0</v>
      </c>
      <c r="H171" s="3">
        <v>0</v>
      </c>
      <c r="I171" s="3">
        <v>0</v>
      </c>
      <c r="J171" s="3">
        <v>14175.00873729856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14175.00873729856</v>
      </c>
      <c r="R171" s="2" t="s">
        <v>1393</v>
      </c>
      <c r="S171" s="2" t="s">
        <v>1465</v>
      </c>
      <c r="T171" s="4">
        <f>P171/D171</f>
        <v>0</v>
      </c>
      <c r="U171" s="2" t="s">
        <v>1485</v>
      </c>
      <c r="V171" s="2">
        <v>0</v>
      </c>
      <c r="W171" s="2" t="s">
        <v>223</v>
      </c>
    </row>
    <row r="172" spans="1:23">
      <c r="A172" s="2" t="s">
        <v>1483</v>
      </c>
      <c r="B172" s="2">
        <v>357</v>
      </c>
      <c r="C172" s="2" t="s">
        <v>1486</v>
      </c>
      <c r="D172" s="3">
        <v>3374.682591930782</v>
      </c>
      <c r="E172" s="3">
        <v>3544</v>
      </c>
      <c r="F172" s="3">
        <v>0</v>
      </c>
      <c r="G172" s="3">
        <v>0</v>
      </c>
      <c r="H172" s="3">
        <v>0</v>
      </c>
      <c r="I172" s="3">
        <v>0</v>
      </c>
      <c r="J172" s="3">
        <v>3374.682591930782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3374.682591930782</v>
      </c>
      <c r="R172" s="2" t="s">
        <v>1393</v>
      </c>
      <c r="S172" s="2" t="s">
        <v>1465</v>
      </c>
      <c r="T172" s="4">
        <f>P172/D172</f>
        <v>0</v>
      </c>
      <c r="U172" s="2" t="s">
        <v>1485</v>
      </c>
      <c r="V172" s="2">
        <v>0</v>
      </c>
      <c r="W172" s="2" t="s">
        <v>223</v>
      </c>
    </row>
    <row r="173" spans="1:23">
      <c r="A173" s="2" t="s">
        <v>1483</v>
      </c>
      <c r="B173" s="2">
        <v>358</v>
      </c>
      <c r="C173" s="2" t="s">
        <v>1487</v>
      </c>
      <c r="D173" s="3">
        <v>2800</v>
      </c>
      <c r="E173" s="3">
        <v>2940</v>
      </c>
      <c r="F173" s="3">
        <v>0</v>
      </c>
      <c r="G173" s="3">
        <v>0</v>
      </c>
      <c r="H173" s="3">
        <v>0</v>
      </c>
      <c r="I173" s="3">
        <v>0</v>
      </c>
      <c r="J173" s="3">
        <v>2800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2800</v>
      </c>
      <c r="R173" s="2" t="s">
        <v>1393</v>
      </c>
      <c r="S173" s="2" t="s">
        <v>1465</v>
      </c>
      <c r="T173" s="4">
        <f>P173/D173</f>
        <v>0</v>
      </c>
      <c r="U173" s="2" t="s">
        <v>1485</v>
      </c>
      <c r="V173" s="2">
        <v>0</v>
      </c>
      <c r="W173" s="2" t="s">
        <v>223</v>
      </c>
    </row>
    <row r="174" spans="1:23">
      <c r="A174" s="2" t="s">
        <v>1483</v>
      </c>
      <c r="B174" s="2">
        <v>359</v>
      </c>
      <c r="C174" s="2" t="s">
        <v>1488</v>
      </c>
      <c r="D174" s="3">
        <v>990.234375</v>
      </c>
      <c r="E174" s="3">
        <v>1040</v>
      </c>
      <c r="F174" s="3">
        <v>0</v>
      </c>
      <c r="G174" s="3">
        <v>0</v>
      </c>
      <c r="H174" s="3">
        <v>0</v>
      </c>
      <c r="I174" s="3">
        <v>0</v>
      </c>
      <c r="J174" s="3">
        <v>990.234375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990.234375</v>
      </c>
      <c r="R174" s="2" t="s">
        <v>1393</v>
      </c>
      <c r="S174" s="2" t="s">
        <v>1465</v>
      </c>
      <c r="T174" s="4">
        <f>P174/D174</f>
        <v>0</v>
      </c>
      <c r="U174" s="2" t="s">
        <v>1485</v>
      </c>
      <c r="V174" s="2">
        <v>0</v>
      </c>
      <c r="W174" s="2" t="s">
        <v>223</v>
      </c>
    </row>
    <row r="175" spans="1:23">
      <c r="A175" s="2" t="s">
        <v>1483</v>
      </c>
      <c r="B175" s="2">
        <v>360</v>
      </c>
      <c r="C175" s="2" t="s">
        <v>1489</v>
      </c>
      <c r="D175" s="3">
        <v>7796.085853333888</v>
      </c>
      <c r="E175" s="3">
        <v>8080</v>
      </c>
      <c r="F175" s="3">
        <v>0</v>
      </c>
      <c r="G175" s="3">
        <v>0</v>
      </c>
      <c r="H175" s="3">
        <v>0</v>
      </c>
      <c r="I175" s="3">
        <v>0</v>
      </c>
      <c r="J175" s="3">
        <v>7796.085853333888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7796.085853333888</v>
      </c>
      <c r="R175" s="2" t="s">
        <v>1393</v>
      </c>
      <c r="S175" s="2" t="s">
        <v>1465</v>
      </c>
      <c r="T175" s="4">
        <f>P175/D175</f>
        <v>0</v>
      </c>
      <c r="U175" s="2" t="s">
        <v>1485</v>
      </c>
      <c r="V175" s="2">
        <v>0</v>
      </c>
      <c r="W175" s="2" t="s">
        <v>223</v>
      </c>
    </row>
    <row r="176" spans="1:23">
      <c r="A176" s="2" t="s">
        <v>1490</v>
      </c>
      <c r="B176" s="2">
        <v>361</v>
      </c>
      <c r="C176" s="2" t="s">
        <v>1491</v>
      </c>
      <c r="D176" s="3">
        <v>17652.36274660912</v>
      </c>
      <c r="E176" s="3">
        <v>18295</v>
      </c>
      <c r="F176" s="3">
        <v>0</v>
      </c>
      <c r="G176" s="3">
        <v>0</v>
      </c>
      <c r="H176" s="3">
        <v>0</v>
      </c>
      <c r="I176" s="3">
        <v>8826.181373304562</v>
      </c>
      <c r="J176" s="3">
        <v>8826.181373304562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17652.36274660912</v>
      </c>
      <c r="R176" s="2" t="s">
        <v>1393</v>
      </c>
      <c r="S176" s="2" t="s">
        <v>1465</v>
      </c>
      <c r="T176" s="4">
        <f>P176/D176</f>
        <v>0</v>
      </c>
      <c r="U176" s="2" t="s">
        <v>1485</v>
      </c>
      <c r="V176" s="2">
        <v>0</v>
      </c>
      <c r="W176" s="2" t="s">
        <v>223</v>
      </c>
    </row>
    <row r="177" spans="1:23">
      <c r="A177" s="2" t="s">
        <v>1457</v>
      </c>
      <c r="B177" s="2">
        <v>362</v>
      </c>
      <c r="C177" s="2" t="s">
        <v>1271</v>
      </c>
      <c r="D177" s="3">
        <v>996</v>
      </c>
      <c r="E177" s="3">
        <v>1096</v>
      </c>
      <c r="F177" s="3">
        <v>747</v>
      </c>
      <c r="G177" s="3">
        <v>0</v>
      </c>
      <c r="H177" s="3">
        <v>0</v>
      </c>
      <c r="I177" s="3">
        <v>0</v>
      </c>
      <c r="J177" s="3">
        <v>0</v>
      </c>
      <c r="K177" s="3">
        <v>166</v>
      </c>
      <c r="L177" s="3">
        <v>82.99999999999999</v>
      </c>
      <c r="M177" s="3">
        <v>0</v>
      </c>
      <c r="N177" s="3">
        <v>0</v>
      </c>
      <c r="O177" s="3">
        <v>0</v>
      </c>
      <c r="P177" s="3">
        <v>0</v>
      </c>
      <c r="Q177" s="3">
        <v>996</v>
      </c>
      <c r="R177" s="2" t="s">
        <v>995</v>
      </c>
      <c r="S177" s="2" t="s">
        <v>1458</v>
      </c>
      <c r="T177" s="4">
        <f>P177/D177</f>
        <v>0</v>
      </c>
      <c r="U177" s="2" t="s">
        <v>1268</v>
      </c>
      <c r="V177" s="2">
        <v>0</v>
      </c>
      <c r="W177" s="2" t="s">
        <v>234</v>
      </c>
    </row>
    <row r="178" spans="1:23">
      <c r="A178" s="2" t="s">
        <v>1492</v>
      </c>
      <c r="B178" s="2">
        <v>363</v>
      </c>
      <c r="C178" s="2" t="s">
        <v>1493</v>
      </c>
      <c r="D178" s="3">
        <v>6566.897876427276</v>
      </c>
      <c r="E178" s="3">
        <v>41580</v>
      </c>
      <c r="F178" s="3">
        <v>6566.897876427276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6566.897876427276</v>
      </c>
      <c r="R178" s="2" t="s">
        <v>1393</v>
      </c>
      <c r="S178" s="2" t="s">
        <v>1465</v>
      </c>
      <c r="T178" s="4">
        <f>P178/D178</f>
        <v>0</v>
      </c>
      <c r="U178" s="2" t="s">
        <v>1485</v>
      </c>
      <c r="V178" s="2">
        <v>0</v>
      </c>
      <c r="W178" s="2" t="s">
        <v>223</v>
      </c>
    </row>
    <row r="179" spans="1:23">
      <c r="A179" s="2" t="s">
        <v>1490</v>
      </c>
      <c r="B179" s="2">
        <v>364</v>
      </c>
      <c r="C179" s="2" t="s">
        <v>1494</v>
      </c>
      <c r="D179" s="3">
        <v>17277.48146212555</v>
      </c>
      <c r="E179" s="3">
        <v>14810</v>
      </c>
      <c r="F179" s="3">
        <v>8638.740731062773</v>
      </c>
      <c r="G179" s="3">
        <v>0</v>
      </c>
      <c r="H179" s="3">
        <v>0</v>
      </c>
      <c r="I179" s="3">
        <v>4319.370365531387</v>
      </c>
      <c r="J179" s="3">
        <v>4319.370365531387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17277.48146212555</v>
      </c>
      <c r="R179" s="2" t="s">
        <v>1393</v>
      </c>
      <c r="S179" s="2" t="s">
        <v>1465</v>
      </c>
      <c r="T179" s="4">
        <f>P179/D179</f>
        <v>0</v>
      </c>
      <c r="U179" s="2" t="s">
        <v>1485</v>
      </c>
      <c r="V179" s="2">
        <v>0</v>
      </c>
      <c r="W179" s="2" t="s">
        <v>223</v>
      </c>
    </row>
    <row r="180" spans="1:23">
      <c r="A180" s="2" t="s">
        <v>1492</v>
      </c>
      <c r="B180" s="2">
        <v>365</v>
      </c>
      <c r="C180" s="2" t="s">
        <v>1495</v>
      </c>
      <c r="D180" s="3">
        <v>3189.486579097659</v>
      </c>
      <c r="E180" s="3">
        <v>2791</v>
      </c>
      <c r="F180" s="3">
        <v>2707.920959451742</v>
      </c>
      <c r="G180" s="3">
        <v>0</v>
      </c>
      <c r="H180" s="3">
        <v>0</v>
      </c>
      <c r="I180" s="3">
        <v>240.7828098229584</v>
      </c>
      <c r="J180" s="3">
        <v>240.7828098229584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3189.486579097659</v>
      </c>
      <c r="R180" s="2" t="s">
        <v>1393</v>
      </c>
      <c r="S180" s="2" t="s">
        <v>1465</v>
      </c>
      <c r="T180" s="4">
        <f>P180/D180</f>
        <v>0</v>
      </c>
      <c r="U180" s="2" t="s">
        <v>1485</v>
      </c>
      <c r="V180" s="2">
        <v>0</v>
      </c>
      <c r="W180" s="2" t="s">
        <v>223</v>
      </c>
    </row>
    <row r="181" spans="1:23">
      <c r="A181" s="2" t="s">
        <v>1490</v>
      </c>
      <c r="B181" s="2">
        <v>366</v>
      </c>
      <c r="C181" s="2" t="s">
        <v>1496</v>
      </c>
      <c r="D181" s="3">
        <v>97333.60789218874</v>
      </c>
      <c r="E181" s="3">
        <v>101317</v>
      </c>
      <c r="F181" s="3">
        <v>63266.84512992268</v>
      </c>
      <c r="G181" s="3">
        <v>0</v>
      </c>
      <c r="H181" s="3">
        <v>0</v>
      </c>
      <c r="I181" s="3">
        <v>17033.38138113303</v>
      </c>
      <c r="J181" s="3">
        <v>17033.38138113303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97333.60789218874</v>
      </c>
      <c r="R181" s="2" t="s">
        <v>1393</v>
      </c>
      <c r="S181" s="2" t="s">
        <v>1465</v>
      </c>
      <c r="T181" s="4">
        <f>P181/D181</f>
        <v>0</v>
      </c>
      <c r="U181" s="2" t="s">
        <v>1485</v>
      </c>
      <c r="V181" s="2">
        <v>0</v>
      </c>
      <c r="W181" s="2" t="s">
        <v>223</v>
      </c>
    </row>
    <row r="182" spans="1:23">
      <c r="A182" s="2" t="s">
        <v>1490</v>
      </c>
      <c r="B182" s="2">
        <v>367</v>
      </c>
      <c r="C182" s="2" t="s">
        <v>1497</v>
      </c>
      <c r="D182" s="3">
        <v>2553.558581264107</v>
      </c>
      <c r="E182" s="3">
        <v>2678</v>
      </c>
      <c r="F182" s="3">
        <v>0</v>
      </c>
      <c r="G182" s="3">
        <v>0</v>
      </c>
      <c r="H182" s="3">
        <v>0</v>
      </c>
      <c r="I182" s="3">
        <v>1276.779290632053</v>
      </c>
      <c r="J182" s="3">
        <v>1276.779290632053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2553.558581264107</v>
      </c>
      <c r="R182" s="2" t="s">
        <v>1393</v>
      </c>
      <c r="S182" s="2" t="s">
        <v>1465</v>
      </c>
      <c r="T182" s="4">
        <f>P182/D182</f>
        <v>0</v>
      </c>
      <c r="U182" s="2" t="s">
        <v>1485</v>
      </c>
      <c r="V182" s="2">
        <v>0</v>
      </c>
      <c r="W182" s="2" t="s">
        <v>223</v>
      </c>
    </row>
    <row r="183" spans="1:23">
      <c r="A183" s="2" t="s">
        <v>1500</v>
      </c>
      <c r="B183" s="2">
        <v>370</v>
      </c>
      <c r="C183" s="2" t="s">
        <v>1502</v>
      </c>
      <c r="D183" s="3">
        <v>183333.34</v>
      </c>
      <c r="E183" s="3">
        <v>403279</v>
      </c>
      <c r="F183" s="3">
        <v>183333.34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183333.34</v>
      </c>
      <c r="R183" s="2" t="s">
        <v>1393</v>
      </c>
      <c r="S183" s="2" t="s">
        <v>1499</v>
      </c>
      <c r="T183" s="4">
        <f>P183/D183</f>
        <v>0</v>
      </c>
      <c r="U183" s="2" t="s">
        <v>1294</v>
      </c>
      <c r="V183" s="2">
        <v>0</v>
      </c>
      <c r="W183" s="2" t="s">
        <v>223</v>
      </c>
    </row>
    <row r="184" spans="1:23">
      <c r="A184" s="2" t="s">
        <v>1505</v>
      </c>
      <c r="B184" s="2">
        <v>372</v>
      </c>
      <c r="C184" s="2" t="s">
        <v>1506</v>
      </c>
      <c r="D184" s="3">
        <v>130000</v>
      </c>
      <c r="E184" s="3">
        <v>308238</v>
      </c>
      <c r="F184" s="3">
        <v>130000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130000</v>
      </c>
      <c r="R184" s="2" t="s">
        <v>1393</v>
      </c>
      <c r="S184" s="2" t="s">
        <v>1499</v>
      </c>
      <c r="T184" s="4">
        <f>P184/D184</f>
        <v>0</v>
      </c>
      <c r="U184" s="2" t="s">
        <v>1294</v>
      </c>
      <c r="V184" s="2">
        <v>0</v>
      </c>
      <c r="W184" s="2" t="s">
        <v>223</v>
      </c>
    </row>
    <row r="185" spans="1:23">
      <c r="A185" s="2" t="s">
        <v>1457</v>
      </c>
      <c r="B185" s="2">
        <v>373</v>
      </c>
      <c r="C185" s="2" t="s">
        <v>1272</v>
      </c>
      <c r="D185" s="3">
        <v>3000</v>
      </c>
      <c r="E185" s="3">
        <v>3300</v>
      </c>
      <c r="F185" s="3">
        <v>2250</v>
      </c>
      <c r="G185" s="3">
        <v>0</v>
      </c>
      <c r="H185" s="3">
        <v>0</v>
      </c>
      <c r="I185" s="3">
        <v>0</v>
      </c>
      <c r="J185" s="3">
        <v>0</v>
      </c>
      <c r="K185" s="3">
        <v>500</v>
      </c>
      <c r="L185" s="3">
        <v>250</v>
      </c>
      <c r="M185" s="3">
        <v>0</v>
      </c>
      <c r="N185" s="3">
        <v>0</v>
      </c>
      <c r="O185" s="3">
        <v>0</v>
      </c>
      <c r="P185" s="3">
        <v>0</v>
      </c>
      <c r="Q185" s="3">
        <v>3000</v>
      </c>
      <c r="R185" s="2" t="s">
        <v>995</v>
      </c>
      <c r="S185" s="2" t="s">
        <v>1458</v>
      </c>
      <c r="T185" s="4">
        <f>P185/D185</f>
        <v>0</v>
      </c>
      <c r="U185" s="2" t="s">
        <v>1268</v>
      </c>
      <c r="V185" s="2">
        <v>0</v>
      </c>
      <c r="W185" s="2" t="s">
        <v>234</v>
      </c>
    </row>
    <row r="186" spans="1:23">
      <c r="A186" s="2" t="s">
        <v>1457</v>
      </c>
      <c r="B186" s="2">
        <v>384</v>
      </c>
      <c r="C186" s="2" t="s">
        <v>1273</v>
      </c>
      <c r="D186" s="3">
        <v>10477.5</v>
      </c>
      <c r="E186" s="3">
        <v>11526</v>
      </c>
      <c r="F186" s="3">
        <v>8905.874999999998</v>
      </c>
      <c r="G186" s="3">
        <v>0</v>
      </c>
      <c r="H186" s="3">
        <v>0</v>
      </c>
      <c r="I186" s="3">
        <v>0</v>
      </c>
      <c r="J186" s="3">
        <v>0</v>
      </c>
      <c r="K186" s="3">
        <v>1047.750000000001</v>
      </c>
      <c r="L186" s="3">
        <v>523.8750000000005</v>
      </c>
      <c r="M186" s="3">
        <v>0</v>
      </c>
      <c r="N186" s="3">
        <v>0</v>
      </c>
      <c r="O186" s="3">
        <v>0</v>
      </c>
      <c r="P186" s="3">
        <v>0</v>
      </c>
      <c r="Q186" s="3">
        <v>10477.5</v>
      </c>
      <c r="R186" s="2" t="s">
        <v>995</v>
      </c>
      <c r="S186" s="2" t="s">
        <v>1458</v>
      </c>
      <c r="T186" s="4">
        <f>P186/D186</f>
        <v>0</v>
      </c>
      <c r="U186" s="2" t="s">
        <v>1268</v>
      </c>
      <c r="V186" s="2">
        <v>0</v>
      </c>
      <c r="W186" s="2" t="s">
        <v>234</v>
      </c>
    </row>
    <row r="187" spans="1:23">
      <c r="A187" s="2" t="s">
        <v>1457</v>
      </c>
      <c r="B187" s="2">
        <v>395</v>
      </c>
      <c r="C187" s="2" t="s">
        <v>1274</v>
      </c>
      <c r="D187" s="3">
        <v>1995</v>
      </c>
      <c r="E187" s="3">
        <v>2195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1330</v>
      </c>
      <c r="L187" s="3">
        <v>665</v>
      </c>
      <c r="M187" s="3">
        <v>0</v>
      </c>
      <c r="N187" s="3">
        <v>0</v>
      </c>
      <c r="O187" s="3">
        <v>0</v>
      </c>
      <c r="P187" s="3">
        <v>0</v>
      </c>
      <c r="Q187" s="3">
        <v>1995</v>
      </c>
      <c r="R187" s="2" t="s">
        <v>995</v>
      </c>
      <c r="S187" s="2" t="s">
        <v>1458</v>
      </c>
      <c r="T187" s="4">
        <f>P187/D187</f>
        <v>0</v>
      </c>
      <c r="U187" s="2" t="s">
        <v>1268</v>
      </c>
      <c r="V187" s="2">
        <v>0</v>
      </c>
      <c r="W187" s="2" t="s">
        <v>234</v>
      </c>
    </row>
    <row r="188" spans="1:23">
      <c r="A188" s="2" t="s">
        <v>1542</v>
      </c>
      <c r="B188" s="2">
        <v>398</v>
      </c>
      <c r="C188" s="2" t="s">
        <v>1543</v>
      </c>
      <c r="D188" s="3">
        <v>50000</v>
      </c>
      <c r="E188" s="3">
        <v>54750</v>
      </c>
      <c r="F188" s="3">
        <v>10000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13333.33333333333</v>
      </c>
      <c r="N188" s="3">
        <v>13333.33333333333</v>
      </c>
      <c r="O188" s="3">
        <v>13333.33333333333</v>
      </c>
      <c r="P188" s="3">
        <v>0</v>
      </c>
      <c r="Q188" s="3">
        <v>50000</v>
      </c>
      <c r="R188" s="2" t="s">
        <v>1522</v>
      </c>
      <c r="S188" s="2" t="s">
        <v>1544</v>
      </c>
      <c r="T188" s="4">
        <f>P188/D188</f>
        <v>0</v>
      </c>
      <c r="U188" s="2" t="s">
        <v>1113</v>
      </c>
      <c r="V188" s="2">
        <v>0</v>
      </c>
      <c r="W188" s="2" t="s">
        <v>223</v>
      </c>
    </row>
    <row r="189" spans="1:23">
      <c r="A189" s="2" t="s">
        <v>1545</v>
      </c>
      <c r="B189" s="2">
        <v>399</v>
      </c>
      <c r="C189" s="2" t="s">
        <v>1434</v>
      </c>
      <c r="D189" s="3">
        <v>45000</v>
      </c>
      <c r="E189" s="3">
        <v>49275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15000</v>
      </c>
      <c r="N189" s="3">
        <v>15000</v>
      </c>
      <c r="O189" s="3">
        <v>15000</v>
      </c>
      <c r="P189" s="3">
        <v>0</v>
      </c>
      <c r="Q189" s="3">
        <v>45000</v>
      </c>
      <c r="R189" s="2" t="s">
        <v>1522</v>
      </c>
      <c r="S189" s="2" t="s">
        <v>1544</v>
      </c>
      <c r="T189" s="4">
        <f>P189/D189</f>
        <v>0</v>
      </c>
      <c r="U189" s="2" t="s">
        <v>1113</v>
      </c>
      <c r="V189" s="2">
        <v>0</v>
      </c>
      <c r="W189" s="2" t="s">
        <v>223</v>
      </c>
    </row>
    <row r="190" spans="1:23">
      <c r="A190" s="2" t="s">
        <v>1546</v>
      </c>
      <c r="B190" s="2">
        <v>400</v>
      </c>
      <c r="C190" s="2" t="s">
        <v>1436</v>
      </c>
      <c r="D190" s="3">
        <v>60000</v>
      </c>
      <c r="E190" s="3">
        <v>65700</v>
      </c>
      <c r="F190" s="3">
        <v>6000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18000</v>
      </c>
      <c r="N190" s="3">
        <v>18000</v>
      </c>
      <c r="O190" s="3">
        <v>18000</v>
      </c>
      <c r="P190" s="3">
        <v>0</v>
      </c>
      <c r="Q190" s="3">
        <v>60000</v>
      </c>
      <c r="R190" s="2" t="s">
        <v>1522</v>
      </c>
      <c r="S190" s="2" t="s">
        <v>1544</v>
      </c>
      <c r="T190" s="4">
        <f>P190/D190</f>
        <v>0</v>
      </c>
      <c r="U190" s="2" t="s">
        <v>1113</v>
      </c>
      <c r="V190" s="2">
        <v>0</v>
      </c>
      <c r="W190" s="2" t="s">
        <v>223</v>
      </c>
    </row>
    <row r="191" spans="1:23">
      <c r="A191" s="2" t="s">
        <v>1547</v>
      </c>
      <c r="B191" s="2">
        <v>401</v>
      </c>
      <c r="C191" s="2" t="s">
        <v>1438</v>
      </c>
      <c r="D191" s="3">
        <v>57500</v>
      </c>
      <c r="E191" s="3">
        <v>62963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19166.66666666667</v>
      </c>
      <c r="N191" s="3">
        <v>19166.66666666667</v>
      </c>
      <c r="O191" s="3">
        <v>19166.66666666667</v>
      </c>
      <c r="P191" s="3">
        <v>0</v>
      </c>
      <c r="Q191" s="3">
        <v>57500</v>
      </c>
      <c r="R191" s="2" t="s">
        <v>1522</v>
      </c>
      <c r="S191" s="2" t="s">
        <v>1544</v>
      </c>
      <c r="T191" s="4">
        <f>P191/D191</f>
        <v>0</v>
      </c>
      <c r="U191" s="2" t="s">
        <v>1113</v>
      </c>
      <c r="V191" s="2">
        <v>0</v>
      </c>
      <c r="W191" s="2" t="s">
        <v>223</v>
      </c>
    </row>
    <row r="192" spans="1:23">
      <c r="A192" s="2" t="s">
        <v>1372</v>
      </c>
      <c r="B192" s="2">
        <v>402</v>
      </c>
      <c r="C192" s="2" t="s">
        <v>983</v>
      </c>
      <c r="D192" s="3">
        <v>64000</v>
      </c>
      <c r="E192" s="3">
        <v>70080</v>
      </c>
      <c r="F192" s="3">
        <v>64000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64000</v>
      </c>
      <c r="R192" s="2" t="s">
        <v>1522</v>
      </c>
      <c r="S192" s="2" t="s">
        <v>1544</v>
      </c>
      <c r="T192" s="4">
        <f>P192/D192</f>
        <v>0</v>
      </c>
      <c r="U192" s="2" t="s">
        <v>1113</v>
      </c>
      <c r="V192" s="2">
        <v>0</v>
      </c>
      <c r="W192" s="2" t="s">
        <v>223</v>
      </c>
    </row>
    <row r="193" spans="1:23">
      <c r="A193" s="2" t="s">
        <v>1548</v>
      </c>
      <c r="B193" s="2">
        <v>403</v>
      </c>
      <c r="C193" s="2" t="s">
        <v>1441</v>
      </c>
      <c r="D193" s="3">
        <v>750000</v>
      </c>
      <c r="E193" s="3">
        <v>821250</v>
      </c>
      <c r="F193" s="3">
        <v>0</v>
      </c>
      <c r="G193" s="3">
        <v>0</v>
      </c>
      <c r="H193" s="3">
        <v>0</v>
      </c>
      <c r="I193" s="3">
        <v>187500</v>
      </c>
      <c r="J193" s="3">
        <v>187500</v>
      </c>
      <c r="K193" s="3">
        <v>187500</v>
      </c>
      <c r="L193" s="3">
        <v>187500</v>
      </c>
      <c r="M193" s="3">
        <v>0</v>
      </c>
      <c r="N193" s="3">
        <v>0</v>
      </c>
      <c r="O193" s="3">
        <v>0</v>
      </c>
      <c r="P193" s="3">
        <v>0</v>
      </c>
      <c r="Q193" s="3">
        <v>750000</v>
      </c>
      <c r="R193" s="2" t="s">
        <v>1522</v>
      </c>
      <c r="S193" s="2" t="s">
        <v>1544</v>
      </c>
      <c r="T193" s="4">
        <f>P193/D193</f>
        <v>0</v>
      </c>
      <c r="U193" s="2" t="s">
        <v>1113</v>
      </c>
      <c r="V193" s="2">
        <v>0</v>
      </c>
      <c r="W193" s="2" t="s">
        <v>223</v>
      </c>
    </row>
    <row r="194" spans="1:23">
      <c r="A194" s="2" t="s">
        <v>1549</v>
      </c>
      <c r="B194" s="2">
        <v>404</v>
      </c>
      <c r="C194" s="2" t="s">
        <v>1443</v>
      </c>
      <c r="D194" s="3">
        <v>600000</v>
      </c>
      <c r="E194" s="3">
        <v>657000</v>
      </c>
      <c r="F194" s="3">
        <v>600000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600000</v>
      </c>
      <c r="R194" s="2" t="s">
        <v>1522</v>
      </c>
      <c r="S194" s="2" t="s">
        <v>1544</v>
      </c>
      <c r="T194" s="4">
        <f>P194/D194</f>
        <v>0</v>
      </c>
      <c r="U194" s="2" t="s">
        <v>1113</v>
      </c>
      <c r="V194" s="2">
        <v>0</v>
      </c>
      <c r="W194" s="2" t="s">
        <v>223</v>
      </c>
    </row>
    <row r="195" spans="1:23">
      <c r="A195" s="2" t="s">
        <v>1457</v>
      </c>
      <c r="B195" s="2">
        <v>406</v>
      </c>
      <c r="C195" s="2" t="s">
        <v>1275</v>
      </c>
      <c r="D195" s="3">
        <v>115200</v>
      </c>
      <c r="E195" s="3">
        <v>126720</v>
      </c>
      <c r="F195" s="3">
        <v>86400</v>
      </c>
      <c r="G195" s="3">
        <v>0</v>
      </c>
      <c r="H195" s="3">
        <v>0</v>
      </c>
      <c r="I195" s="3">
        <v>0</v>
      </c>
      <c r="J195" s="3">
        <v>0</v>
      </c>
      <c r="K195" s="3">
        <v>19200</v>
      </c>
      <c r="L195" s="3">
        <v>9600</v>
      </c>
      <c r="M195" s="3">
        <v>0</v>
      </c>
      <c r="N195" s="3">
        <v>0</v>
      </c>
      <c r="O195" s="3">
        <v>0</v>
      </c>
      <c r="P195" s="3">
        <v>0</v>
      </c>
      <c r="Q195" s="3">
        <v>115200</v>
      </c>
      <c r="R195" s="2" t="s">
        <v>995</v>
      </c>
      <c r="S195" s="2" t="s">
        <v>1458</v>
      </c>
      <c r="T195" s="4">
        <f>P195/D195</f>
        <v>0</v>
      </c>
      <c r="U195" s="2" t="s">
        <v>1268</v>
      </c>
      <c r="V195" s="2">
        <v>0</v>
      </c>
      <c r="W195" s="2" t="s">
        <v>234</v>
      </c>
    </row>
    <row r="196" spans="1:23">
      <c r="A196" s="2" t="s">
        <v>1457</v>
      </c>
      <c r="B196" s="2">
        <v>417</v>
      </c>
      <c r="C196" s="2" t="s">
        <v>1276</v>
      </c>
      <c r="D196" s="3">
        <v>14800</v>
      </c>
      <c r="E196" s="3">
        <v>16280</v>
      </c>
      <c r="F196" s="3">
        <v>11100</v>
      </c>
      <c r="G196" s="3">
        <v>0</v>
      </c>
      <c r="H196" s="3">
        <v>0</v>
      </c>
      <c r="I196" s="3">
        <v>0</v>
      </c>
      <c r="J196" s="3">
        <v>0</v>
      </c>
      <c r="K196" s="3">
        <v>2466.666666666667</v>
      </c>
      <c r="L196" s="3">
        <v>1233.333333333333</v>
      </c>
      <c r="M196" s="3">
        <v>0</v>
      </c>
      <c r="N196" s="3">
        <v>0</v>
      </c>
      <c r="O196" s="3">
        <v>0</v>
      </c>
      <c r="P196" s="3">
        <v>0</v>
      </c>
      <c r="Q196" s="3">
        <v>14800</v>
      </c>
      <c r="R196" s="2" t="s">
        <v>995</v>
      </c>
      <c r="S196" s="2" t="s">
        <v>1458</v>
      </c>
      <c r="T196" s="4">
        <f>P196/D196</f>
        <v>0</v>
      </c>
      <c r="U196" s="2" t="s">
        <v>1268</v>
      </c>
      <c r="V196" s="2">
        <v>0</v>
      </c>
      <c r="W196" s="2" t="s">
        <v>234</v>
      </c>
    </row>
    <row r="197" spans="1:23">
      <c r="A197" s="2" t="s">
        <v>1563</v>
      </c>
      <c r="B197" s="2">
        <v>421</v>
      </c>
      <c r="C197" s="2" t="s">
        <v>1564</v>
      </c>
      <c r="D197" s="3">
        <v>126166.6666666667</v>
      </c>
      <c r="E197" s="3">
        <v>138050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63083.33333333334</v>
      </c>
      <c r="N197" s="3">
        <v>63083.33333333334</v>
      </c>
      <c r="O197" s="3">
        <v>0</v>
      </c>
      <c r="P197" s="3">
        <v>0</v>
      </c>
      <c r="Q197" s="3">
        <v>126166.6666666667</v>
      </c>
      <c r="R197" s="2" t="s">
        <v>1522</v>
      </c>
      <c r="S197" s="2" t="s">
        <v>1562</v>
      </c>
      <c r="T197" s="4">
        <f>P197/D197</f>
        <v>0</v>
      </c>
      <c r="U197" s="2" t="s">
        <v>1466</v>
      </c>
      <c r="V197" s="2">
        <v>0</v>
      </c>
      <c r="W197" s="2" t="s">
        <v>223</v>
      </c>
    </row>
    <row r="198" spans="1:23">
      <c r="A198" s="2" t="s">
        <v>1565</v>
      </c>
      <c r="B198" s="2">
        <v>422</v>
      </c>
      <c r="C198" s="2" t="s">
        <v>1472</v>
      </c>
      <c r="D198" s="3">
        <v>65000</v>
      </c>
      <c r="E198" s="3">
        <v>71500</v>
      </c>
      <c r="F198" s="3">
        <v>16250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29250</v>
      </c>
      <c r="O198" s="3">
        <v>19500</v>
      </c>
      <c r="P198" s="3">
        <v>0</v>
      </c>
      <c r="Q198" s="3">
        <v>65000</v>
      </c>
      <c r="R198" s="2" t="s">
        <v>1522</v>
      </c>
      <c r="S198" s="2" t="s">
        <v>1562</v>
      </c>
      <c r="T198" s="4">
        <f>P198/D198</f>
        <v>0</v>
      </c>
      <c r="U198" s="2" t="s">
        <v>1179</v>
      </c>
      <c r="V198" s="2">
        <v>0</v>
      </c>
      <c r="W198" s="2" t="s">
        <v>223</v>
      </c>
    </row>
    <row r="199" spans="1:23">
      <c r="A199" s="2" t="s">
        <v>1565</v>
      </c>
      <c r="B199" s="2">
        <v>423</v>
      </c>
      <c r="C199" s="2" t="s">
        <v>1566</v>
      </c>
      <c r="D199" s="3">
        <v>424200</v>
      </c>
      <c r="E199" s="3">
        <v>466620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254520</v>
      </c>
      <c r="O199" s="3">
        <v>169680</v>
      </c>
      <c r="P199" s="3">
        <v>0</v>
      </c>
      <c r="Q199" s="3">
        <v>424200</v>
      </c>
      <c r="R199" s="2" t="s">
        <v>1522</v>
      </c>
      <c r="S199" s="2" t="s">
        <v>1562</v>
      </c>
      <c r="T199" s="4">
        <f>P199/D199</f>
        <v>0</v>
      </c>
      <c r="U199" s="2" t="s">
        <v>1179</v>
      </c>
      <c r="V199" s="2">
        <v>0</v>
      </c>
      <c r="W199" s="2" t="s">
        <v>223</v>
      </c>
    </row>
    <row r="200" spans="1:23">
      <c r="A200" s="2" t="s">
        <v>1567</v>
      </c>
      <c r="B200" s="2">
        <v>424</v>
      </c>
      <c r="C200" s="2" t="s">
        <v>1476</v>
      </c>
      <c r="D200" s="3">
        <v>140000</v>
      </c>
      <c r="E200" s="3">
        <v>154000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70000</v>
      </c>
      <c r="O200" s="3">
        <v>70000</v>
      </c>
      <c r="P200" s="3">
        <v>0</v>
      </c>
      <c r="Q200" s="3">
        <v>140000</v>
      </c>
      <c r="R200" s="2" t="s">
        <v>1522</v>
      </c>
      <c r="S200" s="2" t="s">
        <v>1562</v>
      </c>
      <c r="T200" s="4">
        <f>P200/D200</f>
        <v>0</v>
      </c>
      <c r="U200" s="2" t="s">
        <v>1179</v>
      </c>
      <c r="V200" s="2">
        <v>0</v>
      </c>
      <c r="W200" s="2" t="s">
        <v>223</v>
      </c>
    </row>
    <row r="201" spans="1:23">
      <c r="A201" s="2" t="s">
        <v>1568</v>
      </c>
      <c r="B201" s="2">
        <v>425</v>
      </c>
      <c r="C201" s="2" t="s">
        <v>1478</v>
      </c>
      <c r="D201" s="3">
        <v>35000</v>
      </c>
      <c r="E201" s="3">
        <v>38500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21666.66666666667</v>
      </c>
      <c r="N201" s="3">
        <v>11666.66666666667</v>
      </c>
      <c r="O201" s="3">
        <v>1666.666666666662</v>
      </c>
      <c r="P201" s="3">
        <v>0</v>
      </c>
      <c r="Q201" s="3">
        <v>35000</v>
      </c>
      <c r="R201" s="2" t="s">
        <v>1522</v>
      </c>
      <c r="S201" s="2" t="s">
        <v>1562</v>
      </c>
      <c r="T201" s="4">
        <f>P201/D201</f>
        <v>0</v>
      </c>
      <c r="U201" s="2" t="s">
        <v>1179</v>
      </c>
      <c r="V201" s="2">
        <v>0</v>
      </c>
      <c r="W201" s="2" t="s">
        <v>223</v>
      </c>
    </row>
    <row r="202" spans="1:23">
      <c r="A202" s="2" t="s">
        <v>1568</v>
      </c>
      <c r="B202" s="2">
        <v>426</v>
      </c>
      <c r="C202" s="2" t="s">
        <v>1479</v>
      </c>
      <c r="D202" s="3">
        <v>12000</v>
      </c>
      <c r="E202" s="3">
        <v>13200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7428.571428571428</v>
      </c>
      <c r="N202" s="3">
        <v>4000</v>
      </c>
      <c r="O202" s="3">
        <v>571.4285714285704</v>
      </c>
      <c r="P202" s="3">
        <v>0</v>
      </c>
      <c r="Q202" s="3">
        <v>12000</v>
      </c>
      <c r="R202" s="2" t="s">
        <v>1522</v>
      </c>
      <c r="S202" s="2" t="s">
        <v>1562</v>
      </c>
      <c r="T202" s="4">
        <f>P202/D202</f>
        <v>0</v>
      </c>
      <c r="U202" s="2" t="s">
        <v>1179</v>
      </c>
      <c r="V202" s="2">
        <v>0</v>
      </c>
      <c r="W202" s="2" t="s">
        <v>223</v>
      </c>
    </row>
    <row r="203" spans="1:23">
      <c r="A203" s="2" t="s">
        <v>1569</v>
      </c>
      <c r="B203" s="2">
        <v>427</v>
      </c>
      <c r="C203" s="2" t="s">
        <v>1484</v>
      </c>
      <c r="D203" s="3">
        <v>26325.28833085237</v>
      </c>
      <c r="E203" s="3">
        <v>27642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13162.64416542619</v>
      </c>
      <c r="O203" s="3">
        <v>13162.64416542619</v>
      </c>
      <c r="P203" s="3">
        <v>0</v>
      </c>
      <c r="Q203" s="3">
        <v>26325.28833085237</v>
      </c>
      <c r="R203" s="2" t="s">
        <v>1522</v>
      </c>
      <c r="S203" s="2" t="s">
        <v>1562</v>
      </c>
      <c r="T203" s="4">
        <f>P203/D203</f>
        <v>0</v>
      </c>
      <c r="U203" s="2" t="s">
        <v>1485</v>
      </c>
      <c r="V203" s="2">
        <v>0</v>
      </c>
      <c r="W203" s="2" t="s">
        <v>223</v>
      </c>
    </row>
    <row r="204" spans="1:23">
      <c r="A204" s="2" t="s">
        <v>1457</v>
      </c>
      <c r="B204" s="2">
        <v>428</v>
      </c>
      <c r="C204" s="2" t="s">
        <v>1278</v>
      </c>
      <c r="D204" s="3">
        <v>108000</v>
      </c>
      <c r="E204" s="3">
        <v>118800</v>
      </c>
      <c r="F204" s="3">
        <v>91800</v>
      </c>
      <c r="G204" s="3">
        <v>0</v>
      </c>
      <c r="H204" s="3">
        <v>0</v>
      </c>
      <c r="I204" s="3">
        <v>0</v>
      </c>
      <c r="J204" s="3">
        <v>0</v>
      </c>
      <c r="K204" s="3">
        <v>10800</v>
      </c>
      <c r="L204" s="3">
        <v>5400</v>
      </c>
      <c r="M204" s="3">
        <v>0</v>
      </c>
      <c r="N204" s="3">
        <v>0</v>
      </c>
      <c r="O204" s="3">
        <v>0</v>
      </c>
      <c r="P204" s="3">
        <v>0</v>
      </c>
      <c r="Q204" s="3">
        <v>108000</v>
      </c>
      <c r="R204" s="2" t="s">
        <v>995</v>
      </c>
      <c r="S204" s="2" t="s">
        <v>1458</v>
      </c>
      <c r="T204" s="4">
        <f>P204/D204</f>
        <v>0</v>
      </c>
      <c r="U204" s="2" t="s">
        <v>1268</v>
      </c>
      <c r="V204" s="2">
        <v>0</v>
      </c>
      <c r="W204" s="2" t="s">
        <v>234</v>
      </c>
    </row>
    <row r="205" spans="1:23">
      <c r="A205" s="2" t="s">
        <v>1569</v>
      </c>
      <c r="B205" s="2">
        <v>429</v>
      </c>
      <c r="C205" s="2" t="s">
        <v>1486</v>
      </c>
      <c r="D205" s="3">
        <v>2025.380889683062</v>
      </c>
      <c r="E205" s="3">
        <v>2127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1012.690444841531</v>
      </c>
      <c r="O205" s="3">
        <v>1012.690444841531</v>
      </c>
      <c r="P205" s="3">
        <v>0</v>
      </c>
      <c r="Q205" s="3">
        <v>2025.380889683062</v>
      </c>
      <c r="R205" s="2" t="s">
        <v>1522</v>
      </c>
      <c r="S205" s="2" t="s">
        <v>1562</v>
      </c>
      <c r="T205" s="4">
        <f>P205/D205</f>
        <v>0</v>
      </c>
      <c r="U205" s="2" t="s">
        <v>1485</v>
      </c>
      <c r="V205" s="2">
        <v>0</v>
      </c>
      <c r="W205" s="2" t="s">
        <v>223</v>
      </c>
    </row>
    <row r="206" spans="1:23">
      <c r="A206" s="2" t="s">
        <v>1569</v>
      </c>
      <c r="B206" s="2">
        <v>430</v>
      </c>
      <c r="C206" s="2" t="s">
        <v>1487</v>
      </c>
      <c r="D206" s="3">
        <v>1400</v>
      </c>
      <c r="E206" s="3">
        <v>1470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700</v>
      </c>
      <c r="O206" s="3">
        <v>700</v>
      </c>
      <c r="P206" s="3">
        <v>0</v>
      </c>
      <c r="Q206" s="3">
        <v>1400</v>
      </c>
      <c r="R206" s="2" t="s">
        <v>1522</v>
      </c>
      <c r="S206" s="2" t="s">
        <v>1562</v>
      </c>
      <c r="T206" s="4">
        <f>P206/D206</f>
        <v>0</v>
      </c>
      <c r="U206" s="2" t="s">
        <v>1485</v>
      </c>
      <c r="V206" s="2">
        <v>0</v>
      </c>
      <c r="W206" s="2" t="s">
        <v>223</v>
      </c>
    </row>
    <row r="207" spans="1:23">
      <c r="A207" s="2" t="s">
        <v>1569</v>
      </c>
      <c r="B207" s="2">
        <v>431</v>
      </c>
      <c r="C207" s="2" t="s">
        <v>1489</v>
      </c>
      <c r="D207" s="3">
        <v>4273.374287675221</v>
      </c>
      <c r="E207" s="3">
        <v>4429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2136.687143837611</v>
      </c>
      <c r="O207" s="3">
        <v>2136.687143837611</v>
      </c>
      <c r="P207" s="3">
        <v>0</v>
      </c>
      <c r="Q207" s="3">
        <v>4273.374287675221</v>
      </c>
      <c r="R207" s="2" t="s">
        <v>1522</v>
      </c>
      <c r="S207" s="2" t="s">
        <v>1562</v>
      </c>
      <c r="T207" s="4">
        <f>P207/D207</f>
        <v>0</v>
      </c>
      <c r="U207" s="2" t="s">
        <v>1485</v>
      </c>
      <c r="V207" s="2">
        <v>0</v>
      </c>
      <c r="W207" s="2" t="s">
        <v>223</v>
      </c>
    </row>
    <row r="208" spans="1:23">
      <c r="A208" s="2" t="s">
        <v>1570</v>
      </c>
      <c r="B208" s="2">
        <v>432</v>
      </c>
      <c r="C208" s="2" t="s">
        <v>1491</v>
      </c>
      <c r="D208" s="3">
        <v>7699.691430332922</v>
      </c>
      <c r="E208" s="3">
        <v>7980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3849.845715166461</v>
      </c>
      <c r="O208" s="3">
        <v>3849.845715166461</v>
      </c>
      <c r="P208" s="3">
        <v>0</v>
      </c>
      <c r="Q208" s="3">
        <v>7699.691430332922</v>
      </c>
      <c r="R208" s="2" t="s">
        <v>1522</v>
      </c>
      <c r="S208" s="2" t="s">
        <v>1562</v>
      </c>
      <c r="T208" s="4">
        <f>P208/D208</f>
        <v>0</v>
      </c>
      <c r="U208" s="2" t="s">
        <v>1485</v>
      </c>
      <c r="V208" s="2">
        <v>0</v>
      </c>
      <c r="W208" s="2" t="s">
        <v>223</v>
      </c>
    </row>
    <row r="209" spans="1:23">
      <c r="A209" s="2" t="s">
        <v>1571</v>
      </c>
      <c r="B209" s="2">
        <v>433</v>
      </c>
      <c r="C209" s="2" t="s">
        <v>1493</v>
      </c>
      <c r="D209" s="3">
        <v>7619.68626614022</v>
      </c>
      <c r="E209" s="3">
        <v>48246</v>
      </c>
      <c r="F209" s="3">
        <v>6987.950058691709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631.7362074485114</v>
      </c>
      <c r="O209" s="3">
        <v>0</v>
      </c>
      <c r="P209" s="3">
        <v>0</v>
      </c>
      <c r="Q209" s="3">
        <v>7619.686266140221</v>
      </c>
      <c r="R209" s="2" t="s">
        <v>1522</v>
      </c>
      <c r="S209" s="2" t="s">
        <v>1562</v>
      </c>
      <c r="T209" s="4">
        <f>P209/D209</f>
        <v>0</v>
      </c>
      <c r="U209" s="2" t="s">
        <v>1485</v>
      </c>
      <c r="V209" s="2">
        <v>0</v>
      </c>
      <c r="W209" s="2" t="s">
        <v>223</v>
      </c>
    </row>
    <row r="210" spans="1:23">
      <c r="A210" s="2" t="s">
        <v>1570</v>
      </c>
      <c r="B210" s="2">
        <v>434</v>
      </c>
      <c r="C210" s="2" t="s">
        <v>1494</v>
      </c>
      <c r="D210" s="3">
        <v>16346.52736308597</v>
      </c>
      <c r="E210" s="3">
        <v>14012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8173.263681542984</v>
      </c>
      <c r="O210" s="3">
        <v>8173.263681542984</v>
      </c>
      <c r="P210" s="3">
        <v>0</v>
      </c>
      <c r="Q210" s="3">
        <v>16346.52736308597</v>
      </c>
      <c r="R210" s="2" t="s">
        <v>1522</v>
      </c>
      <c r="S210" s="2" t="s">
        <v>1562</v>
      </c>
      <c r="T210" s="4">
        <f>P210/D210</f>
        <v>0</v>
      </c>
      <c r="U210" s="2" t="s">
        <v>1485</v>
      </c>
      <c r="V210" s="2">
        <v>0</v>
      </c>
      <c r="W210" s="2" t="s">
        <v>223</v>
      </c>
    </row>
    <row r="211" spans="1:23">
      <c r="A211" s="2" t="s">
        <v>1570</v>
      </c>
      <c r="B211" s="2">
        <v>435</v>
      </c>
      <c r="C211" s="2" t="s">
        <v>1496</v>
      </c>
      <c r="D211" s="3">
        <v>92388.96800134025</v>
      </c>
      <c r="E211" s="3">
        <v>96170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46194.48400067013</v>
      </c>
      <c r="O211" s="3">
        <v>46194.48400067013</v>
      </c>
      <c r="P211" s="3">
        <v>0</v>
      </c>
      <c r="Q211" s="3">
        <v>92388.96800134025</v>
      </c>
      <c r="R211" s="2" t="s">
        <v>1522</v>
      </c>
      <c r="S211" s="2" t="s">
        <v>1562</v>
      </c>
      <c r="T211" s="4">
        <f>P211/D211</f>
        <v>0</v>
      </c>
      <c r="U211" s="2" t="s">
        <v>1485</v>
      </c>
      <c r="V211" s="2">
        <v>0</v>
      </c>
      <c r="W211" s="2" t="s">
        <v>223</v>
      </c>
    </row>
    <row r="212" spans="1:23">
      <c r="A212" s="2" t="s">
        <v>1570</v>
      </c>
      <c r="B212" s="2">
        <v>436</v>
      </c>
      <c r="C212" s="2" t="s">
        <v>1497</v>
      </c>
      <c r="D212" s="3">
        <v>2553.558581264107</v>
      </c>
      <c r="E212" s="3">
        <v>2678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1276.779290632053</v>
      </c>
      <c r="O212" s="3">
        <v>1276.779290632053</v>
      </c>
      <c r="P212" s="3">
        <v>0</v>
      </c>
      <c r="Q212" s="3">
        <v>2553.558581264107</v>
      </c>
      <c r="R212" s="2" t="s">
        <v>1522</v>
      </c>
      <c r="S212" s="2" t="s">
        <v>1562</v>
      </c>
      <c r="T212" s="4">
        <f>P212/D212</f>
        <v>0</v>
      </c>
      <c r="U212" s="2" t="s">
        <v>1485</v>
      </c>
      <c r="V212" s="2">
        <v>0</v>
      </c>
      <c r="W212" s="2" t="s">
        <v>223</v>
      </c>
    </row>
    <row r="213" spans="1:23">
      <c r="A213" s="2" t="s">
        <v>1457</v>
      </c>
      <c r="B213" s="2">
        <v>439</v>
      </c>
      <c r="C213" s="2" t="s">
        <v>1279</v>
      </c>
      <c r="D213" s="3">
        <v>27336</v>
      </c>
      <c r="E213" s="3">
        <v>30070</v>
      </c>
      <c r="F213" s="3">
        <v>24602.4</v>
      </c>
      <c r="G213" s="3">
        <v>0</v>
      </c>
      <c r="H213" s="3">
        <v>0</v>
      </c>
      <c r="I213" s="3">
        <v>0</v>
      </c>
      <c r="J213" s="3">
        <v>0</v>
      </c>
      <c r="K213" s="3">
        <v>1822.4</v>
      </c>
      <c r="L213" s="3">
        <v>911.2</v>
      </c>
      <c r="M213" s="3">
        <v>0</v>
      </c>
      <c r="N213" s="3">
        <v>0</v>
      </c>
      <c r="O213" s="3">
        <v>0</v>
      </c>
      <c r="P213" s="3">
        <v>0</v>
      </c>
      <c r="Q213" s="3">
        <v>27336</v>
      </c>
      <c r="R213" s="2" t="s">
        <v>995</v>
      </c>
      <c r="S213" s="2" t="s">
        <v>1458</v>
      </c>
      <c r="T213" s="4">
        <f>P213/D213</f>
        <v>0</v>
      </c>
      <c r="U213" s="2" t="s">
        <v>1268</v>
      </c>
      <c r="V213" s="2">
        <v>0</v>
      </c>
      <c r="W213" s="2" t="s">
        <v>234</v>
      </c>
    </row>
    <row r="214" spans="1:23">
      <c r="A214" s="2" t="s">
        <v>1574</v>
      </c>
      <c r="B214" s="2">
        <v>440</v>
      </c>
      <c r="C214" s="2" t="s">
        <v>1576</v>
      </c>
      <c r="D214" s="3">
        <v>293333.33</v>
      </c>
      <c r="E214" s="3">
        <v>504915</v>
      </c>
      <c r="F214" s="3">
        <v>293333.33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293333.33</v>
      </c>
      <c r="R214" s="2" t="s">
        <v>1522</v>
      </c>
      <c r="S214" s="2" t="s">
        <v>1573</v>
      </c>
      <c r="T214" s="4">
        <f>P214/D214</f>
        <v>0</v>
      </c>
      <c r="U214" s="2" t="s">
        <v>1294</v>
      </c>
      <c r="V214" s="2">
        <v>0</v>
      </c>
      <c r="W214" s="2" t="s">
        <v>223</v>
      </c>
    </row>
    <row r="215" spans="1:23">
      <c r="A215" s="2" t="s">
        <v>1579</v>
      </c>
      <c r="B215" s="2">
        <v>442</v>
      </c>
      <c r="C215" s="2" t="s">
        <v>1580</v>
      </c>
      <c r="D215" s="3">
        <v>173333.34</v>
      </c>
      <c r="E215" s="3">
        <v>516372</v>
      </c>
      <c r="F215" s="3">
        <v>173333.34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173333.34</v>
      </c>
      <c r="R215" s="2" t="s">
        <v>1522</v>
      </c>
      <c r="S215" s="2" t="s">
        <v>1573</v>
      </c>
      <c r="T215" s="4">
        <f>P215/D215</f>
        <v>0</v>
      </c>
      <c r="U215" s="2" t="s">
        <v>1294</v>
      </c>
      <c r="V215" s="2">
        <v>0</v>
      </c>
      <c r="W215" s="2" t="s">
        <v>223</v>
      </c>
    </row>
    <row r="216" spans="1:23">
      <c r="A216" s="2" t="s">
        <v>1457</v>
      </c>
      <c r="B216" s="2">
        <v>450</v>
      </c>
      <c r="C216" s="2" t="s">
        <v>1280</v>
      </c>
      <c r="D216" s="3">
        <v>30000</v>
      </c>
      <c r="E216" s="3">
        <v>33000</v>
      </c>
      <c r="F216" s="3">
        <v>27000</v>
      </c>
      <c r="G216" s="3">
        <v>0</v>
      </c>
      <c r="H216" s="3">
        <v>0</v>
      </c>
      <c r="I216" s="3">
        <v>0</v>
      </c>
      <c r="J216" s="3">
        <v>1000</v>
      </c>
      <c r="K216" s="3">
        <v>1000</v>
      </c>
      <c r="L216" s="3">
        <v>1000</v>
      </c>
      <c r="M216" s="3">
        <v>0</v>
      </c>
      <c r="N216" s="3">
        <v>0</v>
      </c>
      <c r="O216" s="3">
        <v>0</v>
      </c>
      <c r="P216" s="3">
        <v>0</v>
      </c>
      <c r="Q216" s="3">
        <v>30000</v>
      </c>
      <c r="R216" s="2" t="s">
        <v>995</v>
      </c>
      <c r="S216" s="2" t="s">
        <v>1458</v>
      </c>
      <c r="T216" s="4">
        <f>P216/D216</f>
        <v>0</v>
      </c>
      <c r="U216" s="2" t="s">
        <v>1268</v>
      </c>
      <c r="V216" s="2">
        <v>0</v>
      </c>
      <c r="W216" s="2" t="s">
        <v>234</v>
      </c>
    </row>
    <row r="217" spans="1:23">
      <c r="A217" s="2" t="s">
        <v>1594</v>
      </c>
      <c r="B217" s="2">
        <v>452</v>
      </c>
      <c r="C217" s="2" t="s">
        <v>994</v>
      </c>
      <c r="D217" s="3">
        <v>15000</v>
      </c>
      <c r="E217" s="3">
        <v>45000</v>
      </c>
      <c r="F217" s="3">
        <v>0</v>
      </c>
      <c r="G217" s="3">
        <v>0</v>
      </c>
      <c r="H217" s="3">
        <v>0</v>
      </c>
      <c r="I217" s="3">
        <v>0</v>
      </c>
      <c r="J217" s="3">
        <v>5000</v>
      </c>
      <c r="K217" s="3">
        <v>5000</v>
      </c>
      <c r="L217" s="3">
        <v>5000</v>
      </c>
      <c r="M217" s="3">
        <v>0</v>
      </c>
      <c r="N217" s="3">
        <v>0</v>
      </c>
      <c r="O217" s="3">
        <v>0</v>
      </c>
      <c r="P217" s="3">
        <v>0</v>
      </c>
      <c r="Q217" s="3">
        <v>15000</v>
      </c>
      <c r="R217" s="2" t="s">
        <v>1595</v>
      </c>
      <c r="S217" s="2" t="s">
        <v>1596</v>
      </c>
      <c r="T217" s="4">
        <f>P217/D217</f>
        <v>0</v>
      </c>
      <c r="U217" s="2" t="s">
        <v>997</v>
      </c>
      <c r="V217" s="2">
        <v>0</v>
      </c>
      <c r="W217" s="2" t="s">
        <v>234</v>
      </c>
    </row>
    <row r="218" spans="1:23">
      <c r="A218" s="2" t="s">
        <v>1597</v>
      </c>
      <c r="B218" s="2">
        <v>453</v>
      </c>
      <c r="C218" s="2" t="s">
        <v>1000</v>
      </c>
      <c r="D218" s="3">
        <v>12500</v>
      </c>
      <c r="E218" s="3">
        <v>37500</v>
      </c>
      <c r="F218" s="3">
        <v>12500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12500</v>
      </c>
      <c r="R218" s="2" t="s">
        <v>1595</v>
      </c>
      <c r="S218" s="2" t="s">
        <v>1596</v>
      </c>
      <c r="T218" s="4">
        <f>P218/D218</f>
        <v>0</v>
      </c>
      <c r="U218" s="2" t="s">
        <v>997</v>
      </c>
      <c r="V218" s="2">
        <v>0</v>
      </c>
      <c r="W218" s="2" t="s">
        <v>234</v>
      </c>
    </row>
    <row r="219" spans="1:23">
      <c r="A219" s="2" t="s">
        <v>1598</v>
      </c>
      <c r="B219" s="2">
        <v>454</v>
      </c>
      <c r="C219" s="2" t="s">
        <v>1002</v>
      </c>
      <c r="D219" s="3">
        <v>20400</v>
      </c>
      <c r="E219" s="3">
        <v>61200</v>
      </c>
      <c r="F219" s="3">
        <v>20400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20400</v>
      </c>
      <c r="R219" s="2" t="s">
        <v>1595</v>
      </c>
      <c r="S219" s="2" t="s">
        <v>1596</v>
      </c>
      <c r="T219" s="4">
        <f>P219/D219</f>
        <v>0</v>
      </c>
      <c r="U219" s="2" t="s">
        <v>997</v>
      </c>
      <c r="V219" s="2">
        <v>0</v>
      </c>
      <c r="W219" s="2" t="s">
        <v>234</v>
      </c>
    </row>
    <row r="220" spans="1:23">
      <c r="A220" s="2" t="s">
        <v>1599</v>
      </c>
      <c r="B220" s="2">
        <v>455</v>
      </c>
      <c r="C220" s="2" t="s">
        <v>1004</v>
      </c>
      <c r="D220" s="3">
        <v>50400</v>
      </c>
      <c r="E220" s="3">
        <v>151200</v>
      </c>
      <c r="F220" s="3">
        <v>50400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50400</v>
      </c>
      <c r="R220" s="2" t="s">
        <v>1595</v>
      </c>
      <c r="S220" s="2" t="s">
        <v>1596</v>
      </c>
      <c r="T220" s="4">
        <f>P220/D220</f>
        <v>0</v>
      </c>
      <c r="U220" s="2" t="s">
        <v>997</v>
      </c>
      <c r="V220" s="2">
        <v>0</v>
      </c>
      <c r="W220" s="2" t="s">
        <v>234</v>
      </c>
    </row>
    <row r="221" spans="1:23">
      <c r="A221" s="2" t="s">
        <v>1599</v>
      </c>
      <c r="B221" s="2">
        <v>456</v>
      </c>
      <c r="C221" s="2" t="s">
        <v>1600</v>
      </c>
      <c r="D221" s="3">
        <v>3250</v>
      </c>
      <c r="E221" s="3">
        <v>9750</v>
      </c>
      <c r="F221" s="3">
        <v>3250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3250</v>
      </c>
      <c r="R221" s="2" t="s">
        <v>1595</v>
      </c>
      <c r="S221" s="2" t="s">
        <v>1596</v>
      </c>
      <c r="T221" s="4">
        <f>P221/D221</f>
        <v>0</v>
      </c>
      <c r="U221" s="2" t="s">
        <v>997</v>
      </c>
      <c r="V221" s="2">
        <v>0</v>
      </c>
      <c r="W221" s="2" t="s">
        <v>234</v>
      </c>
    </row>
    <row r="222" spans="1:23">
      <c r="A222" s="2" t="s">
        <v>1598</v>
      </c>
      <c r="B222" s="2">
        <v>457</v>
      </c>
      <c r="C222" s="2" t="s">
        <v>1227</v>
      </c>
      <c r="D222" s="3">
        <v>57040</v>
      </c>
      <c r="E222" s="3">
        <v>171120</v>
      </c>
      <c r="F222" s="3">
        <v>57040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57040</v>
      </c>
      <c r="R222" s="2" t="s">
        <v>1595</v>
      </c>
      <c r="S222" s="2" t="s">
        <v>1596</v>
      </c>
      <c r="T222" s="4">
        <f>P222/D222</f>
        <v>0</v>
      </c>
      <c r="U222" s="2" t="s">
        <v>997</v>
      </c>
      <c r="V222" s="2">
        <v>0</v>
      </c>
      <c r="W222" s="2" t="s">
        <v>234</v>
      </c>
    </row>
    <row r="223" spans="1:23">
      <c r="A223" s="2" t="s">
        <v>1598</v>
      </c>
      <c r="B223" s="2">
        <v>458</v>
      </c>
      <c r="C223" s="2" t="s">
        <v>1008</v>
      </c>
      <c r="D223" s="3">
        <v>3060</v>
      </c>
      <c r="E223" s="3">
        <v>9180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2" t="s">
        <v>1595</v>
      </c>
      <c r="S223" s="2" t="s">
        <v>1596</v>
      </c>
      <c r="T223" s="4">
        <f>P223/D223</f>
        <v>0</v>
      </c>
      <c r="U223" s="2" t="s">
        <v>997</v>
      </c>
      <c r="V223" s="2">
        <v>0</v>
      </c>
      <c r="W223" s="2" t="s">
        <v>234</v>
      </c>
    </row>
    <row r="224" spans="1:23">
      <c r="A224" s="2" t="s">
        <v>1599</v>
      </c>
      <c r="B224" s="2">
        <v>459</v>
      </c>
      <c r="C224" s="2" t="s">
        <v>1009</v>
      </c>
      <c r="D224" s="3">
        <v>1657</v>
      </c>
      <c r="E224" s="3">
        <v>4971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2" t="s">
        <v>1595</v>
      </c>
      <c r="S224" s="2" t="s">
        <v>1596</v>
      </c>
      <c r="T224" s="4">
        <f>P224/D224</f>
        <v>0</v>
      </c>
      <c r="U224" s="2" t="s">
        <v>997</v>
      </c>
      <c r="V224" s="2">
        <v>0</v>
      </c>
      <c r="W224" s="2" t="s">
        <v>234</v>
      </c>
    </row>
    <row r="225" spans="1:23">
      <c r="A225" s="2" t="s">
        <v>1599</v>
      </c>
      <c r="B225" s="2">
        <v>460</v>
      </c>
      <c r="C225" s="2" t="s">
        <v>1010</v>
      </c>
      <c r="D225" s="3">
        <v>3848</v>
      </c>
      <c r="E225" s="3">
        <v>11544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2" t="s">
        <v>1595</v>
      </c>
      <c r="S225" s="2" t="s">
        <v>1596</v>
      </c>
      <c r="T225" s="4">
        <f>P225/D225</f>
        <v>0</v>
      </c>
      <c r="U225" s="2" t="s">
        <v>997</v>
      </c>
      <c r="V225" s="2">
        <v>0</v>
      </c>
      <c r="W225" s="2" t="s">
        <v>234</v>
      </c>
    </row>
    <row r="226" spans="1:23">
      <c r="A226" s="2" t="s">
        <v>1601</v>
      </c>
      <c r="B226" s="2">
        <v>461</v>
      </c>
      <c r="C226" s="2" t="s">
        <v>1283</v>
      </c>
      <c r="D226" s="3">
        <v>230000</v>
      </c>
      <c r="E226" s="3">
        <v>253000</v>
      </c>
      <c r="F226" s="3">
        <v>218500</v>
      </c>
      <c r="G226" s="3">
        <v>0</v>
      </c>
      <c r="H226" s="3">
        <v>0</v>
      </c>
      <c r="I226" s="3">
        <v>0</v>
      </c>
      <c r="J226" s="3">
        <v>3833.333333333333</v>
      </c>
      <c r="K226" s="3">
        <v>3833.333333333333</v>
      </c>
      <c r="L226" s="3">
        <v>3833.333333333333</v>
      </c>
      <c r="M226" s="3">
        <v>0</v>
      </c>
      <c r="N226" s="3">
        <v>0</v>
      </c>
      <c r="O226" s="3">
        <v>0</v>
      </c>
      <c r="P226" s="3">
        <v>0</v>
      </c>
      <c r="Q226" s="3">
        <v>230000</v>
      </c>
      <c r="R226" s="2" t="s">
        <v>995</v>
      </c>
      <c r="S226" s="2" t="s">
        <v>1458</v>
      </c>
      <c r="T226" s="4">
        <f>P226/D226</f>
        <v>0</v>
      </c>
      <c r="U226" s="2" t="s">
        <v>1268</v>
      </c>
      <c r="V226" s="2">
        <v>0</v>
      </c>
      <c r="W226" s="2" t="s">
        <v>234</v>
      </c>
    </row>
    <row r="227" spans="1:23">
      <c r="A227" s="2" t="s">
        <v>1457</v>
      </c>
      <c r="B227" s="2">
        <v>472</v>
      </c>
      <c r="C227" s="2" t="s">
        <v>1285</v>
      </c>
      <c r="D227" s="3">
        <v>1920</v>
      </c>
      <c r="E227" s="3">
        <v>2112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1280</v>
      </c>
      <c r="L227" s="3">
        <v>640</v>
      </c>
      <c r="M227" s="3">
        <v>0</v>
      </c>
      <c r="N227" s="3">
        <v>0</v>
      </c>
      <c r="O227" s="3">
        <v>0</v>
      </c>
      <c r="P227" s="3">
        <v>0</v>
      </c>
      <c r="Q227" s="3">
        <v>1920</v>
      </c>
      <c r="R227" s="2" t="s">
        <v>995</v>
      </c>
      <c r="S227" s="2" t="s">
        <v>1458</v>
      </c>
      <c r="T227" s="4">
        <f>P227/D227</f>
        <v>0</v>
      </c>
      <c r="U227" s="2" t="s">
        <v>1268</v>
      </c>
      <c r="V227" s="2">
        <v>0</v>
      </c>
      <c r="W227" s="2" t="s">
        <v>234</v>
      </c>
    </row>
    <row r="228" spans="1:23">
      <c r="A228" s="2" t="s">
        <v>1457</v>
      </c>
      <c r="B228" s="2">
        <v>483</v>
      </c>
      <c r="C228" s="2" t="s">
        <v>1287</v>
      </c>
      <c r="D228" s="3">
        <v>4870</v>
      </c>
      <c r="E228" s="3">
        <v>5357</v>
      </c>
      <c r="F228" s="3">
        <v>4870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4870</v>
      </c>
      <c r="R228" s="2" t="s">
        <v>995</v>
      </c>
      <c r="S228" s="2" t="s">
        <v>1458</v>
      </c>
      <c r="T228" s="4">
        <f>P228/D228</f>
        <v>0</v>
      </c>
      <c r="U228" s="2" t="s">
        <v>1268</v>
      </c>
      <c r="V228" s="2">
        <v>0</v>
      </c>
      <c r="W228" s="2" t="s">
        <v>234</v>
      </c>
    </row>
    <row r="229" spans="1:23">
      <c r="A229" s="2" t="s">
        <v>1457</v>
      </c>
      <c r="B229" s="2">
        <v>494</v>
      </c>
      <c r="C229" s="2" t="s">
        <v>1288</v>
      </c>
      <c r="D229" s="3">
        <v>21600</v>
      </c>
      <c r="E229" s="3">
        <v>34034</v>
      </c>
      <c r="F229" s="3">
        <v>0</v>
      </c>
      <c r="G229" s="3">
        <v>10800</v>
      </c>
      <c r="H229" s="3">
        <v>10800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21600</v>
      </c>
      <c r="R229" s="2" t="s">
        <v>995</v>
      </c>
      <c r="S229" s="2" t="s">
        <v>1458</v>
      </c>
      <c r="T229" s="4">
        <f>P229/D229</f>
        <v>0</v>
      </c>
      <c r="U229" s="2" t="s">
        <v>1289</v>
      </c>
      <c r="V229" s="2">
        <v>0</v>
      </c>
      <c r="W229" s="2" t="s">
        <v>234</v>
      </c>
    </row>
    <row r="230" spans="1:23">
      <c r="A230" s="2" t="s">
        <v>1642</v>
      </c>
      <c r="B230" s="2">
        <v>502</v>
      </c>
      <c r="C230" s="2" t="s">
        <v>1061</v>
      </c>
      <c r="D230" s="3">
        <v>98000</v>
      </c>
      <c r="E230" s="3">
        <v>153384</v>
      </c>
      <c r="F230" s="3">
        <v>88200.00000000001</v>
      </c>
      <c r="G230" s="3">
        <v>0</v>
      </c>
      <c r="H230" s="3">
        <v>9799.999999999996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98000.00000000001</v>
      </c>
      <c r="R230" s="2" t="s">
        <v>1595</v>
      </c>
      <c r="S230" s="2" t="s">
        <v>1644</v>
      </c>
      <c r="T230" s="4">
        <f>P230/D230</f>
        <v>0</v>
      </c>
      <c r="U230" s="2" t="s">
        <v>1054</v>
      </c>
      <c r="V230" s="2">
        <v>0</v>
      </c>
      <c r="W230" s="2" t="s">
        <v>234</v>
      </c>
    </row>
    <row r="231" spans="1:23">
      <c r="A231" s="2" t="s">
        <v>1646</v>
      </c>
      <c r="B231" s="2">
        <v>503</v>
      </c>
      <c r="C231" s="2" t="s">
        <v>1060</v>
      </c>
      <c r="D231" s="3">
        <v>58000</v>
      </c>
      <c r="E231" s="3">
        <v>38368</v>
      </c>
      <c r="F231" s="3">
        <v>58000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58000</v>
      </c>
      <c r="R231" s="2" t="s">
        <v>1595</v>
      </c>
      <c r="S231" s="2" t="s">
        <v>1644</v>
      </c>
      <c r="T231" s="4">
        <f>P231/D231</f>
        <v>0</v>
      </c>
      <c r="U231" s="2" t="s">
        <v>1054</v>
      </c>
      <c r="V231" s="2">
        <v>0</v>
      </c>
      <c r="W231" s="2" t="s">
        <v>234</v>
      </c>
    </row>
    <row r="232" spans="1:23">
      <c r="A232" s="2" t="s">
        <v>1647</v>
      </c>
      <c r="B232" s="2">
        <v>505</v>
      </c>
      <c r="C232" s="2" t="s">
        <v>1291</v>
      </c>
      <c r="D232" s="3">
        <v>5000</v>
      </c>
      <c r="E232" s="3">
        <v>5475</v>
      </c>
      <c r="F232" s="3">
        <v>0</v>
      </c>
      <c r="G232" s="3">
        <v>0</v>
      </c>
      <c r="H232" s="3">
        <v>5000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5000</v>
      </c>
      <c r="R232" s="2" t="s">
        <v>995</v>
      </c>
      <c r="S232" s="2" t="s">
        <v>1458</v>
      </c>
      <c r="T232" s="4">
        <f>P232/D232</f>
        <v>0</v>
      </c>
      <c r="U232" s="2" t="s">
        <v>1113</v>
      </c>
      <c r="V232" s="2">
        <v>0</v>
      </c>
      <c r="W232" s="2" t="s">
        <v>234</v>
      </c>
    </row>
    <row r="233" spans="1:23">
      <c r="A233" s="2" t="s">
        <v>1646</v>
      </c>
      <c r="B233" s="2">
        <v>506</v>
      </c>
      <c r="C233" s="2" t="s">
        <v>1648</v>
      </c>
      <c r="D233" s="3">
        <v>56000</v>
      </c>
      <c r="E233" s="3">
        <v>24909</v>
      </c>
      <c r="F233" s="3">
        <v>42000.00000000001</v>
      </c>
      <c r="G233" s="3">
        <v>0</v>
      </c>
      <c r="H233" s="3">
        <v>0</v>
      </c>
      <c r="I233" s="3">
        <v>4666.666666666667</v>
      </c>
      <c r="J233" s="3">
        <v>4666.666666666667</v>
      </c>
      <c r="K233" s="3">
        <v>4666.666666666667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56000</v>
      </c>
      <c r="R233" s="2" t="s">
        <v>1595</v>
      </c>
      <c r="S233" s="2" t="s">
        <v>1644</v>
      </c>
      <c r="T233" s="4">
        <f>P233/D233</f>
        <v>0</v>
      </c>
      <c r="U233" s="2" t="s">
        <v>1054</v>
      </c>
      <c r="V233" s="2">
        <v>0</v>
      </c>
      <c r="W233" s="2" t="s">
        <v>234</v>
      </c>
    </row>
    <row r="234" spans="1:23">
      <c r="A234" s="2" t="s">
        <v>1649</v>
      </c>
      <c r="B234" s="2">
        <v>507</v>
      </c>
      <c r="C234" s="2" t="s">
        <v>1065</v>
      </c>
      <c r="D234" s="3">
        <v>15000</v>
      </c>
      <c r="E234" s="3">
        <v>16765</v>
      </c>
      <c r="F234" s="3">
        <v>15000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15000</v>
      </c>
      <c r="R234" s="2" t="s">
        <v>1595</v>
      </c>
      <c r="S234" s="2" t="s">
        <v>1650</v>
      </c>
      <c r="T234" s="4">
        <f>P234/D234</f>
        <v>0</v>
      </c>
      <c r="U234" s="2" t="s">
        <v>1067</v>
      </c>
      <c r="V234" s="2">
        <v>0</v>
      </c>
      <c r="W234" s="2" t="s">
        <v>234</v>
      </c>
    </row>
    <row r="235" spans="1:23">
      <c r="A235" s="2" t="s">
        <v>1651</v>
      </c>
      <c r="B235" s="2">
        <v>508</v>
      </c>
      <c r="C235" s="2" t="s">
        <v>1069</v>
      </c>
      <c r="D235" s="3">
        <v>18000</v>
      </c>
      <c r="E235" s="3">
        <v>19800</v>
      </c>
      <c r="F235" s="3">
        <v>18000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18000</v>
      </c>
      <c r="R235" s="2" t="s">
        <v>1595</v>
      </c>
      <c r="S235" s="2" t="s">
        <v>1650</v>
      </c>
      <c r="T235" s="4">
        <f>P235/D235</f>
        <v>0</v>
      </c>
      <c r="U235" s="2" t="s">
        <v>1067</v>
      </c>
      <c r="V235" s="2">
        <v>0</v>
      </c>
      <c r="W235" s="2" t="s">
        <v>234</v>
      </c>
    </row>
    <row r="236" spans="1:23">
      <c r="A236" s="2" t="s">
        <v>1652</v>
      </c>
      <c r="B236" s="2">
        <v>509</v>
      </c>
      <c r="C236" s="2" t="s">
        <v>1071</v>
      </c>
      <c r="D236" s="3">
        <v>25998</v>
      </c>
      <c r="E236" s="3">
        <v>28598</v>
      </c>
      <c r="F236" s="3">
        <v>0</v>
      </c>
      <c r="G236" s="3">
        <v>0</v>
      </c>
      <c r="H236" s="3">
        <v>0</v>
      </c>
      <c r="I236" s="3">
        <v>0</v>
      </c>
      <c r="J236" s="3">
        <v>25998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25998</v>
      </c>
      <c r="R236" s="2" t="s">
        <v>1595</v>
      </c>
      <c r="S236" s="2" t="s">
        <v>1650</v>
      </c>
      <c r="T236" s="4">
        <f>P236/D236</f>
        <v>0</v>
      </c>
      <c r="U236" s="2" t="s">
        <v>1072</v>
      </c>
      <c r="V236" s="2">
        <v>0</v>
      </c>
      <c r="W236" s="2" t="s">
        <v>234</v>
      </c>
    </row>
    <row r="237" spans="1:23">
      <c r="A237" s="2" t="s">
        <v>1292</v>
      </c>
      <c r="B237" s="2">
        <v>516</v>
      </c>
      <c r="C237" s="2" t="s">
        <v>983</v>
      </c>
      <c r="D237" s="3">
        <v>60000</v>
      </c>
      <c r="E237" s="3">
        <v>66000</v>
      </c>
      <c r="F237" s="3">
        <v>60000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60000</v>
      </c>
      <c r="R237" s="2" t="s">
        <v>995</v>
      </c>
      <c r="S237" s="2" t="s">
        <v>1659</v>
      </c>
      <c r="T237" s="4">
        <f>P237/D237</f>
        <v>0</v>
      </c>
      <c r="U237" s="2" t="s">
        <v>1294</v>
      </c>
      <c r="V237" s="2">
        <v>0</v>
      </c>
      <c r="W237" s="2" t="s">
        <v>234</v>
      </c>
    </row>
    <row r="238" spans="1:23">
      <c r="A238" s="2" t="s">
        <v>1660</v>
      </c>
      <c r="B238" s="2">
        <v>517</v>
      </c>
      <c r="C238" s="2" t="s">
        <v>1088</v>
      </c>
      <c r="D238" s="3">
        <v>7875</v>
      </c>
      <c r="E238" s="3">
        <v>17514</v>
      </c>
      <c r="F238" s="3">
        <v>7875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7875</v>
      </c>
      <c r="R238" s="2" t="s">
        <v>1595</v>
      </c>
      <c r="S238" s="2" t="s">
        <v>1661</v>
      </c>
      <c r="T238" s="4">
        <f>P238/D238</f>
        <v>0</v>
      </c>
      <c r="U238" s="2" t="s">
        <v>1089</v>
      </c>
      <c r="V238" s="2">
        <v>0</v>
      </c>
      <c r="W238" s="2" t="s">
        <v>234</v>
      </c>
    </row>
    <row r="239" spans="1:23">
      <c r="A239" s="2" t="s">
        <v>1663</v>
      </c>
      <c r="B239" s="2">
        <v>519</v>
      </c>
      <c r="C239" s="2" t="s">
        <v>1094</v>
      </c>
      <c r="D239" s="3">
        <v>2500</v>
      </c>
      <c r="E239" s="3">
        <v>5143</v>
      </c>
      <c r="F239" s="3">
        <v>2500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2500</v>
      </c>
      <c r="R239" s="2" t="s">
        <v>1595</v>
      </c>
      <c r="S239" s="2" t="s">
        <v>1662</v>
      </c>
      <c r="T239" s="4">
        <f>P239/D239</f>
        <v>0</v>
      </c>
      <c r="U239" s="2" t="s">
        <v>1089</v>
      </c>
      <c r="V239" s="2">
        <v>0</v>
      </c>
      <c r="W239" s="2" t="s">
        <v>234</v>
      </c>
    </row>
    <row r="240" spans="1:23">
      <c r="A240" s="2" t="s">
        <v>1663</v>
      </c>
      <c r="B240" s="2">
        <v>520</v>
      </c>
      <c r="C240" s="2" t="s">
        <v>1095</v>
      </c>
      <c r="D240" s="3">
        <v>3625</v>
      </c>
      <c r="E240" s="3">
        <v>7458</v>
      </c>
      <c r="F240" s="3">
        <v>3625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3625</v>
      </c>
      <c r="R240" s="2" t="s">
        <v>1595</v>
      </c>
      <c r="S240" s="2" t="s">
        <v>1662</v>
      </c>
      <c r="T240" s="4">
        <f>P240/D240</f>
        <v>0</v>
      </c>
      <c r="U240" s="2" t="s">
        <v>1089</v>
      </c>
      <c r="V240" s="2">
        <v>0</v>
      </c>
      <c r="W240" s="2" t="s">
        <v>234</v>
      </c>
    </row>
    <row r="241" spans="1:23">
      <c r="A241" s="2" t="s">
        <v>1663</v>
      </c>
      <c r="B241" s="2">
        <v>521</v>
      </c>
      <c r="C241" s="2" t="s">
        <v>1096</v>
      </c>
      <c r="D241" s="3">
        <v>7875</v>
      </c>
      <c r="E241" s="3">
        <v>12087</v>
      </c>
      <c r="F241" s="3">
        <v>7875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7875</v>
      </c>
      <c r="R241" s="2" t="s">
        <v>1595</v>
      </c>
      <c r="S241" s="2" t="s">
        <v>1662</v>
      </c>
      <c r="T241" s="4">
        <f>P241/D241</f>
        <v>0</v>
      </c>
      <c r="U241" s="2" t="s">
        <v>1089</v>
      </c>
      <c r="V241" s="2">
        <v>0</v>
      </c>
      <c r="W241" s="2" t="s">
        <v>234</v>
      </c>
    </row>
    <row r="242" spans="1:23">
      <c r="A242" s="2" t="s">
        <v>1663</v>
      </c>
      <c r="B242" s="2">
        <v>522</v>
      </c>
      <c r="C242" s="2" t="s">
        <v>1097</v>
      </c>
      <c r="D242" s="3">
        <v>9625</v>
      </c>
      <c r="E242" s="3">
        <v>12601</v>
      </c>
      <c r="F242" s="3">
        <v>9625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9625</v>
      </c>
      <c r="R242" s="2" t="s">
        <v>1595</v>
      </c>
      <c r="S242" s="2" t="s">
        <v>1662</v>
      </c>
      <c r="T242" s="4">
        <f>P242/D242</f>
        <v>0</v>
      </c>
      <c r="U242" s="2" t="s">
        <v>1089</v>
      </c>
      <c r="V242" s="2">
        <v>0</v>
      </c>
      <c r="W242" s="2" t="s">
        <v>234</v>
      </c>
    </row>
    <row r="243" spans="1:23">
      <c r="A243" s="2" t="s">
        <v>1660</v>
      </c>
      <c r="B243" s="2">
        <v>523</v>
      </c>
      <c r="C243" s="2" t="s">
        <v>1098</v>
      </c>
      <c r="D243" s="3">
        <v>8875</v>
      </c>
      <c r="E243" s="3">
        <v>18260</v>
      </c>
      <c r="F243" s="3">
        <v>8875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8875</v>
      </c>
      <c r="R243" s="2" t="s">
        <v>1595</v>
      </c>
      <c r="S243" s="2" t="s">
        <v>1662</v>
      </c>
      <c r="T243" s="4">
        <f>P243/D243</f>
        <v>0</v>
      </c>
      <c r="U243" s="2" t="s">
        <v>1089</v>
      </c>
      <c r="V243" s="2">
        <v>0</v>
      </c>
      <c r="W243" s="2" t="s">
        <v>234</v>
      </c>
    </row>
    <row r="244" spans="1:23">
      <c r="A244" s="2" t="s">
        <v>1660</v>
      </c>
      <c r="B244" s="2">
        <v>524</v>
      </c>
      <c r="C244" s="2" t="s">
        <v>1099</v>
      </c>
      <c r="D244" s="3">
        <v>6000</v>
      </c>
      <c r="E244" s="3">
        <v>12344</v>
      </c>
      <c r="F244" s="3">
        <v>6000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6000</v>
      </c>
      <c r="R244" s="2" t="s">
        <v>1595</v>
      </c>
      <c r="S244" s="2" t="s">
        <v>1662</v>
      </c>
      <c r="T244" s="4">
        <f>P244/D244</f>
        <v>0</v>
      </c>
      <c r="U244" s="2" t="s">
        <v>1089</v>
      </c>
      <c r="V244" s="2">
        <v>0</v>
      </c>
      <c r="W244" s="2" t="s">
        <v>234</v>
      </c>
    </row>
    <row r="245" spans="1:23">
      <c r="A245" s="2" t="s">
        <v>1664</v>
      </c>
      <c r="B245" s="2">
        <v>525</v>
      </c>
      <c r="C245" s="2" t="s">
        <v>1101</v>
      </c>
      <c r="D245" s="3">
        <v>4950</v>
      </c>
      <c r="E245" s="3">
        <v>10183</v>
      </c>
      <c r="F245" s="3">
        <v>0</v>
      </c>
      <c r="G245" s="3">
        <v>2475</v>
      </c>
      <c r="H245" s="3">
        <v>2475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4950</v>
      </c>
      <c r="R245" s="2" t="s">
        <v>1595</v>
      </c>
      <c r="S245" s="2" t="s">
        <v>1662</v>
      </c>
      <c r="T245" s="4">
        <f>P245/D245</f>
        <v>0</v>
      </c>
      <c r="U245" s="2" t="s">
        <v>1089</v>
      </c>
      <c r="V245" s="2">
        <v>0</v>
      </c>
      <c r="W245" s="2" t="s">
        <v>234</v>
      </c>
    </row>
    <row r="246" spans="1:23">
      <c r="A246" s="2" t="s">
        <v>1295</v>
      </c>
      <c r="B246" s="2">
        <v>527</v>
      </c>
      <c r="C246" s="2" t="s">
        <v>1296</v>
      </c>
      <c r="D246" s="3">
        <v>1200</v>
      </c>
      <c r="E246" s="3">
        <v>1320</v>
      </c>
      <c r="F246" s="3">
        <v>1200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1200</v>
      </c>
      <c r="R246" s="2" t="s">
        <v>995</v>
      </c>
      <c r="S246" s="2" t="s">
        <v>1659</v>
      </c>
      <c r="T246" s="4">
        <f>P246/D246</f>
        <v>0</v>
      </c>
      <c r="U246" s="2" t="s">
        <v>1294</v>
      </c>
      <c r="V246" s="2">
        <v>0</v>
      </c>
      <c r="W246" s="2" t="s">
        <v>234</v>
      </c>
    </row>
    <row r="247" spans="1:23">
      <c r="A247" s="2" t="s">
        <v>1673</v>
      </c>
      <c r="B247" s="2">
        <v>538</v>
      </c>
      <c r="C247" s="2" t="s">
        <v>1298</v>
      </c>
      <c r="D247" s="3">
        <v>4150</v>
      </c>
      <c r="E247" s="3">
        <v>4565</v>
      </c>
      <c r="F247" s="3">
        <v>4150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4150</v>
      </c>
      <c r="R247" s="2" t="s">
        <v>995</v>
      </c>
      <c r="S247" s="2" t="s">
        <v>1659</v>
      </c>
      <c r="T247" s="4">
        <f>P247/D247</f>
        <v>0</v>
      </c>
      <c r="U247" s="2" t="s">
        <v>1294</v>
      </c>
      <c r="V247" s="2">
        <v>0</v>
      </c>
      <c r="W247" s="2" t="s">
        <v>234</v>
      </c>
    </row>
    <row r="248" spans="1:23">
      <c r="A248" s="2" t="s">
        <v>1300</v>
      </c>
      <c r="B248" s="2">
        <v>549</v>
      </c>
      <c r="C248" s="2" t="s">
        <v>1302</v>
      </c>
      <c r="D248" s="3">
        <v>3000</v>
      </c>
      <c r="E248" s="3">
        <v>3300</v>
      </c>
      <c r="F248" s="3">
        <v>3000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3000</v>
      </c>
      <c r="R248" s="2" t="s">
        <v>995</v>
      </c>
      <c r="S248" s="2" t="s">
        <v>1659</v>
      </c>
      <c r="T248" s="4">
        <f>P248/D248</f>
        <v>0</v>
      </c>
      <c r="U248" s="2" t="s">
        <v>1294</v>
      </c>
      <c r="V248" s="2">
        <v>0</v>
      </c>
      <c r="W248" s="2" t="s">
        <v>234</v>
      </c>
    </row>
    <row r="249" spans="1:23">
      <c r="A249" s="2" t="s">
        <v>1674</v>
      </c>
      <c r="B249" s="2">
        <v>554</v>
      </c>
      <c r="C249" s="2" t="s">
        <v>1266</v>
      </c>
      <c r="D249" s="3">
        <v>12371</v>
      </c>
      <c r="E249" s="3">
        <v>13609</v>
      </c>
      <c r="F249" s="3">
        <v>9278.25</v>
      </c>
      <c r="G249" s="3">
        <v>1030.916666666667</v>
      </c>
      <c r="H249" s="3">
        <v>1030.916666666667</v>
      </c>
      <c r="I249" s="3">
        <v>1030.916666666667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12371</v>
      </c>
      <c r="R249" s="2" t="s">
        <v>1595</v>
      </c>
      <c r="S249" s="2" t="s">
        <v>1675</v>
      </c>
      <c r="T249" s="4">
        <f>P249/D249</f>
        <v>0</v>
      </c>
      <c r="U249" s="2" t="s">
        <v>1268</v>
      </c>
      <c r="V249" s="2">
        <v>0</v>
      </c>
      <c r="W249" s="2" t="s">
        <v>234</v>
      </c>
    </row>
    <row r="250" spans="1:23">
      <c r="A250" s="2" t="s">
        <v>1674</v>
      </c>
      <c r="B250" s="2">
        <v>555</v>
      </c>
      <c r="C250" s="2" t="s">
        <v>1269</v>
      </c>
      <c r="D250" s="3">
        <v>500</v>
      </c>
      <c r="E250" s="3">
        <v>550</v>
      </c>
      <c r="F250" s="3">
        <v>450</v>
      </c>
      <c r="G250" s="3">
        <v>16.66666666666666</v>
      </c>
      <c r="H250" s="3">
        <v>16.66666666666666</v>
      </c>
      <c r="I250" s="3">
        <v>16.66666666666666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500.0000000000001</v>
      </c>
      <c r="R250" s="2" t="s">
        <v>1595</v>
      </c>
      <c r="S250" s="2" t="s">
        <v>1675</v>
      </c>
      <c r="T250" s="4">
        <f>P250/D250</f>
        <v>0</v>
      </c>
      <c r="U250" s="2" t="s">
        <v>1268</v>
      </c>
      <c r="V250" s="2">
        <v>0</v>
      </c>
      <c r="W250" s="2" t="s">
        <v>234</v>
      </c>
    </row>
    <row r="251" spans="1:23">
      <c r="A251" s="2" t="s">
        <v>1674</v>
      </c>
      <c r="B251" s="2">
        <v>556</v>
      </c>
      <c r="C251" s="2" t="s">
        <v>1271</v>
      </c>
      <c r="D251" s="3">
        <v>1000</v>
      </c>
      <c r="E251" s="3">
        <v>1100</v>
      </c>
      <c r="F251" s="3">
        <v>1000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1000</v>
      </c>
      <c r="R251" s="2" t="s">
        <v>1595</v>
      </c>
      <c r="S251" s="2" t="s">
        <v>1675</v>
      </c>
      <c r="T251" s="4">
        <f>P251/D251</f>
        <v>0</v>
      </c>
      <c r="U251" s="2" t="s">
        <v>1268</v>
      </c>
      <c r="V251" s="2">
        <v>0</v>
      </c>
      <c r="W251" s="2" t="s">
        <v>234</v>
      </c>
    </row>
    <row r="252" spans="1:23">
      <c r="A252" s="2" t="s">
        <v>1674</v>
      </c>
      <c r="B252" s="2">
        <v>557</v>
      </c>
      <c r="C252" s="2" t="s">
        <v>1272</v>
      </c>
      <c r="D252" s="3">
        <v>2200</v>
      </c>
      <c r="E252" s="3">
        <v>2420</v>
      </c>
      <c r="F252" s="3">
        <v>1760</v>
      </c>
      <c r="G252" s="3">
        <v>146.6666666666667</v>
      </c>
      <c r="H252" s="3">
        <v>146.6666666666667</v>
      </c>
      <c r="I252" s="3">
        <v>146.6666666666667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2200</v>
      </c>
      <c r="R252" s="2" t="s">
        <v>1595</v>
      </c>
      <c r="S252" s="2" t="s">
        <v>1675</v>
      </c>
      <c r="T252" s="4">
        <f>P252/D252</f>
        <v>0</v>
      </c>
      <c r="U252" s="2" t="s">
        <v>1268</v>
      </c>
      <c r="V252" s="2">
        <v>0</v>
      </c>
      <c r="W252" s="2" t="s">
        <v>234</v>
      </c>
    </row>
    <row r="253" spans="1:23">
      <c r="A253" s="2" t="s">
        <v>1674</v>
      </c>
      <c r="B253" s="2">
        <v>558</v>
      </c>
      <c r="C253" s="2" t="s">
        <v>1273</v>
      </c>
      <c r="D253" s="3">
        <v>10500.1</v>
      </c>
      <c r="E253" s="3">
        <v>11551</v>
      </c>
      <c r="F253" s="3">
        <v>7875.075</v>
      </c>
      <c r="G253" s="3">
        <v>875.0083333333333</v>
      </c>
      <c r="H253" s="3">
        <v>875.0083333333333</v>
      </c>
      <c r="I253" s="3">
        <v>875.0083333333333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10500.1</v>
      </c>
      <c r="R253" s="2" t="s">
        <v>1595</v>
      </c>
      <c r="S253" s="2" t="s">
        <v>1675</v>
      </c>
      <c r="T253" s="4">
        <f>P253/D253</f>
        <v>0</v>
      </c>
      <c r="U253" s="2" t="s">
        <v>1268</v>
      </c>
      <c r="V253" s="2">
        <v>0</v>
      </c>
      <c r="W253" s="2" t="s">
        <v>234</v>
      </c>
    </row>
    <row r="254" spans="1:23">
      <c r="A254" s="2" t="s">
        <v>1674</v>
      </c>
      <c r="B254" s="2">
        <v>559</v>
      </c>
      <c r="C254" s="2" t="s">
        <v>1274</v>
      </c>
      <c r="D254" s="3">
        <v>1995</v>
      </c>
      <c r="E254" s="3">
        <v>2195</v>
      </c>
      <c r="F254" s="3">
        <v>0</v>
      </c>
      <c r="G254" s="3">
        <v>665</v>
      </c>
      <c r="H254" s="3">
        <v>665</v>
      </c>
      <c r="I254" s="3">
        <v>665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1995</v>
      </c>
      <c r="R254" s="2" t="s">
        <v>1595</v>
      </c>
      <c r="S254" s="2" t="s">
        <v>1675</v>
      </c>
      <c r="T254" s="4">
        <f>P254/D254</f>
        <v>0</v>
      </c>
      <c r="U254" s="2" t="s">
        <v>1268</v>
      </c>
      <c r="V254" s="2">
        <v>0</v>
      </c>
      <c r="W254" s="2" t="s">
        <v>234</v>
      </c>
    </row>
    <row r="255" spans="1:23">
      <c r="A255" s="2" t="s">
        <v>1676</v>
      </c>
      <c r="B255" s="2">
        <v>560</v>
      </c>
      <c r="C255" s="2" t="s">
        <v>1303</v>
      </c>
      <c r="D255" s="3">
        <v>21000</v>
      </c>
      <c r="E255" s="3">
        <v>23100</v>
      </c>
      <c r="F255" s="3">
        <v>21000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21000</v>
      </c>
      <c r="R255" s="2" t="s">
        <v>995</v>
      </c>
      <c r="S255" s="2" t="s">
        <v>1659</v>
      </c>
      <c r="T255" s="4">
        <f>P255/D255</f>
        <v>0</v>
      </c>
      <c r="U255" s="2" t="s">
        <v>1294</v>
      </c>
      <c r="V255" s="2">
        <v>0</v>
      </c>
      <c r="W255" s="2" t="s">
        <v>234</v>
      </c>
    </row>
    <row r="256" spans="1:23">
      <c r="A256" s="2" t="s">
        <v>1674</v>
      </c>
      <c r="B256" s="2">
        <v>561</v>
      </c>
      <c r="C256" s="2" t="s">
        <v>1275</v>
      </c>
      <c r="D256" s="3">
        <v>98200</v>
      </c>
      <c r="E256" s="3">
        <v>108020</v>
      </c>
      <c r="F256" s="3">
        <v>73650</v>
      </c>
      <c r="G256" s="3">
        <v>8183.333333333332</v>
      </c>
      <c r="H256" s="3">
        <v>8183.333333333332</v>
      </c>
      <c r="I256" s="3">
        <v>8183.333333333332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98199.99999999999</v>
      </c>
      <c r="R256" s="2" t="s">
        <v>1595</v>
      </c>
      <c r="S256" s="2" t="s">
        <v>1675</v>
      </c>
      <c r="T256" s="4">
        <f>P256/D256</f>
        <v>0</v>
      </c>
      <c r="U256" s="2" t="s">
        <v>1268</v>
      </c>
      <c r="V256" s="2">
        <v>0</v>
      </c>
      <c r="W256" s="2" t="s">
        <v>234</v>
      </c>
    </row>
    <row r="257" spans="1:23">
      <c r="A257" s="2" t="s">
        <v>1674</v>
      </c>
      <c r="B257" s="2">
        <v>562</v>
      </c>
      <c r="C257" s="2" t="s">
        <v>1276</v>
      </c>
      <c r="D257" s="3">
        <v>17439</v>
      </c>
      <c r="E257" s="3">
        <v>19183</v>
      </c>
      <c r="F257" s="3">
        <v>13079.25</v>
      </c>
      <c r="G257" s="3">
        <v>1453.25</v>
      </c>
      <c r="H257" s="3">
        <v>1453.25</v>
      </c>
      <c r="I257" s="3">
        <v>1453.25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17439</v>
      </c>
      <c r="R257" s="2" t="s">
        <v>1595</v>
      </c>
      <c r="S257" s="2" t="s">
        <v>1675</v>
      </c>
      <c r="T257" s="4">
        <f>P257/D257</f>
        <v>0</v>
      </c>
      <c r="U257" s="2" t="s">
        <v>1268</v>
      </c>
      <c r="V257" s="2">
        <v>0</v>
      </c>
      <c r="W257" s="2" t="s">
        <v>234</v>
      </c>
    </row>
    <row r="258" spans="1:23">
      <c r="A258" s="2" t="s">
        <v>1674</v>
      </c>
      <c r="B258" s="2">
        <v>563</v>
      </c>
      <c r="C258" s="2" t="s">
        <v>1278</v>
      </c>
      <c r="D258" s="3">
        <v>86520</v>
      </c>
      <c r="E258" s="3">
        <v>95172</v>
      </c>
      <c r="F258" s="3">
        <v>77868</v>
      </c>
      <c r="G258" s="3">
        <v>2883.999999999999</v>
      </c>
      <c r="H258" s="3">
        <v>2883.999999999999</v>
      </c>
      <c r="I258" s="3">
        <v>2883.999999999999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86520</v>
      </c>
      <c r="R258" s="2" t="s">
        <v>1595</v>
      </c>
      <c r="S258" s="2" t="s">
        <v>1675</v>
      </c>
      <c r="T258" s="4">
        <f>P258/D258</f>
        <v>0</v>
      </c>
      <c r="U258" s="2" t="s">
        <v>1268</v>
      </c>
      <c r="V258" s="2">
        <v>0</v>
      </c>
      <c r="W258" s="2" t="s">
        <v>234</v>
      </c>
    </row>
    <row r="259" spans="1:23">
      <c r="A259" s="2" t="s">
        <v>1674</v>
      </c>
      <c r="B259" s="2">
        <v>564</v>
      </c>
      <c r="C259" s="2" t="s">
        <v>1279</v>
      </c>
      <c r="D259" s="3">
        <v>31080</v>
      </c>
      <c r="E259" s="3">
        <v>34188</v>
      </c>
      <c r="F259" s="3">
        <v>29526</v>
      </c>
      <c r="G259" s="3">
        <v>518.0000000000005</v>
      </c>
      <c r="H259" s="3">
        <v>518.0000000000005</v>
      </c>
      <c r="I259" s="3">
        <v>518.0000000000005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31080</v>
      </c>
      <c r="R259" s="2" t="s">
        <v>1595</v>
      </c>
      <c r="S259" s="2" t="s">
        <v>1675</v>
      </c>
      <c r="T259" s="4">
        <f>P259/D259</f>
        <v>0</v>
      </c>
      <c r="U259" s="2" t="s">
        <v>1268</v>
      </c>
      <c r="V259" s="2">
        <v>0</v>
      </c>
      <c r="W259" s="2" t="s">
        <v>234</v>
      </c>
    </row>
    <row r="260" spans="1:23">
      <c r="A260" s="2" t="s">
        <v>1674</v>
      </c>
      <c r="B260" s="2">
        <v>565</v>
      </c>
      <c r="C260" s="2" t="s">
        <v>1280</v>
      </c>
      <c r="D260" s="3">
        <v>31080</v>
      </c>
      <c r="E260" s="3">
        <v>34188</v>
      </c>
      <c r="F260" s="3">
        <v>15540</v>
      </c>
      <c r="G260" s="3">
        <v>5180</v>
      </c>
      <c r="H260" s="3">
        <v>5180</v>
      </c>
      <c r="I260" s="3">
        <v>5180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31080</v>
      </c>
      <c r="R260" s="2" t="s">
        <v>1595</v>
      </c>
      <c r="S260" s="2" t="s">
        <v>1675</v>
      </c>
      <c r="T260" s="4">
        <f>P260/D260</f>
        <v>0</v>
      </c>
      <c r="U260" s="2" t="s">
        <v>1268</v>
      </c>
      <c r="V260" s="2">
        <v>0</v>
      </c>
      <c r="W260" s="2" t="s">
        <v>234</v>
      </c>
    </row>
    <row r="261" spans="1:23">
      <c r="A261" s="2" t="s">
        <v>1677</v>
      </c>
      <c r="B261" s="2">
        <v>566</v>
      </c>
      <c r="C261" s="2" t="s">
        <v>1283</v>
      </c>
      <c r="D261" s="3">
        <v>170000</v>
      </c>
      <c r="E261" s="3">
        <v>187000</v>
      </c>
      <c r="F261" s="3">
        <v>127500</v>
      </c>
      <c r="G261" s="3">
        <v>14875</v>
      </c>
      <c r="H261" s="3">
        <v>0</v>
      </c>
      <c r="I261" s="3">
        <v>0</v>
      </c>
      <c r="J261" s="3">
        <v>9208.333333333332</v>
      </c>
      <c r="K261" s="3">
        <v>9208.333333333332</v>
      </c>
      <c r="L261" s="3">
        <v>9208.333333333332</v>
      </c>
      <c r="M261" s="3">
        <v>0</v>
      </c>
      <c r="N261" s="3">
        <v>0</v>
      </c>
      <c r="O261" s="3">
        <v>0</v>
      </c>
      <c r="P261" s="3">
        <v>0</v>
      </c>
      <c r="Q261" s="3">
        <v>170000</v>
      </c>
      <c r="R261" s="2" t="s">
        <v>1595</v>
      </c>
      <c r="S261" s="2" t="s">
        <v>1675</v>
      </c>
      <c r="T261" s="4">
        <f>P261/D261</f>
        <v>0</v>
      </c>
      <c r="U261" s="2" t="s">
        <v>1268</v>
      </c>
      <c r="V261" s="2">
        <v>0</v>
      </c>
      <c r="W261" s="2" t="s">
        <v>234</v>
      </c>
    </row>
    <row r="262" spans="1:23">
      <c r="A262" s="2" t="s">
        <v>1674</v>
      </c>
      <c r="B262" s="2">
        <v>567</v>
      </c>
      <c r="C262" s="2" t="s">
        <v>1287</v>
      </c>
      <c r="D262" s="3">
        <v>4870</v>
      </c>
      <c r="E262" s="3">
        <v>5357</v>
      </c>
      <c r="F262" s="3">
        <v>4870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4870</v>
      </c>
      <c r="R262" s="2" t="s">
        <v>1595</v>
      </c>
      <c r="S262" s="2" t="s">
        <v>1675</v>
      </c>
      <c r="T262" s="4">
        <f>P262/D262</f>
        <v>0</v>
      </c>
      <c r="U262" s="2" t="s">
        <v>1268</v>
      </c>
      <c r="V262" s="2">
        <v>0</v>
      </c>
      <c r="W262" s="2" t="s">
        <v>234</v>
      </c>
    </row>
    <row r="263" spans="1:23">
      <c r="A263" s="2" t="s">
        <v>1674</v>
      </c>
      <c r="B263" s="2">
        <v>568</v>
      </c>
      <c r="C263" s="2" t="s">
        <v>1288</v>
      </c>
      <c r="D263" s="3">
        <v>27600</v>
      </c>
      <c r="E263" s="3">
        <v>41899</v>
      </c>
      <c r="F263" s="3">
        <v>24840</v>
      </c>
      <c r="G263" s="3">
        <v>1380.000000000001</v>
      </c>
      <c r="H263" s="3">
        <v>1380.000000000001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27600</v>
      </c>
      <c r="R263" s="2" t="s">
        <v>1595</v>
      </c>
      <c r="S263" s="2" t="s">
        <v>1675</v>
      </c>
      <c r="T263" s="4">
        <f>P263/D263</f>
        <v>0</v>
      </c>
      <c r="U263" s="2" t="s">
        <v>1289</v>
      </c>
      <c r="V263" s="2">
        <v>0</v>
      </c>
      <c r="W263" s="2" t="s">
        <v>234</v>
      </c>
    </row>
    <row r="264" spans="1:23">
      <c r="A264" s="2" t="s">
        <v>1678</v>
      </c>
      <c r="B264" s="2">
        <v>569</v>
      </c>
      <c r="C264" s="2" t="s">
        <v>1291</v>
      </c>
      <c r="D264" s="3">
        <v>5000</v>
      </c>
      <c r="E264" s="3">
        <v>5475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1666.666666666667</v>
      </c>
      <c r="L264" s="3">
        <v>1666.666666666667</v>
      </c>
      <c r="M264" s="3">
        <v>1666.666666666667</v>
      </c>
      <c r="N264" s="3">
        <v>0</v>
      </c>
      <c r="O264" s="3">
        <v>0</v>
      </c>
      <c r="P264" s="3">
        <v>0</v>
      </c>
      <c r="Q264" s="3">
        <v>5000</v>
      </c>
      <c r="R264" s="2" t="s">
        <v>1595</v>
      </c>
      <c r="S264" s="2" t="s">
        <v>1675</v>
      </c>
      <c r="T264" s="4">
        <f>P264/D264</f>
        <v>0</v>
      </c>
      <c r="U264" s="2" t="s">
        <v>1113</v>
      </c>
      <c r="V264" s="2">
        <v>0</v>
      </c>
      <c r="W264" s="2" t="s">
        <v>234</v>
      </c>
    </row>
    <row r="265" spans="1:23">
      <c r="A265" s="2" t="s">
        <v>1679</v>
      </c>
      <c r="B265" s="2">
        <v>570</v>
      </c>
      <c r="C265" s="2" t="s">
        <v>983</v>
      </c>
      <c r="D265" s="3">
        <v>60000</v>
      </c>
      <c r="E265" s="3">
        <v>66000</v>
      </c>
      <c r="F265" s="3">
        <v>60000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60000</v>
      </c>
      <c r="R265" s="2" t="s">
        <v>1595</v>
      </c>
      <c r="S265" s="2" t="s">
        <v>1680</v>
      </c>
      <c r="T265" s="4">
        <f>P265/D265</f>
        <v>0</v>
      </c>
      <c r="U265" s="2" t="s">
        <v>1294</v>
      </c>
      <c r="V265" s="2">
        <v>0</v>
      </c>
      <c r="W265" s="2" t="s">
        <v>234</v>
      </c>
    </row>
    <row r="266" spans="1:23">
      <c r="A266" s="2" t="s">
        <v>1300</v>
      </c>
      <c r="B266" s="2">
        <v>571</v>
      </c>
      <c r="C266" s="2" t="s">
        <v>1306</v>
      </c>
      <c r="D266" s="3">
        <v>7000</v>
      </c>
      <c r="E266" s="3">
        <v>7700</v>
      </c>
      <c r="F266" s="3">
        <v>7000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7000</v>
      </c>
      <c r="R266" s="2" t="s">
        <v>995</v>
      </c>
      <c r="S266" s="2" t="s">
        <v>1659</v>
      </c>
      <c r="T266" s="4">
        <f>P266/D266</f>
        <v>0</v>
      </c>
      <c r="U266" s="2" t="s">
        <v>1294</v>
      </c>
      <c r="V266" s="2">
        <v>0</v>
      </c>
      <c r="W266" s="2" t="s">
        <v>234</v>
      </c>
    </row>
    <row r="267" spans="1:23">
      <c r="A267" s="2" t="s">
        <v>1295</v>
      </c>
      <c r="B267" s="2">
        <v>572</v>
      </c>
      <c r="C267" s="2" t="s">
        <v>1296</v>
      </c>
      <c r="D267" s="3">
        <v>4800</v>
      </c>
      <c r="E267" s="3">
        <v>5280</v>
      </c>
      <c r="F267" s="3">
        <v>4800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4800</v>
      </c>
      <c r="R267" s="2" t="s">
        <v>1595</v>
      </c>
      <c r="S267" s="2" t="s">
        <v>1680</v>
      </c>
      <c r="T267" s="4">
        <f>P267/D267</f>
        <v>0</v>
      </c>
      <c r="U267" s="2" t="s">
        <v>1294</v>
      </c>
      <c r="V267" s="2">
        <v>0</v>
      </c>
      <c r="W267" s="2" t="s">
        <v>234</v>
      </c>
    </row>
    <row r="268" spans="1:23">
      <c r="A268" s="2" t="s">
        <v>1295</v>
      </c>
      <c r="B268" s="2">
        <v>573</v>
      </c>
      <c r="C268" s="2" t="s">
        <v>1298</v>
      </c>
      <c r="D268" s="3">
        <v>7600</v>
      </c>
      <c r="E268" s="3">
        <v>8360</v>
      </c>
      <c r="F268" s="3">
        <v>0</v>
      </c>
      <c r="G268" s="3">
        <v>3800</v>
      </c>
      <c r="H268" s="3">
        <v>3800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7600</v>
      </c>
      <c r="R268" s="2" t="s">
        <v>1595</v>
      </c>
      <c r="S268" s="2" t="s">
        <v>1680</v>
      </c>
      <c r="T268" s="4">
        <f>P268/D268</f>
        <v>0</v>
      </c>
      <c r="U268" s="2" t="s">
        <v>1294</v>
      </c>
      <c r="V268" s="2">
        <v>0</v>
      </c>
      <c r="W268" s="2" t="s">
        <v>234</v>
      </c>
    </row>
    <row r="269" spans="1:23">
      <c r="A269" s="2" t="s">
        <v>1300</v>
      </c>
      <c r="B269" s="2">
        <v>574</v>
      </c>
      <c r="C269" s="2" t="s">
        <v>1302</v>
      </c>
      <c r="D269" s="3">
        <v>1000</v>
      </c>
      <c r="E269" s="3">
        <v>1100</v>
      </c>
      <c r="F269" s="3">
        <v>1000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1000</v>
      </c>
      <c r="R269" s="2" t="s">
        <v>1595</v>
      </c>
      <c r="S269" s="2" t="s">
        <v>1680</v>
      </c>
      <c r="T269" s="4">
        <f>P269/D269</f>
        <v>0</v>
      </c>
      <c r="U269" s="2" t="s">
        <v>1294</v>
      </c>
      <c r="V269" s="2">
        <v>0</v>
      </c>
      <c r="W269" s="2" t="s">
        <v>234</v>
      </c>
    </row>
    <row r="270" spans="1:23">
      <c r="A270" s="2" t="s">
        <v>1300</v>
      </c>
      <c r="B270" s="2">
        <v>575</v>
      </c>
      <c r="C270" s="2" t="s">
        <v>1303</v>
      </c>
      <c r="D270" s="3">
        <v>9000</v>
      </c>
      <c r="E270" s="3">
        <v>9900</v>
      </c>
      <c r="F270" s="3">
        <v>9000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9000</v>
      </c>
      <c r="R270" s="2" t="s">
        <v>1595</v>
      </c>
      <c r="S270" s="2" t="s">
        <v>1680</v>
      </c>
      <c r="T270" s="4">
        <f>P270/D270</f>
        <v>0</v>
      </c>
      <c r="U270" s="2" t="s">
        <v>1294</v>
      </c>
      <c r="V270" s="2">
        <v>0</v>
      </c>
      <c r="W270" s="2" t="s">
        <v>234</v>
      </c>
    </row>
    <row r="271" spans="1:23">
      <c r="A271" s="2" t="s">
        <v>1300</v>
      </c>
      <c r="B271" s="2">
        <v>576</v>
      </c>
      <c r="C271" s="2" t="s">
        <v>1306</v>
      </c>
      <c r="D271" s="3">
        <v>7000</v>
      </c>
      <c r="E271" s="3">
        <v>7700</v>
      </c>
      <c r="F271" s="3">
        <v>7000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7000</v>
      </c>
      <c r="R271" s="2" t="s">
        <v>1595</v>
      </c>
      <c r="S271" s="2" t="s">
        <v>1680</v>
      </c>
      <c r="T271" s="4">
        <f>P271/D271</f>
        <v>0</v>
      </c>
      <c r="U271" s="2" t="s">
        <v>1294</v>
      </c>
      <c r="V271" s="2">
        <v>0</v>
      </c>
      <c r="W271" s="2" t="s">
        <v>234</v>
      </c>
    </row>
    <row r="272" spans="1:23">
      <c r="A272" s="2" t="s">
        <v>1300</v>
      </c>
      <c r="B272" s="2">
        <v>577</v>
      </c>
      <c r="C272" s="2" t="s">
        <v>1307</v>
      </c>
      <c r="D272" s="3">
        <v>15000</v>
      </c>
      <c r="E272" s="3">
        <v>16500</v>
      </c>
      <c r="F272" s="3">
        <v>15000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15000</v>
      </c>
      <c r="R272" s="2" t="s">
        <v>1595</v>
      </c>
      <c r="S272" s="2" t="s">
        <v>1680</v>
      </c>
      <c r="T272" s="4">
        <f>P272/D272</f>
        <v>0</v>
      </c>
      <c r="U272" s="2" t="s">
        <v>1294</v>
      </c>
      <c r="V272" s="2">
        <v>0</v>
      </c>
      <c r="W272" s="2" t="s">
        <v>234</v>
      </c>
    </row>
    <row r="273" spans="1:23">
      <c r="A273" s="2" t="s">
        <v>1295</v>
      </c>
      <c r="B273" s="2">
        <v>578</v>
      </c>
      <c r="C273" s="2" t="s">
        <v>1304</v>
      </c>
      <c r="D273" s="3">
        <v>6500</v>
      </c>
      <c r="E273" s="3">
        <v>7150</v>
      </c>
      <c r="F273" s="3">
        <v>6500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6500</v>
      </c>
      <c r="R273" s="2" t="s">
        <v>1595</v>
      </c>
      <c r="S273" s="2" t="s">
        <v>1680</v>
      </c>
      <c r="T273" s="4">
        <f>P273/D273</f>
        <v>0</v>
      </c>
      <c r="U273" s="2" t="s">
        <v>1294</v>
      </c>
      <c r="V273" s="2">
        <v>0</v>
      </c>
      <c r="W273" s="2" t="s">
        <v>234</v>
      </c>
    </row>
    <row r="274" spans="1:23">
      <c r="A274" s="2" t="s">
        <v>1300</v>
      </c>
      <c r="B274" s="2">
        <v>579</v>
      </c>
      <c r="C274" s="2" t="s">
        <v>1305</v>
      </c>
      <c r="D274" s="3">
        <v>16000</v>
      </c>
      <c r="E274" s="3">
        <v>17600</v>
      </c>
      <c r="F274" s="3">
        <v>16000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16000</v>
      </c>
      <c r="R274" s="2" t="s">
        <v>1595</v>
      </c>
      <c r="S274" s="2" t="s">
        <v>1680</v>
      </c>
      <c r="T274" s="4">
        <f>P274/D274</f>
        <v>0</v>
      </c>
      <c r="U274" s="2" t="s">
        <v>1294</v>
      </c>
      <c r="V274" s="2">
        <v>0</v>
      </c>
      <c r="W274" s="2" t="s">
        <v>234</v>
      </c>
    </row>
    <row r="275" spans="1:23">
      <c r="A275" s="2" t="s">
        <v>1681</v>
      </c>
      <c r="B275" s="2">
        <v>580</v>
      </c>
      <c r="C275" s="2" t="s">
        <v>1308</v>
      </c>
      <c r="D275" s="3">
        <v>1800</v>
      </c>
      <c r="E275" s="3">
        <v>1980</v>
      </c>
      <c r="F275" s="3">
        <v>1800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1800</v>
      </c>
      <c r="R275" s="2" t="s">
        <v>1595</v>
      </c>
      <c r="S275" s="2" t="s">
        <v>1680</v>
      </c>
      <c r="T275" s="4">
        <f>P275/D275</f>
        <v>0</v>
      </c>
      <c r="U275" s="2" t="s">
        <v>1294</v>
      </c>
      <c r="V275" s="2">
        <v>0</v>
      </c>
      <c r="W275" s="2" t="s">
        <v>234</v>
      </c>
    </row>
    <row r="276" spans="1:23">
      <c r="A276" s="2" t="s">
        <v>1681</v>
      </c>
      <c r="B276" s="2">
        <v>581</v>
      </c>
      <c r="C276" s="2" t="s">
        <v>1309</v>
      </c>
      <c r="D276" s="3">
        <v>13000</v>
      </c>
      <c r="E276" s="3">
        <v>14300</v>
      </c>
      <c r="F276" s="3">
        <v>13000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13000</v>
      </c>
      <c r="R276" s="2" t="s">
        <v>1595</v>
      </c>
      <c r="S276" s="2" t="s">
        <v>1680</v>
      </c>
      <c r="T276" s="4">
        <f>P276/D276</f>
        <v>0</v>
      </c>
      <c r="U276" s="2" t="s">
        <v>1294</v>
      </c>
      <c r="V276" s="2">
        <v>0</v>
      </c>
      <c r="W276" s="2" t="s">
        <v>234</v>
      </c>
    </row>
    <row r="277" spans="1:23">
      <c r="A277" s="2" t="s">
        <v>1676</v>
      </c>
      <c r="B277" s="2">
        <v>582</v>
      </c>
      <c r="C277" s="2" t="s">
        <v>1307</v>
      </c>
      <c r="D277" s="3">
        <v>15000</v>
      </c>
      <c r="E277" s="3">
        <v>16500</v>
      </c>
      <c r="F277" s="3">
        <v>15000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15000</v>
      </c>
      <c r="R277" s="2" t="s">
        <v>995</v>
      </c>
      <c r="S277" s="2" t="s">
        <v>1659</v>
      </c>
      <c r="T277" s="4">
        <f>P277/D277</f>
        <v>0</v>
      </c>
      <c r="U277" s="2" t="s">
        <v>1294</v>
      </c>
      <c r="V277" s="2">
        <v>0</v>
      </c>
      <c r="W277" s="2" t="s">
        <v>234</v>
      </c>
    </row>
    <row r="278" spans="1:23">
      <c r="A278" s="2" t="s">
        <v>1300</v>
      </c>
      <c r="B278" s="2">
        <v>583</v>
      </c>
      <c r="C278" s="2" t="s">
        <v>1682</v>
      </c>
      <c r="D278" s="3">
        <v>16000</v>
      </c>
      <c r="E278" s="3">
        <v>17600</v>
      </c>
      <c r="F278" s="3">
        <v>16000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16000</v>
      </c>
      <c r="R278" s="2" t="s">
        <v>1595</v>
      </c>
      <c r="S278" s="2" t="s">
        <v>1680</v>
      </c>
      <c r="T278" s="4">
        <f>P278/D278</f>
        <v>0</v>
      </c>
      <c r="U278" s="2" t="s">
        <v>1294</v>
      </c>
      <c r="V278" s="2">
        <v>0</v>
      </c>
      <c r="W278" s="2" t="s">
        <v>234</v>
      </c>
    </row>
    <row r="279" spans="1:23">
      <c r="A279" s="2" t="s">
        <v>1300</v>
      </c>
      <c r="B279" s="2">
        <v>584</v>
      </c>
      <c r="C279" s="2" t="s">
        <v>1683</v>
      </c>
      <c r="D279" s="3">
        <v>18000</v>
      </c>
      <c r="E279" s="3">
        <v>19800</v>
      </c>
      <c r="F279" s="3">
        <v>18000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18000</v>
      </c>
      <c r="R279" s="2" t="s">
        <v>1595</v>
      </c>
      <c r="S279" s="2" t="s">
        <v>1680</v>
      </c>
      <c r="T279" s="4">
        <f>P279/D279</f>
        <v>0</v>
      </c>
      <c r="U279" s="2" t="s">
        <v>1294</v>
      </c>
      <c r="V279" s="2">
        <v>0</v>
      </c>
      <c r="W279" s="2" t="s">
        <v>234</v>
      </c>
    </row>
    <row r="280" spans="1:23">
      <c r="A280" s="2" t="s">
        <v>1310</v>
      </c>
      <c r="B280" s="2">
        <v>585</v>
      </c>
      <c r="C280" s="2" t="s">
        <v>1311</v>
      </c>
      <c r="D280" s="3">
        <v>81000</v>
      </c>
      <c r="E280" s="3">
        <v>89100</v>
      </c>
      <c r="F280" s="3">
        <v>81000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81000</v>
      </c>
      <c r="R280" s="2" t="s">
        <v>1595</v>
      </c>
      <c r="S280" s="2" t="s">
        <v>1680</v>
      </c>
      <c r="T280" s="4">
        <f>P280/D280</f>
        <v>0</v>
      </c>
      <c r="U280" s="2" t="s">
        <v>1294</v>
      </c>
      <c r="V280" s="2">
        <v>0</v>
      </c>
      <c r="W280" s="2" t="s">
        <v>234</v>
      </c>
    </row>
    <row r="281" spans="1:23">
      <c r="A281" s="2" t="s">
        <v>1310</v>
      </c>
      <c r="B281" s="2">
        <v>586</v>
      </c>
      <c r="C281" s="2" t="s">
        <v>1313</v>
      </c>
      <c r="D281" s="3">
        <v>110000</v>
      </c>
      <c r="E281" s="3">
        <v>121000</v>
      </c>
      <c r="F281" s="3">
        <v>110000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110000</v>
      </c>
      <c r="R281" s="2" t="s">
        <v>1595</v>
      </c>
      <c r="S281" s="2" t="s">
        <v>1680</v>
      </c>
      <c r="T281" s="4">
        <f>P281/D281</f>
        <v>0</v>
      </c>
      <c r="U281" s="2" t="s">
        <v>1294</v>
      </c>
      <c r="V281" s="2">
        <v>0</v>
      </c>
      <c r="W281" s="2" t="s">
        <v>234</v>
      </c>
    </row>
    <row r="282" spans="1:23">
      <c r="A282" s="2" t="s">
        <v>1310</v>
      </c>
      <c r="B282" s="2">
        <v>587</v>
      </c>
      <c r="C282" s="2" t="s">
        <v>1314</v>
      </c>
      <c r="D282" s="3">
        <v>35000</v>
      </c>
      <c r="E282" s="3">
        <v>38500</v>
      </c>
      <c r="F282" s="3">
        <v>35000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35000</v>
      </c>
      <c r="R282" s="2" t="s">
        <v>1595</v>
      </c>
      <c r="S282" s="2" t="s">
        <v>1680</v>
      </c>
      <c r="T282" s="4">
        <f>P282/D282</f>
        <v>0</v>
      </c>
      <c r="U282" s="2" t="s">
        <v>1294</v>
      </c>
      <c r="V282" s="2">
        <v>0</v>
      </c>
      <c r="W282" s="2" t="s">
        <v>234</v>
      </c>
    </row>
    <row r="283" spans="1:23">
      <c r="A283" s="2" t="s">
        <v>1684</v>
      </c>
      <c r="B283" s="2">
        <v>588</v>
      </c>
      <c r="C283" s="2" t="s">
        <v>1316</v>
      </c>
      <c r="D283" s="3">
        <v>2000</v>
      </c>
      <c r="E283" s="3">
        <v>2200</v>
      </c>
      <c r="F283" s="3">
        <v>2000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2000</v>
      </c>
      <c r="R283" s="2" t="s">
        <v>1595</v>
      </c>
      <c r="S283" s="2" t="s">
        <v>1680</v>
      </c>
      <c r="T283" s="4">
        <f>P283/D283</f>
        <v>0</v>
      </c>
      <c r="U283" s="2" t="s">
        <v>1294</v>
      </c>
      <c r="V283" s="2">
        <v>0</v>
      </c>
      <c r="W283" s="2" t="s">
        <v>234</v>
      </c>
    </row>
    <row r="284" spans="1:23">
      <c r="A284" s="2" t="s">
        <v>1685</v>
      </c>
      <c r="B284" s="2">
        <v>589</v>
      </c>
      <c r="C284" s="2" t="s">
        <v>1318</v>
      </c>
      <c r="D284" s="3">
        <v>9000</v>
      </c>
      <c r="E284" s="3">
        <v>9900</v>
      </c>
      <c r="F284" s="3">
        <v>9000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9000</v>
      </c>
      <c r="R284" s="2" t="s">
        <v>1595</v>
      </c>
      <c r="S284" s="2" t="s">
        <v>1680</v>
      </c>
      <c r="T284" s="4">
        <f>P284/D284</f>
        <v>0</v>
      </c>
      <c r="U284" s="2" t="s">
        <v>1294</v>
      </c>
      <c r="V284" s="2">
        <v>0</v>
      </c>
      <c r="W284" s="2" t="s">
        <v>234</v>
      </c>
    </row>
    <row r="285" spans="1:23">
      <c r="A285" s="2" t="s">
        <v>1317</v>
      </c>
      <c r="B285" s="2">
        <v>590</v>
      </c>
      <c r="C285" s="2" t="s">
        <v>1319</v>
      </c>
      <c r="D285" s="3">
        <v>16000</v>
      </c>
      <c r="E285" s="3">
        <v>17600</v>
      </c>
      <c r="F285" s="3">
        <v>16000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16000</v>
      </c>
      <c r="R285" s="2" t="s">
        <v>1595</v>
      </c>
      <c r="S285" s="2" t="s">
        <v>1680</v>
      </c>
      <c r="T285" s="4">
        <f>P285/D285</f>
        <v>0</v>
      </c>
      <c r="U285" s="2" t="s">
        <v>1294</v>
      </c>
      <c r="V285" s="2">
        <v>0</v>
      </c>
      <c r="W285" s="2" t="s">
        <v>234</v>
      </c>
    </row>
    <row r="286" spans="1:23">
      <c r="A286" s="2" t="s">
        <v>1686</v>
      </c>
      <c r="B286" s="2">
        <v>591</v>
      </c>
      <c r="C286" s="2" t="s">
        <v>1321</v>
      </c>
      <c r="D286" s="3">
        <v>1000</v>
      </c>
      <c r="E286" s="3">
        <v>1100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1000</v>
      </c>
      <c r="M286" s="3">
        <v>0</v>
      </c>
      <c r="N286" s="3">
        <v>0</v>
      </c>
      <c r="O286" s="3">
        <v>0</v>
      </c>
      <c r="P286" s="3">
        <v>0</v>
      </c>
      <c r="Q286" s="3">
        <v>1000</v>
      </c>
      <c r="R286" s="2" t="s">
        <v>1595</v>
      </c>
      <c r="S286" s="2" t="s">
        <v>1680</v>
      </c>
      <c r="T286" s="4">
        <f>P286/D286</f>
        <v>0</v>
      </c>
      <c r="U286" s="2" t="s">
        <v>1294</v>
      </c>
      <c r="V286" s="2">
        <v>0</v>
      </c>
      <c r="W286" s="2" t="s">
        <v>234</v>
      </c>
    </row>
    <row r="287" spans="1:23">
      <c r="A287" s="2" t="s">
        <v>1322</v>
      </c>
      <c r="B287" s="2">
        <v>592</v>
      </c>
      <c r="C287" s="2" t="s">
        <v>1323</v>
      </c>
      <c r="D287" s="3">
        <v>70000</v>
      </c>
      <c r="E287" s="3">
        <v>77000</v>
      </c>
      <c r="F287" s="3">
        <v>64400</v>
      </c>
      <c r="G287" s="3">
        <v>5414.0625</v>
      </c>
      <c r="H287" s="3">
        <v>185.9375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70000</v>
      </c>
      <c r="R287" s="2" t="s">
        <v>1595</v>
      </c>
      <c r="S287" s="2" t="s">
        <v>1680</v>
      </c>
      <c r="T287" s="4">
        <f>P287/D287</f>
        <v>0</v>
      </c>
      <c r="U287" s="2" t="s">
        <v>1294</v>
      </c>
      <c r="V287" s="2">
        <v>0</v>
      </c>
      <c r="W287" s="2" t="s">
        <v>234</v>
      </c>
    </row>
    <row r="288" spans="1:23">
      <c r="A288" s="2" t="s">
        <v>1673</v>
      </c>
      <c r="B288" s="2">
        <v>593</v>
      </c>
      <c r="C288" s="2" t="s">
        <v>1304</v>
      </c>
      <c r="D288" s="3">
        <v>6500</v>
      </c>
      <c r="E288" s="3">
        <v>7150</v>
      </c>
      <c r="F288" s="3">
        <v>6500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6500</v>
      </c>
      <c r="R288" s="2" t="s">
        <v>995</v>
      </c>
      <c r="S288" s="2" t="s">
        <v>1659</v>
      </c>
      <c r="T288" s="4">
        <f>P288/D288</f>
        <v>0</v>
      </c>
      <c r="U288" s="2" t="s">
        <v>1294</v>
      </c>
      <c r="V288" s="2">
        <v>0</v>
      </c>
      <c r="W288" s="2" t="s">
        <v>234</v>
      </c>
    </row>
    <row r="289" spans="1:23">
      <c r="A289" s="2" t="s">
        <v>1322</v>
      </c>
      <c r="B289" s="2">
        <v>594</v>
      </c>
      <c r="C289" s="2" t="s">
        <v>1324</v>
      </c>
      <c r="D289" s="3">
        <v>35000</v>
      </c>
      <c r="E289" s="3">
        <v>38500</v>
      </c>
      <c r="F289" s="3">
        <v>35000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35000</v>
      </c>
      <c r="R289" s="2" t="s">
        <v>1595</v>
      </c>
      <c r="S289" s="2" t="s">
        <v>1680</v>
      </c>
      <c r="T289" s="4">
        <f>P289/D289</f>
        <v>0</v>
      </c>
      <c r="U289" s="2" t="s">
        <v>1294</v>
      </c>
      <c r="V289" s="2">
        <v>0</v>
      </c>
      <c r="W289" s="2" t="s">
        <v>234</v>
      </c>
    </row>
    <row r="290" spans="1:23">
      <c r="A290" s="2" t="s">
        <v>1322</v>
      </c>
      <c r="B290" s="2">
        <v>595</v>
      </c>
      <c r="C290" s="2" t="s">
        <v>1325</v>
      </c>
      <c r="D290" s="3">
        <v>10000</v>
      </c>
      <c r="E290" s="3">
        <v>11000</v>
      </c>
      <c r="F290" s="3">
        <v>7500</v>
      </c>
      <c r="G290" s="3">
        <v>773.4375</v>
      </c>
      <c r="H290" s="3">
        <v>132.8125</v>
      </c>
      <c r="I290" s="3">
        <v>0</v>
      </c>
      <c r="J290" s="3">
        <v>0</v>
      </c>
      <c r="K290" s="3">
        <v>1593.75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10000</v>
      </c>
      <c r="R290" s="2" t="s">
        <v>1595</v>
      </c>
      <c r="S290" s="2" t="s">
        <v>1680</v>
      </c>
      <c r="T290" s="4">
        <f>P290/D290</f>
        <v>0</v>
      </c>
      <c r="U290" s="2" t="s">
        <v>1294</v>
      </c>
      <c r="V290" s="2">
        <v>0</v>
      </c>
      <c r="W290" s="2" t="s">
        <v>234</v>
      </c>
    </row>
    <row r="291" spans="1:23">
      <c r="A291" s="2" t="s">
        <v>1322</v>
      </c>
      <c r="B291" s="2">
        <v>596</v>
      </c>
      <c r="C291" s="2" t="s">
        <v>1326</v>
      </c>
      <c r="D291" s="3">
        <v>7000</v>
      </c>
      <c r="E291" s="3">
        <v>7700</v>
      </c>
      <c r="F291" s="3">
        <v>3500</v>
      </c>
      <c r="G291" s="3">
        <v>541.40625</v>
      </c>
      <c r="H291" s="3">
        <v>92.96875</v>
      </c>
      <c r="I291" s="3">
        <v>0</v>
      </c>
      <c r="J291" s="3">
        <v>0</v>
      </c>
      <c r="K291" s="3">
        <v>2865.625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7000</v>
      </c>
      <c r="R291" s="2" t="s">
        <v>1595</v>
      </c>
      <c r="S291" s="2" t="s">
        <v>1680</v>
      </c>
      <c r="T291" s="4">
        <f>P291/D291</f>
        <v>0</v>
      </c>
      <c r="U291" s="2" t="s">
        <v>1294</v>
      </c>
      <c r="V291" s="2">
        <v>0</v>
      </c>
      <c r="W291" s="2" t="s">
        <v>234</v>
      </c>
    </row>
    <row r="292" spans="1:23">
      <c r="A292" s="2" t="s">
        <v>1684</v>
      </c>
      <c r="B292" s="2">
        <v>597</v>
      </c>
      <c r="C292" s="2" t="s">
        <v>1329</v>
      </c>
      <c r="D292" s="3">
        <v>6000</v>
      </c>
      <c r="E292" s="3">
        <v>6600</v>
      </c>
      <c r="F292" s="3">
        <v>0</v>
      </c>
      <c r="G292" s="3">
        <v>464.0625</v>
      </c>
      <c r="H292" s="3">
        <v>79.6875</v>
      </c>
      <c r="I292" s="3">
        <v>0</v>
      </c>
      <c r="J292" s="3">
        <v>0</v>
      </c>
      <c r="K292" s="3">
        <v>5456.25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6000</v>
      </c>
      <c r="R292" s="2" t="s">
        <v>1595</v>
      </c>
      <c r="S292" s="2" t="s">
        <v>1680</v>
      </c>
      <c r="T292" s="4">
        <f>P292/D292</f>
        <v>0</v>
      </c>
      <c r="U292" s="2" t="s">
        <v>1294</v>
      </c>
      <c r="V292" s="2">
        <v>0</v>
      </c>
      <c r="W292" s="2" t="s">
        <v>234</v>
      </c>
    </row>
    <row r="293" spans="1:23">
      <c r="A293" s="2" t="s">
        <v>1330</v>
      </c>
      <c r="B293" s="2">
        <v>598</v>
      </c>
      <c r="C293" s="2" t="s">
        <v>1331</v>
      </c>
      <c r="D293" s="3">
        <v>9000</v>
      </c>
      <c r="E293" s="3">
        <v>9900</v>
      </c>
      <c r="F293" s="3">
        <v>0</v>
      </c>
      <c r="G293" s="3">
        <v>7200</v>
      </c>
      <c r="H293" s="3">
        <v>1800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9000</v>
      </c>
      <c r="R293" s="2" t="s">
        <v>1595</v>
      </c>
      <c r="S293" s="2" t="s">
        <v>1680</v>
      </c>
      <c r="T293" s="4">
        <f>P293/D293</f>
        <v>0</v>
      </c>
      <c r="U293" s="2" t="s">
        <v>1294</v>
      </c>
      <c r="V293" s="2">
        <v>0</v>
      </c>
      <c r="W293" s="2" t="s">
        <v>234</v>
      </c>
    </row>
    <row r="294" spans="1:23">
      <c r="A294" s="2" t="s">
        <v>1330</v>
      </c>
      <c r="B294" s="2">
        <v>599</v>
      </c>
      <c r="C294" s="2" t="s">
        <v>1332</v>
      </c>
      <c r="D294" s="3">
        <v>16000</v>
      </c>
      <c r="E294" s="3">
        <v>17600</v>
      </c>
      <c r="F294" s="3">
        <v>2400</v>
      </c>
      <c r="G294" s="3">
        <v>12800</v>
      </c>
      <c r="H294" s="3">
        <v>800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16000</v>
      </c>
      <c r="R294" s="2" t="s">
        <v>1595</v>
      </c>
      <c r="S294" s="2" t="s">
        <v>1680</v>
      </c>
      <c r="T294" s="4">
        <f>P294/D294</f>
        <v>0</v>
      </c>
      <c r="U294" s="2" t="s">
        <v>1294</v>
      </c>
      <c r="V294" s="2">
        <v>0</v>
      </c>
      <c r="W294" s="2" t="s">
        <v>234</v>
      </c>
    </row>
    <row r="295" spans="1:23">
      <c r="A295" s="2" t="s">
        <v>1330</v>
      </c>
      <c r="B295" s="2">
        <v>600</v>
      </c>
      <c r="C295" s="2" t="s">
        <v>1333</v>
      </c>
      <c r="D295" s="3">
        <v>9000</v>
      </c>
      <c r="E295" s="3">
        <v>9900</v>
      </c>
      <c r="F295" s="3">
        <v>1350.909090909091</v>
      </c>
      <c r="G295" s="3">
        <v>7200</v>
      </c>
      <c r="H295" s="3">
        <v>449.0909090909091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9000</v>
      </c>
      <c r="R295" s="2" t="s">
        <v>1595</v>
      </c>
      <c r="S295" s="2" t="s">
        <v>1680</v>
      </c>
      <c r="T295" s="4">
        <f>P295/D295</f>
        <v>0</v>
      </c>
      <c r="U295" s="2" t="s">
        <v>1294</v>
      </c>
      <c r="V295" s="2">
        <v>0</v>
      </c>
      <c r="W295" s="2" t="s">
        <v>234</v>
      </c>
    </row>
    <row r="296" spans="1:23">
      <c r="A296" s="2" t="s">
        <v>1687</v>
      </c>
      <c r="B296" s="2">
        <v>601</v>
      </c>
      <c r="C296" s="2" t="s">
        <v>1335</v>
      </c>
      <c r="D296" s="3">
        <v>12500</v>
      </c>
      <c r="E296" s="3">
        <v>13688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4166.666666666667</v>
      </c>
      <c r="L296" s="3">
        <v>4166.666666666667</v>
      </c>
      <c r="M296" s="3">
        <v>4166.666666666667</v>
      </c>
      <c r="N296" s="3">
        <v>0</v>
      </c>
      <c r="O296" s="3">
        <v>0</v>
      </c>
      <c r="P296" s="3">
        <v>0</v>
      </c>
      <c r="Q296" s="3">
        <v>12500</v>
      </c>
      <c r="R296" s="2" t="s">
        <v>1595</v>
      </c>
      <c r="S296" s="2" t="s">
        <v>1688</v>
      </c>
      <c r="T296" s="4">
        <f>P296/D296</f>
        <v>0</v>
      </c>
      <c r="U296" s="2" t="s">
        <v>1113</v>
      </c>
      <c r="V296" s="2">
        <v>0</v>
      </c>
      <c r="W296" s="2" t="s">
        <v>234</v>
      </c>
    </row>
    <row r="297" spans="1:23">
      <c r="A297" s="2" t="s">
        <v>1687</v>
      </c>
      <c r="B297" s="2">
        <v>602</v>
      </c>
      <c r="C297" s="2" t="s">
        <v>1337</v>
      </c>
      <c r="D297" s="3">
        <v>175000</v>
      </c>
      <c r="E297" s="3">
        <v>191625</v>
      </c>
      <c r="F297" s="3">
        <v>157500</v>
      </c>
      <c r="G297" s="3">
        <v>0</v>
      </c>
      <c r="H297" s="3">
        <v>0</v>
      </c>
      <c r="I297" s="3">
        <v>0</v>
      </c>
      <c r="J297" s="3">
        <v>0</v>
      </c>
      <c r="K297" s="3">
        <v>5833.333333333333</v>
      </c>
      <c r="L297" s="3">
        <v>5833.333333333333</v>
      </c>
      <c r="M297" s="3">
        <v>5833.333333333333</v>
      </c>
      <c r="N297" s="3">
        <v>0</v>
      </c>
      <c r="O297" s="3">
        <v>0</v>
      </c>
      <c r="P297" s="3">
        <v>0</v>
      </c>
      <c r="Q297" s="3">
        <v>175000</v>
      </c>
      <c r="R297" s="2" t="s">
        <v>1595</v>
      </c>
      <c r="S297" s="2" t="s">
        <v>1688</v>
      </c>
      <c r="T297" s="4">
        <f>P297/D297</f>
        <v>0</v>
      </c>
      <c r="U297" s="2" t="s">
        <v>1113</v>
      </c>
      <c r="V297" s="2">
        <v>0</v>
      </c>
      <c r="W297" s="2" t="s">
        <v>234</v>
      </c>
    </row>
    <row r="298" spans="1:23">
      <c r="A298" s="2" t="s">
        <v>1687</v>
      </c>
      <c r="B298" s="2">
        <v>603</v>
      </c>
      <c r="C298" s="2" t="s">
        <v>1338</v>
      </c>
      <c r="D298" s="3">
        <v>12500</v>
      </c>
      <c r="E298" s="3">
        <v>13688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4166.666666666667</v>
      </c>
      <c r="L298" s="3">
        <v>4166.666666666667</v>
      </c>
      <c r="M298" s="3">
        <v>4166.666666666667</v>
      </c>
      <c r="N298" s="3">
        <v>0</v>
      </c>
      <c r="O298" s="3">
        <v>0</v>
      </c>
      <c r="P298" s="3">
        <v>0</v>
      </c>
      <c r="Q298" s="3">
        <v>12500</v>
      </c>
      <c r="R298" s="2" t="s">
        <v>1595</v>
      </c>
      <c r="S298" s="2" t="s">
        <v>1688</v>
      </c>
      <c r="T298" s="4">
        <f>P298/D298</f>
        <v>0</v>
      </c>
      <c r="U298" s="2" t="s">
        <v>1113</v>
      </c>
      <c r="V298" s="2">
        <v>0</v>
      </c>
      <c r="W298" s="2" t="s">
        <v>234</v>
      </c>
    </row>
    <row r="299" spans="1:23">
      <c r="A299" s="2" t="s">
        <v>1673</v>
      </c>
      <c r="B299" s="2">
        <v>604</v>
      </c>
      <c r="C299" s="2" t="s">
        <v>1305</v>
      </c>
      <c r="D299" s="3">
        <v>16000</v>
      </c>
      <c r="E299" s="3">
        <v>17600</v>
      </c>
      <c r="F299" s="3">
        <v>16000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16000</v>
      </c>
      <c r="R299" s="2" t="s">
        <v>995</v>
      </c>
      <c r="S299" s="2" t="s">
        <v>1659</v>
      </c>
      <c r="T299" s="4">
        <f>P299/D299</f>
        <v>0</v>
      </c>
      <c r="U299" s="2" t="s">
        <v>1294</v>
      </c>
      <c r="V299" s="2">
        <v>0</v>
      </c>
      <c r="W299" s="2" t="s">
        <v>234</v>
      </c>
    </row>
    <row r="300" spans="1:23">
      <c r="A300" s="2" t="s">
        <v>1687</v>
      </c>
      <c r="B300" s="2">
        <v>605</v>
      </c>
      <c r="C300" s="2" t="s">
        <v>1339</v>
      </c>
      <c r="D300" s="3">
        <v>12500</v>
      </c>
      <c r="E300" s="3">
        <v>13688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4166.666666666667</v>
      </c>
      <c r="L300" s="3">
        <v>4166.666666666667</v>
      </c>
      <c r="M300" s="3">
        <v>4166.666666666667</v>
      </c>
      <c r="N300" s="3">
        <v>0</v>
      </c>
      <c r="O300" s="3">
        <v>0</v>
      </c>
      <c r="P300" s="3">
        <v>0</v>
      </c>
      <c r="Q300" s="3">
        <v>12500</v>
      </c>
      <c r="R300" s="2" t="s">
        <v>1595</v>
      </c>
      <c r="S300" s="2" t="s">
        <v>1688</v>
      </c>
      <c r="T300" s="4">
        <f>P300/D300</f>
        <v>0</v>
      </c>
      <c r="U300" s="2" t="s">
        <v>1113</v>
      </c>
      <c r="V300" s="2">
        <v>0</v>
      </c>
      <c r="W300" s="2" t="s">
        <v>234</v>
      </c>
    </row>
    <row r="301" spans="1:23">
      <c r="A301" s="2" t="s">
        <v>1689</v>
      </c>
      <c r="B301" s="2">
        <v>606</v>
      </c>
      <c r="C301" s="2" t="s">
        <v>1690</v>
      </c>
      <c r="D301" s="3">
        <v>25000</v>
      </c>
      <c r="E301" s="3">
        <v>27375</v>
      </c>
      <c r="F301" s="3">
        <v>12500</v>
      </c>
      <c r="G301" s="3">
        <v>0</v>
      </c>
      <c r="H301" s="3">
        <v>0</v>
      </c>
      <c r="I301" s="3">
        <v>0</v>
      </c>
      <c r="J301" s="3">
        <v>0</v>
      </c>
      <c r="K301" s="3">
        <v>4166.666666666666</v>
      </c>
      <c r="L301" s="3">
        <v>4166.666666666666</v>
      </c>
      <c r="M301" s="3">
        <v>4166.666666666666</v>
      </c>
      <c r="N301" s="3">
        <v>0</v>
      </c>
      <c r="O301" s="3">
        <v>0</v>
      </c>
      <c r="P301" s="3">
        <v>0</v>
      </c>
      <c r="Q301" s="3">
        <v>24999.99999999999</v>
      </c>
      <c r="R301" s="2" t="s">
        <v>1595</v>
      </c>
      <c r="S301" s="2" t="s">
        <v>1688</v>
      </c>
      <c r="T301" s="4">
        <f>P301/D301</f>
        <v>0</v>
      </c>
      <c r="U301" s="2" t="s">
        <v>1113</v>
      </c>
      <c r="V301" s="2">
        <v>0</v>
      </c>
      <c r="W301" s="2" t="s">
        <v>234</v>
      </c>
    </row>
    <row r="302" spans="1:23">
      <c r="A302" s="2" t="s">
        <v>1691</v>
      </c>
      <c r="B302" s="2">
        <v>607</v>
      </c>
      <c r="C302" s="2" t="s">
        <v>1341</v>
      </c>
      <c r="D302" s="3">
        <v>200000</v>
      </c>
      <c r="E302" s="3">
        <v>200000</v>
      </c>
      <c r="F302" s="3">
        <v>0</v>
      </c>
      <c r="G302" s="3">
        <v>28571.42857142857</v>
      </c>
      <c r="H302" s="3">
        <v>28571.42857142857</v>
      </c>
      <c r="I302" s="3">
        <v>28571.42857142857</v>
      </c>
      <c r="J302" s="3">
        <v>38095.2380952381</v>
      </c>
      <c r="K302" s="3">
        <v>38095.2380952381</v>
      </c>
      <c r="L302" s="3">
        <v>38095.2380952381</v>
      </c>
      <c r="M302" s="3">
        <v>0</v>
      </c>
      <c r="N302" s="3">
        <v>0</v>
      </c>
      <c r="O302" s="3">
        <v>0</v>
      </c>
      <c r="P302" s="3">
        <v>0</v>
      </c>
      <c r="Q302" s="3">
        <v>200000</v>
      </c>
      <c r="R302" s="2" t="s">
        <v>1595</v>
      </c>
      <c r="S302" s="2" t="s">
        <v>1688</v>
      </c>
      <c r="T302" s="4">
        <f>P302/D302</f>
        <v>0</v>
      </c>
      <c r="U302" s="2" t="s">
        <v>1113</v>
      </c>
      <c r="V302" s="2">
        <v>0</v>
      </c>
      <c r="W302" s="2" t="s">
        <v>234</v>
      </c>
    </row>
    <row r="303" spans="1:23">
      <c r="A303" s="2" t="s">
        <v>1692</v>
      </c>
      <c r="B303" s="2">
        <v>608</v>
      </c>
      <c r="C303" s="2" t="s">
        <v>1343</v>
      </c>
      <c r="D303" s="3">
        <v>540000</v>
      </c>
      <c r="E303" s="3">
        <v>591300</v>
      </c>
      <c r="F303" s="3">
        <v>270000</v>
      </c>
      <c r="G303" s="3">
        <v>0</v>
      </c>
      <c r="H303" s="3">
        <v>0</v>
      </c>
      <c r="I303" s="3">
        <v>135000</v>
      </c>
      <c r="J303" s="3">
        <v>45000</v>
      </c>
      <c r="K303" s="3">
        <v>45000</v>
      </c>
      <c r="L303" s="3">
        <v>45000</v>
      </c>
      <c r="M303" s="3">
        <v>0</v>
      </c>
      <c r="N303" s="3">
        <v>0</v>
      </c>
      <c r="O303" s="3">
        <v>0</v>
      </c>
      <c r="P303" s="3">
        <v>0</v>
      </c>
      <c r="Q303" s="3">
        <v>540000</v>
      </c>
      <c r="R303" s="2" t="s">
        <v>1595</v>
      </c>
      <c r="S303" s="2" t="s">
        <v>1688</v>
      </c>
      <c r="T303" s="4">
        <f>P303/D303</f>
        <v>0</v>
      </c>
      <c r="U303" s="2" t="s">
        <v>1113</v>
      </c>
      <c r="V303" s="2">
        <v>0</v>
      </c>
      <c r="W303" s="2" t="s">
        <v>234</v>
      </c>
    </row>
    <row r="304" spans="1:23">
      <c r="A304" s="2" t="s">
        <v>1693</v>
      </c>
      <c r="B304" s="2">
        <v>609</v>
      </c>
      <c r="C304" s="2" t="s">
        <v>1346</v>
      </c>
      <c r="D304" s="3">
        <v>225000</v>
      </c>
      <c r="E304" s="3">
        <v>246375</v>
      </c>
      <c r="F304" s="3">
        <v>168750</v>
      </c>
      <c r="G304" s="3">
        <v>0</v>
      </c>
      <c r="H304" s="3">
        <v>0</v>
      </c>
      <c r="I304" s="3">
        <v>0</v>
      </c>
      <c r="J304" s="3">
        <v>0</v>
      </c>
      <c r="K304" s="3">
        <v>18750</v>
      </c>
      <c r="L304" s="3">
        <v>18750</v>
      </c>
      <c r="M304" s="3">
        <v>18750</v>
      </c>
      <c r="N304" s="3">
        <v>0</v>
      </c>
      <c r="O304" s="3">
        <v>0</v>
      </c>
      <c r="P304" s="3">
        <v>0</v>
      </c>
      <c r="Q304" s="3">
        <v>225000</v>
      </c>
      <c r="R304" s="2" t="s">
        <v>1595</v>
      </c>
      <c r="S304" s="2" t="s">
        <v>1688</v>
      </c>
      <c r="T304" s="4">
        <f>P304/D304</f>
        <v>0</v>
      </c>
      <c r="U304" s="2" t="s">
        <v>1113</v>
      </c>
      <c r="V304" s="2">
        <v>0</v>
      </c>
      <c r="W304" s="2" t="s">
        <v>234</v>
      </c>
    </row>
    <row r="305" spans="1:23">
      <c r="A305" s="2" t="s">
        <v>1694</v>
      </c>
      <c r="B305" s="2">
        <v>610</v>
      </c>
      <c r="C305" s="2" t="s">
        <v>1350</v>
      </c>
      <c r="D305" s="3">
        <v>540000</v>
      </c>
      <c r="E305" s="3">
        <v>591300</v>
      </c>
      <c r="F305" s="3">
        <v>513000</v>
      </c>
      <c r="G305" s="3">
        <v>0</v>
      </c>
      <c r="H305" s="3">
        <v>0</v>
      </c>
      <c r="I305" s="3">
        <v>0</v>
      </c>
      <c r="J305" s="3">
        <v>0</v>
      </c>
      <c r="K305" s="3">
        <v>9000</v>
      </c>
      <c r="L305" s="3">
        <v>9000</v>
      </c>
      <c r="M305" s="3">
        <v>9000</v>
      </c>
      <c r="N305" s="3">
        <v>0</v>
      </c>
      <c r="O305" s="3">
        <v>0</v>
      </c>
      <c r="P305" s="3">
        <v>0</v>
      </c>
      <c r="Q305" s="3">
        <v>540000</v>
      </c>
      <c r="R305" s="2" t="s">
        <v>1595</v>
      </c>
      <c r="S305" s="2" t="s">
        <v>1688</v>
      </c>
      <c r="T305" s="4">
        <f>P305/D305</f>
        <v>0</v>
      </c>
      <c r="U305" s="2" t="s">
        <v>1113</v>
      </c>
      <c r="V305" s="2">
        <v>0</v>
      </c>
      <c r="W305" s="2" t="s">
        <v>234</v>
      </c>
    </row>
    <row r="306" spans="1:23">
      <c r="A306" s="2" t="s">
        <v>1695</v>
      </c>
      <c r="B306" s="2">
        <v>611</v>
      </c>
      <c r="C306" s="2" t="s">
        <v>1696</v>
      </c>
      <c r="D306" s="3">
        <v>50000</v>
      </c>
      <c r="E306" s="3">
        <v>54750</v>
      </c>
      <c r="F306" s="3">
        <v>45000</v>
      </c>
      <c r="G306" s="3">
        <v>2500</v>
      </c>
      <c r="H306" s="3">
        <v>2500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50000</v>
      </c>
      <c r="R306" s="2" t="s">
        <v>1595</v>
      </c>
      <c r="S306" s="2" t="s">
        <v>1688</v>
      </c>
      <c r="T306" s="4">
        <f>P306/D306</f>
        <v>0</v>
      </c>
      <c r="U306" s="2" t="s">
        <v>1113</v>
      </c>
      <c r="V306" s="2">
        <v>0</v>
      </c>
      <c r="W306" s="2" t="s">
        <v>234</v>
      </c>
    </row>
    <row r="307" spans="1:23">
      <c r="A307" s="2" t="s">
        <v>1653</v>
      </c>
      <c r="B307" s="2">
        <v>612</v>
      </c>
      <c r="C307" s="2" t="s">
        <v>1351</v>
      </c>
      <c r="D307" s="3">
        <v>5000</v>
      </c>
      <c r="E307" s="3">
        <v>5250</v>
      </c>
      <c r="F307" s="3">
        <v>0</v>
      </c>
      <c r="G307" s="3">
        <v>4375</v>
      </c>
      <c r="H307" s="3">
        <v>0</v>
      </c>
      <c r="I307" s="3">
        <v>0</v>
      </c>
      <c r="J307" s="3">
        <v>0</v>
      </c>
      <c r="K307" s="3">
        <v>208.3333333333333</v>
      </c>
      <c r="L307" s="3">
        <v>208.3333333333333</v>
      </c>
      <c r="M307" s="3">
        <v>208.3333333333333</v>
      </c>
      <c r="N307" s="3">
        <v>0</v>
      </c>
      <c r="O307" s="3">
        <v>0</v>
      </c>
      <c r="P307" s="3">
        <v>0</v>
      </c>
      <c r="Q307" s="3">
        <v>4999.999999999999</v>
      </c>
      <c r="R307" s="2" t="s">
        <v>1595</v>
      </c>
      <c r="S307" s="2" t="s">
        <v>1688</v>
      </c>
      <c r="T307" s="4">
        <f>P307/D307</f>
        <v>0</v>
      </c>
      <c r="U307" s="2" t="s">
        <v>1113</v>
      </c>
      <c r="V307" s="2">
        <v>0</v>
      </c>
      <c r="W307" s="2" t="s">
        <v>234</v>
      </c>
    </row>
    <row r="308" spans="1:23">
      <c r="A308" s="2" t="s">
        <v>1697</v>
      </c>
      <c r="B308" s="2">
        <v>613</v>
      </c>
      <c r="C308" s="2" t="s">
        <v>1352</v>
      </c>
      <c r="D308" s="3">
        <v>20000</v>
      </c>
      <c r="E308" s="3">
        <v>21000</v>
      </c>
      <c r="F308" s="3">
        <v>20000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20000</v>
      </c>
      <c r="R308" s="2" t="s">
        <v>1595</v>
      </c>
      <c r="S308" s="2" t="s">
        <v>1688</v>
      </c>
      <c r="T308" s="4">
        <f>P308/D308</f>
        <v>0</v>
      </c>
      <c r="U308" s="2" t="s">
        <v>1113</v>
      </c>
      <c r="V308" s="2">
        <v>0</v>
      </c>
      <c r="W308" s="2" t="s">
        <v>234</v>
      </c>
    </row>
    <row r="309" spans="1:23">
      <c r="A309" s="2" t="s">
        <v>1698</v>
      </c>
      <c r="B309" s="2">
        <v>614</v>
      </c>
      <c r="C309" s="2" t="s">
        <v>1362</v>
      </c>
      <c r="D309" s="3">
        <v>24000</v>
      </c>
      <c r="E309" s="3">
        <v>25200</v>
      </c>
      <c r="F309" s="3">
        <v>12000</v>
      </c>
      <c r="G309" s="3">
        <v>10500</v>
      </c>
      <c r="H309" s="3">
        <v>0</v>
      </c>
      <c r="I309" s="3">
        <v>0</v>
      </c>
      <c r="J309" s="3">
        <v>0</v>
      </c>
      <c r="K309" s="3">
        <v>500</v>
      </c>
      <c r="L309" s="3">
        <v>500</v>
      </c>
      <c r="M309" s="3">
        <v>500</v>
      </c>
      <c r="N309" s="3">
        <v>0</v>
      </c>
      <c r="O309" s="3">
        <v>0</v>
      </c>
      <c r="P309" s="3">
        <v>0</v>
      </c>
      <c r="Q309" s="3">
        <v>24000</v>
      </c>
      <c r="R309" s="2" t="s">
        <v>1595</v>
      </c>
      <c r="S309" s="2" t="s">
        <v>1688</v>
      </c>
      <c r="T309" s="4">
        <f>P309/D309</f>
        <v>0</v>
      </c>
      <c r="U309" s="2" t="s">
        <v>1113</v>
      </c>
      <c r="V309" s="2">
        <v>0</v>
      </c>
      <c r="W309" s="2" t="s">
        <v>234</v>
      </c>
    </row>
    <row r="310" spans="1:23">
      <c r="A310" s="2" t="s">
        <v>1699</v>
      </c>
      <c r="B310" s="2">
        <v>615</v>
      </c>
      <c r="C310" s="2" t="s">
        <v>1308</v>
      </c>
      <c r="D310" s="3">
        <v>1600</v>
      </c>
      <c r="E310" s="3">
        <v>1760</v>
      </c>
      <c r="F310" s="3">
        <v>1600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1600</v>
      </c>
      <c r="R310" s="2" t="s">
        <v>995</v>
      </c>
      <c r="S310" s="2" t="s">
        <v>1659</v>
      </c>
      <c r="T310" s="4">
        <f>P310/D310</f>
        <v>0</v>
      </c>
      <c r="U310" s="2" t="s">
        <v>1294</v>
      </c>
      <c r="V310" s="2">
        <v>0</v>
      </c>
      <c r="W310" s="2" t="s">
        <v>234</v>
      </c>
    </row>
    <row r="311" spans="1:23">
      <c r="A311" s="2" t="s">
        <v>1700</v>
      </c>
      <c r="B311" s="2">
        <v>616</v>
      </c>
      <c r="C311" s="2" t="s">
        <v>1701</v>
      </c>
      <c r="D311" s="3">
        <v>36000</v>
      </c>
      <c r="E311" s="3">
        <v>39420</v>
      </c>
      <c r="F311" s="3">
        <v>0</v>
      </c>
      <c r="G311" s="3">
        <v>30857.14285714286</v>
      </c>
      <c r="H311" s="3">
        <v>0</v>
      </c>
      <c r="I311" s="3">
        <v>0</v>
      </c>
      <c r="J311" s="3">
        <v>0</v>
      </c>
      <c r="K311" s="3">
        <v>1714.285714285715</v>
      </c>
      <c r="L311" s="3">
        <v>1714.285714285715</v>
      </c>
      <c r="M311" s="3">
        <v>1714.285714285715</v>
      </c>
      <c r="N311" s="3">
        <v>0</v>
      </c>
      <c r="O311" s="3">
        <v>0</v>
      </c>
      <c r="P311" s="3">
        <v>0</v>
      </c>
      <c r="Q311" s="3">
        <v>36000</v>
      </c>
      <c r="R311" s="2" t="s">
        <v>1595</v>
      </c>
      <c r="S311" s="2" t="s">
        <v>1688</v>
      </c>
      <c r="T311" s="4">
        <f>P311/D311</f>
        <v>0</v>
      </c>
      <c r="U311" s="2" t="s">
        <v>1113</v>
      </c>
      <c r="V311" s="2">
        <v>0</v>
      </c>
      <c r="W311" s="2" t="s">
        <v>234</v>
      </c>
    </row>
    <row r="312" spans="1:23">
      <c r="A312" s="2" t="s">
        <v>1702</v>
      </c>
      <c r="B312" s="2">
        <v>617</v>
      </c>
      <c r="C312" s="2" t="s">
        <v>1367</v>
      </c>
      <c r="D312" s="3">
        <v>5000</v>
      </c>
      <c r="E312" s="3">
        <v>5475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1666.666666666667</v>
      </c>
      <c r="L312" s="3">
        <v>1666.666666666667</v>
      </c>
      <c r="M312" s="3">
        <v>1666.666666666667</v>
      </c>
      <c r="N312" s="3">
        <v>0</v>
      </c>
      <c r="O312" s="3">
        <v>0</v>
      </c>
      <c r="P312" s="3">
        <v>0</v>
      </c>
      <c r="Q312" s="3">
        <v>5000</v>
      </c>
      <c r="R312" s="2" t="s">
        <v>1595</v>
      </c>
      <c r="S312" s="2" t="s">
        <v>1688</v>
      </c>
      <c r="T312" s="4">
        <f>P312/D312</f>
        <v>0</v>
      </c>
      <c r="U312" s="2" t="s">
        <v>1113</v>
      </c>
      <c r="V312" s="2">
        <v>0</v>
      </c>
      <c r="W312" s="2" t="s">
        <v>234</v>
      </c>
    </row>
    <row r="313" spans="1:23">
      <c r="A313" s="2" t="s">
        <v>1703</v>
      </c>
      <c r="B313" s="2">
        <v>618</v>
      </c>
      <c r="C313" s="2" t="s">
        <v>1371</v>
      </c>
      <c r="D313" s="3">
        <v>60000</v>
      </c>
      <c r="E313" s="3">
        <v>65700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20000</v>
      </c>
      <c r="L313" s="3">
        <v>20000</v>
      </c>
      <c r="M313" s="3">
        <v>20000</v>
      </c>
      <c r="N313" s="3">
        <v>0</v>
      </c>
      <c r="O313" s="3">
        <v>0</v>
      </c>
      <c r="P313" s="3">
        <v>0</v>
      </c>
      <c r="Q313" s="3">
        <v>60000</v>
      </c>
      <c r="R313" s="2" t="s">
        <v>1595</v>
      </c>
      <c r="S313" s="2" t="s">
        <v>1688</v>
      </c>
      <c r="T313" s="4">
        <f>P313/D313</f>
        <v>0</v>
      </c>
      <c r="U313" s="2" t="s">
        <v>1113</v>
      </c>
      <c r="V313" s="2">
        <v>0</v>
      </c>
      <c r="W313" s="2" t="s">
        <v>234</v>
      </c>
    </row>
    <row r="314" spans="1:23">
      <c r="A314" s="2" t="s">
        <v>1704</v>
      </c>
      <c r="B314" s="2">
        <v>619</v>
      </c>
      <c r="C314" s="2" t="s">
        <v>983</v>
      </c>
      <c r="D314" s="3">
        <v>60000</v>
      </c>
      <c r="E314" s="3">
        <v>65700</v>
      </c>
      <c r="F314" s="3">
        <v>60000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60000</v>
      </c>
      <c r="R314" s="2" t="s">
        <v>1595</v>
      </c>
      <c r="S314" s="2" t="s">
        <v>1688</v>
      </c>
      <c r="T314" s="4">
        <f>P314/D314</f>
        <v>0</v>
      </c>
      <c r="U314" s="2" t="s">
        <v>1113</v>
      </c>
      <c r="V314" s="2">
        <v>0</v>
      </c>
      <c r="W314" s="2" t="s">
        <v>234</v>
      </c>
    </row>
    <row r="315" spans="1:23">
      <c r="A315" s="2" t="s">
        <v>1705</v>
      </c>
      <c r="B315" s="2">
        <v>620</v>
      </c>
      <c r="C315" s="2" t="s">
        <v>1110</v>
      </c>
      <c r="D315" s="3">
        <v>10000</v>
      </c>
      <c r="E315" s="3">
        <v>10950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3333.333333333333</v>
      </c>
      <c r="L315" s="3">
        <v>3333.333333333333</v>
      </c>
      <c r="M315" s="3">
        <v>3333.333333333333</v>
      </c>
      <c r="N315" s="3">
        <v>0</v>
      </c>
      <c r="O315" s="3">
        <v>0</v>
      </c>
      <c r="P315" s="3">
        <v>0</v>
      </c>
      <c r="Q315" s="3">
        <v>10000</v>
      </c>
      <c r="R315" s="2" t="s">
        <v>1595</v>
      </c>
      <c r="S315" s="2" t="s">
        <v>1688</v>
      </c>
      <c r="T315" s="4">
        <f>P315/D315</f>
        <v>0</v>
      </c>
      <c r="U315" s="2" t="s">
        <v>1113</v>
      </c>
      <c r="V315" s="2">
        <v>0</v>
      </c>
      <c r="W315" s="2" t="s">
        <v>234</v>
      </c>
    </row>
    <row r="316" spans="1:23">
      <c r="A316" s="2" t="s">
        <v>1706</v>
      </c>
      <c r="B316" s="2">
        <v>621</v>
      </c>
      <c r="C316" s="2" t="s">
        <v>1115</v>
      </c>
      <c r="D316" s="3">
        <v>27500</v>
      </c>
      <c r="E316" s="3">
        <v>30113</v>
      </c>
      <c r="F316" s="3">
        <v>0</v>
      </c>
      <c r="G316" s="3">
        <v>0</v>
      </c>
      <c r="H316" s="3">
        <v>0</v>
      </c>
      <c r="I316" s="3">
        <v>0</v>
      </c>
      <c r="J316" s="3">
        <v>22000</v>
      </c>
      <c r="K316" s="3">
        <v>1833.333333333333</v>
      </c>
      <c r="L316" s="3">
        <v>1833.333333333333</v>
      </c>
      <c r="M316" s="3">
        <v>1833.333333333333</v>
      </c>
      <c r="N316" s="3">
        <v>0</v>
      </c>
      <c r="O316" s="3">
        <v>0</v>
      </c>
      <c r="P316" s="3">
        <v>0</v>
      </c>
      <c r="Q316" s="3">
        <v>27500</v>
      </c>
      <c r="R316" s="2" t="s">
        <v>1595</v>
      </c>
      <c r="S316" s="2" t="s">
        <v>1688</v>
      </c>
      <c r="T316" s="4">
        <f>P316/D316</f>
        <v>0</v>
      </c>
      <c r="U316" s="2" t="s">
        <v>1113</v>
      </c>
      <c r="V316" s="2">
        <v>0</v>
      </c>
      <c r="W316" s="2" t="s">
        <v>234</v>
      </c>
    </row>
    <row r="317" spans="1:23">
      <c r="A317" s="2" t="s">
        <v>1707</v>
      </c>
      <c r="B317" s="2">
        <v>622</v>
      </c>
      <c r="C317" s="2" t="s">
        <v>1117</v>
      </c>
      <c r="D317" s="3">
        <v>330000</v>
      </c>
      <c r="E317" s="3">
        <v>361350</v>
      </c>
      <c r="F317" s="3">
        <v>297000</v>
      </c>
      <c r="G317" s="3">
        <v>0</v>
      </c>
      <c r="H317" s="3">
        <v>0</v>
      </c>
      <c r="I317" s="3">
        <v>0</v>
      </c>
      <c r="J317" s="3">
        <v>0</v>
      </c>
      <c r="K317" s="3">
        <v>11000</v>
      </c>
      <c r="L317" s="3">
        <v>11000</v>
      </c>
      <c r="M317" s="3">
        <v>11000</v>
      </c>
      <c r="N317" s="3">
        <v>0</v>
      </c>
      <c r="O317" s="3">
        <v>0</v>
      </c>
      <c r="P317" s="3">
        <v>0</v>
      </c>
      <c r="Q317" s="3">
        <v>330000</v>
      </c>
      <c r="R317" s="2" t="s">
        <v>1595</v>
      </c>
      <c r="S317" s="2" t="s">
        <v>1688</v>
      </c>
      <c r="T317" s="4">
        <f>P317/D317</f>
        <v>0</v>
      </c>
      <c r="U317" s="2" t="s">
        <v>1113</v>
      </c>
      <c r="V317" s="2">
        <v>0</v>
      </c>
      <c r="W317" s="2" t="s">
        <v>234</v>
      </c>
    </row>
    <row r="318" spans="1:23">
      <c r="A318" s="2" t="s">
        <v>1708</v>
      </c>
      <c r="B318" s="2">
        <v>623</v>
      </c>
      <c r="C318" s="2" t="s">
        <v>1118</v>
      </c>
      <c r="D318" s="3">
        <v>27500</v>
      </c>
      <c r="E318" s="3">
        <v>30113</v>
      </c>
      <c r="F318" s="3">
        <v>6875</v>
      </c>
      <c r="G318" s="3">
        <v>20625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27500</v>
      </c>
      <c r="R318" s="2" t="s">
        <v>1595</v>
      </c>
      <c r="S318" s="2" t="s">
        <v>1688</v>
      </c>
      <c r="T318" s="4">
        <f>P318/D318</f>
        <v>0</v>
      </c>
      <c r="U318" s="2" t="s">
        <v>1113</v>
      </c>
      <c r="V318" s="2">
        <v>0</v>
      </c>
      <c r="W318" s="2" t="s">
        <v>234</v>
      </c>
    </row>
    <row r="319" spans="1:23">
      <c r="A319" s="2" t="s">
        <v>1709</v>
      </c>
      <c r="B319" s="2">
        <v>624</v>
      </c>
      <c r="C319" s="2" t="s">
        <v>1120</v>
      </c>
      <c r="D319" s="3">
        <v>27500</v>
      </c>
      <c r="E319" s="3">
        <v>30113</v>
      </c>
      <c r="F319" s="3">
        <v>0</v>
      </c>
      <c r="G319" s="3">
        <v>0</v>
      </c>
      <c r="H319" s="3">
        <v>0</v>
      </c>
      <c r="I319" s="3">
        <v>0</v>
      </c>
      <c r="J319" s="3">
        <v>13750</v>
      </c>
      <c r="K319" s="3">
        <v>4583.333333333333</v>
      </c>
      <c r="L319" s="3">
        <v>4583.333333333333</v>
      </c>
      <c r="M319" s="3">
        <v>4583.333333333333</v>
      </c>
      <c r="N319" s="3">
        <v>0</v>
      </c>
      <c r="O319" s="3">
        <v>0</v>
      </c>
      <c r="P319" s="3">
        <v>0</v>
      </c>
      <c r="Q319" s="3">
        <v>27500</v>
      </c>
      <c r="R319" s="2" t="s">
        <v>1595</v>
      </c>
      <c r="S319" s="2" t="s">
        <v>1688</v>
      </c>
      <c r="T319" s="4">
        <f>P319/D319</f>
        <v>0</v>
      </c>
      <c r="U319" s="2" t="s">
        <v>1113</v>
      </c>
      <c r="V319" s="2">
        <v>0</v>
      </c>
      <c r="W319" s="2" t="s">
        <v>234</v>
      </c>
    </row>
    <row r="320" spans="1:23">
      <c r="A320" s="2" t="s">
        <v>1693</v>
      </c>
      <c r="B320" s="2">
        <v>625</v>
      </c>
      <c r="C320" s="2" t="s">
        <v>1124</v>
      </c>
      <c r="D320" s="3">
        <v>20000</v>
      </c>
      <c r="E320" s="3">
        <v>21900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6666.666666666666</v>
      </c>
      <c r="L320" s="3">
        <v>6666.666666666666</v>
      </c>
      <c r="M320" s="3">
        <v>6666.666666666666</v>
      </c>
      <c r="N320" s="3">
        <v>0</v>
      </c>
      <c r="O320" s="3">
        <v>0</v>
      </c>
      <c r="P320" s="3">
        <v>0</v>
      </c>
      <c r="Q320" s="3">
        <v>20000</v>
      </c>
      <c r="R320" s="2" t="s">
        <v>1595</v>
      </c>
      <c r="S320" s="2" t="s">
        <v>1710</v>
      </c>
      <c r="T320" s="4">
        <f>P320/D320</f>
        <v>0</v>
      </c>
      <c r="U320" s="2" t="s">
        <v>1113</v>
      </c>
      <c r="V320" s="2">
        <v>0</v>
      </c>
      <c r="W320" s="2" t="s">
        <v>234</v>
      </c>
    </row>
    <row r="321" spans="1:23">
      <c r="A321" s="2" t="s">
        <v>1699</v>
      </c>
      <c r="B321" s="2">
        <v>626</v>
      </c>
      <c r="C321" s="2" t="s">
        <v>1309</v>
      </c>
      <c r="D321" s="3">
        <v>12000</v>
      </c>
      <c r="E321" s="3">
        <v>13200</v>
      </c>
      <c r="F321" s="3">
        <v>12000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12000</v>
      </c>
      <c r="R321" s="2" t="s">
        <v>995</v>
      </c>
      <c r="S321" s="2" t="s">
        <v>1659</v>
      </c>
      <c r="T321" s="4">
        <f>P321/D321</f>
        <v>0</v>
      </c>
      <c r="U321" s="2" t="s">
        <v>1294</v>
      </c>
      <c r="V321" s="2">
        <v>0</v>
      </c>
      <c r="W321" s="2" t="s">
        <v>234</v>
      </c>
    </row>
    <row r="322" spans="1:23">
      <c r="A322" s="2" t="s">
        <v>1711</v>
      </c>
      <c r="B322" s="2">
        <v>627</v>
      </c>
      <c r="C322" s="2" t="s">
        <v>1127</v>
      </c>
      <c r="D322" s="3">
        <v>18000</v>
      </c>
      <c r="E322" s="3">
        <v>19710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6000</v>
      </c>
      <c r="L322" s="3">
        <v>6000</v>
      </c>
      <c r="M322" s="3">
        <v>6000</v>
      </c>
      <c r="N322" s="3">
        <v>0</v>
      </c>
      <c r="O322" s="3">
        <v>0</v>
      </c>
      <c r="P322" s="3">
        <v>0</v>
      </c>
      <c r="Q322" s="3">
        <v>18000</v>
      </c>
      <c r="R322" s="2" t="s">
        <v>1595</v>
      </c>
      <c r="S322" s="2" t="s">
        <v>1710</v>
      </c>
      <c r="T322" s="4">
        <f>P322/D322</f>
        <v>0</v>
      </c>
      <c r="U322" s="2" t="s">
        <v>1113</v>
      </c>
      <c r="V322" s="2">
        <v>0</v>
      </c>
      <c r="W322" s="2" t="s">
        <v>234</v>
      </c>
    </row>
    <row r="323" spans="1:23">
      <c r="A323" s="2" t="s">
        <v>1712</v>
      </c>
      <c r="B323" s="2">
        <v>628</v>
      </c>
      <c r="C323" s="2" t="s">
        <v>1128</v>
      </c>
      <c r="D323" s="3">
        <v>22000</v>
      </c>
      <c r="E323" s="3">
        <v>24090</v>
      </c>
      <c r="F323" s="3">
        <v>11000</v>
      </c>
      <c r="G323" s="3">
        <v>0</v>
      </c>
      <c r="H323" s="3">
        <v>0</v>
      </c>
      <c r="I323" s="3">
        <v>0</v>
      </c>
      <c r="J323" s="3">
        <v>0</v>
      </c>
      <c r="K323" s="3">
        <v>3666.666666666667</v>
      </c>
      <c r="L323" s="3">
        <v>3666.666666666667</v>
      </c>
      <c r="M323" s="3">
        <v>3666.666666666667</v>
      </c>
      <c r="N323" s="3">
        <v>0</v>
      </c>
      <c r="O323" s="3">
        <v>0</v>
      </c>
      <c r="P323" s="3">
        <v>0</v>
      </c>
      <c r="Q323" s="3">
        <v>22000</v>
      </c>
      <c r="R323" s="2" t="s">
        <v>1595</v>
      </c>
      <c r="S323" s="2" t="s">
        <v>1710</v>
      </c>
      <c r="T323" s="4">
        <f>P323/D323</f>
        <v>0</v>
      </c>
      <c r="U323" s="2" t="s">
        <v>1113</v>
      </c>
      <c r="V323" s="2">
        <v>0</v>
      </c>
      <c r="W323" s="2" t="s">
        <v>234</v>
      </c>
    </row>
    <row r="324" spans="1:23">
      <c r="A324" s="2" t="s">
        <v>1713</v>
      </c>
      <c r="B324" s="2">
        <v>629</v>
      </c>
      <c r="C324" s="2" t="s">
        <v>1129</v>
      </c>
      <c r="D324" s="3">
        <v>2500</v>
      </c>
      <c r="E324" s="3">
        <v>2738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833.3333333333334</v>
      </c>
      <c r="L324" s="3">
        <v>833.3333333333334</v>
      </c>
      <c r="M324" s="3">
        <v>833.3333333333334</v>
      </c>
      <c r="N324" s="3">
        <v>0</v>
      </c>
      <c r="O324" s="3">
        <v>0</v>
      </c>
      <c r="P324" s="3">
        <v>0</v>
      </c>
      <c r="Q324" s="3">
        <v>2500</v>
      </c>
      <c r="R324" s="2" t="s">
        <v>1595</v>
      </c>
      <c r="S324" s="2" t="s">
        <v>1710</v>
      </c>
      <c r="T324" s="4">
        <f>P324/D324</f>
        <v>0</v>
      </c>
      <c r="U324" s="2" t="s">
        <v>1113</v>
      </c>
      <c r="V324" s="2">
        <v>0</v>
      </c>
      <c r="W324" s="2" t="s">
        <v>234</v>
      </c>
    </row>
    <row r="325" spans="1:23">
      <c r="A325" s="2" t="s">
        <v>1713</v>
      </c>
      <c r="B325" s="2">
        <v>630</v>
      </c>
      <c r="C325" s="2" t="s">
        <v>1135</v>
      </c>
      <c r="D325" s="3">
        <v>2500</v>
      </c>
      <c r="E325" s="3">
        <v>2738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833.3333333333334</v>
      </c>
      <c r="L325" s="3">
        <v>833.3333333333334</v>
      </c>
      <c r="M325" s="3">
        <v>833.3333333333334</v>
      </c>
      <c r="N325" s="3">
        <v>0</v>
      </c>
      <c r="O325" s="3">
        <v>0</v>
      </c>
      <c r="P325" s="3">
        <v>0</v>
      </c>
      <c r="Q325" s="3">
        <v>2500</v>
      </c>
      <c r="R325" s="2" t="s">
        <v>1595</v>
      </c>
      <c r="S325" s="2" t="s">
        <v>1710</v>
      </c>
      <c r="T325" s="4">
        <f>P325/D325</f>
        <v>0</v>
      </c>
      <c r="U325" s="2" t="s">
        <v>1113</v>
      </c>
      <c r="V325" s="2">
        <v>0</v>
      </c>
      <c r="W325" s="2" t="s">
        <v>234</v>
      </c>
    </row>
    <row r="326" spans="1:23">
      <c r="A326" s="2" t="s">
        <v>1720</v>
      </c>
      <c r="B326" s="2">
        <v>634</v>
      </c>
      <c r="C326" s="2" t="s">
        <v>994</v>
      </c>
      <c r="D326" s="3">
        <v>15000</v>
      </c>
      <c r="E326" s="3">
        <v>45000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10000</v>
      </c>
      <c r="N326" s="3">
        <v>5000</v>
      </c>
      <c r="O326" s="3">
        <v>0</v>
      </c>
      <c r="P326" s="3">
        <v>0</v>
      </c>
      <c r="Q326" s="3">
        <v>15000</v>
      </c>
      <c r="R326" s="2" t="s">
        <v>1721</v>
      </c>
      <c r="S326" s="2" t="s">
        <v>1722</v>
      </c>
      <c r="T326" s="4">
        <f>P326/D326</f>
        <v>0</v>
      </c>
      <c r="U326" s="2" t="s">
        <v>997</v>
      </c>
      <c r="V326" s="2">
        <v>0</v>
      </c>
      <c r="W326" s="2" t="s">
        <v>234</v>
      </c>
    </row>
    <row r="327" spans="1:23">
      <c r="A327" s="2" t="s">
        <v>1723</v>
      </c>
      <c r="B327" s="2">
        <v>635</v>
      </c>
      <c r="C327" s="2" t="s">
        <v>1000</v>
      </c>
      <c r="D327" s="3">
        <v>12500</v>
      </c>
      <c r="E327" s="3">
        <v>37500</v>
      </c>
      <c r="F327" s="3">
        <v>12500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12500</v>
      </c>
      <c r="R327" s="2" t="s">
        <v>1721</v>
      </c>
      <c r="S327" s="2" t="s">
        <v>1722</v>
      </c>
      <c r="T327" s="4">
        <f>P327/D327</f>
        <v>0</v>
      </c>
      <c r="U327" s="2" t="s">
        <v>997</v>
      </c>
      <c r="V327" s="2">
        <v>0</v>
      </c>
      <c r="W327" s="2" t="s">
        <v>234</v>
      </c>
    </row>
    <row r="328" spans="1:23">
      <c r="A328" s="2" t="s">
        <v>1724</v>
      </c>
      <c r="B328" s="2">
        <v>636</v>
      </c>
      <c r="C328" s="2" t="s">
        <v>1002</v>
      </c>
      <c r="D328" s="3">
        <v>19200</v>
      </c>
      <c r="E328" s="3">
        <v>57600</v>
      </c>
      <c r="F328" s="3">
        <v>19200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19200</v>
      </c>
      <c r="R328" s="2" t="s">
        <v>1721</v>
      </c>
      <c r="S328" s="2" t="s">
        <v>1722</v>
      </c>
      <c r="T328" s="4">
        <f>P328/D328</f>
        <v>0</v>
      </c>
      <c r="U328" s="2" t="s">
        <v>997</v>
      </c>
      <c r="V328" s="2">
        <v>0</v>
      </c>
      <c r="W328" s="2" t="s">
        <v>234</v>
      </c>
    </row>
    <row r="329" spans="1:23">
      <c r="A329" s="2" t="s">
        <v>1300</v>
      </c>
      <c r="B329" s="2">
        <v>637</v>
      </c>
      <c r="C329" s="2" t="s">
        <v>1682</v>
      </c>
      <c r="D329" s="3">
        <v>16000</v>
      </c>
      <c r="E329" s="3">
        <v>17600</v>
      </c>
      <c r="F329" s="3">
        <v>16000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16000</v>
      </c>
      <c r="R329" s="2" t="s">
        <v>995</v>
      </c>
      <c r="S329" s="2" t="s">
        <v>1659</v>
      </c>
      <c r="T329" s="4">
        <f>P329/D329</f>
        <v>0</v>
      </c>
      <c r="U329" s="2" t="s">
        <v>1294</v>
      </c>
      <c r="V329" s="2">
        <v>0</v>
      </c>
      <c r="W329" s="2" t="s">
        <v>234</v>
      </c>
    </row>
    <row r="330" spans="1:23">
      <c r="A330" s="2" t="s">
        <v>1725</v>
      </c>
      <c r="B330" s="2">
        <v>638</v>
      </c>
      <c r="C330" s="2" t="s">
        <v>1004</v>
      </c>
      <c r="D330" s="3">
        <v>37800</v>
      </c>
      <c r="E330" s="3">
        <v>113400</v>
      </c>
      <c r="F330" s="3">
        <v>37800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37800</v>
      </c>
      <c r="R330" s="2" t="s">
        <v>1721</v>
      </c>
      <c r="S330" s="2" t="s">
        <v>1722</v>
      </c>
      <c r="T330" s="4">
        <f>P330/D330</f>
        <v>0</v>
      </c>
      <c r="U330" s="2" t="s">
        <v>997</v>
      </c>
      <c r="V330" s="2">
        <v>0</v>
      </c>
      <c r="W330" s="2" t="s">
        <v>234</v>
      </c>
    </row>
    <row r="331" spans="1:23">
      <c r="A331" s="2" t="s">
        <v>1724</v>
      </c>
      <c r="B331" s="2">
        <v>639</v>
      </c>
      <c r="C331" s="2" t="s">
        <v>1008</v>
      </c>
      <c r="D331" s="3">
        <v>3060</v>
      </c>
      <c r="E331" s="3">
        <v>9180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2" t="s">
        <v>1721</v>
      </c>
      <c r="S331" s="2" t="s">
        <v>1722</v>
      </c>
      <c r="T331" s="4">
        <f>P331/D331</f>
        <v>0</v>
      </c>
      <c r="U331" s="2" t="s">
        <v>997</v>
      </c>
      <c r="V331" s="2">
        <v>0</v>
      </c>
      <c r="W331" s="2" t="s">
        <v>234</v>
      </c>
    </row>
    <row r="332" spans="1:23">
      <c r="A332" s="2" t="s">
        <v>1725</v>
      </c>
      <c r="B332" s="2">
        <v>640</v>
      </c>
      <c r="C332" s="2" t="s">
        <v>1009</v>
      </c>
      <c r="D332" s="3">
        <v>1657</v>
      </c>
      <c r="E332" s="3">
        <v>4971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2" t="s">
        <v>1721</v>
      </c>
      <c r="S332" s="2" t="s">
        <v>1722</v>
      </c>
      <c r="T332" s="4">
        <f>P332/D332</f>
        <v>0</v>
      </c>
      <c r="U332" s="2" t="s">
        <v>997</v>
      </c>
      <c r="V332" s="2">
        <v>0</v>
      </c>
      <c r="W332" s="2" t="s">
        <v>234</v>
      </c>
    </row>
    <row r="333" spans="1:23">
      <c r="A333" s="2" t="s">
        <v>1725</v>
      </c>
      <c r="B333" s="2">
        <v>641</v>
      </c>
      <c r="C333" s="2" t="s">
        <v>1010</v>
      </c>
      <c r="D333" s="3">
        <v>3848</v>
      </c>
      <c r="E333" s="3">
        <v>11544</v>
      </c>
      <c r="F333" s="3">
        <v>3848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3848</v>
      </c>
      <c r="R333" s="2" t="s">
        <v>1721</v>
      </c>
      <c r="S333" s="2" t="s">
        <v>1722</v>
      </c>
      <c r="T333" s="4">
        <f>P333/D333</f>
        <v>0</v>
      </c>
      <c r="U333" s="2" t="s">
        <v>997</v>
      </c>
      <c r="V333" s="2">
        <v>0</v>
      </c>
      <c r="W333" s="2" t="s">
        <v>234</v>
      </c>
    </row>
    <row r="334" spans="1:23">
      <c r="A334" s="2" t="s">
        <v>1676</v>
      </c>
      <c r="B334" s="2">
        <v>648</v>
      </c>
      <c r="C334" s="2" t="s">
        <v>1683</v>
      </c>
      <c r="D334" s="3">
        <v>18000</v>
      </c>
      <c r="E334" s="3">
        <v>19800</v>
      </c>
      <c r="F334" s="3">
        <v>18000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18000</v>
      </c>
      <c r="R334" s="2" t="s">
        <v>995</v>
      </c>
      <c r="S334" s="2" t="s">
        <v>1659</v>
      </c>
      <c r="T334" s="4">
        <f>P334/D334</f>
        <v>0</v>
      </c>
      <c r="U334" s="2" t="s">
        <v>1294</v>
      </c>
      <c r="V334" s="2">
        <v>0</v>
      </c>
      <c r="W334" s="2" t="s">
        <v>234</v>
      </c>
    </row>
    <row r="335" spans="1:23">
      <c r="A335" s="2" t="s">
        <v>1731</v>
      </c>
      <c r="B335" s="2">
        <v>659</v>
      </c>
      <c r="C335" s="2" t="s">
        <v>1311</v>
      </c>
      <c r="D335" s="3">
        <v>80625</v>
      </c>
      <c r="E335" s="3">
        <v>88688</v>
      </c>
      <c r="F335" s="3">
        <v>80625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80625</v>
      </c>
      <c r="R335" s="2" t="s">
        <v>995</v>
      </c>
      <c r="S335" s="2" t="s">
        <v>1659</v>
      </c>
      <c r="T335" s="4">
        <f>P335/D335</f>
        <v>0</v>
      </c>
      <c r="U335" s="2" t="s">
        <v>1294</v>
      </c>
      <c r="V335" s="2">
        <v>0</v>
      </c>
      <c r="W335" s="2" t="s">
        <v>234</v>
      </c>
    </row>
    <row r="336" spans="1:23">
      <c r="A336" s="2" t="s">
        <v>1738</v>
      </c>
      <c r="B336" s="2">
        <v>670</v>
      </c>
      <c r="C336" s="2" t="s">
        <v>1313</v>
      </c>
      <c r="D336" s="3">
        <v>115000</v>
      </c>
      <c r="E336" s="3">
        <v>126500</v>
      </c>
      <c r="F336" s="3">
        <v>115000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115000</v>
      </c>
      <c r="R336" s="2" t="s">
        <v>995</v>
      </c>
      <c r="S336" s="2" t="s">
        <v>1659</v>
      </c>
      <c r="T336" s="4">
        <f>P336/D336</f>
        <v>0</v>
      </c>
      <c r="U336" s="2" t="s">
        <v>1294</v>
      </c>
      <c r="V336" s="2">
        <v>0</v>
      </c>
      <c r="W336" s="2" t="s">
        <v>234</v>
      </c>
    </row>
    <row r="337" spans="1:23">
      <c r="A337" s="2" t="s">
        <v>1738</v>
      </c>
      <c r="B337" s="2">
        <v>681</v>
      </c>
      <c r="C337" s="2" t="s">
        <v>1314</v>
      </c>
      <c r="D337" s="3">
        <v>41000</v>
      </c>
      <c r="E337" s="3">
        <v>45100</v>
      </c>
      <c r="F337" s="3">
        <v>41000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41000</v>
      </c>
      <c r="R337" s="2" t="s">
        <v>995</v>
      </c>
      <c r="S337" s="2" t="s">
        <v>1659</v>
      </c>
      <c r="T337" s="4">
        <f>P337/D337</f>
        <v>0</v>
      </c>
      <c r="U337" s="2" t="s">
        <v>1294</v>
      </c>
      <c r="V337" s="2">
        <v>0</v>
      </c>
      <c r="W337" s="2" t="s">
        <v>234</v>
      </c>
    </row>
    <row r="338" spans="1:23">
      <c r="A338" s="2" t="s">
        <v>1755</v>
      </c>
      <c r="B338" s="2">
        <v>684</v>
      </c>
      <c r="C338" s="2" t="s">
        <v>1060</v>
      </c>
      <c r="D338" s="3">
        <v>38000</v>
      </c>
      <c r="E338" s="3">
        <v>38368</v>
      </c>
      <c r="F338" s="3">
        <v>38000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38000</v>
      </c>
      <c r="R338" s="2" t="s">
        <v>1721</v>
      </c>
      <c r="S338" s="2" t="s">
        <v>1753</v>
      </c>
      <c r="T338" s="4">
        <f>P338/D338</f>
        <v>0</v>
      </c>
      <c r="U338" s="2" t="s">
        <v>1054</v>
      </c>
      <c r="V338" s="2">
        <v>0</v>
      </c>
      <c r="W338" s="2" t="s">
        <v>234</v>
      </c>
    </row>
    <row r="339" spans="1:23">
      <c r="A339" s="2" t="s">
        <v>1751</v>
      </c>
      <c r="B339" s="2">
        <v>685</v>
      </c>
      <c r="C339" s="2" t="s">
        <v>1061</v>
      </c>
      <c r="D339" s="3">
        <v>95000</v>
      </c>
      <c r="E339" s="3">
        <v>153384</v>
      </c>
      <c r="F339" s="3">
        <v>90250</v>
      </c>
      <c r="G339" s="3">
        <v>0</v>
      </c>
      <c r="H339" s="3">
        <v>4750.000000000007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95000</v>
      </c>
      <c r="R339" s="2" t="s">
        <v>1721</v>
      </c>
      <c r="S339" s="2" t="s">
        <v>1753</v>
      </c>
      <c r="T339" s="4">
        <f>P339/D339</f>
        <v>0</v>
      </c>
      <c r="U339" s="2" t="s">
        <v>1054</v>
      </c>
      <c r="V339" s="2">
        <v>0</v>
      </c>
      <c r="W339" s="2" t="s">
        <v>234</v>
      </c>
    </row>
    <row r="340" spans="1:23">
      <c r="A340" s="2" t="s">
        <v>1755</v>
      </c>
      <c r="B340" s="2">
        <v>687</v>
      </c>
      <c r="C340" s="2" t="s">
        <v>1648</v>
      </c>
      <c r="D340" s="3">
        <v>45000</v>
      </c>
      <c r="E340" s="3">
        <v>25245</v>
      </c>
      <c r="F340" s="3">
        <v>38250</v>
      </c>
      <c r="G340" s="3">
        <v>0</v>
      </c>
      <c r="H340" s="3">
        <v>6750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45000</v>
      </c>
      <c r="R340" s="2" t="s">
        <v>1721</v>
      </c>
      <c r="S340" s="2" t="s">
        <v>1753</v>
      </c>
      <c r="T340" s="4">
        <f>P340/D340</f>
        <v>0</v>
      </c>
      <c r="U340" s="2" t="s">
        <v>1054</v>
      </c>
      <c r="V340" s="2">
        <v>0</v>
      </c>
      <c r="W340" s="2" t="s">
        <v>234</v>
      </c>
    </row>
    <row r="341" spans="1:23">
      <c r="A341" s="2" t="s">
        <v>1756</v>
      </c>
      <c r="B341" s="2">
        <v>688</v>
      </c>
      <c r="C341" s="2" t="s">
        <v>1065</v>
      </c>
      <c r="D341" s="3">
        <v>15000</v>
      </c>
      <c r="E341" s="3">
        <v>16765</v>
      </c>
      <c r="F341" s="3">
        <v>15000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15000</v>
      </c>
      <c r="R341" s="2" t="s">
        <v>1721</v>
      </c>
      <c r="S341" s="2" t="s">
        <v>1757</v>
      </c>
      <c r="T341" s="4">
        <f>P341/D341</f>
        <v>0</v>
      </c>
      <c r="U341" s="2" t="s">
        <v>1067</v>
      </c>
      <c r="V341" s="2">
        <v>0</v>
      </c>
      <c r="W341" s="2" t="s">
        <v>234</v>
      </c>
    </row>
    <row r="342" spans="1:23">
      <c r="A342" s="2" t="s">
        <v>1758</v>
      </c>
      <c r="B342" s="2">
        <v>689</v>
      </c>
      <c r="C342" s="2" t="s">
        <v>1069</v>
      </c>
      <c r="D342" s="3">
        <v>18000</v>
      </c>
      <c r="E342" s="3">
        <v>19800</v>
      </c>
      <c r="F342" s="3">
        <v>18000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18000</v>
      </c>
      <c r="R342" s="2" t="s">
        <v>1721</v>
      </c>
      <c r="S342" s="2" t="s">
        <v>1757</v>
      </c>
      <c r="T342" s="4">
        <f>P342/D342</f>
        <v>0</v>
      </c>
      <c r="U342" s="2" t="s">
        <v>1067</v>
      </c>
      <c r="V342" s="2">
        <v>0</v>
      </c>
      <c r="W342" s="2" t="s">
        <v>234</v>
      </c>
    </row>
    <row r="343" spans="1:23">
      <c r="A343" s="2" t="s">
        <v>1759</v>
      </c>
      <c r="B343" s="2">
        <v>690</v>
      </c>
      <c r="C343" s="2" t="s">
        <v>1071</v>
      </c>
      <c r="D343" s="3">
        <v>25998</v>
      </c>
      <c r="E343" s="3">
        <v>28598</v>
      </c>
      <c r="F343" s="3">
        <v>0</v>
      </c>
      <c r="G343" s="3">
        <v>0</v>
      </c>
      <c r="H343" s="3">
        <v>0</v>
      </c>
      <c r="I343" s="3">
        <v>0</v>
      </c>
      <c r="J343" s="3">
        <v>25998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25998</v>
      </c>
      <c r="R343" s="2" t="s">
        <v>1721</v>
      </c>
      <c r="S343" s="2" t="s">
        <v>1757</v>
      </c>
      <c r="T343" s="4">
        <f>P343/D343</f>
        <v>0</v>
      </c>
      <c r="U343" s="2" t="s">
        <v>1072</v>
      </c>
      <c r="V343" s="2">
        <v>0</v>
      </c>
      <c r="W343" s="2" t="s">
        <v>234</v>
      </c>
    </row>
    <row r="344" spans="1:23">
      <c r="A344" s="2" t="s">
        <v>1763</v>
      </c>
      <c r="B344" s="2">
        <v>692</v>
      </c>
      <c r="C344" s="2" t="s">
        <v>1316</v>
      </c>
      <c r="D344" s="3">
        <v>1375</v>
      </c>
      <c r="E344" s="3">
        <v>1513</v>
      </c>
      <c r="F344" s="3">
        <v>1375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1375</v>
      </c>
      <c r="R344" s="2" t="s">
        <v>995</v>
      </c>
      <c r="S344" s="2" t="s">
        <v>1659</v>
      </c>
      <c r="T344" s="4">
        <f>P344/D344</f>
        <v>0</v>
      </c>
      <c r="U344" s="2" t="s">
        <v>1294</v>
      </c>
      <c r="V344" s="2">
        <v>0</v>
      </c>
      <c r="W344" s="2" t="s">
        <v>234</v>
      </c>
    </row>
    <row r="345" spans="1:23">
      <c r="A345" s="2" t="s">
        <v>1767</v>
      </c>
      <c r="B345" s="2">
        <v>698</v>
      </c>
      <c r="C345" s="2" t="s">
        <v>1088</v>
      </c>
      <c r="D345" s="3">
        <v>7875</v>
      </c>
      <c r="E345" s="3">
        <v>17514</v>
      </c>
      <c r="F345" s="3">
        <v>7875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7875</v>
      </c>
      <c r="R345" s="2" t="s">
        <v>1721</v>
      </c>
      <c r="S345" s="2" t="s">
        <v>1768</v>
      </c>
      <c r="T345" s="4">
        <f>P345/D345</f>
        <v>0</v>
      </c>
      <c r="U345" s="2" t="s">
        <v>1089</v>
      </c>
      <c r="V345" s="2">
        <v>0</v>
      </c>
      <c r="W345" s="2" t="s">
        <v>234</v>
      </c>
    </row>
    <row r="346" spans="1:23">
      <c r="A346" s="2" t="s">
        <v>1770</v>
      </c>
      <c r="B346" s="2">
        <v>700</v>
      </c>
      <c r="C346" s="2" t="s">
        <v>1094</v>
      </c>
      <c r="D346" s="3">
        <v>2500</v>
      </c>
      <c r="E346" s="3">
        <v>5143</v>
      </c>
      <c r="F346" s="3">
        <v>2500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2500</v>
      </c>
      <c r="R346" s="2" t="s">
        <v>1721</v>
      </c>
      <c r="S346" s="2" t="s">
        <v>1769</v>
      </c>
      <c r="T346" s="4">
        <f>P346/D346</f>
        <v>0</v>
      </c>
      <c r="U346" s="2" t="s">
        <v>1089</v>
      </c>
      <c r="V346" s="2">
        <v>0</v>
      </c>
      <c r="W346" s="2" t="s">
        <v>234</v>
      </c>
    </row>
    <row r="347" spans="1:23">
      <c r="A347" s="2" t="s">
        <v>1770</v>
      </c>
      <c r="B347" s="2">
        <v>701</v>
      </c>
      <c r="C347" s="2" t="s">
        <v>1095</v>
      </c>
      <c r="D347" s="3">
        <v>3250</v>
      </c>
      <c r="E347" s="3">
        <v>6686</v>
      </c>
      <c r="F347" s="3">
        <v>3250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3250</v>
      </c>
      <c r="R347" s="2" t="s">
        <v>1721</v>
      </c>
      <c r="S347" s="2" t="s">
        <v>1769</v>
      </c>
      <c r="T347" s="4">
        <f>P347/D347</f>
        <v>0</v>
      </c>
      <c r="U347" s="2" t="s">
        <v>1089</v>
      </c>
      <c r="V347" s="2">
        <v>0</v>
      </c>
      <c r="W347" s="2" t="s">
        <v>234</v>
      </c>
    </row>
    <row r="348" spans="1:23">
      <c r="A348" s="2" t="s">
        <v>1770</v>
      </c>
      <c r="B348" s="2">
        <v>702</v>
      </c>
      <c r="C348" s="2" t="s">
        <v>1096</v>
      </c>
      <c r="D348" s="3">
        <v>7875</v>
      </c>
      <c r="E348" s="3">
        <v>12087</v>
      </c>
      <c r="F348" s="3">
        <v>7875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7875</v>
      </c>
      <c r="R348" s="2" t="s">
        <v>1721</v>
      </c>
      <c r="S348" s="2" t="s">
        <v>1769</v>
      </c>
      <c r="T348" s="4">
        <f>P348/D348</f>
        <v>0</v>
      </c>
      <c r="U348" s="2" t="s">
        <v>1089</v>
      </c>
      <c r="V348" s="2">
        <v>0</v>
      </c>
      <c r="W348" s="2" t="s">
        <v>234</v>
      </c>
    </row>
    <row r="349" spans="1:23">
      <c r="A349" s="2" t="s">
        <v>1731</v>
      </c>
      <c r="B349" s="2">
        <v>703</v>
      </c>
      <c r="C349" s="2" t="s">
        <v>1318</v>
      </c>
      <c r="D349" s="3">
        <v>9000</v>
      </c>
      <c r="E349" s="3">
        <v>9900</v>
      </c>
      <c r="F349" s="3">
        <v>9000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9000</v>
      </c>
      <c r="R349" s="2" t="s">
        <v>995</v>
      </c>
      <c r="S349" s="2" t="s">
        <v>1659</v>
      </c>
      <c r="T349" s="4">
        <f>P349/D349</f>
        <v>0</v>
      </c>
      <c r="U349" s="2" t="s">
        <v>1294</v>
      </c>
      <c r="V349" s="2">
        <v>0</v>
      </c>
      <c r="W349" s="2" t="s">
        <v>234</v>
      </c>
    </row>
    <row r="350" spans="1:23">
      <c r="A350" s="2" t="s">
        <v>1770</v>
      </c>
      <c r="B350" s="2">
        <v>704</v>
      </c>
      <c r="C350" s="2" t="s">
        <v>1097</v>
      </c>
      <c r="D350" s="3">
        <v>9625</v>
      </c>
      <c r="E350" s="3">
        <v>12601</v>
      </c>
      <c r="F350" s="3">
        <v>9625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9625</v>
      </c>
      <c r="R350" s="2" t="s">
        <v>1721</v>
      </c>
      <c r="S350" s="2" t="s">
        <v>1769</v>
      </c>
      <c r="T350" s="4">
        <f>P350/D350</f>
        <v>0</v>
      </c>
      <c r="U350" s="2" t="s">
        <v>1089</v>
      </c>
      <c r="V350" s="2">
        <v>0</v>
      </c>
      <c r="W350" s="2" t="s">
        <v>234</v>
      </c>
    </row>
    <row r="351" spans="1:23">
      <c r="A351" s="2" t="s">
        <v>1767</v>
      </c>
      <c r="B351" s="2">
        <v>705</v>
      </c>
      <c r="C351" s="2" t="s">
        <v>1098</v>
      </c>
      <c r="D351" s="3">
        <v>8875</v>
      </c>
      <c r="E351" s="3">
        <v>18260</v>
      </c>
      <c r="F351" s="3">
        <v>8875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8875</v>
      </c>
      <c r="R351" s="2" t="s">
        <v>1721</v>
      </c>
      <c r="S351" s="2" t="s">
        <v>1769</v>
      </c>
      <c r="T351" s="4">
        <f>P351/D351</f>
        <v>0</v>
      </c>
      <c r="U351" s="2" t="s">
        <v>1089</v>
      </c>
      <c r="V351" s="2">
        <v>0</v>
      </c>
      <c r="W351" s="2" t="s">
        <v>234</v>
      </c>
    </row>
    <row r="352" spans="1:23">
      <c r="A352" s="2" t="s">
        <v>1767</v>
      </c>
      <c r="B352" s="2">
        <v>706</v>
      </c>
      <c r="C352" s="2" t="s">
        <v>1099</v>
      </c>
      <c r="D352" s="3">
        <v>6000</v>
      </c>
      <c r="E352" s="3">
        <v>12344</v>
      </c>
      <c r="F352" s="3">
        <v>6000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6000</v>
      </c>
      <c r="R352" s="2" t="s">
        <v>1721</v>
      </c>
      <c r="S352" s="2" t="s">
        <v>1769</v>
      </c>
      <c r="T352" s="4">
        <f>P352/D352</f>
        <v>0</v>
      </c>
      <c r="U352" s="2" t="s">
        <v>1089</v>
      </c>
      <c r="V352" s="2">
        <v>0</v>
      </c>
      <c r="W352" s="2" t="s">
        <v>234</v>
      </c>
    </row>
    <row r="353" spans="1:23">
      <c r="A353" s="2" t="s">
        <v>1771</v>
      </c>
      <c r="B353" s="2">
        <v>707</v>
      </c>
      <c r="C353" s="2" t="s">
        <v>1101</v>
      </c>
      <c r="D353" s="3">
        <v>4950</v>
      </c>
      <c r="E353" s="3">
        <v>10183</v>
      </c>
      <c r="F353" s="3">
        <v>0</v>
      </c>
      <c r="G353" s="3">
        <v>2475</v>
      </c>
      <c r="H353" s="3">
        <v>2475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4950</v>
      </c>
      <c r="R353" s="2" t="s">
        <v>1721</v>
      </c>
      <c r="S353" s="2" t="s">
        <v>1769</v>
      </c>
      <c r="T353" s="4">
        <f>P353/D353</f>
        <v>0</v>
      </c>
      <c r="U353" s="2" t="s">
        <v>1089</v>
      </c>
      <c r="V353" s="2">
        <v>0</v>
      </c>
      <c r="W353" s="2" t="s">
        <v>234</v>
      </c>
    </row>
    <row r="354" spans="1:23">
      <c r="A354" s="2" t="s">
        <v>1317</v>
      </c>
      <c r="B354" s="2">
        <v>714</v>
      </c>
      <c r="C354" s="2" t="s">
        <v>1319</v>
      </c>
      <c r="D354" s="3">
        <v>16000</v>
      </c>
      <c r="E354" s="3">
        <v>17600</v>
      </c>
      <c r="F354" s="3">
        <v>16000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16000</v>
      </c>
      <c r="R354" s="2" t="s">
        <v>995</v>
      </c>
      <c r="S354" s="2" t="s">
        <v>1659</v>
      </c>
      <c r="T354" s="4">
        <f>P354/D354</f>
        <v>0</v>
      </c>
      <c r="U354" s="2" t="s">
        <v>1294</v>
      </c>
      <c r="V354" s="2">
        <v>0</v>
      </c>
      <c r="W354" s="2" t="s">
        <v>234</v>
      </c>
    </row>
    <row r="355" spans="1:23">
      <c r="A355" s="2" t="s">
        <v>1780</v>
      </c>
      <c r="B355" s="2">
        <v>725</v>
      </c>
      <c r="C355" s="2" t="s">
        <v>1321</v>
      </c>
      <c r="D355" s="3">
        <v>1000</v>
      </c>
      <c r="E355" s="3">
        <v>1100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1000</v>
      </c>
      <c r="M355" s="3">
        <v>0</v>
      </c>
      <c r="N355" s="3">
        <v>0</v>
      </c>
      <c r="O355" s="3">
        <v>0</v>
      </c>
      <c r="P355" s="3">
        <v>0</v>
      </c>
      <c r="Q355" s="3">
        <v>1000</v>
      </c>
      <c r="R355" s="2" t="s">
        <v>995</v>
      </c>
      <c r="S355" s="2" t="s">
        <v>1659</v>
      </c>
      <c r="T355" s="4">
        <f>P355/D355</f>
        <v>0</v>
      </c>
      <c r="U355" s="2" t="s">
        <v>1294</v>
      </c>
      <c r="V355" s="2">
        <v>0</v>
      </c>
      <c r="W355" s="2" t="s">
        <v>234</v>
      </c>
    </row>
    <row r="356" spans="1:23">
      <c r="A356" s="2" t="s">
        <v>1781</v>
      </c>
      <c r="B356" s="2">
        <v>735</v>
      </c>
      <c r="C356" s="2" t="s">
        <v>1266</v>
      </c>
      <c r="D356" s="3">
        <v>12371</v>
      </c>
      <c r="E356" s="3">
        <v>13609</v>
      </c>
      <c r="F356" s="3">
        <v>7422.6</v>
      </c>
      <c r="G356" s="3">
        <v>0</v>
      </c>
      <c r="H356" s="3">
        <v>4948.400000000001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12371</v>
      </c>
      <c r="R356" s="2" t="s">
        <v>1721</v>
      </c>
      <c r="S356" s="2" t="s">
        <v>1782</v>
      </c>
      <c r="T356" s="4">
        <f>P356/D356</f>
        <v>0</v>
      </c>
      <c r="U356" s="2" t="s">
        <v>1268</v>
      </c>
      <c r="V356" s="2">
        <v>0</v>
      </c>
      <c r="W356" s="2" t="s">
        <v>234</v>
      </c>
    </row>
    <row r="357" spans="1:23">
      <c r="A357" s="2" t="s">
        <v>1322</v>
      </c>
      <c r="B357" s="2">
        <v>736</v>
      </c>
      <c r="C357" s="2" t="s">
        <v>1323</v>
      </c>
      <c r="D357" s="3">
        <v>65000</v>
      </c>
      <c r="E357" s="3">
        <v>71500</v>
      </c>
      <c r="F357" s="3">
        <v>61750</v>
      </c>
      <c r="G357" s="3">
        <v>0</v>
      </c>
      <c r="H357" s="3">
        <v>0</v>
      </c>
      <c r="I357" s="3">
        <v>1083.333333333333</v>
      </c>
      <c r="J357" s="3">
        <v>1083.333333333333</v>
      </c>
      <c r="K357" s="3">
        <v>1083.333333333333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65000.00000000001</v>
      </c>
      <c r="R357" s="2" t="s">
        <v>995</v>
      </c>
      <c r="S357" s="2" t="s">
        <v>1659</v>
      </c>
      <c r="T357" s="4">
        <f>P357/D357</f>
        <v>0</v>
      </c>
      <c r="U357" s="2" t="s">
        <v>1294</v>
      </c>
      <c r="V357" s="2">
        <v>0</v>
      </c>
      <c r="W357" s="2" t="s">
        <v>234</v>
      </c>
    </row>
    <row r="358" spans="1:23">
      <c r="A358" s="2" t="s">
        <v>1781</v>
      </c>
      <c r="B358" s="2">
        <v>737</v>
      </c>
      <c r="C358" s="2" t="s">
        <v>1269</v>
      </c>
      <c r="D358" s="3">
        <v>500</v>
      </c>
      <c r="E358" s="3">
        <v>550</v>
      </c>
      <c r="F358" s="3">
        <v>450</v>
      </c>
      <c r="G358" s="3">
        <v>0</v>
      </c>
      <c r="H358" s="3">
        <v>50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500</v>
      </c>
      <c r="R358" s="2" t="s">
        <v>1721</v>
      </c>
      <c r="S358" s="2" t="s">
        <v>1782</v>
      </c>
      <c r="T358" s="4">
        <f>P358/D358</f>
        <v>0</v>
      </c>
      <c r="U358" s="2" t="s">
        <v>1268</v>
      </c>
      <c r="V358" s="2">
        <v>0</v>
      </c>
      <c r="W358" s="2" t="s">
        <v>234</v>
      </c>
    </row>
    <row r="359" spans="1:23">
      <c r="A359" s="2" t="s">
        <v>1781</v>
      </c>
      <c r="B359" s="2">
        <v>738</v>
      </c>
      <c r="C359" s="2" t="s">
        <v>1271</v>
      </c>
      <c r="D359" s="3">
        <v>1000</v>
      </c>
      <c r="E359" s="3">
        <v>1100</v>
      </c>
      <c r="F359" s="3">
        <v>500</v>
      </c>
      <c r="G359" s="3">
        <v>0</v>
      </c>
      <c r="H359" s="3">
        <v>500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1000</v>
      </c>
      <c r="R359" s="2" t="s">
        <v>1721</v>
      </c>
      <c r="S359" s="2" t="s">
        <v>1782</v>
      </c>
      <c r="T359" s="4">
        <f>P359/D359</f>
        <v>0</v>
      </c>
      <c r="U359" s="2" t="s">
        <v>1268</v>
      </c>
      <c r="V359" s="2">
        <v>0</v>
      </c>
      <c r="W359" s="2" t="s">
        <v>234</v>
      </c>
    </row>
    <row r="360" spans="1:23">
      <c r="A360" s="2" t="s">
        <v>1781</v>
      </c>
      <c r="B360" s="2">
        <v>739</v>
      </c>
      <c r="C360" s="2" t="s">
        <v>1272</v>
      </c>
      <c r="D360" s="3">
        <v>3399</v>
      </c>
      <c r="E360" s="3">
        <v>3739</v>
      </c>
      <c r="F360" s="3">
        <v>2209.35</v>
      </c>
      <c r="G360" s="3">
        <v>0</v>
      </c>
      <c r="H360" s="3">
        <v>1189.65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3399</v>
      </c>
      <c r="R360" s="2" t="s">
        <v>1721</v>
      </c>
      <c r="S360" s="2" t="s">
        <v>1782</v>
      </c>
      <c r="T360" s="4">
        <f>P360/D360</f>
        <v>0</v>
      </c>
      <c r="U360" s="2" t="s">
        <v>1268</v>
      </c>
      <c r="V360" s="2">
        <v>0</v>
      </c>
      <c r="W360" s="2" t="s">
        <v>234</v>
      </c>
    </row>
    <row r="361" spans="1:23">
      <c r="A361" s="2" t="s">
        <v>1781</v>
      </c>
      <c r="B361" s="2">
        <v>740</v>
      </c>
      <c r="C361" s="2" t="s">
        <v>1273</v>
      </c>
      <c r="D361" s="3">
        <v>10500.1</v>
      </c>
      <c r="E361" s="3">
        <v>11551</v>
      </c>
      <c r="F361" s="3">
        <v>7875.075</v>
      </c>
      <c r="G361" s="3">
        <v>0</v>
      </c>
      <c r="H361" s="3">
        <v>2625.025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10500.1</v>
      </c>
      <c r="R361" s="2" t="s">
        <v>1721</v>
      </c>
      <c r="S361" s="2" t="s">
        <v>1782</v>
      </c>
      <c r="T361" s="4">
        <f>P361/D361</f>
        <v>0</v>
      </c>
      <c r="U361" s="2" t="s">
        <v>1268</v>
      </c>
      <c r="V361" s="2">
        <v>0</v>
      </c>
      <c r="W361" s="2" t="s">
        <v>234</v>
      </c>
    </row>
    <row r="362" spans="1:23">
      <c r="A362" s="2" t="s">
        <v>1781</v>
      </c>
      <c r="B362" s="2">
        <v>741</v>
      </c>
      <c r="C362" s="2" t="s">
        <v>1274</v>
      </c>
      <c r="D362" s="3">
        <v>1995</v>
      </c>
      <c r="E362" s="3">
        <v>2195</v>
      </c>
      <c r="F362" s="3">
        <v>0</v>
      </c>
      <c r="G362" s="3">
        <v>0</v>
      </c>
      <c r="H362" s="3">
        <v>1995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1995</v>
      </c>
      <c r="R362" s="2" t="s">
        <v>1721</v>
      </c>
      <c r="S362" s="2" t="s">
        <v>1782</v>
      </c>
      <c r="T362" s="4">
        <f>P362/D362</f>
        <v>0</v>
      </c>
      <c r="U362" s="2" t="s">
        <v>1268</v>
      </c>
      <c r="V362" s="2">
        <v>0</v>
      </c>
      <c r="W362" s="2" t="s">
        <v>234</v>
      </c>
    </row>
    <row r="363" spans="1:23">
      <c r="A363" s="2" t="s">
        <v>1781</v>
      </c>
      <c r="B363" s="2">
        <v>742</v>
      </c>
      <c r="C363" s="2" t="s">
        <v>1275</v>
      </c>
      <c r="D363" s="3">
        <v>103400</v>
      </c>
      <c r="E363" s="3">
        <v>113740</v>
      </c>
      <c r="F363" s="3">
        <v>77550</v>
      </c>
      <c r="G363" s="3">
        <v>0</v>
      </c>
      <c r="H363" s="3">
        <v>25850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103400</v>
      </c>
      <c r="R363" s="2" t="s">
        <v>1721</v>
      </c>
      <c r="S363" s="2" t="s">
        <v>1782</v>
      </c>
      <c r="T363" s="4">
        <f>P363/D363</f>
        <v>0</v>
      </c>
      <c r="U363" s="2" t="s">
        <v>1268</v>
      </c>
      <c r="V363" s="2">
        <v>0</v>
      </c>
      <c r="W363" s="2" t="s">
        <v>234</v>
      </c>
    </row>
    <row r="364" spans="1:23">
      <c r="A364" s="2" t="s">
        <v>1781</v>
      </c>
      <c r="B364" s="2">
        <v>743</v>
      </c>
      <c r="C364" s="2" t="s">
        <v>1276</v>
      </c>
      <c r="D364" s="3">
        <v>17439</v>
      </c>
      <c r="E364" s="3">
        <v>19183</v>
      </c>
      <c r="F364" s="3">
        <v>13079.25</v>
      </c>
      <c r="G364" s="3">
        <v>0</v>
      </c>
      <c r="H364" s="3">
        <v>4359.75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17439</v>
      </c>
      <c r="R364" s="2" t="s">
        <v>1721</v>
      </c>
      <c r="S364" s="2" t="s">
        <v>1782</v>
      </c>
      <c r="T364" s="4">
        <f>P364/D364</f>
        <v>0</v>
      </c>
      <c r="U364" s="2" t="s">
        <v>1268</v>
      </c>
      <c r="V364" s="2">
        <v>0</v>
      </c>
      <c r="W364" s="2" t="s">
        <v>234</v>
      </c>
    </row>
    <row r="365" spans="1:23">
      <c r="A365" s="2" t="s">
        <v>1781</v>
      </c>
      <c r="B365" s="2">
        <v>744</v>
      </c>
      <c r="C365" s="2" t="s">
        <v>1278</v>
      </c>
      <c r="D365" s="3">
        <v>89300</v>
      </c>
      <c r="E365" s="3">
        <v>98230</v>
      </c>
      <c r="F365" s="3">
        <v>71440</v>
      </c>
      <c r="G365" s="3">
        <v>0</v>
      </c>
      <c r="H365" s="3">
        <v>17860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89300</v>
      </c>
      <c r="R365" s="2" t="s">
        <v>1721</v>
      </c>
      <c r="S365" s="2" t="s">
        <v>1782</v>
      </c>
      <c r="T365" s="4">
        <f>P365/D365</f>
        <v>0</v>
      </c>
      <c r="U365" s="2" t="s">
        <v>1268</v>
      </c>
      <c r="V365" s="2">
        <v>0</v>
      </c>
      <c r="W365" s="2" t="s">
        <v>234</v>
      </c>
    </row>
    <row r="366" spans="1:23">
      <c r="A366" s="2" t="s">
        <v>1781</v>
      </c>
      <c r="B366" s="2">
        <v>745</v>
      </c>
      <c r="C366" s="2" t="s">
        <v>1279</v>
      </c>
      <c r="D366" s="3">
        <v>27330</v>
      </c>
      <c r="E366" s="3">
        <v>30063</v>
      </c>
      <c r="F366" s="3">
        <v>24597</v>
      </c>
      <c r="G366" s="3">
        <v>0</v>
      </c>
      <c r="H366" s="3">
        <v>2732.999999999999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27330</v>
      </c>
      <c r="R366" s="2" t="s">
        <v>1721</v>
      </c>
      <c r="S366" s="2" t="s">
        <v>1782</v>
      </c>
      <c r="T366" s="4">
        <f>P366/D366</f>
        <v>0</v>
      </c>
      <c r="U366" s="2" t="s">
        <v>1268</v>
      </c>
      <c r="V366" s="2">
        <v>0</v>
      </c>
      <c r="W366" s="2" t="s">
        <v>234</v>
      </c>
    </row>
    <row r="367" spans="1:23">
      <c r="A367" s="2" t="s">
        <v>1781</v>
      </c>
      <c r="B367" s="2">
        <v>746</v>
      </c>
      <c r="C367" s="2" t="s">
        <v>1280</v>
      </c>
      <c r="D367" s="3">
        <v>30000</v>
      </c>
      <c r="E367" s="3">
        <v>33000</v>
      </c>
      <c r="F367" s="3">
        <v>15000</v>
      </c>
      <c r="G367" s="3">
        <v>0</v>
      </c>
      <c r="H367" s="3">
        <v>15000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30000</v>
      </c>
      <c r="R367" s="2" t="s">
        <v>1721</v>
      </c>
      <c r="S367" s="2" t="s">
        <v>1782</v>
      </c>
      <c r="T367" s="4">
        <f>P367/D367</f>
        <v>0</v>
      </c>
      <c r="U367" s="2" t="s">
        <v>1268</v>
      </c>
      <c r="V367" s="2">
        <v>0</v>
      </c>
      <c r="W367" s="2" t="s">
        <v>234</v>
      </c>
    </row>
    <row r="368" spans="1:23">
      <c r="A368" s="2" t="s">
        <v>1322</v>
      </c>
      <c r="B368" s="2">
        <v>747</v>
      </c>
      <c r="C368" s="2" t="s">
        <v>1324</v>
      </c>
      <c r="D368" s="3">
        <v>30000</v>
      </c>
      <c r="E368" s="3">
        <v>33000</v>
      </c>
      <c r="F368" s="3">
        <v>28500</v>
      </c>
      <c r="G368" s="3">
        <v>0</v>
      </c>
      <c r="H368" s="3">
        <v>0</v>
      </c>
      <c r="I368" s="3">
        <v>0</v>
      </c>
      <c r="J368" s="3">
        <v>0</v>
      </c>
      <c r="K368" s="3">
        <v>1500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30000</v>
      </c>
      <c r="R368" s="2" t="s">
        <v>995</v>
      </c>
      <c r="S368" s="2" t="s">
        <v>1659</v>
      </c>
      <c r="T368" s="4">
        <f>P368/D368</f>
        <v>0</v>
      </c>
      <c r="U368" s="2" t="s">
        <v>1294</v>
      </c>
      <c r="V368" s="2">
        <v>0</v>
      </c>
      <c r="W368" s="2" t="s">
        <v>234</v>
      </c>
    </row>
    <row r="369" spans="1:23">
      <c r="A369" s="2" t="s">
        <v>1783</v>
      </c>
      <c r="B369" s="2">
        <v>748</v>
      </c>
      <c r="C369" s="2" t="s">
        <v>1283</v>
      </c>
      <c r="D369" s="3">
        <v>240000</v>
      </c>
      <c r="E369" s="3">
        <v>264000</v>
      </c>
      <c r="F369" s="3">
        <v>204000</v>
      </c>
      <c r="G369" s="3">
        <v>0</v>
      </c>
      <c r="H369" s="3">
        <v>0</v>
      </c>
      <c r="I369" s="3">
        <v>18000</v>
      </c>
      <c r="J369" s="3">
        <v>18000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240000</v>
      </c>
      <c r="R369" s="2" t="s">
        <v>1721</v>
      </c>
      <c r="S369" s="2" t="s">
        <v>1782</v>
      </c>
      <c r="T369" s="4">
        <f>P369/D369</f>
        <v>0</v>
      </c>
      <c r="U369" s="2" t="s">
        <v>1268</v>
      </c>
      <c r="V369" s="2">
        <v>0</v>
      </c>
      <c r="W369" s="2" t="s">
        <v>234</v>
      </c>
    </row>
    <row r="370" spans="1:23">
      <c r="A370" s="2" t="s">
        <v>1781</v>
      </c>
      <c r="B370" s="2">
        <v>749</v>
      </c>
      <c r="C370" s="2" t="s">
        <v>1287</v>
      </c>
      <c r="D370" s="3">
        <v>4870</v>
      </c>
      <c r="E370" s="3">
        <v>5357</v>
      </c>
      <c r="F370" s="3">
        <v>4870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4870</v>
      </c>
      <c r="R370" s="2" t="s">
        <v>1721</v>
      </c>
      <c r="S370" s="2" t="s">
        <v>1782</v>
      </c>
      <c r="T370" s="4">
        <f>P370/D370</f>
        <v>0</v>
      </c>
      <c r="U370" s="2" t="s">
        <v>1268</v>
      </c>
      <c r="V370" s="2">
        <v>0</v>
      </c>
      <c r="W370" s="2" t="s">
        <v>234</v>
      </c>
    </row>
    <row r="371" spans="1:23">
      <c r="A371" s="2" t="s">
        <v>1781</v>
      </c>
      <c r="B371" s="2">
        <v>750</v>
      </c>
      <c r="C371" s="2" t="s">
        <v>1288</v>
      </c>
      <c r="D371" s="3">
        <v>16350</v>
      </c>
      <c r="E371" s="3">
        <v>28886</v>
      </c>
      <c r="F371" s="3">
        <v>14715</v>
      </c>
      <c r="G371" s="3">
        <v>817.4999999999997</v>
      </c>
      <c r="H371" s="3">
        <v>817.4999999999997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16350</v>
      </c>
      <c r="R371" s="2" t="s">
        <v>1721</v>
      </c>
      <c r="S371" s="2" t="s">
        <v>1782</v>
      </c>
      <c r="T371" s="4">
        <f>P371/D371</f>
        <v>0</v>
      </c>
      <c r="U371" s="2" t="s">
        <v>1289</v>
      </c>
      <c r="V371" s="2">
        <v>0</v>
      </c>
      <c r="W371" s="2" t="s">
        <v>234</v>
      </c>
    </row>
    <row r="372" spans="1:23">
      <c r="A372" s="2" t="s">
        <v>1784</v>
      </c>
      <c r="B372" s="2">
        <v>751</v>
      </c>
      <c r="C372" s="2" t="s">
        <v>1291</v>
      </c>
      <c r="D372" s="3">
        <v>5000</v>
      </c>
      <c r="E372" s="3">
        <v>5475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1666.666666666667</v>
      </c>
      <c r="L372" s="3">
        <v>1666.666666666667</v>
      </c>
      <c r="M372" s="3">
        <v>1666.666666666667</v>
      </c>
      <c r="N372" s="3">
        <v>0</v>
      </c>
      <c r="O372" s="3">
        <v>0</v>
      </c>
      <c r="P372" s="3">
        <v>0</v>
      </c>
      <c r="Q372" s="3">
        <v>5000</v>
      </c>
      <c r="R372" s="2" t="s">
        <v>1721</v>
      </c>
      <c r="S372" s="2" t="s">
        <v>1782</v>
      </c>
      <c r="T372" s="4">
        <f>P372/D372</f>
        <v>0</v>
      </c>
      <c r="U372" s="2" t="s">
        <v>1113</v>
      </c>
      <c r="V372" s="2">
        <v>0</v>
      </c>
      <c r="W372" s="2" t="s">
        <v>234</v>
      </c>
    </row>
    <row r="373" spans="1:23">
      <c r="A373" s="2" t="s">
        <v>1785</v>
      </c>
      <c r="B373" s="2">
        <v>752</v>
      </c>
      <c r="C373" s="2" t="s">
        <v>983</v>
      </c>
      <c r="D373" s="3">
        <v>60000</v>
      </c>
      <c r="E373" s="3">
        <v>66000</v>
      </c>
      <c r="F373" s="3">
        <v>60000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60000</v>
      </c>
      <c r="R373" s="2" t="s">
        <v>1721</v>
      </c>
      <c r="S373" s="2" t="s">
        <v>1786</v>
      </c>
      <c r="T373" s="4">
        <f>P373/D373</f>
        <v>0</v>
      </c>
      <c r="U373" s="2" t="s">
        <v>1294</v>
      </c>
      <c r="V373" s="2">
        <v>0</v>
      </c>
      <c r="W373" s="2" t="s">
        <v>234</v>
      </c>
    </row>
    <row r="374" spans="1:23">
      <c r="A374" s="2" t="s">
        <v>1295</v>
      </c>
      <c r="B374" s="2">
        <v>753</v>
      </c>
      <c r="C374" s="2" t="s">
        <v>1296</v>
      </c>
      <c r="D374" s="3">
        <v>4800</v>
      </c>
      <c r="E374" s="3">
        <v>5280</v>
      </c>
      <c r="F374" s="3">
        <v>4800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4800</v>
      </c>
      <c r="R374" s="2" t="s">
        <v>1721</v>
      </c>
      <c r="S374" s="2" t="s">
        <v>1786</v>
      </c>
      <c r="T374" s="4">
        <f>P374/D374</f>
        <v>0</v>
      </c>
      <c r="U374" s="2" t="s">
        <v>1294</v>
      </c>
      <c r="V374" s="2">
        <v>0</v>
      </c>
      <c r="W374" s="2" t="s">
        <v>234</v>
      </c>
    </row>
    <row r="375" spans="1:23">
      <c r="A375" s="2" t="s">
        <v>1787</v>
      </c>
      <c r="B375" s="2">
        <v>754</v>
      </c>
      <c r="C375" s="2" t="s">
        <v>1298</v>
      </c>
      <c r="D375" s="3">
        <v>8100</v>
      </c>
      <c r="E375" s="3">
        <v>8910</v>
      </c>
      <c r="F375" s="3">
        <v>0</v>
      </c>
      <c r="G375" s="3">
        <v>2025</v>
      </c>
      <c r="H375" s="3">
        <v>2025</v>
      </c>
      <c r="I375" s="3">
        <v>2025</v>
      </c>
      <c r="J375" s="3">
        <v>2025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8100</v>
      </c>
      <c r="R375" s="2" t="s">
        <v>1721</v>
      </c>
      <c r="S375" s="2" t="s">
        <v>1786</v>
      </c>
      <c r="T375" s="4">
        <f>P375/D375</f>
        <v>0</v>
      </c>
      <c r="U375" s="2" t="s">
        <v>1294</v>
      </c>
      <c r="V375" s="2">
        <v>0</v>
      </c>
      <c r="W375" s="2" t="s">
        <v>234</v>
      </c>
    </row>
    <row r="376" spans="1:23">
      <c r="A376" s="2" t="s">
        <v>1300</v>
      </c>
      <c r="B376" s="2">
        <v>755</v>
      </c>
      <c r="C376" s="2" t="s">
        <v>1302</v>
      </c>
      <c r="D376" s="3">
        <v>1000</v>
      </c>
      <c r="E376" s="3">
        <v>1100</v>
      </c>
      <c r="F376" s="3">
        <v>1000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1000</v>
      </c>
      <c r="R376" s="2" t="s">
        <v>1721</v>
      </c>
      <c r="S376" s="2" t="s">
        <v>1786</v>
      </c>
      <c r="T376" s="4">
        <f>P376/D376</f>
        <v>0</v>
      </c>
      <c r="U376" s="2" t="s">
        <v>1294</v>
      </c>
      <c r="V376" s="2">
        <v>0</v>
      </c>
      <c r="W376" s="2" t="s">
        <v>234</v>
      </c>
    </row>
    <row r="377" spans="1:23">
      <c r="A377" s="2" t="s">
        <v>1788</v>
      </c>
      <c r="B377" s="2">
        <v>756</v>
      </c>
      <c r="C377" s="2" t="s">
        <v>1303</v>
      </c>
      <c r="D377" s="3">
        <v>9500</v>
      </c>
      <c r="E377" s="3">
        <v>10450</v>
      </c>
      <c r="F377" s="3">
        <v>9500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9500</v>
      </c>
      <c r="R377" s="2" t="s">
        <v>1721</v>
      </c>
      <c r="S377" s="2" t="s">
        <v>1786</v>
      </c>
      <c r="T377" s="4">
        <f>P377/D377</f>
        <v>0</v>
      </c>
      <c r="U377" s="2" t="s">
        <v>1294</v>
      </c>
      <c r="V377" s="2">
        <v>0</v>
      </c>
      <c r="W377" s="2" t="s">
        <v>234</v>
      </c>
    </row>
    <row r="378" spans="1:23">
      <c r="A378" s="2" t="s">
        <v>1300</v>
      </c>
      <c r="B378" s="2">
        <v>757</v>
      </c>
      <c r="C378" s="2" t="s">
        <v>1306</v>
      </c>
      <c r="D378" s="3">
        <v>7000</v>
      </c>
      <c r="E378" s="3">
        <v>7700</v>
      </c>
      <c r="F378" s="3">
        <v>7000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7000</v>
      </c>
      <c r="R378" s="2" t="s">
        <v>1721</v>
      </c>
      <c r="S378" s="2" t="s">
        <v>1786</v>
      </c>
      <c r="T378" s="4">
        <f>P378/D378</f>
        <v>0</v>
      </c>
      <c r="U378" s="2" t="s">
        <v>1294</v>
      </c>
      <c r="V378" s="2">
        <v>0</v>
      </c>
      <c r="W378" s="2" t="s">
        <v>234</v>
      </c>
    </row>
    <row r="379" spans="1:23">
      <c r="A379" s="2" t="s">
        <v>1322</v>
      </c>
      <c r="B379" s="2">
        <v>758</v>
      </c>
      <c r="C379" s="2" t="s">
        <v>1325</v>
      </c>
      <c r="D379" s="3">
        <v>9000</v>
      </c>
      <c r="E379" s="3">
        <v>9900</v>
      </c>
      <c r="F379" s="3">
        <v>8550</v>
      </c>
      <c r="G379" s="3">
        <v>0</v>
      </c>
      <c r="H379" s="3">
        <v>0</v>
      </c>
      <c r="I379" s="3">
        <v>0</v>
      </c>
      <c r="J379" s="3">
        <v>0</v>
      </c>
      <c r="K379" s="3">
        <v>450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9000</v>
      </c>
      <c r="R379" s="2" t="s">
        <v>995</v>
      </c>
      <c r="S379" s="2" t="s">
        <v>1659</v>
      </c>
      <c r="T379" s="4">
        <f>P379/D379</f>
        <v>0</v>
      </c>
      <c r="U379" s="2" t="s">
        <v>1294</v>
      </c>
      <c r="V379" s="2">
        <v>0</v>
      </c>
      <c r="W379" s="2" t="s">
        <v>234</v>
      </c>
    </row>
    <row r="380" spans="1:23">
      <c r="A380" s="2" t="s">
        <v>1788</v>
      </c>
      <c r="B380" s="2">
        <v>759</v>
      </c>
      <c r="C380" s="2" t="s">
        <v>1307</v>
      </c>
      <c r="D380" s="3">
        <v>15500</v>
      </c>
      <c r="E380" s="3">
        <v>17050</v>
      </c>
      <c r="F380" s="3">
        <v>15500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15500</v>
      </c>
      <c r="R380" s="2" t="s">
        <v>1721</v>
      </c>
      <c r="S380" s="2" t="s">
        <v>1786</v>
      </c>
      <c r="T380" s="4">
        <f>P380/D380</f>
        <v>0</v>
      </c>
      <c r="U380" s="2" t="s">
        <v>1294</v>
      </c>
      <c r="V380" s="2">
        <v>0</v>
      </c>
      <c r="W380" s="2" t="s">
        <v>234</v>
      </c>
    </row>
    <row r="381" spans="1:23">
      <c r="A381" s="2" t="s">
        <v>1787</v>
      </c>
      <c r="B381" s="2">
        <v>760</v>
      </c>
      <c r="C381" s="2" t="s">
        <v>1304</v>
      </c>
      <c r="D381" s="3">
        <v>6500</v>
      </c>
      <c r="E381" s="3">
        <v>7150</v>
      </c>
      <c r="F381" s="3">
        <v>6500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6500</v>
      </c>
      <c r="R381" s="2" t="s">
        <v>1721</v>
      </c>
      <c r="S381" s="2" t="s">
        <v>1786</v>
      </c>
      <c r="T381" s="4">
        <f>P381/D381</f>
        <v>0</v>
      </c>
      <c r="U381" s="2" t="s">
        <v>1294</v>
      </c>
      <c r="V381" s="2">
        <v>0</v>
      </c>
      <c r="W381" s="2" t="s">
        <v>234</v>
      </c>
    </row>
    <row r="382" spans="1:23">
      <c r="A382" s="2" t="s">
        <v>1787</v>
      </c>
      <c r="B382" s="2">
        <v>761</v>
      </c>
      <c r="C382" s="2" t="s">
        <v>1305</v>
      </c>
      <c r="D382" s="3">
        <v>16500</v>
      </c>
      <c r="E382" s="3">
        <v>18150</v>
      </c>
      <c r="F382" s="3">
        <v>16500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16500</v>
      </c>
      <c r="R382" s="2" t="s">
        <v>1721</v>
      </c>
      <c r="S382" s="2" t="s">
        <v>1786</v>
      </c>
      <c r="T382" s="4">
        <f>P382/D382</f>
        <v>0</v>
      </c>
      <c r="U382" s="2" t="s">
        <v>1294</v>
      </c>
      <c r="V382" s="2">
        <v>0</v>
      </c>
      <c r="W382" s="2" t="s">
        <v>234</v>
      </c>
    </row>
    <row r="383" spans="1:23">
      <c r="A383" s="2" t="s">
        <v>1789</v>
      </c>
      <c r="B383" s="2">
        <v>762</v>
      </c>
      <c r="C383" s="2" t="s">
        <v>1308</v>
      </c>
      <c r="D383" s="3">
        <v>1600</v>
      </c>
      <c r="E383" s="3">
        <v>1760</v>
      </c>
      <c r="F383" s="3">
        <v>1600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1600</v>
      </c>
      <c r="R383" s="2" t="s">
        <v>1721</v>
      </c>
      <c r="S383" s="2" t="s">
        <v>1786</v>
      </c>
      <c r="T383" s="4">
        <f>P383/D383</f>
        <v>0</v>
      </c>
      <c r="U383" s="2" t="s">
        <v>1294</v>
      </c>
      <c r="V383" s="2">
        <v>0</v>
      </c>
      <c r="W383" s="2" t="s">
        <v>234</v>
      </c>
    </row>
    <row r="384" spans="1:23">
      <c r="A384" s="2" t="s">
        <v>1789</v>
      </c>
      <c r="B384" s="2">
        <v>763</v>
      </c>
      <c r="C384" s="2" t="s">
        <v>1309</v>
      </c>
      <c r="D384" s="3">
        <v>11000</v>
      </c>
      <c r="E384" s="3">
        <v>12100</v>
      </c>
      <c r="F384" s="3">
        <v>11000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11000</v>
      </c>
      <c r="R384" s="2" t="s">
        <v>1721</v>
      </c>
      <c r="S384" s="2" t="s">
        <v>1786</v>
      </c>
      <c r="T384" s="4">
        <f>P384/D384</f>
        <v>0</v>
      </c>
      <c r="U384" s="2" t="s">
        <v>1294</v>
      </c>
      <c r="V384" s="2">
        <v>0</v>
      </c>
      <c r="W384" s="2" t="s">
        <v>234</v>
      </c>
    </row>
    <row r="385" spans="1:23">
      <c r="A385" s="2" t="s">
        <v>1300</v>
      </c>
      <c r="B385" s="2">
        <v>764</v>
      </c>
      <c r="C385" s="2" t="s">
        <v>1682</v>
      </c>
      <c r="D385" s="3">
        <v>16000</v>
      </c>
      <c r="E385" s="3">
        <v>17600</v>
      </c>
      <c r="F385" s="3">
        <v>16000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16000</v>
      </c>
      <c r="R385" s="2" t="s">
        <v>1721</v>
      </c>
      <c r="S385" s="2" t="s">
        <v>1786</v>
      </c>
      <c r="T385" s="4">
        <f>P385/D385</f>
        <v>0</v>
      </c>
      <c r="U385" s="2" t="s">
        <v>1294</v>
      </c>
      <c r="V385" s="2">
        <v>0</v>
      </c>
      <c r="W385" s="2" t="s">
        <v>234</v>
      </c>
    </row>
    <row r="386" spans="1:23">
      <c r="A386" s="2" t="s">
        <v>1788</v>
      </c>
      <c r="B386" s="2">
        <v>765</v>
      </c>
      <c r="C386" s="2" t="s">
        <v>1683</v>
      </c>
      <c r="D386" s="3">
        <v>18500</v>
      </c>
      <c r="E386" s="3">
        <v>20350</v>
      </c>
      <c r="F386" s="3">
        <v>18500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18500</v>
      </c>
      <c r="R386" s="2" t="s">
        <v>1721</v>
      </c>
      <c r="S386" s="2" t="s">
        <v>1786</v>
      </c>
      <c r="T386" s="4">
        <f>P386/D386</f>
        <v>0</v>
      </c>
      <c r="U386" s="2" t="s">
        <v>1294</v>
      </c>
      <c r="V386" s="2">
        <v>0</v>
      </c>
      <c r="W386" s="2" t="s">
        <v>234</v>
      </c>
    </row>
    <row r="387" spans="1:23">
      <c r="A387" s="2" t="s">
        <v>1790</v>
      </c>
      <c r="B387" s="2">
        <v>766</v>
      </c>
      <c r="C387" s="2" t="s">
        <v>1311</v>
      </c>
      <c r="D387" s="3">
        <v>78225</v>
      </c>
      <c r="E387" s="3">
        <v>86048</v>
      </c>
      <c r="F387" s="3">
        <v>78224.99999999999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78224.99999999999</v>
      </c>
      <c r="R387" s="2" t="s">
        <v>1721</v>
      </c>
      <c r="S387" s="2" t="s">
        <v>1786</v>
      </c>
      <c r="T387" s="4">
        <f>P387/D387</f>
        <v>0</v>
      </c>
      <c r="U387" s="2" t="s">
        <v>1294</v>
      </c>
      <c r="V387" s="2">
        <v>0</v>
      </c>
      <c r="W387" s="2" t="s">
        <v>234</v>
      </c>
    </row>
    <row r="388" spans="1:23">
      <c r="A388" s="2" t="s">
        <v>1791</v>
      </c>
      <c r="B388" s="2">
        <v>767</v>
      </c>
      <c r="C388" s="2" t="s">
        <v>1313</v>
      </c>
      <c r="D388" s="3">
        <v>105500</v>
      </c>
      <c r="E388" s="3">
        <v>116050</v>
      </c>
      <c r="F388" s="3">
        <v>105500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105500</v>
      </c>
      <c r="R388" s="2" t="s">
        <v>1721</v>
      </c>
      <c r="S388" s="2" t="s">
        <v>1786</v>
      </c>
      <c r="T388" s="4">
        <f>P388/D388</f>
        <v>0</v>
      </c>
      <c r="U388" s="2" t="s">
        <v>1294</v>
      </c>
      <c r="V388" s="2">
        <v>0</v>
      </c>
      <c r="W388" s="2" t="s">
        <v>234</v>
      </c>
    </row>
    <row r="389" spans="1:23">
      <c r="A389" s="2" t="s">
        <v>1791</v>
      </c>
      <c r="B389" s="2">
        <v>768</v>
      </c>
      <c r="C389" s="2" t="s">
        <v>1314</v>
      </c>
      <c r="D389" s="3">
        <v>31000</v>
      </c>
      <c r="E389" s="3">
        <v>34100</v>
      </c>
      <c r="F389" s="3">
        <v>31000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31000</v>
      </c>
      <c r="R389" s="2" t="s">
        <v>1721</v>
      </c>
      <c r="S389" s="2" t="s">
        <v>1786</v>
      </c>
      <c r="T389" s="4">
        <f>P389/D389</f>
        <v>0</v>
      </c>
      <c r="U389" s="2" t="s">
        <v>1294</v>
      </c>
      <c r="V389" s="2">
        <v>0</v>
      </c>
      <c r="W389" s="2" t="s">
        <v>234</v>
      </c>
    </row>
    <row r="390" spans="1:23">
      <c r="A390" s="2" t="s">
        <v>1322</v>
      </c>
      <c r="B390" s="2">
        <v>769</v>
      </c>
      <c r="C390" s="2" t="s">
        <v>1326</v>
      </c>
      <c r="D390" s="3">
        <v>6000</v>
      </c>
      <c r="E390" s="3">
        <v>6600</v>
      </c>
      <c r="F390" s="3">
        <v>5400</v>
      </c>
      <c r="G390" s="3">
        <v>0</v>
      </c>
      <c r="H390" s="3">
        <v>0</v>
      </c>
      <c r="I390" s="3">
        <v>0</v>
      </c>
      <c r="J390" s="3">
        <v>0</v>
      </c>
      <c r="K390" s="3">
        <v>600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6000</v>
      </c>
      <c r="R390" s="2" t="s">
        <v>995</v>
      </c>
      <c r="S390" s="2" t="s">
        <v>1659</v>
      </c>
      <c r="T390" s="4">
        <f>P390/D390</f>
        <v>0</v>
      </c>
      <c r="U390" s="2" t="s">
        <v>1294</v>
      </c>
      <c r="V390" s="2">
        <v>0</v>
      </c>
      <c r="W390" s="2" t="s">
        <v>234</v>
      </c>
    </row>
    <row r="391" spans="1:23">
      <c r="A391" s="2" t="s">
        <v>1792</v>
      </c>
      <c r="B391" s="2">
        <v>770</v>
      </c>
      <c r="C391" s="2" t="s">
        <v>1316</v>
      </c>
      <c r="D391" s="3">
        <v>2775</v>
      </c>
      <c r="E391" s="3">
        <v>3053</v>
      </c>
      <c r="F391" s="3">
        <v>2775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2775</v>
      </c>
      <c r="R391" s="2" t="s">
        <v>1721</v>
      </c>
      <c r="S391" s="2" t="s">
        <v>1786</v>
      </c>
      <c r="T391" s="4">
        <f>P391/D391</f>
        <v>0</v>
      </c>
      <c r="U391" s="2" t="s">
        <v>1294</v>
      </c>
      <c r="V391" s="2">
        <v>0</v>
      </c>
      <c r="W391" s="2" t="s">
        <v>234</v>
      </c>
    </row>
    <row r="392" spans="1:23">
      <c r="A392" s="2" t="s">
        <v>1310</v>
      </c>
      <c r="B392" s="2">
        <v>771</v>
      </c>
      <c r="C392" s="2" t="s">
        <v>1318</v>
      </c>
      <c r="D392" s="3">
        <v>35000</v>
      </c>
      <c r="E392" s="3">
        <v>38500</v>
      </c>
      <c r="F392" s="3">
        <v>34300</v>
      </c>
      <c r="G392" s="3">
        <v>674.3119266055046</v>
      </c>
      <c r="H392" s="3">
        <v>0</v>
      </c>
      <c r="I392" s="3">
        <v>0</v>
      </c>
      <c r="J392" s="3">
        <v>0</v>
      </c>
      <c r="K392" s="3">
        <v>0</v>
      </c>
      <c r="L392" s="3">
        <v>25.68807339449863</v>
      </c>
      <c r="M392" s="3">
        <v>0</v>
      </c>
      <c r="N392" s="3">
        <v>0</v>
      </c>
      <c r="O392" s="3">
        <v>0</v>
      </c>
      <c r="P392" s="3">
        <v>0</v>
      </c>
      <c r="Q392" s="3">
        <v>35000.00000000001</v>
      </c>
      <c r="R392" s="2" t="s">
        <v>1721</v>
      </c>
      <c r="S392" s="2" t="s">
        <v>1786</v>
      </c>
      <c r="T392" s="4">
        <f>P392/D392</f>
        <v>0</v>
      </c>
      <c r="U392" s="2" t="s">
        <v>1294</v>
      </c>
      <c r="V392" s="2">
        <v>0</v>
      </c>
      <c r="W392" s="2" t="s">
        <v>234</v>
      </c>
    </row>
    <row r="393" spans="1:23">
      <c r="A393" s="2" t="s">
        <v>1317</v>
      </c>
      <c r="B393" s="2">
        <v>772</v>
      </c>
      <c r="C393" s="2" t="s">
        <v>1319</v>
      </c>
      <c r="D393" s="3">
        <v>70000</v>
      </c>
      <c r="E393" s="3">
        <v>77000</v>
      </c>
      <c r="F393" s="3">
        <v>68600</v>
      </c>
      <c r="G393" s="3">
        <v>1348.623853211009</v>
      </c>
      <c r="H393" s="3">
        <v>0</v>
      </c>
      <c r="I393" s="3">
        <v>0</v>
      </c>
      <c r="J393" s="3">
        <v>0</v>
      </c>
      <c r="K393" s="3">
        <v>0</v>
      </c>
      <c r="L393" s="3">
        <v>51.37614678899725</v>
      </c>
      <c r="M393" s="3">
        <v>0</v>
      </c>
      <c r="N393" s="3">
        <v>0</v>
      </c>
      <c r="O393" s="3">
        <v>0</v>
      </c>
      <c r="P393" s="3">
        <v>0</v>
      </c>
      <c r="Q393" s="3">
        <v>70000.00000000001</v>
      </c>
      <c r="R393" s="2" t="s">
        <v>1721</v>
      </c>
      <c r="S393" s="2" t="s">
        <v>1786</v>
      </c>
      <c r="T393" s="4">
        <f>P393/D393</f>
        <v>0</v>
      </c>
      <c r="U393" s="2" t="s">
        <v>1294</v>
      </c>
      <c r="V393" s="2">
        <v>0</v>
      </c>
      <c r="W393" s="2" t="s">
        <v>234</v>
      </c>
    </row>
    <row r="394" spans="1:23">
      <c r="A394" s="2" t="s">
        <v>1793</v>
      </c>
      <c r="B394" s="2">
        <v>773</v>
      </c>
      <c r="C394" s="2" t="s">
        <v>1321</v>
      </c>
      <c r="D394" s="3">
        <v>4000</v>
      </c>
      <c r="E394" s="3">
        <v>4400</v>
      </c>
      <c r="F394" s="3">
        <v>0</v>
      </c>
      <c r="G394" s="3">
        <v>77.06422018348623</v>
      </c>
      <c r="H394" s="3">
        <v>0</v>
      </c>
      <c r="I394" s="3">
        <v>0</v>
      </c>
      <c r="J394" s="3">
        <v>0</v>
      </c>
      <c r="K394" s="3">
        <v>0</v>
      </c>
      <c r="L394" s="3">
        <v>3922.935779816514</v>
      </c>
      <c r="M394" s="3">
        <v>0</v>
      </c>
      <c r="N394" s="3">
        <v>0</v>
      </c>
      <c r="O394" s="3">
        <v>0</v>
      </c>
      <c r="P394" s="3">
        <v>0</v>
      </c>
      <c r="Q394" s="3">
        <v>4000</v>
      </c>
      <c r="R394" s="2" t="s">
        <v>1721</v>
      </c>
      <c r="S394" s="2" t="s">
        <v>1786</v>
      </c>
      <c r="T394" s="4">
        <f>P394/D394</f>
        <v>0</v>
      </c>
      <c r="U394" s="2" t="s">
        <v>1294</v>
      </c>
      <c r="V394" s="2">
        <v>0</v>
      </c>
      <c r="W394" s="2" t="s">
        <v>234</v>
      </c>
    </row>
    <row r="395" spans="1:23">
      <c r="A395" s="2" t="s">
        <v>1322</v>
      </c>
      <c r="B395" s="2">
        <v>774</v>
      </c>
      <c r="C395" s="2" t="s">
        <v>1323</v>
      </c>
      <c r="D395" s="3">
        <v>70000</v>
      </c>
      <c r="E395" s="3">
        <v>77000</v>
      </c>
      <c r="F395" s="3">
        <v>66500</v>
      </c>
      <c r="G395" s="3">
        <v>0</v>
      </c>
      <c r="H395" s="3">
        <v>3500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70000</v>
      </c>
      <c r="R395" s="2" t="s">
        <v>1721</v>
      </c>
      <c r="S395" s="2" t="s">
        <v>1786</v>
      </c>
      <c r="T395" s="4">
        <f>P395/D395</f>
        <v>0</v>
      </c>
      <c r="U395" s="2" t="s">
        <v>1294</v>
      </c>
      <c r="V395" s="2">
        <v>0</v>
      </c>
      <c r="W395" s="2" t="s">
        <v>234</v>
      </c>
    </row>
    <row r="396" spans="1:23">
      <c r="A396" s="2" t="s">
        <v>1322</v>
      </c>
      <c r="B396" s="2">
        <v>775</v>
      </c>
      <c r="C396" s="2" t="s">
        <v>1324</v>
      </c>
      <c r="D396" s="3">
        <v>40000</v>
      </c>
      <c r="E396" s="3">
        <v>44000</v>
      </c>
      <c r="F396" s="3">
        <v>38000</v>
      </c>
      <c r="G396" s="3">
        <v>0</v>
      </c>
      <c r="H396" s="3">
        <v>2000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40000</v>
      </c>
      <c r="R396" s="2" t="s">
        <v>1721</v>
      </c>
      <c r="S396" s="2" t="s">
        <v>1786</v>
      </c>
      <c r="T396" s="4">
        <f>P396/D396</f>
        <v>0</v>
      </c>
      <c r="U396" s="2" t="s">
        <v>1294</v>
      </c>
      <c r="V396" s="2">
        <v>0</v>
      </c>
      <c r="W396" s="2" t="s">
        <v>234</v>
      </c>
    </row>
    <row r="397" spans="1:23">
      <c r="A397" s="2" t="s">
        <v>1322</v>
      </c>
      <c r="B397" s="2">
        <v>776</v>
      </c>
      <c r="C397" s="2" t="s">
        <v>1325</v>
      </c>
      <c r="D397" s="3">
        <v>10000</v>
      </c>
      <c r="E397" s="3">
        <v>11000</v>
      </c>
      <c r="F397" s="3">
        <v>7500</v>
      </c>
      <c r="G397" s="3">
        <v>0</v>
      </c>
      <c r="H397" s="3">
        <v>1417.910447761194</v>
      </c>
      <c r="I397" s="3">
        <v>0</v>
      </c>
      <c r="J397" s="3">
        <v>1082.089552238806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10000</v>
      </c>
      <c r="R397" s="2" t="s">
        <v>1721</v>
      </c>
      <c r="S397" s="2" t="s">
        <v>1786</v>
      </c>
      <c r="T397" s="4">
        <f>P397/D397</f>
        <v>0</v>
      </c>
      <c r="U397" s="2" t="s">
        <v>1294</v>
      </c>
      <c r="V397" s="2">
        <v>0</v>
      </c>
      <c r="W397" s="2" t="s">
        <v>234</v>
      </c>
    </row>
    <row r="398" spans="1:23">
      <c r="A398" s="2" t="s">
        <v>1322</v>
      </c>
      <c r="B398" s="2">
        <v>777</v>
      </c>
      <c r="C398" s="2" t="s">
        <v>1326</v>
      </c>
      <c r="D398" s="3">
        <v>8000</v>
      </c>
      <c r="E398" s="3">
        <v>8800</v>
      </c>
      <c r="F398" s="3">
        <v>4000</v>
      </c>
      <c r="G398" s="3">
        <v>0</v>
      </c>
      <c r="H398" s="3">
        <v>1134.328358208955</v>
      </c>
      <c r="I398" s="3">
        <v>0</v>
      </c>
      <c r="J398" s="3">
        <v>2865.671641791045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8000</v>
      </c>
      <c r="R398" s="2" t="s">
        <v>1721</v>
      </c>
      <c r="S398" s="2" t="s">
        <v>1786</v>
      </c>
      <c r="T398" s="4">
        <f>P398/D398</f>
        <v>0</v>
      </c>
      <c r="U398" s="2" t="s">
        <v>1294</v>
      </c>
      <c r="V398" s="2">
        <v>0</v>
      </c>
      <c r="W398" s="2" t="s">
        <v>234</v>
      </c>
    </row>
    <row r="399" spans="1:23">
      <c r="A399" s="2" t="s">
        <v>1792</v>
      </c>
      <c r="B399" s="2">
        <v>778</v>
      </c>
      <c r="C399" s="2" t="s">
        <v>1329</v>
      </c>
      <c r="D399" s="3">
        <v>6000</v>
      </c>
      <c r="E399" s="3">
        <v>6600</v>
      </c>
      <c r="F399" s="3">
        <v>0</v>
      </c>
      <c r="G399" s="3">
        <v>0</v>
      </c>
      <c r="H399" s="3">
        <v>850.7462686567163</v>
      </c>
      <c r="I399" s="3">
        <v>0</v>
      </c>
      <c r="J399" s="3">
        <v>5149.253731343283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5999.999999999999</v>
      </c>
      <c r="R399" s="2" t="s">
        <v>1721</v>
      </c>
      <c r="S399" s="2" t="s">
        <v>1786</v>
      </c>
      <c r="T399" s="4">
        <f>P399/D399</f>
        <v>0</v>
      </c>
      <c r="U399" s="2" t="s">
        <v>1294</v>
      </c>
      <c r="V399" s="2">
        <v>0</v>
      </c>
      <c r="W399" s="2" t="s">
        <v>234</v>
      </c>
    </row>
    <row r="400" spans="1:23">
      <c r="A400" s="2" t="s">
        <v>1330</v>
      </c>
      <c r="B400" s="2">
        <v>779</v>
      </c>
      <c r="C400" s="2" t="s">
        <v>1331</v>
      </c>
      <c r="D400" s="3">
        <v>9000</v>
      </c>
      <c r="E400" s="3">
        <v>9900</v>
      </c>
      <c r="F400" s="3">
        <v>0</v>
      </c>
      <c r="G400" s="3">
        <v>4500</v>
      </c>
      <c r="H400" s="3">
        <v>4500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9000</v>
      </c>
      <c r="R400" s="2" t="s">
        <v>1721</v>
      </c>
      <c r="S400" s="2" t="s">
        <v>1786</v>
      </c>
      <c r="T400" s="4">
        <f>P400/D400</f>
        <v>0</v>
      </c>
      <c r="U400" s="2" t="s">
        <v>1294</v>
      </c>
      <c r="V400" s="2">
        <v>0</v>
      </c>
      <c r="W400" s="2" t="s">
        <v>234</v>
      </c>
    </row>
    <row r="401" spans="1:23">
      <c r="A401" s="2" t="s">
        <v>1780</v>
      </c>
      <c r="B401" s="2">
        <v>780</v>
      </c>
      <c r="C401" s="2" t="s">
        <v>1329</v>
      </c>
      <c r="D401" s="3">
        <v>6000</v>
      </c>
      <c r="E401" s="3">
        <v>6600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6000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6000</v>
      </c>
      <c r="R401" s="2" t="s">
        <v>995</v>
      </c>
      <c r="S401" s="2" t="s">
        <v>1659</v>
      </c>
      <c r="T401" s="4">
        <f>P401/D401</f>
        <v>0</v>
      </c>
      <c r="U401" s="2" t="s">
        <v>1294</v>
      </c>
      <c r="V401" s="2">
        <v>0</v>
      </c>
      <c r="W401" s="2" t="s">
        <v>234</v>
      </c>
    </row>
    <row r="402" spans="1:23">
      <c r="A402" s="2" t="s">
        <v>1330</v>
      </c>
      <c r="B402" s="2">
        <v>781</v>
      </c>
      <c r="C402" s="2" t="s">
        <v>1332</v>
      </c>
      <c r="D402" s="3">
        <v>16000</v>
      </c>
      <c r="E402" s="3">
        <v>17600</v>
      </c>
      <c r="F402" s="3">
        <v>0</v>
      </c>
      <c r="G402" s="3">
        <v>8000</v>
      </c>
      <c r="H402" s="3">
        <v>8000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16000</v>
      </c>
      <c r="R402" s="2" t="s">
        <v>1721</v>
      </c>
      <c r="S402" s="2" t="s">
        <v>1786</v>
      </c>
      <c r="T402" s="4">
        <f>P402/D402</f>
        <v>0</v>
      </c>
      <c r="U402" s="2" t="s">
        <v>1294</v>
      </c>
      <c r="V402" s="2">
        <v>0</v>
      </c>
      <c r="W402" s="2" t="s">
        <v>234</v>
      </c>
    </row>
    <row r="403" spans="1:23">
      <c r="A403" s="2" t="s">
        <v>1330</v>
      </c>
      <c r="B403" s="2">
        <v>782</v>
      </c>
      <c r="C403" s="2" t="s">
        <v>1333</v>
      </c>
      <c r="D403" s="3">
        <v>9000</v>
      </c>
      <c r="E403" s="3">
        <v>9900</v>
      </c>
      <c r="F403" s="3">
        <v>0</v>
      </c>
      <c r="G403" s="3">
        <v>4500</v>
      </c>
      <c r="H403" s="3">
        <v>4500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9000</v>
      </c>
      <c r="R403" s="2" t="s">
        <v>1721</v>
      </c>
      <c r="S403" s="2" t="s">
        <v>1786</v>
      </c>
      <c r="T403" s="4">
        <f>P403/D403</f>
        <v>0</v>
      </c>
      <c r="U403" s="2" t="s">
        <v>1294</v>
      </c>
      <c r="V403" s="2">
        <v>0</v>
      </c>
      <c r="W403" s="2" t="s">
        <v>234</v>
      </c>
    </row>
    <row r="404" spans="1:23">
      <c r="A404" s="2" t="s">
        <v>1794</v>
      </c>
      <c r="B404" s="2">
        <v>783</v>
      </c>
      <c r="C404" s="2" t="s">
        <v>1335</v>
      </c>
      <c r="D404" s="3">
        <v>10000</v>
      </c>
      <c r="E404" s="3">
        <v>10950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3333.333333333333</v>
      </c>
      <c r="L404" s="3">
        <v>3333.333333333333</v>
      </c>
      <c r="M404" s="3">
        <v>3333.333333333333</v>
      </c>
      <c r="N404" s="3">
        <v>0</v>
      </c>
      <c r="O404" s="3">
        <v>0</v>
      </c>
      <c r="P404" s="3">
        <v>0</v>
      </c>
      <c r="Q404" s="3">
        <v>10000</v>
      </c>
      <c r="R404" s="2" t="s">
        <v>1721</v>
      </c>
      <c r="S404" s="2" t="s">
        <v>1795</v>
      </c>
      <c r="T404" s="4">
        <f>P404/D404</f>
        <v>0</v>
      </c>
      <c r="U404" s="2" t="s">
        <v>1113</v>
      </c>
      <c r="V404" s="2">
        <v>0</v>
      </c>
      <c r="W404" s="2" t="s">
        <v>234</v>
      </c>
    </row>
    <row r="405" spans="1:23">
      <c r="A405" s="2" t="s">
        <v>1794</v>
      </c>
      <c r="B405" s="2">
        <v>784</v>
      </c>
      <c r="C405" s="2" t="s">
        <v>1337</v>
      </c>
      <c r="D405" s="3">
        <v>140000</v>
      </c>
      <c r="E405" s="3">
        <v>153300</v>
      </c>
      <c r="F405" s="3">
        <v>126000</v>
      </c>
      <c r="G405" s="3">
        <v>0</v>
      </c>
      <c r="H405" s="3">
        <v>0</v>
      </c>
      <c r="I405" s="3">
        <v>0</v>
      </c>
      <c r="J405" s="3">
        <v>0</v>
      </c>
      <c r="K405" s="3">
        <v>4666.666666666666</v>
      </c>
      <c r="L405" s="3">
        <v>4666.666666666666</v>
      </c>
      <c r="M405" s="3">
        <v>4666.666666666666</v>
      </c>
      <c r="N405" s="3">
        <v>0</v>
      </c>
      <c r="O405" s="3">
        <v>0</v>
      </c>
      <c r="P405" s="3">
        <v>0</v>
      </c>
      <c r="Q405" s="3">
        <v>140000</v>
      </c>
      <c r="R405" s="2" t="s">
        <v>1721</v>
      </c>
      <c r="S405" s="2" t="s">
        <v>1795</v>
      </c>
      <c r="T405" s="4">
        <f>P405/D405</f>
        <v>0</v>
      </c>
      <c r="U405" s="2" t="s">
        <v>1113</v>
      </c>
      <c r="V405" s="2">
        <v>0</v>
      </c>
      <c r="W405" s="2" t="s">
        <v>234</v>
      </c>
    </row>
    <row r="406" spans="1:23">
      <c r="A406" s="2" t="s">
        <v>1794</v>
      </c>
      <c r="B406" s="2">
        <v>785</v>
      </c>
      <c r="C406" s="2" t="s">
        <v>1338</v>
      </c>
      <c r="D406" s="3">
        <v>10000</v>
      </c>
      <c r="E406" s="3">
        <v>10950</v>
      </c>
      <c r="F406" s="3">
        <v>5000</v>
      </c>
      <c r="G406" s="3">
        <v>0</v>
      </c>
      <c r="H406" s="3">
        <v>0</v>
      </c>
      <c r="I406" s="3">
        <v>0</v>
      </c>
      <c r="J406" s="3">
        <v>0</v>
      </c>
      <c r="K406" s="3">
        <v>1666.666666666667</v>
      </c>
      <c r="L406" s="3">
        <v>1666.666666666667</v>
      </c>
      <c r="M406" s="3">
        <v>1666.666666666667</v>
      </c>
      <c r="N406" s="3">
        <v>0</v>
      </c>
      <c r="O406" s="3">
        <v>0</v>
      </c>
      <c r="P406" s="3">
        <v>0</v>
      </c>
      <c r="Q406" s="3">
        <v>9999.999999999998</v>
      </c>
      <c r="R406" s="2" t="s">
        <v>1721</v>
      </c>
      <c r="S406" s="2" t="s">
        <v>1795</v>
      </c>
      <c r="T406" s="4">
        <f>P406/D406</f>
        <v>0</v>
      </c>
      <c r="U406" s="2" t="s">
        <v>1113</v>
      </c>
      <c r="V406" s="2">
        <v>0</v>
      </c>
      <c r="W406" s="2" t="s">
        <v>234</v>
      </c>
    </row>
    <row r="407" spans="1:23">
      <c r="A407" s="2" t="s">
        <v>1794</v>
      </c>
      <c r="B407" s="2">
        <v>786</v>
      </c>
      <c r="C407" s="2" t="s">
        <v>1339</v>
      </c>
      <c r="D407" s="3">
        <v>10000</v>
      </c>
      <c r="E407" s="3">
        <v>10950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3333.333333333333</v>
      </c>
      <c r="L407" s="3">
        <v>3333.333333333333</v>
      </c>
      <c r="M407" s="3">
        <v>3333.333333333333</v>
      </c>
      <c r="N407" s="3">
        <v>0</v>
      </c>
      <c r="O407" s="3">
        <v>0</v>
      </c>
      <c r="P407" s="3">
        <v>0</v>
      </c>
      <c r="Q407" s="3">
        <v>10000</v>
      </c>
      <c r="R407" s="2" t="s">
        <v>1721</v>
      </c>
      <c r="S407" s="2" t="s">
        <v>1795</v>
      </c>
      <c r="T407" s="4">
        <f>P407/D407</f>
        <v>0</v>
      </c>
      <c r="U407" s="2" t="s">
        <v>1113</v>
      </c>
      <c r="V407" s="2">
        <v>0</v>
      </c>
      <c r="W407" s="2" t="s">
        <v>234</v>
      </c>
    </row>
    <row r="408" spans="1:23">
      <c r="A408" s="2" t="s">
        <v>1796</v>
      </c>
      <c r="B408" s="2">
        <v>787</v>
      </c>
      <c r="C408" s="2" t="s">
        <v>1690</v>
      </c>
      <c r="D408" s="3">
        <v>25000</v>
      </c>
      <c r="E408" s="3">
        <v>27375</v>
      </c>
      <c r="F408" s="3">
        <v>17500</v>
      </c>
      <c r="G408" s="3">
        <v>0</v>
      </c>
      <c r="H408" s="3">
        <v>0</v>
      </c>
      <c r="I408" s="3">
        <v>0</v>
      </c>
      <c r="J408" s="3">
        <v>0</v>
      </c>
      <c r="K408" s="3">
        <v>2500</v>
      </c>
      <c r="L408" s="3">
        <v>2500</v>
      </c>
      <c r="M408" s="3">
        <v>2500</v>
      </c>
      <c r="N408" s="3">
        <v>0</v>
      </c>
      <c r="O408" s="3">
        <v>0</v>
      </c>
      <c r="P408" s="3">
        <v>0</v>
      </c>
      <c r="Q408" s="3">
        <v>25000</v>
      </c>
      <c r="R408" s="2" t="s">
        <v>1721</v>
      </c>
      <c r="S408" s="2" t="s">
        <v>1795</v>
      </c>
      <c r="T408" s="4">
        <f>P408/D408</f>
        <v>0</v>
      </c>
      <c r="U408" s="2" t="s">
        <v>1113</v>
      </c>
      <c r="V408" s="2">
        <v>0</v>
      </c>
      <c r="W408" s="2" t="s">
        <v>234</v>
      </c>
    </row>
    <row r="409" spans="1:23">
      <c r="A409" s="2" t="s">
        <v>1797</v>
      </c>
      <c r="B409" s="2">
        <v>788</v>
      </c>
      <c r="C409" s="2" t="s">
        <v>1341</v>
      </c>
      <c r="D409" s="3">
        <v>125000</v>
      </c>
      <c r="E409" s="3">
        <v>125000</v>
      </c>
      <c r="F409" s="3">
        <v>0</v>
      </c>
      <c r="G409" s="3">
        <v>17857.14285714286</v>
      </c>
      <c r="H409" s="3">
        <v>17857.14285714286</v>
      </c>
      <c r="I409" s="3">
        <v>17857.14285714286</v>
      </c>
      <c r="J409" s="3">
        <v>23809.52380952381</v>
      </c>
      <c r="K409" s="3">
        <v>23809.52380952381</v>
      </c>
      <c r="L409" s="3">
        <v>23809.52380952381</v>
      </c>
      <c r="M409" s="3">
        <v>0</v>
      </c>
      <c r="N409" s="3">
        <v>0</v>
      </c>
      <c r="O409" s="3">
        <v>0</v>
      </c>
      <c r="P409" s="3">
        <v>0</v>
      </c>
      <c r="Q409" s="3">
        <v>125000</v>
      </c>
      <c r="R409" s="2" t="s">
        <v>1721</v>
      </c>
      <c r="S409" s="2" t="s">
        <v>1795</v>
      </c>
      <c r="T409" s="4">
        <f>P409/D409</f>
        <v>0</v>
      </c>
      <c r="U409" s="2" t="s">
        <v>1113</v>
      </c>
      <c r="V409" s="2">
        <v>0</v>
      </c>
      <c r="W409" s="2" t="s">
        <v>234</v>
      </c>
    </row>
    <row r="410" spans="1:23">
      <c r="A410" s="2" t="s">
        <v>1798</v>
      </c>
      <c r="B410" s="2">
        <v>789</v>
      </c>
      <c r="C410" s="2" t="s">
        <v>1343</v>
      </c>
      <c r="D410" s="3">
        <v>360000</v>
      </c>
      <c r="E410" s="3">
        <v>394200</v>
      </c>
      <c r="F410" s="3">
        <v>270000</v>
      </c>
      <c r="G410" s="3">
        <v>51428.57142857143</v>
      </c>
      <c r="H410" s="3">
        <v>38571.42857142854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359999.9999999999</v>
      </c>
      <c r="R410" s="2" t="s">
        <v>1721</v>
      </c>
      <c r="S410" s="2" t="s">
        <v>1795</v>
      </c>
      <c r="T410" s="4">
        <f>P410/D410</f>
        <v>0</v>
      </c>
      <c r="U410" s="2" t="s">
        <v>1113</v>
      </c>
      <c r="V410" s="2">
        <v>0</v>
      </c>
      <c r="W410" s="2" t="s">
        <v>234</v>
      </c>
    </row>
    <row r="411" spans="1:23">
      <c r="A411" s="2" t="s">
        <v>1799</v>
      </c>
      <c r="B411" s="2">
        <v>790</v>
      </c>
      <c r="C411" s="2" t="s">
        <v>1346</v>
      </c>
      <c r="D411" s="3">
        <v>212500</v>
      </c>
      <c r="E411" s="3">
        <v>232688</v>
      </c>
      <c r="F411" s="3">
        <v>180625</v>
      </c>
      <c r="G411" s="3">
        <v>0</v>
      </c>
      <c r="H411" s="3">
        <v>0</v>
      </c>
      <c r="I411" s="3">
        <v>0</v>
      </c>
      <c r="J411" s="3">
        <v>0</v>
      </c>
      <c r="K411" s="3">
        <v>10625.00000000001</v>
      </c>
      <c r="L411" s="3">
        <v>10625.00000000001</v>
      </c>
      <c r="M411" s="3">
        <v>10625.00000000001</v>
      </c>
      <c r="N411" s="3">
        <v>0</v>
      </c>
      <c r="O411" s="3">
        <v>0</v>
      </c>
      <c r="P411" s="3">
        <v>0</v>
      </c>
      <c r="Q411" s="3">
        <v>212500</v>
      </c>
      <c r="R411" s="2" t="s">
        <v>1721</v>
      </c>
      <c r="S411" s="2" t="s">
        <v>1795</v>
      </c>
      <c r="T411" s="4">
        <f>P411/D411</f>
        <v>0</v>
      </c>
      <c r="U411" s="2" t="s">
        <v>1113</v>
      </c>
      <c r="V411" s="2">
        <v>0</v>
      </c>
      <c r="W411" s="2" t="s">
        <v>234</v>
      </c>
    </row>
    <row r="412" spans="1:23">
      <c r="A412" s="2" t="s">
        <v>1330</v>
      </c>
      <c r="B412" s="2">
        <v>791</v>
      </c>
      <c r="C412" s="2" t="s">
        <v>1331</v>
      </c>
      <c r="D412" s="3">
        <v>9000</v>
      </c>
      <c r="E412" s="3">
        <v>9900</v>
      </c>
      <c r="F412" s="3">
        <v>0</v>
      </c>
      <c r="G412" s="3">
        <v>0</v>
      </c>
      <c r="H412" s="3">
        <v>4500</v>
      </c>
      <c r="I412" s="3">
        <v>2700</v>
      </c>
      <c r="J412" s="3">
        <v>1800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9000</v>
      </c>
      <c r="R412" s="2" t="s">
        <v>995</v>
      </c>
      <c r="S412" s="2" t="s">
        <v>1659</v>
      </c>
      <c r="T412" s="4">
        <f>P412/D412</f>
        <v>0</v>
      </c>
      <c r="U412" s="2" t="s">
        <v>1294</v>
      </c>
      <c r="V412" s="2">
        <v>0</v>
      </c>
      <c r="W412" s="2" t="s">
        <v>234</v>
      </c>
    </row>
    <row r="413" spans="1:23">
      <c r="A413" s="2" t="s">
        <v>1800</v>
      </c>
      <c r="B413" s="2">
        <v>792</v>
      </c>
      <c r="C413" s="2" t="s">
        <v>1350</v>
      </c>
      <c r="D413" s="3">
        <v>360000</v>
      </c>
      <c r="E413" s="3">
        <v>394200</v>
      </c>
      <c r="F413" s="3">
        <v>342000</v>
      </c>
      <c r="G413" s="3">
        <v>0</v>
      </c>
      <c r="H413" s="3">
        <v>0</v>
      </c>
      <c r="I413" s="3">
        <v>0</v>
      </c>
      <c r="J413" s="3">
        <v>0</v>
      </c>
      <c r="K413" s="3">
        <v>6000</v>
      </c>
      <c r="L413" s="3">
        <v>6000</v>
      </c>
      <c r="M413" s="3">
        <v>6000</v>
      </c>
      <c r="N413" s="3">
        <v>0</v>
      </c>
      <c r="O413" s="3">
        <v>0</v>
      </c>
      <c r="P413" s="3">
        <v>0</v>
      </c>
      <c r="Q413" s="3">
        <v>360000</v>
      </c>
      <c r="R413" s="2" t="s">
        <v>1721</v>
      </c>
      <c r="S413" s="2" t="s">
        <v>1795</v>
      </c>
      <c r="T413" s="4">
        <f>P413/D413</f>
        <v>0</v>
      </c>
      <c r="U413" s="2" t="s">
        <v>1113</v>
      </c>
      <c r="V413" s="2">
        <v>0</v>
      </c>
      <c r="W413" s="2" t="s">
        <v>234</v>
      </c>
    </row>
    <row r="414" spans="1:23">
      <c r="A414" s="2" t="s">
        <v>1801</v>
      </c>
      <c r="B414" s="2">
        <v>793</v>
      </c>
      <c r="C414" s="2" t="s">
        <v>1696</v>
      </c>
      <c r="D414" s="3">
        <v>50000</v>
      </c>
      <c r="E414" s="3">
        <v>54750</v>
      </c>
      <c r="F414" s="3">
        <v>37500</v>
      </c>
      <c r="G414" s="3">
        <v>0</v>
      </c>
      <c r="H414" s="3">
        <v>0</v>
      </c>
      <c r="I414" s="3">
        <v>0</v>
      </c>
      <c r="J414" s="3">
        <v>0</v>
      </c>
      <c r="K414" s="3">
        <v>4166.666666666666</v>
      </c>
      <c r="L414" s="3">
        <v>4166.666666666666</v>
      </c>
      <c r="M414" s="3">
        <v>4166.666666666666</v>
      </c>
      <c r="N414" s="3">
        <v>0</v>
      </c>
      <c r="O414" s="3">
        <v>0</v>
      </c>
      <c r="P414" s="3">
        <v>0</v>
      </c>
      <c r="Q414" s="3">
        <v>49999.99999999999</v>
      </c>
      <c r="R414" s="2" t="s">
        <v>1721</v>
      </c>
      <c r="S414" s="2" t="s">
        <v>1795</v>
      </c>
      <c r="T414" s="4">
        <f>P414/D414</f>
        <v>0</v>
      </c>
      <c r="U414" s="2" t="s">
        <v>1113</v>
      </c>
      <c r="V414" s="2">
        <v>0</v>
      </c>
      <c r="W414" s="2" t="s">
        <v>234</v>
      </c>
    </row>
    <row r="415" spans="1:23">
      <c r="A415" s="2" t="s">
        <v>1760</v>
      </c>
      <c r="B415" s="2">
        <v>794</v>
      </c>
      <c r="C415" s="2" t="s">
        <v>1351</v>
      </c>
      <c r="D415" s="3">
        <v>5000</v>
      </c>
      <c r="E415" s="3">
        <v>5250</v>
      </c>
      <c r="F415" s="3">
        <v>2500</v>
      </c>
      <c r="G415" s="3">
        <v>2187.5</v>
      </c>
      <c r="H415" s="3">
        <v>0</v>
      </c>
      <c r="I415" s="3">
        <v>0</v>
      </c>
      <c r="J415" s="3">
        <v>0</v>
      </c>
      <c r="K415" s="3">
        <v>104.1666666666667</v>
      </c>
      <c r="L415" s="3">
        <v>104.1666666666667</v>
      </c>
      <c r="M415" s="3">
        <v>104.1666666666667</v>
      </c>
      <c r="N415" s="3">
        <v>0</v>
      </c>
      <c r="O415" s="3">
        <v>0</v>
      </c>
      <c r="P415" s="3">
        <v>0</v>
      </c>
      <c r="Q415" s="3">
        <v>5000.000000000001</v>
      </c>
      <c r="R415" s="2" t="s">
        <v>1721</v>
      </c>
      <c r="S415" s="2" t="s">
        <v>1795</v>
      </c>
      <c r="T415" s="4">
        <f>P415/D415</f>
        <v>0</v>
      </c>
      <c r="U415" s="2" t="s">
        <v>1113</v>
      </c>
      <c r="V415" s="2">
        <v>0</v>
      </c>
      <c r="W415" s="2" t="s">
        <v>234</v>
      </c>
    </row>
    <row r="416" spans="1:23">
      <c r="A416" s="2" t="s">
        <v>1802</v>
      </c>
      <c r="B416" s="2">
        <v>795</v>
      </c>
      <c r="C416" s="2" t="s">
        <v>1352</v>
      </c>
      <c r="D416" s="3">
        <v>20000</v>
      </c>
      <c r="E416" s="3">
        <v>21000</v>
      </c>
      <c r="F416" s="3">
        <v>20000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20000</v>
      </c>
      <c r="R416" s="2" t="s">
        <v>1721</v>
      </c>
      <c r="S416" s="2" t="s">
        <v>1795</v>
      </c>
      <c r="T416" s="4">
        <f>P416/D416</f>
        <v>0</v>
      </c>
      <c r="U416" s="2" t="s">
        <v>1113</v>
      </c>
      <c r="V416" s="2">
        <v>0</v>
      </c>
      <c r="W416" s="2" t="s">
        <v>234</v>
      </c>
    </row>
    <row r="417" spans="1:23">
      <c r="A417" s="2" t="s">
        <v>1803</v>
      </c>
      <c r="B417" s="2">
        <v>796</v>
      </c>
      <c r="C417" s="2" t="s">
        <v>1362</v>
      </c>
      <c r="D417" s="3">
        <v>31000</v>
      </c>
      <c r="E417" s="3">
        <v>32550</v>
      </c>
      <c r="F417" s="3">
        <v>15500</v>
      </c>
      <c r="G417" s="3">
        <v>0</v>
      </c>
      <c r="H417" s="3">
        <v>0</v>
      </c>
      <c r="I417" s="3">
        <v>0</v>
      </c>
      <c r="J417" s="3">
        <v>0</v>
      </c>
      <c r="K417" s="3">
        <v>5166.666666666666</v>
      </c>
      <c r="L417" s="3">
        <v>5166.666666666666</v>
      </c>
      <c r="M417" s="3">
        <v>5166.666666666666</v>
      </c>
      <c r="N417" s="3">
        <v>0</v>
      </c>
      <c r="O417" s="3">
        <v>0</v>
      </c>
      <c r="P417" s="3">
        <v>0</v>
      </c>
      <c r="Q417" s="3">
        <v>30999.99999999999</v>
      </c>
      <c r="R417" s="2" t="s">
        <v>1721</v>
      </c>
      <c r="S417" s="2" t="s">
        <v>1795</v>
      </c>
      <c r="T417" s="4">
        <f>P417/D417</f>
        <v>0</v>
      </c>
      <c r="U417" s="2" t="s">
        <v>1113</v>
      </c>
      <c r="V417" s="2">
        <v>0</v>
      </c>
      <c r="W417" s="2" t="s">
        <v>234</v>
      </c>
    </row>
    <row r="418" spans="1:23">
      <c r="A418" s="2" t="s">
        <v>1801</v>
      </c>
      <c r="B418" s="2">
        <v>797</v>
      </c>
      <c r="C418" s="2" t="s">
        <v>1701</v>
      </c>
      <c r="D418" s="3">
        <v>36900</v>
      </c>
      <c r="E418" s="3">
        <v>40406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12300</v>
      </c>
      <c r="L418" s="3">
        <v>12300</v>
      </c>
      <c r="M418" s="3">
        <v>12300</v>
      </c>
      <c r="N418" s="3">
        <v>0</v>
      </c>
      <c r="O418" s="3">
        <v>0</v>
      </c>
      <c r="P418" s="3">
        <v>0</v>
      </c>
      <c r="Q418" s="3">
        <v>36899.99999999999</v>
      </c>
      <c r="R418" s="2" t="s">
        <v>1721</v>
      </c>
      <c r="S418" s="2" t="s">
        <v>1795</v>
      </c>
      <c r="T418" s="4">
        <f>P418/D418</f>
        <v>0</v>
      </c>
      <c r="U418" s="2" t="s">
        <v>1113</v>
      </c>
      <c r="V418" s="2">
        <v>0</v>
      </c>
      <c r="W418" s="2" t="s">
        <v>234</v>
      </c>
    </row>
    <row r="419" spans="1:23">
      <c r="A419" s="2" t="s">
        <v>1801</v>
      </c>
      <c r="B419" s="2">
        <v>798</v>
      </c>
      <c r="C419" s="2" t="s">
        <v>1367</v>
      </c>
      <c r="D419" s="3">
        <v>5000</v>
      </c>
      <c r="E419" s="3">
        <v>5475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1666.666666666667</v>
      </c>
      <c r="L419" s="3">
        <v>1666.666666666667</v>
      </c>
      <c r="M419" s="3">
        <v>1666.666666666667</v>
      </c>
      <c r="N419" s="3">
        <v>0</v>
      </c>
      <c r="O419" s="3">
        <v>0</v>
      </c>
      <c r="P419" s="3">
        <v>0</v>
      </c>
      <c r="Q419" s="3">
        <v>5000</v>
      </c>
      <c r="R419" s="2" t="s">
        <v>1721</v>
      </c>
      <c r="S419" s="2" t="s">
        <v>1795</v>
      </c>
      <c r="T419" s="4">
        <f>P419/D419</f>
        <v>0</v>
      </c>
      <c r="U419" s="2" t="s">
        <v>1113</v>
      </c>
      <c r="V419" s="2">
        <v>0</v>
      </c>
      <c r="W419" s="2" t="s">
        <v>234</v>
      </c>
    </row>
    <row r="420" spans="1:23">
      <c r="A420" s="2" t="s">
        <v>1804</v>
      </c>
      <c r="B420" s="2">
        <v>799</v>
      </c>
      <c r="C420" s="2" t="s">
        <v>1371</v>
      </c>
      <c r="D420" s="3">
        <v>58000</v>
      </c>
      <c r="E420" s="3">
        <v>63510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19333.33333333333</v>
      </c>
      <c r="L420" s="3">
        <v>19333.33333333333</v>
      </c>
      <c r="M420" s="3">
        <v>19333.33333333333</v>
      </c>
      <c r="N420" s="3">
        <v>0</v>
      </c>
      <c r="O420" s="3">
        <v>0</v>
      </c>
      <c r="P420" s="3">
        <v>0</v>
      </c>
      <c r="Q420" s="3">
        <v>58000</v>
      </c>
      <c r="R420" s="2" t="s">
        <v>1721</v>
      </c>
      <c r="S420" s="2" t="s">
        <v>1795</v>
      </c>
      <c r="T420" s="4">
        <f>P420/D420</f>
        <v>0</v>
      </c>
      <c r="U420" s="2" t="s">
        <v>1113</v>
      </c>
      <c r="V420" s="2">
        <v>0</v>
      </c>
      <c r="W420" s="2" t="s">
        <v>234</v>
      </c>
    </row>
    <row r="421" spans="1:23">
      <c r="A421" s="2" t="s">
        <v>1805</v>
      </c>
      <c r="B421" s="2">
        <v>800</v>
      </c>
      <c r="C421" s="2" t="s">
        <v>983</v>
      </c>
      <c r="D421" s="3">
        <v>60000</v>
      </c>
      <c r="E421" s="3">
        <v>65700</v>
      </c>
      <c r="F421" s="3">
        <v>60000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60000</v>
      </c>
      <c r="R421" s="2" t="s">
        <v>1721</v>
      </c>
      <c r="S421" s="2" t="s">
        <v>1795</v>
      </c>
      <c r="T421" s="4">
        <f>P421/D421</f>
        <v>0</v>
      </c>
      <c r="U421" s="2" t="s">
        <v>1113</v>
      </c>
      <c r="V421" s="2">
        <v>0</v>
      </c>
      <c r="W421" s="2" t="s">
        <v>234</v>
      </c>
    </row>
    <row r="422" spans="1:23">
      <c r="A422" s="2" t="s">
        <v>1806</v>
      </c>
      <c r="B422" s="2">
        <v>801</v>
      </c>
      <c r="C422" s="2" t="s">
        <v>1110</v>
      </c>
      <c r="D422" s="3">
        <v>10000</v>
      </c>
      <c r="E422" s="3">
        <v>10950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3333.333333333333</v>
      </c>
      <c r="L422" s="3">
        <v>3333.333333333333</v>
      </c>
      <c r="M422" s="3">
        <v>3333.333333333333</v>
      </c>
      <c r="N422" s="3">
        <v>0</v>
      </c>
      <c r="O422" s="3">
        <v>0</v>
      </c>
      <c r="P422" s="3">
        <v>0</v>
      </c>
      <c r="Q422" s="3">
        <v>10000</v>
      </c>
      <c r="R422" s="2" t="s">
        <v>1721</v>
      </c>
      <c r="S422" s="2" t="s">
        <v>1795</v>
      </c>
      <c r="T422" s="4">
        <f>P422/D422</f>
        <v>0</v>
      </c>
      <c r="U422" s="2" t="s">
        <v>1113</v>
      </c>
      <c r="V422" s="2">
        <v>0</v>
      </c>
      <c r="W422" s="2" t="s">
        <v>234</v>
      </c>
    </row>
    <row r="423" spans="1:23">
      <c r="A423" s="2" t="s">
        <v>1330</v>
      </c>
      <c r="B423" s="2">
        <v>802</v>
      </c>
      <c r="C423" s="2" t="s">
        <v>1332</v>
      </c>
      <c r="D423" s="3">
        <v>16000</v>
      </c>
      <c r="E423" s="3">
        <v>17600</v>
      </c>
      <c r="F423" s="3">
        <v>0</v>
      </c>
      <c r="G423" s="3">
        <v>0</v>
      </c>
      <c r="H423" s="3">
        <v>8000</v>
      </c>
      <c r="I423" s="3">
        <v>4800</v>
      </c>
      <c r="J423" s="3">
        <v>3200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16000</v>
      </c>
      <c r="R423" s="2" t="s">
        <v>995</v>
      </c>
      <c r="S423" s="2" t="s">
        <v>1659</v>
      </c>
      <c r="T423" s="4">
        <f>P423/D423</f>
        <v>0</v>
      </c>
      <c r="U423" s="2" t="s">
        <v>1294</v>
      </c>
      <c r="V423" s="2">
        <v>0</v>
      </c>
      <c r="W423" s="2" t="s">
        <v>234</v>
      </c>
    </row>
    <row r="424" spans="1:23">
      <c r="A424" s="2" t="s">
        <v>1807</v>
      </c>
      <c r="B424" s="2">
        <v>803</v>
      </c>
      <c r="C424" s="2" t="s">
        <v>1115</v>
      </c>
      <c r="D424" s="3">
        <v>27500</v>
      </c>
      <c r="E424" s="3">
        <v>30113</v>
      </c>
      <c r="F424" s="3">
        <v>0</v>
      </c>
      <c r="G424" s="3">
        <v>0</v>
      </c>
      <c r="H424" s="3">
        <v>0</v>
      </c>
      <c r="I424" s="3">
        <v>0</v>
      </c>
      <c r="J424" s="3">
        <v>22000</v>
      </c>
      <c r="K424" s="3">
        <v>1833.333333333333</v>
      </c>
      <c r="L424" s="3">
        <v>1833.333333333333</v>
      </c>
      <c r="M424" s="3">
        <v>1833.333333333333</v>
      </c>
      <c r="N424" s="3">
        <v>0</v>
      </c>
      <c r="O424" s="3">
        <v>0</v>
      </c>
      <c r="P424" s="3">
        <v>0</v>
      </c>
      <c r="Q424" s="3">
        <v>27500</v>
      </c>
      <c r="R424" s="2" t="s">
        <v>1721</v>
      </c>
      <c r="S424" s="2" t="s">
        <v>1795</v>
      </c>
      <c r="T424" s="4">
        <f>P424/D424</f>
        <v>0</v>
      </c>
      <c r="U424" s="2" t="s">
        <v>1113</v>
      </c>
      <c r="V424" s="2">
        <v>0</v>
      </c>
      <c r="W424" s="2" t="s">
        <v>234</v>
      </c>
    </row>
    <row r="425" spans="1:23">
      <c r="A425" s="2" t="s">
        <v>1808</v>
      </c>
      <c r="B425" s="2">
        <v>804</v>
      </c>
      <c r="C425" s="2" t="s">
        <v>1117</v>
      </c>
      <c r="D425" s="3">
        <v>330000</v>
      </c>
      <c r="E425" s="3">
        <v>361350</v>
      </c>
      <c r="F425" s="3">
        <v>313500</v>
      </c>
      <c r="G425" s="3">
        <v>14142.85714285714</v>
      </c>
      <c r="H425" s="3">
        <v>2357.14285714285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330000</v>
      </c>
      <c r="R425" s="2" t="s">
        <v>1721</v>
      </c>
      <c r="S425" s="2" t="s">
        <v>1795</v>
      </c>
      <c r="T425" s="4">
        <f>P425/D425</f>
        <v>0</v>
      </c>
      <c r="U425" s="2" t="s">
        <v>1113</v>
      </c>
      <c r="V425" s="2">
        <v>0</v>
      </c>
      <c r="W425" s="2" t="s">
        <v>234</v>
      </c>
    </row>
    <row r="426" spans="1:23">
      <c r="A426" s="2" t="s">
        <v>1808</v>
      </c>
      <c r="B426" s="2">
        <v>805</v>
      </c>
      <c r="C426" s="2" t="s">
        <v>1118</v>
      </c>
      <c r="D426" s="3">
        <v>27500</v>
      </c>
      <c r="E426" s="3">
        <v>30113</v>
      </c>
      <c r="F426" s="3">
        <v>6875</v>
      </c>
      <c r="G426" s="3">
        <v>23571.42857142857</v>
      </c>
      <c r="H426" s="3">
        <v>0</v>
      </c>
      <c r="I426" s="3">
        <v>0</v>
      </c>
      <c r="J426" s="3">
        <v>0</v>
      </c>
      <c r="K426" s="3">
        <v>-982.1428571428567</v>
      </c>
      <c r="L426" s="3">
        <v>-982.1428571428567</v>
      </c>
      <c r="M426" s="3">
        <v>-982.1428571428567</v>
      </c>
      <c r="N426" s="3">
        <v>0</v>
      </c>
      <c r="O426" s="3">
        <v>0</v>
      </c>
      <c r="P426" s="3">
        <v>0</v>
      </c>
      <c r="Q426" s="3">
        <v>27500</v>
      </c>
      <c r="R426" s="2" t="s">
        <v>1721</v>
      </c>
      <c r="S426" s="2" t="s">
        <v>1795</v>
      </c>
      <c r="T426" s="4">
        <f>P426/D426</f>
        <v>0</v>
      </c>
      <c r="U426" s="2" t="s">
        <v>1113</v>
      </c>
      <c r="V426" s="2">
        <v>0</v>
      </c>
      <c r="W426" s="2" t="s">
        <v>234</v>
      </c>
    </row>
    <row r="427" spans="1:23">
      <c r="A427" s="2" t="s">
        <v>1809</v>
      </c>
      <c r="B427" s="2">
        <v>806</v>
      </c>
      <c r="C427" s="2" t="s">
        <v>1120</v>
      </c>
      <c r="D427" s="3">
        <v>27500</v>
      </c>
      <c r="E427" s="3">
        <v>30113</v>
      </c>
      <c r="F427" s="3">
        <v>0</v>
      </c>
      <c r="G427" s="3">
        <v>0</v>
      </c>
      <c r="H427" s="3">
        <v>0</v>
      </c>
      <c r="I427" s="3">
        <v>0</v>
      </c>
      <c r="J427" s="3">
        <v>13750</v>
      </c>
      <c r="K427" s="3">
        <v>4583.333333333333</v>
      </c>
      <c r="L427" s="3">
        <v>4583.333333333333</v>
      </c>
      <c r="M427" s="3">
        <v>4583.333333333333</v>
      </c>
      <c r="N427" s="3">
        <v>0</v>
      </c>
      <c r="O427" s="3">
        <v>0</v>
      </c>
      <c r="P427" s="3">
        <v>0</v>
      </c>
      <c r="Q427" s="3">
        <v>27500</v>
      </c>
      <c r="R427" s="2" t="s">
        <v>1721</v>
      </c>
      <c r="S427" s="2" t="s">
        <v>1795</v>
      </c>
      <c r="T427" s="4">
        <f>P427/D427</f>
        <v>0</v>
      </c>
      <c r="U427" s="2" t="s">
        <v>1113</v>
      </c>
      <c r="V427" s="2">
        <v>0</v>
      </c>
      <c r="W427" s="2" t="s">
        <v>234</v>
      </c>
    </row>
    <row r="428" spans="1:23">
      <c r="A428" s="2" t="s">
        <v>1799</v>
      </c>
      <c r="B428" s="2">
        <v>807</v>
      </c>
      <c r="C428" s="2" t="s">
        <v>1124</v>
      </c>
      <c r="D428" s="3">
        <v>20000</v>
      </c>
      <c r="E428" s="3">
        <v>21900</v>
      </c>
      <c r="F428" s="3">
        <v>15000</v>
      </c>
      <c r="G428" s="3">
        <v>0</v>
      </c>
      <c r="H428" s="3">
        <v>0</v>
      </c>
      <c r="I428" s="3">
        <v>0</v>
      </c>
      <c r="J428" s="3">
        <v>0</v>
      </c>
      <c r="K428" s="3">
        <v>1666.666666666667</v>
      </c>
      <c r="L428" s="3">
        <v>1666.666666666667</v>
      </c>
      <c r="M428" s="3">
        <v>1666.666666666667</v>
      </c>
      <c r="N428" s="3">
        <v>0</v>
      </c>
      <c r="O428" s="3">
        <v>0</v>
      </c>
      <c r="P428" s="3">
        <v>0</v>
      </c>
      <c r="Q428" s="3">
        <v>20000</v>
      </c>
      <c r="R428" s="2" t="s">
        <v>1721</v>
      </c>
      <c r="S428" s="2" t="s">
        <v>1810</v>
      </c>
      <c r="T428" s="4">
        <f>P428/D428</f>
        <v>0</v>
      </c>
      <c r="U428" s="2" t="s">
        <v>1113</v>
      </c>
      <c r="V428" s="2">
        <v>0</v>
      </c>
      <c r="W428" s="2" t="s">
        <v>234</v>
      </c>
    </row>
    <row r="429" spans="1:23">
      <c r="A429" s="2" t="s">
        <v>1811</v>
      </c>
      <c r="B429" s="2">
        <v>808</v>
      </c>
      <c r="C429" s="2" t="s">
        <v>1127</v>
      </c>
      <c r="D429" s="3">
        <v>15000</v>
      </c>
      <c r="E429" s="3">
        <v>16425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5000</v>
      </c>
      <c r="L429" s="3">
        <v>5000</v>
      </c>
      <c r="M429" s="3">
        <v>5000</v>
      </c>
      <c r="N429" s="3">
        <v>0</v>
      </c>
      <c r="O429" s="3">
        <v>0</v>
      </c>
      <c r="P429" s="3">
        <v>0</v>
      </c>
      <c r="Q429" s="3">
        <v>15000</v>
      </c>
      <c r="R429" s="2" t="s">
        <v>1721</v>
      </c>
      <c r="S429" s="2" t="s">
        <v>1810</v>
      </c>
      <c r="T429" s="4">
        <f>P429/D429</f>
        <v>0</v>
      </c>
      <c r="U429" s="2" t="s">
        <v>1113</v>
      </c>
      <c r="V429" s="2">
        <v>0</v>
      </c>
      <c r="W429" s="2" t="s">
        <v>234</v>
      </c>
    </row>
    <row r="430" spans="1:23">
      <c r="A430" s="2" t="s">
        <v>1811</v>
      </c>
      <c r="B430" s="2">
        <v>809</v>
      </c>
      <c r="C430" s="2" t="s">
        <v>1128</v>
      </c>
      <c r="D430" s="3">
        <v>21000</v>
      </c>
      <c r="E430" s="3">
        <v>22995</v>
      </c>
      <c r="F430" s="3">
        <v>10500</v>
      </c>
      <c r="G430" s="3">
        <v>0</v>
      </c>
      <c r="H430" s="3">
        <v>0</v>
      </c>
      <c r="I430" s="3">
        <v>0</v>
      </c>
      <c r="J430" s="3">
        <v>0</v>
      </c>
      <c r="K430" s="3">
        <v>3500</v>
      </c>
      <c r="L430" s="3">
        <v>3500</v>
      </c>
      <c r="M430" s="3">
        <v>3500</v>
      </c>
      <c r="N430" s="3">
        <v>0</v>
      </c>
      <c r="O430" s="3">
        <v>0</v>
      </c>
      <c r="P430" s="3">
        <v>0</v>
      </c>
      <c r="Q430" s="3">
        <v>21000</v>
      </c>
      <c r="R430" s="2" t="s">
        <v>1721</v>
      </c>
      <c r="S430" s="2" t="s">
        <v>1810</v>
      </c>
      <c r="T430" s="4">
        <f>P430/D430</f>
        <v>0</v>
      </c>
      <c r="U430" s="2" t="s">
        <v>1113</v>
      </c>
      <c r="V430" s="2">
        <v>0</v>
      </c>
      <c r="W430" s="2" t="s">
        <v>234</v>
      </c>
    </row>
    <row r="431" spans="1:23">
      <c r="A431" s="2" t="s">
        <v>1811</v>
      </c>
      <c r="B431" s="2">
        <v>810</v>
      </c>
      <c r="C431" s="2" t="s">
        <v>1129</v>
      </c>
      <c r="D431" s="3">
        <v>2500</v>
      </c>
      <c r="E431" s="3">
        <v>2738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833.3333333333334</v>
      </c>
      <c r="L431" s="3">
        <v>833.3333333333334</v>
      </c>
      <c r="M431" s="3">
        <v>833.3333333333334</v>
      </c>
      <c r="N431" s="3">
        <v>0</v>
      </c>
      <c r="O431" s="3">
        <v>0</v>
      </c>
      <c r="P431" s="3">
        <v>0</v>
      </c>
      <c r="Q431" s="3">
        <v>2500</v>
      </c>
      <c r="R431" s="2" t="s">
        <v>1721</v>
      </c>
      <c r="S431" s="2" t="s">
        <v>1810</v>
      </c>
      <c r="T431" s="4">
        <f>P431/D431</f>
        <v>0</v>
      </c>
      <c r="U431" s="2" t="s">
        <v>1113</v>
      </c>
      <c r="V431" s="2">
        <v>0</v>
      </c>
      <c r="W431" s="2" t="s">
        <v>234</v>
      </c>
    </row>
    <row r="432" spans="1:23">
      <c r="A432" s="2" t="s">
        <v>1812</v>
      </c>
      <c r="B432" s="2">
        <v>811</v>
      </c>
      <c r="C432" s="2" t="s">
        <v>1135</v>
      </c>
      <c r="D432" s="3">
        <v>2500</v>
      </c>
      <c r="E432" s="3">
        <v>2738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833.3333333333334</v>
      </c>
      <c r="L432" s="3">
        <v>833.3333333333334</v>
      </c>
      <c r="M432" s="3">
        <v>833.3333333333334</v>
      </c>
      <c r="N432" s="3">
        <v>0</v>
      </c>
      <c r="O432" s="3">
        <v>0</v>
      </c>
      <c r="P432" s="3">
        <v>0</v>
      </c>
      <c r="Q432" s="3">
        <v>2500</v>
      </c>
      <c r="R432" s="2" t="s">
        <v>1721</v>
      </c>
      <c r="S432" s="2" t="s">
        <v>1810</v>
      </c>
      <c r="T432" s="4">
        <f>P432/D432</f>
        <v>0</v>
      </c>
      <c r="U432" s="2" t="s">
        <v>1113</v>
      </c>
      <c r="V432" s="2">
        <v>0</v>
      </c>
      <c r="W432" s="2" t="s">
        <v>234</v>
      </c>
    </row>
    <row r="433" spans="1:23">
      <c r="A433" s="2" t="s">
        <v>1330</v>
      </c>
      <c r="B433" s="2">
        <v>813</v>
      </c>
      <c r="C433" s="2" t="s">
        <v>1333</v>
      </c>
      <c r="D433" s="3">
        <v>9000</v>
      </c>
      <c r="E433" s="3">
        <v>9900</v>
      </c>
      <c r="F433" s="3">
        <v>0</v>
      </c>
      <c r="G433" s="3">
        <v>0</v>
      </c>
      <c r="H433" s="3">
        <v>4500</v>
      </c>
      <c r="I433" s="3">
        <v>2700</v>
      </c>
      <c r="J433" s="3">
        <v>1800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9000</v>
      </c>
      <c r="R433" s="2" t="s">
        <v>995</v>
      </c>
      <c r="S433" s="2" t="s">
        <v>1659</v>
      </c>
      <c r="T433" s="4">
        <f>P433/D433</f>
        <v>0</v>
      </c>
      <c r="U433" s="2" t="s">
        <v>1294</v>
      </c>
      <c r="V433" s="2">
        <v>0</v>
      </c>
      <c r="W433" s="2" t="s">
        <v>234</v>
      </c>
    </row>
    <row r="434" spans="1:23">
      <c r="A434" s="2" t="s">
        <v>1819</v>
      </c>
      <c r="B434" s="2">
        <v>816</v>
      </c>
      <c r="C434" s="2" t="s">
        <v>994</v>
      </c>
      <c r="D434" s="3">
        <v>26250</v>
      </c>
      <c r="E434" s="3">
        <v>78750</v>
      </c>
      <c r="F434" s="3">
        <v>0</v>
      </c>
      <c r="G434" s="3">
        <v>0</v>
      </c>
      <c r="H434" s="3">
        <v>0</v>
      </c>
      <c r="I434" s="3">
        <v>0</v>
      </c>
      <c r="J434" s="3">
        <v>8750</v>
      </c>
      <c r="K434" s="3">
        <v>8750</v>
      </c>
      <c r="L434" s="3">
        <v>8750</v>
      </c>
      <c r="M434" s="3">
        <v>0</v>
      </c>
      <c r="N434" s="3">
        <v>0</v>
      </c>
      <c r="O434" s="3">
        <v>0</v>
      </c>
      <c r="P434" s="3">
        <v>0</v>
      </c>
      <c r="Q434" s="3">
        <v>26250</v>
      </c>
      <c r="R434" s="2" t="s">
        <v>1820</v>
      </c>
      <c r="S434" s="2" t="s">
        <v>1821</v>
      </c>
      <c r="T434" s="4">
        <f>P434/D434</f>
        <v>0</v>
      </c>
      <c r="U434" s="2" t="s">
        <v>997</v>
      </c>
      <c r="V434" s="2">
        <v>0</v>
      </c>
      <c r="W434" s="2" t="s">
        <v>234</v>
      </c>
    </row>
    <row r="435" spans="1:23">
      <c r="A435" s="2" t="s">
        <v>1822</v>
      </c>
      <c r="B435" s="2">
        <v>817</v>
      </c>
      <c r="C435" s="2" t="s">
        <v>1000</v>
      </c>
      <c r="D435" s="3">
        <v>12500</v>
      </c>
      <c r="E435" s="3">
        <v>37500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2" t="s">
        <v>1820</v>
      </c>
      <c r="S435" s="2" t="s">
        <v>1821</v>
      </c>
      <c r="T435" s="4">
        <f>P435/D435</f>
        <v>0</v>
      </c>
      <c r="U435" s="2" t="s">
        <v>997</v>
      </c>
      <c r="V435" s="2">
        <v>0</v>
      </c>
      <c r="W435" s="2" t="s">
        <v>234</v>
      </c>
    </row>
    <row r="436" spans="1:23">
      <c r="A436" s="2" t="s">
        <v>1823</v>
      </c>
      <c r="B436" s="2">
        <v>818</v>
      </c>
      <c r="C436" s="2" t="s">
        <v>1002</v>
      </c>
      <c r="D436" s="3">
        <v>15600</v>
      </c>
      <c r="E436" s="3">
        <v>46800</v>
      </c>
      <c r="F436" s="3">
        <v>15600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15600</v>
      </c>
      <c r="R436" s="2" t="s">
        <v>1820</v>
      </c>
      <c r="S436" s="2" t="s">
        <v>1821</v>
      </c>
      <c r="T436" s="4">
        <f>P436/D436</f>
        <v>0</v>
      </c>
      <c r="U436" s="2" t="s">
        <v>997</v>
      </c>
      <c r="V436" s="2">
        <v>0</v>
      </c>
      <c r="W436" s="2" t="s">
        <v>234</v>
      </c>
    </row>
    <row r="437" spans="1:23">
      <c r="A437" s="2" t="s">
        <v>1819</v>
      </c>
      <c r="B437" s="2">
        <v>819</v>
      </c>
      <c r="C437" s="2" t="s">
        <v>1005</v>
      </c>
      <c r="D437" s="3">
        <v>1200</v>
      </c>
      <c r="E437" s="3">
        <v>3600</v>
      </c>
      <c r="F437" s="3">
        <v>0</v>
      </c>
      <c r="G437" s="3">
        <v>0</v>
      </c>
      <c r="H437" s="3">
        <v>0</v>
      </c>
      <c r="I437" s="3">
        <v>0</v>
      </c>
      <c r="J437" s="3">
        <v>400</v>
      </c>
      <c r="K437" s="3">
        <v>400</v>
      </c>
      <c r="L437" s="3">
        <v>400</v>
      </c>
      <c r="M437" s="3">
        <v>0</v>
      </c>
      <c r="N437" s="3">
        <v>0</v>
      </c>
      <c r="O437" s="3">
        <v>0</v>
      </c>
      <c r="P437" s="3">
        <v>0</v>
      </c>
      <c r="Q437" s="3">
        <v>1200</v>
      </c>
      <c r="R437" s="2" t="s">
        <v>1820</v>
      </c>
      <c r="S437" s="2" t="s">
        <v>1821</v>
      </c>
      <c r="T437" s="4">
        <f>P437/D437</f>
        <v>0</v>
      </c>
      <c r="U437" s="2" t="s">
        <v>997</v>
      </c>
      <c r="V437" s="2">
        <v>0</v>
      </c>
      <c r="W437" s="2" t="s">
        <v>234</v>
      </c>
    </row>
    <row r="438" spans="1:23">
      <c r="A438" s="2" t="s">
        <v>1823</v>
      </c>
      <c r="B438" s="2">
        <v>820</v>
      </c>
      <c r="C438" s="2" t="s">
        <v>1008</v>
      </c>
      <c r="D438" s="3">
        <v>3060</v>
      </c>
      <c r="E438" s="3">
        <v>9180</v>
      </c>
      <c r="F438" s="3">
        <v>3060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3060</v>
      </c>
      <c r="R438" s="2" t="s">
        <v>1820</v>
      </c>
      <c r="S438" s="2" t="s">
        <v>1821</v>
      </c>
      <c r="T438" s="4">
        <f>P438/D438</f>
        <v>0</v>
      </c>
      <c r="U438" s="2" t="s">
        <v>997</v>
      </c>
      <c r="V438" s="2">
        <v>0</v>
      </c>
      <c r="W438" s="2" t="s">
        <v>234</v>
      </c>
    </row>
    <row r="439" spans="1:23">
      <c r="A439" s="2" t="s">
        <v>1824</v>
      </c>
      <c r="B439" s="2">
        <v>821</v>
      </c>
      <c r="C439" s="2" t="s">
        <v>1009</v>
      </c>
      <c r="D439" s="3">
        <v>1657</v>
      </c>
      <c r="E439" s="3">
        <v>4971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2" t="s">
        <v>1820</v>
      </c>
      <c r="S439" s="2" t="s">
        <v>1821</v>
      </c>
      <c r="T439" s="4">
        <f>P439/D439</f>
        <v>0</v>
      </c>
      <c r="U439" s="2" t="s">
        <v>997</v>
      </c>
      <c r="V439" s="2">
        <v>0</v>
      </c>
      <c r="W439" s="2" t="s">
        <v>234</v>
      </c>
    </row>
    <row r="440" spans="1:23">
      <c r="A440" s="2" t="s">
        <v>1824</v>
      </c>
      <c r="B440" s="2">
        <v>822</v>
      </c>
      <c r="C440" s="2" t="s">
        <v>1010</v>
      </c>
      <c r="D440" s="3">
        <v>3796</v>
      </c>
      <c r="E440" s="3">
        <v>11388</v>
      </c>
      <c r="F440" s="3">
        <v>3796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3796</v>
      </c>
      <c r="R440" s="2" t="s">
        <v>1820</v>
      </c>
      <c r="S440" s="2" t="s">
        <v>1821</v>
      </c>
      <c r="T440" s="4">
        <f>P440/D440</f>
        <v>0</v>
      </c>
      <c r="U440" s="2" t="s">
        <v>997</v>
      </c>
      <c r="V440" s="2">
        <v>0</v>
      </c>
      <c r="W440" s="2" t="s">
        <v>234</v>
      </c>
    </row>
    <row r="441" spans="1:23">
      <c r="A441" s="2" t="s">
        <v>1826</v>
      </c>
      <c r="B441" s="2">
        <v>824</v>
      </c>
      <c r="C441" s="2" t="s">
        <v>1690</v>
      </c>
      <c r="D441" s="3">
        <v>25000</v>
      </c>
      <c r="E441" s="3">
        <v>27375</v>
      </c>
      <c r="F441" s="3">
        <v>18750</v>
      </c>
      <c r="G441" s="3">
        <v>3125</v>
      </c>
      <c r="H441" s="3">
        <v>3125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25000</v>
      </c>
      <c r="R441" s="2" t="s">
        <v>995</v>
      </c>
      <c r="S441" s="2" t="s">
        <v>1827</v>
      </c>
      <c r="T441" s="4">
        <f>P441/D441</f>
        <v>0</v>
      </c>
      <c r="U441" s="2" t="s">
        <v>1113</v>
      </c>
      <c r="V441" s="2">
        <v>0</v>
      </c>
      <c r="W441" s="2" t="s">
        <v>234</v>
      </c>
    </row>
    <row r="442" spans="1:23">
      <c r="A442" s="2" t="s">
        <v>1831</v>
      </c>
      <c r="B442" s="2">
        <v>835</v>
      </c>
      <c r="C442" s="2" t="s">
        <v>1341</v>
      </c>
      <c r="D442" s="3">
        <v>150000</v>
      </c>
      <c r="E442" s="3">
        <v>150000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37500</v>
      </c>
      <c r="N442" s="3">
        <v>37500</v>
      </c>
      <c r="O442" s="3">
        <v>37500</v>
      </c>
      <c r="P442" s="3">
        <v>37500</v>
      </c>
      <c r="Q442" s="3">
        <v>150000</v>
      </c>
      <c r="R442" s="2" t="s">
        <v>995</v>
      </c>
      <c r="S442" s="2" t="s">
        <v>1827</v>
      </c>
      <c r="T442" s="4">
        <f>P442/D442</f>
        <v>0</v>
      </c>
      <c r="U442" s="2" t="s">
        <v>1113</v>
      </c>
      <c r="V442" s="2">
        <v>0</v>
      </c>
      <c r="W442" s="2" t="s">
        <v>234</v>
      </c>
    </row>
    <row r="443" spans="1:23">
      <c r="A443" s="2" t="s">
        <v>1832</v>
      </c>
      <c r="B443" s="2">
        <v>846</v>
      </c>
      <c r="C443" s="2" t="s">
        <v>1343</v>
      </c>
      <c r="D443" s="3">
        <v>270000</v>
      </c>
      <c r="E443" s="3">
        <v>295650</v>
      </c>
      <c r="F443" s="3">
        <v>0</v>
      </c>
      <c r="G443" s="3">
        <v>0</v>
      </c>
      <c r="H443" s="3">
        <v>0</v>
      </c>
      <c r="I443" s="3">
        <v>0</v>
      </c>
      <c r="J443" s="3">
        <v>9132.4200913242</v>
      </c>
      <c r="K443" s="3">
        <v>9132.4200913242</v>
      </c>
      <c r="L443" s="3">
        <v>9132.4200913242</v>
      </c>
      <c r="M443" s="3">
        <v>60650.68493150685</v>
      </c>
      <c r="N443" s="3">
        <v>60650.68493150685</v>
      </c>
      <c r="O443" s="3">
        <v>60650.68493150685</v>
      </c>
      <c r="P443" s="3">
        <v>60650.68493150685</v>
      </c>
      <c r="Q443" s="3">
        <v>270000</v>
      </c>
      <c r="R443" s="2" t="s">
        <v>995</v>
      </c>
      <c r="S443" s="2" t="s">
        <v>1827</v>
      </c>
      <c r="T443" s="4">
        <f>P443/D443</f>
        <v>0</v>
      </c>
      <c r="U443" s="2" t="s">
        <v>1113</v>
      </c>
      <c r="V443" s="2">
        <v>0</v>
      </c>
      <c r="W443" s="2" t="s">
        <v>234</v>
      </c>
    </row>
    <row r="444" spans="1:23">
      <c r="A444" s="2" t="s">
        <v>1850</v>
      </c>
      <c r="B444" s="2">
        <v>857</v>
      </c>
      <c r="C444" s="2" t="s">
        <v>1346</v>
      </c>
      <c r="D444" s="3">
        <v>225000</v>
      </c>
      <c r="E444" s="3">
        <v>246375</v>
      </c>
      <c r="F444" s="3">
        <v>22500</v>
      </c>
      <c r="G444" s="3">
        <v>36529.6803652968</v>
      </c>
      <c r="H444" s="3">
        <v>18409.09090909092</v>
      </c>
      <c r="I444" s="3">
        <v>0</v>
      </c>
      <c r="J444" s="3">
        <v>0</v>
      </c>
      <c r="K444" s="3">
        <v>0</v>
      </c>
      <c r="L444" s="3">
        <v>0</v>
      </c>
      <c r="M444" s="3">
        <v>36890.30718140307</v>
      </c>
      <c r="N444" s="3">
        <v>36890.30718140307</v>
      </c>
      <c r="O444" s="3">
        <v>36890.30718140307</v>
      </c>
      <c r="P444" s="3">
        <v>36890.30718140307</v>
      </c>
      <c r="Q444" s="3">
        <v>225000</v>
      </c>
      <c r="R444" s="2" t="s">
        <v>995</v>
      </c>
      <c r="S444" s="2" t="s">
        <v>1827</v>
      </c>
      <c r="T444" s="4">
        <f>P444/D444</f>
        <v>0</v>
      </c>
      <c r="U444" s="2" t="s">
        <v>1113</v>
      </c>
      <c r="V444" s="2">
        <v>0</v>
      </c>
      <c r="W444" s="2" t="s">
        <v>234</v>
      </c>
    </row>
    <row r="445" spans="1:23">
      <c r="A445" s="2" t="s">
        <v>1856</v>
      </c>
      <c r="B445" s="2">
        <v>863</v>
      </c>
      <c r="C445" s="2" t="s">
        <v>1060</v>
      </c>
      <c r="D445" s="3">
        <v>60000</v>
      </c>
      <c r="E445" s="3">
        <v>38368</v>
      </c>
      <c r="F445" s="3">
        <v>60000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60000</v>
      </c>
      <c r="R445" s="2" t="s">
        <v>1820</v>
      </c>
      <c r="S445" s="2" t="s">
        <v>1855</v>
      </c>
      <c r="T445" s="4">
        <f>P445/D445</f>
        <v>0</v>
      </c>
      <c r="U445" s="2" t="s">
        <v>1054</v>
      </c>
      <c r="V445" s="2">
        <v>0</v>
      </c>
      <c r="W445" s="2" t="s">
        <v>234</v>
      </c>
    </row>
    <row r="446" spans="1:23">
      <c r="A446" s="2" t="s">
        <v>1853</v>
      </c>
      <c r="B446" s="2">
        <v>864</v>
      </c>
      <c r="C446" s="2" t="s">
        <v>1061</v>
      </c>
      <c r="D446" s="3">
        <v>100000</v>
      </c>
      <c r="E446" s="3">
        <v>153384</v>
      </c>
      <c r="F446" s="3">
        <v>89999.99999999999</v>
      </c>
      <c r="G446" s="3">
        <v>0</v>
      </c>
      <c r="H446" s="3">
        <v>10000.00000000001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100000</v>
      </c>
      <c r="R446" s="2" t="s">
        <v>1820</v>
      </c>
      <c r="S446" s="2" t="s">
        <v>1855</v>
      </c>
      <c r="T446" s="4">
        <f>P446/D446</f>
        <v>0</v>
      </c>
      <c r="U446" s="2" t="s">
        <v>1054</v>
      </c>
      <c r="V446" s="2">
        <v>0</v>
      </c>
      <c r="W446" s="2" t="s">
        <v>234</v>
      </c>
    </row>
    <row r="447" spans="1:23">
      <c r="A447" s="2" t="s">
        <v>1856</v>
      </c>
      <c r="B447" s="2">
        <v>866</v>
      </c>
      <c r="C447" s="2" t="s">
        <v>1648</v>
      </c>
      <c r="D447" s="3">
        <v>57000</v>
      </c>
      <c r="E447" s="3">
        <v>25245</v>
      </c>
      <c r="F447" s="3">
        <v>42750</v>
      </c>
      <c r="G447" s="3">
        <v>0</v>
      </c>
      <c r="H447" s="3">
        <v>0</v>
      </c>
      <c r="I447" s="3">
        <v>4750</v>
      </c>
      <c r="J447" s="3">
        <v>4750</v>
      </c>
      <c r="K447" s="3">
        <v>4750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57000</v>
      </c>
      <c r="R447" s="2" t="s">
        <v>1820</v>
      </c>
      <c r="S447" s="2" t="s">
        <v>1855</v>
      </c>
      <c r="T447" s="4">
        <f>P447/D447</f>
        <v>0</v>
      </c>
      <c r="U447" s="2" t="s">
        <v>1054</v>
      </c>
      <c r="V447" s="2">
        <v>0</v>
      </c>
      <c r="W447" s="2" t="s">
        <v>234</v>
      </c>
    </row>
    <row r="448" spans="1:23">
      <c r="A448" s="2" t="s">
        <v>1857</v>
      </c>
      <c r="B448" s="2">
        <v>867</v>
      </c>
      <c r="C448" s="2" t="s">
        <v>1065</v>
      </c>
      <c r="D448" s="3">
        <v>15000</v>
      </c>
      <c r="E448" s="3">
        <v>16765</v>
      </c>
      <c r="F448" s="3">
        <v>15000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15000</v>
      </c>
      <c r="R448" s="2" t="s">
        <v>1820</v>
      </c>
      <c r="S448" s="2" t="s">
        <v>1858</v>
      </c>
      <c r="T448" s="4">
        <f>P448/D448</f>
        <v>0</v>
      </c>
      <c r="U448" s="2" t="s">
        <v>1067</v>
      </c>
      <c r="V448" s="2">
        <v>0</v>
      </c>
      <c r="W448" s="2" t="s">
        <v>234</v>
      </c>
    </row>
    <row r="449" spans="1:23">
      <c r="A449" s="2" t="s">
        <v>1859</v>
      </c>
      <c r="B449" s="2">
        <v>868</v>
      </c>
      <c r="C449" s="2" t="s">
        <v>1350</v>
      </c>
      <c r="D449" s="3">
        <v>270000</v>
      </c>
      <c r="E449" s="3">
        <v>295650</v>
      </c>
      <c r="F449" s="3">
        <v>27000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60750</v>
      </c>
      <c r="N449" s="3">
        <v>60750</v>
      </c>
      <c r="O449" s="3">
        <v>60750</v>
      </c>
      <c r="P449" s="3">
        <v>60750</v>
      </c>
      <c r="Q449" s="3">
        <v>270000</v>
      </c>
      <c r="R449" s="2" t="s">
        <v>995</v>
      </c>
      <c r="S449" s="2" t="s">
        <v>1827</v>
      </c>
      <c r="T449" s="4">
        <f>P449/D449</f>
        <v>0</v>
      </c>
      <c r="U449" s="2" t="s">
        <v>1113</v>
      </c>
      <c r="V449" s="2">
        <v>0</v>
      </c>
      <c r="W449" s="2" t="s">
        <v>234</v>
      </c>
    </row>
    <row r="450" spans="1:23">
      <c r="A450" s="2" t="s">
        <v>1860</v>
      </c>
      <c r="B450" s="2">
        <v>869</v>
      </c>
      <c r="C450" s="2" t="s">
        <v>1069</v>
      </c>
      <c r="D450" s="3">
        <v>18000</v>
      </c>
      <c r="E450" s="3">
        <v>19800</v>
      </c>
      <c r="F450" s="3">
        <v>18000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18000</v>
      </c>
      <c r="R450" s="2" t="s">
        <v>1820</v>
      </c>
      <c r="S450" s="2" t="s">
        <v>1858</v>
      </c>
      <c r="T450" s="4">
        <f>P450/D450</f>
        <v>0</v>
      </c>
      <c r="U450" s="2" t="s">
        <v>1067</v>
      </c>
      <c r="V450" s="2">
        <v>0</v>
      </c>
      <c r="W450" s="2" t="s">
        <v>234</v>
      </c>
    </row>
    <row r="451" spans="1:23">
      <c r="A451" s="2" t="s">
        <v>1861</v>
      </c>
      <c r="B451" s="2">
        <v>870</v>
      </c>
      <c r="C451" s="2" t="s">
        <v>1071</v>
      </c>
      <c r="D451" s="3">
        <v>25998</v>
      </c>
      <c r="E451" s="3">
        <v>28598</v>
      </c>
      <c r="F451" s="3">
        <v>0</v>
      </c>
      <c r="G451" s="3">
        <v>0</v>
      </c>
      <c r="H451" s="3">
        <v>0</v>
      </c>
      <c r="I451" s="3">
        <v>0</v>
      </c>
      <c r="J451" s="3">
        <v>25998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25998</v>
      </c>
      <c r="R451" s="2" t="s">
        <v>1820</v>
      </c>
      <c r="S451" s="2" t="s">
        <v>1858</v>
      </c>
      <c r="T451" s="4">
        <f>P451/D451</f>
        <v>0</v>
      </c>
      <c r="U451" s="2" t="s">
        <v>1072</v>
      </c>
      <c r="V451" s="2">
        <v>0</v>
      </c>
      <c r="W451" s="2" t="s">
        <v>234</v>
      </c>
    </row>
    <row r="452" spans="1:23">
      <c r="A452" s="2" t="s">
        <v>1868</v>
      </c>
      <c r="B452" s="2">
        <v>877</v>
      </c>
      <c r="C452" s="2" t="s">
        <v>1088</v>
      </c>
      <c r="D452" s="3">
        <v>7875</v>
      </c>
      <c r="E452" s="3">
        <v>17514</v>
      </c>
      <c r="F452" s="3">
        <v>7875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7875</v>
      </c>
      <c r="R452" s="2" t="s">
        <v>1820</v>
      </c>
      <c r="S452" s="2" t="s">
        <v>1869</v>
      </c>
      <c r="T452" s="4">
        <f>P452/D452</f>
        <v>0</v>
      </c>
      <c r="U452" s="2" t="s">
        <v>1089</v>
      </c>
      <c r="V452" s="2">
        <v>0</v>
      </c>
      <c r="W452" s="2" t="s">
        <v>234</v>
      </c>
    </row>
    <row r="453" spans="1:23">
      <c r="A453" s="2" t="s">
        <v>1871</v>
      </c>
      <c r="B453" s="2">
        <v>879</v>
      </c>
      <c r="C453" s="2" t="s">
        <v>1696</v>
      </c>
      <c r="D453" s="3">
        <v>50000</v>
      </c>
      <c r="E453" s="3">
        <v>54750</v>
      </c>
      <c r="F453" s="3">
        <v>30000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5000</v>
      </c>
      <c r="N453" s="3">
        <v>5000</v>
      </c>
      <c r="O453" s="3">
        <v>5000</v>
      </c>
      <c r="P453" s="3">
        <v>5000</v>
      </c>
      <c r="Q453" s="3">
        <v>50000</v>
      </c>
      <c r="R453" s="2" t="s">
        <v>995</v>
      </c>
      <c r="S453" s="2" t="s">
        <v>1827</v>
      </c>
      <c r="T453" s="4">
        <f>P453/D453</f>
        <v>0</v>
      </c>
      <c r="U453" s="2" t="s">
        <v>1113</v>
      </c>
      <c r="V453" s="2">
        <v>0</v>
      </c>
      <c r="W453" s="2" t="s">
        <v>234</v>
      </c>
    </row>
    <row r="454" spans="1:23">
      <c r="A454" s="2" t="s">
        <v>1872</v>
      </c>
      <c r="B454" s="2">
        <v>880</v>
      </c>
      <c r="C454" s="2" t="s">
        <v>1094</v>
      </c>
      <c r="D454" s="3">
        <v>2625</v>
      </c>
      <c r="E454" s="3">
        <v>5401</v>
      </c>
      <c r="F454" s="3">
        <v>2625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2625</v>
      </c>
      <c r="R454" s="2" t="s">
        <v>1820</v>
      </c>
      <c r="S454" s="2" t="s">
        <v>1870</v>
      </c>
      <c r="T454" s="4">
        <f>P454/D454</f>
        <v>0</v>
      </c>
      <c r="U454" s="2" t="s">
        <v>1089</v>
      </c>
      <c r="V454" s="2">
        <v>0</v>
      </c>
      <c r="W454" s="2" t="s">
        <v>234</v>
      </c>
    </row>
    <row r="455" spans="1:23">
      <c r="A455" s="2" t="s">
        <v>1872</v>
      </c>
      <c r="B455" s="2">
        <v>881</v>
      </c>
      <c r="C455" s="2" t="s">
        <v>1095</v>
      </c>
      <c r="D455" s="3">
        <v>3250</v>
      </c>
      <c r="E455" s="3">
        <v>6686</v>
      </c>
      <c r="F455" s="3">
        <v>3250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3250</v>
      </c>
      <c r="R455" s="2" t="s">
        <v>1820</v>
      </c>
      <c r="S455" s="2" t="s">
        <v>1870</v>
      </c>
      <c r="T455" s="4">
        <f>P455/D455</f>
        <v>0</v>
      </c>
      <c r="U455" s="2" t="s">
        <v>1089</v>
      </c>
      <c r="V455" s="2">
        <v>0</v>
      </c>
      <c r="W455" s="2" t="s">
        <v>234</v>
      </c>
    </row>
    <row r="456" spans="1:23">
      <c r="A456" s="2" t="s">
        <v>1872</v>
      </c>
      <c r="B456" s="2">
        <v>882</v>
      </c>
      <c r="C456" s="2" t="s">
        <v>1096</v>
      </c>
      <c r="D456" s="3">
        <v>11250</v>
      </c>
      <c r="E456" s="3">
        <v>11829</v>
      </c>
      <c r="F456" s="3">
        <v>11250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11250</v>
      </c>
      <c r="R456" s="2" t="s">
        <v>1820</v>
      </c>
      <c r="S456" s="2" t="s">
        <v>1870</v>
      </c>
      <c r="T456" s="4">
        <f>P456/D456</f>
        <v>0</v>
      </c>
      <c r="U456" s="2" t="s">
        <v>1089</v>
      </c>
      <c r="V456" s="2">
        <v>0</v>
      </c>
      <c r="W456" s="2" t="s">
        <v>234</v>
      </c>
    </row>
    <row r="457" spans="1:23">
      <c r="A457" s="2" t="s">
        <v>1872</v>
      </c>
      <c r="B457" s="2">
        <v>883</v>
      </c>
      <c r="C457" s="2" t="s">
        <v>1097</v>
      </c>
      <c r="D457" s="3">
        <v>6625</v>
      </c>
      <c r="E457" s="3">
        <v>13629</v>
      </c>
      <c r="F457" s="3">
        <v>6625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6625</v>
      </c>
      <c r="R457" s="2" t="s">
        <v>1820</v>
      </c>
      <c r="S457" s="2" t="s">
        <v>1870</v>
      </c>
      <c r="T457" s="4">
        <f>P457/D457</f>
        <v>0</v>
      </c>
      <c r="U457" s="2" t="s">
        <v>1089</v>
      </c>
      <c r="V457" s="2">
        <v>0</v>
      </c>
      <c r="W457" s="2" t="s">
        <v>234</v>
      </c>
    </row>
    <row r="458" spans="1:23">
      <c r="A458" s="2" t="s">
        <v>1868</v>
      </c>
      <c r="B458" s="2">
        <v>884</v>
      </c>
      <c r="C458" s="2" t="s">
        <v>1098</v>
      </c>
      <c r="D458" s="3">
        <v>8875</v>
      </c>
      <c r="E458" s="3">
        <v>18260</v>
      </c>
      <c r="F458" s="3">
        <v>8875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8875</v>
      </c>
      <c r="R458" s="2" t="s">
        <v>1820</v>
      </c>
      <c r="S458" s="2" t="s">
        <v>1870</v>
      </c>
      <c r="T458" s="4">
        <f>P458/D458</f>
        <v>0</v>
      </c>
      <c r="U458" s="2" t="s">
        <v>1089</v>
      </c>
      <c r="V458" s="2">
        <v>0</v>
      </c>
      <c r="W458" s="2" t="s">
        <v>234</v>
      </c>
    </row>
    <row r="459" spans="1:23">
      <c r="A459" s="2" t="s">
        <v>1868</v>
      </c>
      <c r="B459" s="2">
        <v>885</v>
      </c>
      <c r="C459" s="2" t="s">
        <v>1099</v>
      </c>
      <c r="D459" s="3">
        <v>6000</v>
      </c>
      <c r="E459" s="3">
        <v>12344</v>
      </c>
      <c r="F459" s="3">
        <v>6000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6000</v>
      </c>
      <c r="R459" s="2" t="s">
        <v>1820</v>
      </c>
      <c r="S459" s="2" t="s">
        <v>1870</v>
      </c>
      <c r="T459" s="4">
        <f>P459/D459</f>
        <v>0</v>
      </c>
      <c r="U459" s="2" t="s">
        <v>1089</v>
      </c>
      <c r="V459" s="2">
        <v>0</v>
      </c>
      <c r="W459" s="2" t="s">
        <v>234</v>
      </c>
    </row>
    <row r="460" spans="1:23">
      <c r="A460" s="2" t="s">
        <v>1873</v>
      </c>
      <c r="B460" s="2">
        <v>886</v>
      </c>
      <c r="C460" s="2" t="s">
        <v>1101</v>
      </c>
      <c r="D460" s="3">
        <v>4950</v>
      </c>
      <c r="E460" s="3">
        <v>10183</v>
      </c>
      <c r="F460" s="3">
        <v>0</v>
      </c>
      <c r="G460" s="3">
        <v>2475</v>
      </c>
      <c r="H460" s="3">
        <v>2475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4950</v>
      </c>
      <c r="R460" s="2" t="s">
        <v>1820</v>
      </c>
      <c r="S460" s="2" t="s">
        <v>1870</v>
      </c>
      <c r="T460" s="4">
        <f>P460/D460</f>
        <v>0</v>
      </c>
      <c r="U460" s="2" t="s">
        <v>1089</v>
      </c>
      <c r="V460" s="2">
        <v>0</v>
      </c>
      <c r="W460" s="2" t="s">
        <v>234</v>
      </c>
    </row>
    <row r="461" spans="1:23">
      <c r="A461" s="2" t="s">
        <v>1073</v>
      </c>
      <c r="B461" s="2">
        <v>890</v>
      </c>
      <c r="C461" s="2" t="s">
        <v>1351</v>
      </c>
      <c r="D461" s="3">
        <v>5000</v>
      </c>
      <c r="E461" s="3">
        <v>5250</v>
      </c>
      <c r="F461" s="3">
        <v>0</v>
      </c>
      <c r="G461" s="3">
        <v>4375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156.25</v>
      </c>
      <c r="N461" s="3">
        <v>156.25</v>
      </c>
      <c r="O461" s="3">
        <v>156.25</v>
      </c>
      <c r="P461" s="3">
        <v>156.25</v>
      </c>
      <c r="Q461" s="3">
        <v>5000</v>
      </c>
      <c r="R461" s="2" t="s">
        <v>995</v>
      </c>
      <c r="S461" s="2" t="s">
        <v>1827</v>
      </c>
      <c r="T461" s="4">
        <f>P461/D461</f>
        <v>0</v>
      </c>
      <c r="U461" s="2" t="s">
        <v>1113</v>
      </c>
      <c r="V461" s="2">
        <v>0</v>
      </c>
      <c r="W461" s="2" t="s">
        <v>234</v>
      </c>
    </row>
    <row r="462" spans="1:23">
      <c r="A462" s="2" t="s">
        <v>1859</v>
      </c>
      <c r="B462" s="2">
        <v>901</v>
      </c>
      <c r="C462" s="2" t="s">
        <v>1352</v>
      </c>
      <c r="D462" s="3">
        <v>20000</v>
      </c>
      <c r="E462" s="3">
        <v>21000</v>
      </c>
      <c r="F462" s="3">
        <v>20000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20000</v>
      </c>
      <c r="R462" s="2" t="s">
        <v>995</v>
      </c>
      <c r="S462" s="2" t="s">
        <v>1827</v>
      </c>
      <c r="T462" s="4">
        <f>P462/D462</f>
        <v>0</v>
      </c>
      <c r="U462" s="2" t="s">
        <v>1113</v>
      </c>
      <c r="V462" s="2">
        <v>0</v>
      </c>
      <c r="W462" s="2" t="s">
        <v>234</v>
      </c>
    </row>
    <row r="463" spans="1:23">
      <c r="A463" s="2" t="s">
        <v>1882</v>
      </c>
      <c r="B463" s="2">
        <v>912</v>
      </c>
      <c r="C463" s="2" t="s">
        <v>1362</v>
      </c>
      <c r="D463" s="3">
        <v>25000</v>
      </c>
      <c r="E463" s="3">
        <v>26250</v>
      </c>
      <c r="F463" s="3">
        <v>12500</v>
      </c>
      <c r="G463" s="3">
        <v>3571.428571428571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2232.142857142857</v>
      </c>
      <c r="N463" s="3">
        <v>2232.142857142857</v>
      </c>
      <c r="O463" s="3">
        <v>2232.142857142857</v>
      </c>
      <c r="P463" s="3">
        <v>2232.142857142857</v>
      </c>
      <c r="Q463" s="3">
        <v>24999.99999999999</v>
      </c>
      <c r="R463" s="2" t="s">
        <v>995</v>
      </c>
      <c r="S463" s="2" t="s">
        <v>1827</v>
      </c>
      <c r="T463" s="4">
        <f>P463/D463</f>
        <v>0</v>
      </c>
      <c r="U463" s="2" t="s">
        <v>1113</v>
      </c>
      <c r="V463" s="2">
        <v>0</v>
      </c>
      <c r="W463" s="2" t="s">
        <v>234</v>
      </c>
    </row>
    <row r="464" spans="1:23">
      <c r="A464" s="2" t="s">
        <v>1883</v>
      </c>
      <c r="B464" s="2">
        <v>915</v>
      </c>
      <c r="C464" s="2" t="s">
        <v>1266</v>
      </c>
      <c r="D464" s="3">
        <v>12371</v>
      </c>
      <c r="E464" s="3">
        <v>13609</v>
      </c>
      <c r="F464" s="3">
        <v>7422.6</v>
      </c>
      <c r="G464" s="3">
        <v>0</v>
      </c>
      <c r="H464" s="3">
        <v>4948.400000000001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12371</v>
      </c>
      <c r="R464" s="2" t="s">
        <v>1820</v>
      </c>
      <c r="S464" s="2" t="s">
        <v>1884</v>
      </c>
      <c r="T464" s="4">
        <f>P464/D464</f>
        <v>0</v>
      </c>
      <c r="U464" s="2" t="s">
        <v>1268</v>
      </c>
      <c r="V464" s="2">
        <v>0</v>
      </c>
      <c r="W464" s="2" t="s">
        <v>234</v>
      </c>
    </row>
    <row r="465" spans="1:23">
      <c r="A465" s="2" t="s">
        <v>1883</v>
      </c>
      <c r="B465" s="2">
        <v>916</v>
      </c>
      <c r="C465" s="2" t="s">
        <v>1269</v>
      </c>
      <c r="D465" s="3">
        <v>714</v>
      </c>
      <c r="E465" s="3">
        <v>786</v>
      </c>
      <c r="F465" s="3">
        <v>499.8</v>
      </c>
      <c r="G465" s="3">
        <v>0</v>
      </c>
      <c r="H465" s="3">
        <v>214.2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714</v>
      </c>
      <c r="R465" s="2" t="s">
        <v>1820</v>
      </c>
      <c r="S465" s="2" t="s">
        <v>1884</v>
      </c>
      <c r="T465" s="4">
        <f>P465/D465</f>
        <v>0</v>
      </c>
      <c r="U465" s="2" t="s">
        <v>1268</v>
      </c>
      <c r="V465" s="2">
        <v>0</v>
      </c>
      <c r="W465" s="2" t="s">
        <v>234</v>
      </c>
    </row>
    <row r="466" spans="1:23">
      <c r="A466" s="2" t="s">
        <v>1883</v>
      </c>
      <c r="B466" s="2">
        <v>917</v>
      </c>
      <c r="C466" s="2" t="s">
        <v>1271</v>
      </c>
      <c r="D466" s="3">
        <v>1000</v>
      </c>
      <c r="E466" s="3">
        <v>1100</v>
      </c>
      <c r="F466" s="3">
        <v>300</v>
      </c>
      <c r="G466" s="3">
        <v>0</v>
      </c>
      <c r="H466" s="3">
        <v>700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1000</v>
      </c>
      <c r="R466" s="2" t="s">
        <v>1820</v>
      </c>
      <c r="S466" s="2" t="s">
        <v>1884</v>
      </c>
      <c r="T466" s="4">
        <f>P466/D466</f>
        <v>0</v>
      </c>
      <c r="U466" s="2" t="s">
        <v>1268</v>
      </c>
      <c r="V466" s="2">
        <v>0</v>
      </c>
      <c r="W466" s="2" t="s">
        <v>234</v>
      </c>
    </row>
    <row r="467" spans="1:23">
      <c r="A467" s="2" t="s">
        <v>1883</v>
      </c>
      <c r="B467" s="2">
        <v>918</v>
      </c>
      <c r="C467" s="2" t="s">
        <v>1272</v>
      </c>
      <c r="D467" s="3">
        <v>2397</v>
      </c>
      <c r="E467" s="3">
        <v>2637</v>
      </c>
      <c r="F467" s="3">
        <v>1438.2</v>
      </c>
      <c r="G467" s="3">
        <v>0</v>
      </c>
      <c r="H467" s="3">
        <v>958.8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2397</v>
      </c>
      <c r="R467" s="2" t="s">
        <v>1820</v>
      </c>
      <c r="S467" s="2" t="s">
        <v>1884</v>
      </c>
      <c r="T467" s="4">
        <f>P467/D467</f>
        <v>0</v>
      </c>
      <c r="U467" s="2" t="s">
        <v>1268</v>
      </c>
      <c r="V467" s="2">
        <v>0</v>
      </c>
      <c r="W467" s="2" t="s">
        <v>234</v>
      </c>
    </row>
    <row r="468" spans="1:23">
      <c r="A468" s="2" t="s">
        <v>1883</v>
      </c>
      <c r="B468" s="2">
        <v>919</v>
      </c>
      <c r="C468" s="2" t="s">
        <v>1273</v>
      </c>
      <c r="D468" s="3">
        <v>10477.5</v>
      </c>
      <c r="E468" s="3">
        <v>11526</v>
      </c>
      <c r="F468" s="3">
        <v>8905.875</v>
      </c>
      <c r="G468" s="3">
        <v>0</v>
      </c>
      <c r="H468" s="3">
        <v>1571.625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10477.5</v>
      </c>
      <c r="R468" s="2" t="s">
        <v>1820</v>
      </c>
      <c r="S468" s="2" t="s">
        <v>1884</v>
      </c>
      <c r="T468" s="4">
        <f>P468/D468</f>
        <v>0</v>
      </c>
      <c r="U468" s="2" t="s">
        <v>1268</v>
      </c>
      <c r="V468" s="2">
        <v>0</v>
      </c>
      <c r="W468" s="2" t="s">
        <v>234</v>
      </c>
    </row>
    <row r="469" spans="1:23">
      <c r="A469" s="2" t="s">
        <v>1883</v>
      </c>
      <c r="B469" s="2">
        <v>920</v>
      </c>
      <c r="C469" s="2" t="s">
        <v>1274</v>
      </c>
      <c r="D469" s="3">
        <v>1995</v>
      </c>
      <c r="E469" s="3">
        <v>2195</v>
      </c>
      <c r="F469" s="3">
        <v>0</v>
      </c>
      <c r="G469" s="3">
        <v>0</v>
      </c>
      <c r="H469" s="3">
        <v>1995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1995</v>
      </c>
      <c r="R469" s="2" t="s">
        <v>1820</v>
      </c>
      <c r="S469" s="2" t="s">
        <v>1884</v>
      </c>
      <c r="T469" s="4">
        <f>P469/D469</f>
        <v>0</v>
      </c>
      <c r="U469" s="2" t="s">
        <v>1268</v>
      </c>
      <c r="V469" s="2">
        <v>0</v>
      </c>
      <c r="W469" s="2" t="s">
        <v>234</v>
      </c>
    </row>
    <row r="470" spans="1:23">
      <c r="A470" s="2" t="s">
        <v>1883</v>
      </c>
      <c r="B470" s="2">
        <v>921</v>
      </c>
      <c r="C470" s="2" t="s">
        <v>1275</v>
      </c>
      <c r="D470" s="3">
        <v>117070</v>
      </c>
      <c r="E470" s="3">
        <v>128777</v>
      </c>
      <c r="F470" s="3">
        <v>99509.5</v>
      </c>
      <c r="G470" s="3">
        <v>0</v>
      </c>
      <c r="H470" s="3">
        <v>17560.49999999999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117070</v>
      </c>
      <c r="R470" s="2" t="s">
        <v>1820</v>
      </c>
      <c r="S470" s="2" t="s">
        <v>1884</v>
      </c>
      <c r="T470" s="4">
        <f>P470/D470</f>
        <v>0</v>
      </c>
      <c r="U470" s="2" t="s">
        <v>1268</v>
      </c>
      <c r="V470" s="2">
        <v>0</v>
      </c>
      <c r="W470" s="2" t="s">
        <v>234</v>
      </c>
    </row>
    <row r="471" spans="1:23">
      <c r="A471" s="2" t="s">
        <v>1883</v>
      </c>
      <c r="B471" s="2">
        <v>922</v>
      </c>
      <c r="C471" s="2" t="s">
        <v>1276</v>
      </c>
      <c r="D471" s="3">
        <v>17439</v>
      </c>
      <c r="E471" s="3">
        <v>19183</v>
      </c>
      <c r="F471" s="3">
        <v>16567.05</v>
      </c>
      <c r="G471" s="3">
        <v>0</v>
      </c>
      <c r="H471" s="3">
        <v>871.9500000000013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17439</v>
      </c>
      <c r="R471" s="2" t="s">
        <v>1820</v>
      </c>
      <c r="S471" s="2" t="s">
        <v>1884</v>
      </c>
      <c r="T471" s="4">
        <f>P471/D471</f>
        <v>0</v>
      </c>
      <c r="U471" s="2" t="s">
        <v>1268</v>
      </c>
      <c r="V471" s="2">
        <v>0</v>
      </c>
      <c r="W471" s="2" t="s">
        <v>234</v>
      </c>
    </row>
    <row r="472" spans="1:23">
      <c r="A472" s="2" t="s">
        <v>1871</v>
      </c>
      <c r="B472" s="2">
        <v>923</v>
      </c>
      <c r="C472" s="2" t="s">
        <v>1701</v>
      </c>
      <c r="D472" s="3">
        <v>25200</v>
      </c>
      <c r="E472" s="3">
        <v>27972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6300</v>
      </c>
      <c r="N472" s="3">
        <v>6300</v>
      </c>
      <c r="O472" s="3">
        <v>6300</v>
      </c>
      <c r="P472" s="3">
        <v>6300</v>
      </c>
      <c r="Q472" s="3">
        <v>25200</v>
      </c>
      <c r="R472" s="2" t="s">
        <v>995</v>
      </c>
      <c r="S472" s="2" t="s">
        <v>1827</v>
      </c>
      <c r="T472" s="4">
        <f>P472/D472</f>
        <v>0</v>
      </c>
      <c r="U472" s="2" t="s">
        <v>1113</v>
      </c>
      <c r="V472" s="2">
        <v>0</v>
      </c>
      <c r="W472" s="2" t="s">
        <v>234</v>
      </c>
    </row>
    <row r="473" spans="1:23">
      <c r="A473" s="2" t="s">
        <v>1883</v>
      </c>
      <c r="B473" s="2">
        <v>924</v>
      </c>
      <c r="C473" s="2" t="s">
        <v>1278</v>
      </c>
      <c r="D473" s="3">
        <v>133651</v>
      </c>
      <c r="E473" s="3">
        <v>147017</v>
      </c>
      <c r="F473" s="3">
        <v>106920.8</v>
      </c>
      <c r="G473" s="3">
        <v>0</v>
      </c>
      <c r="H473" s="3">
        <v>0</v>
      </c>
      <c r="I473" s="3">
        <v>13365.1</v>
      </c>
      <c r="J473" s="3">
        <v>13365.1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133651</v>
      </c>
      <c r="R473" s="2" t="s">
        <v>1820</v>
      </c>
      <c r="S473" s="2" t="s">
        <v>1884</v>
      </c>
      <c r="T473" s="4">
        <f>P473/D473</f>
        <v>0</v>
      </c>
      <c r="U473" s="2" t="s">
        <v>1268</v>
      </c>
      <c r="V473" s="2">
        <v>0</v>
      </c>
      <c r="W473" s="2" t="s">
        <v>234</v>
      </c>
    </row>
    <row r="474" spans="1:23">
      <c r="A474" s="2" t="s">
        <v>1883</v>
      </c>
      <c r="B474" s="2">
        <v>925</v>
      </c>
      <c r="C474" s="2" t="s">
        <v>1279</v>
      </c>
      <c r="D474" s="3">
        <v>30720</v>
      </c>
      <c r="E474" s="3">
        <v>33792</v>
      </c>
      <c r="F474" s="3">
        <v>27648</v>
      </c>
      <c r="G474" s="3">
        <v>0</v>
      </c>
      <c r="H474" s="3">
        <v>3072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30720</v>
      </c>
      <c r="R474" s="2" t="s">
        <v>1820</v>
      </c>
      <c r="S474" s="2" t="s">
        <v>1884</v>
      </c>
      <c r="T474" s="4">
        <f>P474/D474</f>
        <v>0</v>
      </c>
      <c r="U474" s="2" t="s">
        <v>1268</v>
      </c>
      <c r="V474" s="2">
        <v>0</v>
      </c>
      <c r="W474" s="2" t="s">
        <v>234</v>
      </c>
    </row>
    <row r="475" spans="1:23">
      <c r="A475" s="2" t="s">
        <v>1883</v>
      </c>
      <c r="B475" s="2">
        <v>926</v>
      </c>
      <c r="C475" s="2" t="s">
        <v>1280</v>
      </c>
      <c r="D475" s="3">
        <v>30720</v>
      </c>
      <c r="E475" s="3">
        <v>33792</v>
      </c>
      <c r="F475" s="3">
        <v>15360</v>
      </c>
      <c r="G475" s="3">
        <v>0</v>
      </c>
      <c r="H475" s="3">
        <v>15360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30720</v>
      </c>
      <c r="R475" s="2" t="s">
        <v>1820</v>
      </c>
      <c r="S475" s="2" t="s">
        <v>1884</v>
      </c>
      <c r="T475" s="4">
        <f>P475/D475</f>
        <v>0</v>
      </c>
      <c r="U475" s="2" t="s">
        <v>1268</v>
      </c>
      <c r="V475" s="2">
        <v>0</v>
      </c>
      <c r="W475" s="2" t="s">
        <v>234</v>
      </c>
    </row>
    <row r="476" spans="1:23">
      <c r="A476" s="2" t="s">
        <v>1885</v>
      </c>
      <c r="B476" s="2">
        <v>927</v>
      </c>
      <c r="C476" s="2" t="s">
        <v>1283</v>
      </c>
      <c r="D476" s="3">
        <v>240000</v>
      </c>
      <c r="E476" s="3">
        <v>264000</v>
      </c>
      <c r="F476" s="3">
        <v>204000</v>
      </c>
      <c r="G476" s="3">
        <v>0</v>
      </c>
      <c r="H476" s="3">
        <v>0</v>
      </c>
      <c r="I476" s="3">
        <v>18000</v>
      </c>
      <c r="J476" s="3">
        <v>18000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240000</v>
      </c>
      <c r="R476" s="2" t="s">
        <v>1820</v>
      </c>
      <c r="S476" s="2" t="s">
        <v>1884</v>
      </c>
      <c r="T476" s="4">
        <f>P476/D476</f>
        <v>0</v>
      </c>
      <c r="U476" s="2" t="s">
        <v>1268</v>
      </c>
      <c r="V476" s="2">
        <v>0</v>
      </c>
      <c r="W476" s="2" t="s">
        <v>234</v>
      </c>
    </row>
    <row r="477" spans="1:23">
      <c r="A477" s="2" t="s">
        <v>1883</v>
      </c>
      <c r="B477" s="2">
        <v>928</v>
      </c>
      <c r="C477" s="2" t="s">
        <v>1287</v>
      </c>
      <c r="D477" s="3">
        <v>8470</v>
      </c>
      <c r="E477" s="3">
        <v>9317</v>
      </c>
      <c r="F477" s="3">
        <v>8470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8470</v>
      </c>
      <c r="R477" s="2" t="s">
        <v>1820</v>
      </c>
      <c r="S477" s="2" t="s">
        <v>1884</v>
      </c>
      <c r="T477" s="4">
        <f>P477/D477</f>
        <v>0</v>
      </c>
      <c r="U477" s="2" t="s">
        <v>1268</v>
      </c>
      <c r="V477" s="2">
        <v>0</v>
      </c>
      <c r="W477" s="2" t="s">
        <v>234</v>
      </c>
    </row>
    <row r="478" spans="1:23">
      <c r="A478" s="2" t="s">
        <v>1883</v>
      </c>
      <c r="B478" s="2">
        <v>929</v>
      </c>
      <c r="C478" s="2" t="s">
        <v>1288</v>
      </c>
      <c r="D478" s="3">
        <v>30350</v>
      </c>
      <c r="E478" s="3">
        <v>35464</v>
      </c>
      <c r="F478" s="3">
        <v>7587.5</v>
      </c>
      <c r="G478" s="3">
        <v>0</v>
      </c>
      <c r="H478" s="3">
        <v>11381.25</v>
      </c>
      <c r="I478" s="3">
        <v>11381.25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30350</v>
      </c>
      <c r="R478" s="2" t="s">
        <v>1820</v>
      </c>
      <c r="S478" s="2" t="s">
        <v>1884</v>
      </c>
      <c r="T478" s="4">
        <f>P478/D478</f>
        <v>0</v>
      </c>
      <c r="U478" s="2" t="s">
        <v>1289</v>
      </c>
      <c r="V478" s="2">
        <v>0</v>
      </c>
      <c r="W478" s="2" t="s">
        <v>234</v>
      </c>
    </row>
    <row r="479" spans="1:23">
      <c r="A479" s="2" t="s">
        <v>1886</v>
      </c>
      <c r="B479" s="2">
        <v>930</v>
      </c>
      <c r="C479" s="2" t="s">
        <v>1291</v>
      </c>
      <c r="D479" s="3">
        <v>5000</v>
      </c>
      <c r="E479" s="3">
        <v>5475</v>
      </c>
      <c r="F479" s="3">
        <v>0</v>
      </c>
      <c r="G479" s="3">
        <v>4000</v>
      </c>
      <c r="H479" s="3">
        <v>0</v>
      </c>
      <c r="I479" s="3">
        <v>0</v>
      </c>
      <c r="J479" s="3">
        <v>0</v>
      </c>
      <c r="K479" s="3">
        <v>333.3333333333333</v>
      </c>
      <c r="L479" s="3">
        <v>333.3333333333333</v>
      </c>
      <c r="M479" s="3">
        <v>333.3333333333333</v>
      </c>
      <c r="N479" s="3">
        <v>0</v>
      </c>
      <c r="O479" s="3">
        <v>0</v>
      </c>
      <c r="P479" s="3">
        <v>0</v>
      </c>
      <c r="Q479" s="3">
        <v>4999.999999999999</v>
      </c>
      <c r="R479" s="2" t="s">
        <v>1820</v>
      </c>
      <c r="S479" s="2" t="s">
        <v>1884</v>
      </c>
      <c r="T479" s="4">
        <f>P479/D479</f>
        <v>0</v>
      </c>
      <c r="U479" s="2" t="s">
        <v>1113</v>
      </c>
      <c r="V479" s="2">
        <v>0</v>
      </c>
      <c r="W479" s="2" t="s">
        <v>234</v>
      </c>
    </row>
    <row r="480" spans="1:23">
      <c r="A480" s="2" t="s">
        <v>1785</v>
      </c>
      <c r="B480" s="2">
        <v>931</v>
      </c>
      <c r="C480" s="2" t="s">
        <v>983</v>
      </c>
      <c r="D480" s="3">
        <v>60000</v>
      </c>
      <c r="E480" s="3">
        <v>66000</v>
      </c>
      <c r="F480" s="3">
        <v>60000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60000</v>
      </c>
      <c r="R480" s="2" t="s">
        <v>1820</v>
      </c>
      <c r="S480" s="2" t="s">
        <v>1887</v>
      </c>
      <c r="T480" s="4">
        <f>P480/D480</f>
        <v>0</v>
      </c>
      <c r="U480" s="2" t="s">
        <v>1294</v>
      </c>
      <c r="V480" s="2">
        <v>0</v>
      </c>
      <c r="W480" s="2" t="s">
        <v>234</v>
      </c>
    </row>
    <row r="481" spans="1:23">
      <c r="A481" s="2" t="s">
        <v>1295</v>
      </c>
      <c r="B481" s="2">
        <v>932</v>
      </c>
      <c r="C481" s="2" t="s">
        <v>1296</v>
      </c>
      <c r="D481" s="3">
        <v>4800</v>
      </c>
      <c r="E481" s="3">
        <v>5280</v>
      </c>
      <c r="F481" s="3">
        <v>4800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4800</v>
      </c>
      <c r="R481" s="2" t="s">
        <v>1820</v>
      </c>
      <c r="S481" s="2" t="s">
        <v>1887</v>
      </c>
      <c r="T481" s="4">
        <f>P481/D481</f>
        <v>0</v>
      </c>
      <c r="U481" s="2" t="s">
        <v>1294</v>
      </c>
      <c r="V481" s="2">
        <v>0</v>
      </c>
      <c r="W481" s="2" t="s">
        <v>234</v>
      </c>
    </row>
    <row r="482" spans="1:23">
      <c r="A482" s="2" t="s">
        <v>1888</v>
      </c>
      <c r="B482" s="2">
        <v>933</v>
      </c>
      <c r="C482" s="2" t="s">
        <v>1298</v>
      </c>
      <c r="D482" s="3">
        <v>13600</v>
      </c>
      <c r="E482" s="3">
        <v>14960</v>
      </c>
      <c r="F482" s="3">
        <v>6800</v>
      </c>
      <c r="G482" s="3">
        <v>297.0736065391143</v>
      </c>
      <c r="H482" s="3">
        <v>6502.926393460886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13600</v>
      </c>
      <c r="R482" s="2" t="s">
        <v>1820</v>
      </c>
      <c r="S482" s="2" t="s">
        <v>1887</v>
      </c>
      <c r="T482" s="4">
        <f>P482/D482</f>
        <v>0</v>
      </c>
      <c r="U482" s="2" t="s">
        <v>1294</v>
      </c>
      <c r="V482" s="2">
        <v>0</v>
      </c>
      <c r="W482" s="2" t="s">
        <v>234</v>
      </c>
    </row>
    <row r="483" spans="1:23">
      <c r="A483" s="2" t="s">
        <v>1871</v>
      </c>
      <c r="B483" s="2">
        <v>934</v>
      </c>
      <c r="C483" s="2" t="s">
        <v>1367</v>
      </c>
      <c r="D483" s="3">
        <v>5000</v>
      </c>
      <c r="E483" s="3">
        <v>5475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1250</v>
      </c>
      <c r="N483" s="3">
        <v>1250</v>
      </c>
      <c r="O483" s="3">
        <v>1250</v>
      </c>
      <c r="P483" s="3">
        <v>1250</v>
      </c>
      <c r="Q483" s="3">
        <v>5000</v>
      </c>
      <c r="R483" s="2" t="s">
        <v>995</v>
      </c>
      <c r="S483" s="2" t="s">
        <v>1827</v>
      </c>
      <c r="T483" s="4">
        <f>P483/D483</f>
        <v>0</v>
      </c>
      <c r="U483" s="2" t="s">
        <v>1113</v>
      </c>
      <c r="V483" s="2">
        <v>0</v>
      </c>
      <c r="W483" s="2" t="s">
        <v>234</v>
      </c>
    </row>
    <row r="484" spans="1:23">
      <c r="A484" s="2" t="s">
        <v>1300</v>
      </c>
      <c r="B484" s="2">
        <v>935</v>
      </c>
      <c r="C484" s="2" t="s">
        <v>1302</v>
      </c>
      <c r="D484" s="3">
        <v>1000</v>
      </c>
      <c r="E484" s="3">
        <v>1100</v>
      </c>
      <c r="F484" s="3">
        <v>1000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1000</v>
      </c>
      <c r="R484" s="2" t="s">
        <v>1820</v>
      </c>
      <c r="S484" s="2" t="s">
        <v>1887</v>
      </c>
      <c r="T484" s="4">
        <f>P484/D484</f>
        <v>0</v>
      </c>
      <c r="U484" s="2" t="s">
        <v>1294</v>
      </c>
      <c r="V484" s="2">
        <v>0</v>
      </c>
      <c r="W484" s="2" t="s">
        <v>234</v>
      </c>
    </row>
    <row r="485" spans="1:23">
      <c r="A485" s="2" t="s">
        <v>1889</v>
      </c>
      <c r="B485" s="2">
        <v>936</v>
      </c>
      <c r="C485" s="2" t="s">
        <v>1303</v>
      </c>
      <c r="D485" s="3">
        <v>15000</v>
      </c>
      <c r="E485" s="3">
        <v>16500</v>
      </c>
      <c r="F485" s="3">
        <v>15000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15000</v>
      </c>
      <c r="R485" s="2" t="s">
        <v>1820</v>
      </c>
      <c r="S485" s="2" t="s">
        <v>1887</v>
      </c>
      <c r="T485" s="4">
        <f>P485/D485</f>
        <v>0</v>
      </c>
      <c r="U485" s="2" t="s">
        <v>1294</v>
      </c>
      <c r="V485" s="2">
        <v>0</v>
      </c>
      <c r="W485" s="2" t="s">
        <v>234</v>
      </c>
    </row>
    <row r="486" spans="1:23">
      <c r="A486" s="2" t="s">
        <v>1300</v>
      </c>
      <c r="B486" s="2">
        <v>937</v>
      </c>
      <c r="C486" s="2" t="s">
        <v>1306</v>
      </c>
      <c r="D486" s="3">
        <v>7000</v>
      </c>
      <c r="E486" s="3">
        <v>7700</v>
      </c>
      <c r="F486" s="3">
        <v>7000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7000</v>
      </c>
      <c r="R486" s="2" t="s">
        <v>1820</v>
      </c>
      <c r="S486" s="2" t="s">
        <v>1887</v>
      </c>
      <c r="T486" s="4">
        <f>P486/D486</f>
        <v>0</v>
      </c>
      <c r="U486" s="2" t="s">
        <v>1294</v>
      </c>
      <c r="V486" s="2">
        <v>0</v>
      </c>
      <c r="W486" s="2" t="s">
        <v>234</v>
      </c>
    </row>
    <row r="487" spans="1:23">
      <c r="A487" s="2" t="s">
        <v>1889</v>
      </c>
      <c r="B487" s="2">
        <v>938</v>
      </c>
      <c r="C487" s="2" t="s">
        <v>1307</v>
      </c>
      <c r="D487" s="3">
        <v>21000</v>
      </c>
      <c r="E487" s="3">
        <v>23100</v>
      </c>
      <c r="F487" s="3">
        <v>21000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21000</v>
      </c>
      <c r="R487" s="2" t="s">
        <v>1820</v>
      </c>
      <c r="S487" s="2" t="s">
        <v>1887</v>
      </c>
      <c r="T487" s="4">
        <f>P487/D487</f>
        <v>0</v>
      </c>
      <c r="U487" s="2" t="s">
        <v>1294</v>
      </c>
      <c r="V487" s="2">
        <v>0</v>
      </c>
      <c r="W487" s="2" t="s">
        <v>234</v>
      </c>
    </row>
    <row r="488" spans="1:23">
      <c r="A488" s="2" t="s">
        <v>1888</v>
      </c>
      <c r="B488" s="2">
        <v>939</v>
      </c>
      <c r="C488" s="2" t="s">
        <v>1304</v>
      </c>
      <c r="D488" s="3">
        <v>6500</v>
      </c>
      <c r="E488" s="3">
        <v>7150</v>
      </c>
      <c r="F488" s="3">
        <v>6500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6500</v>
      </c>
      <c r="R488" s="2" t="s">
        <v>1820</v>
      </c>
      <c r="S488" s="2" t="s">
        <v>1887</v>
      </c>
      <c r="T488" s="4">
        <f>P488/D488</f>
        <v>0</v>
      </c>
      <c r="U488" s="2" t="s">
        <v>1294</v>
      </c>
      <c r="V488" s="2">
        <v>0</v>
      </c>
      <c r="W488" s="2" t="s">
        <v>234</v>
      </c>
    </row>
    <row r="489" spans="1:23">
      <c r="A489" s="2" t="s">
        <v>1888</v>
      </c>
      <c r="B489" s="2">
        <v>940</v>
      </c>
      <c r="C489" s="2" t="s">
        <v>1305</v>
      </c>
      <c r="D489" s="3">
        <v>22000</v>
      </c>
      <c r="E489" s="3">
        <v>24200</v>
      </c>
      <c r="F489" s="3">
        <v>22000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22000</v>
      </c>
      <c r="R489" s="2" t="s">
        <v>1820</v>
      </c>
      <c r="S489" s="2" t="s">
        <v>1887</v>
      </c>
      <c r="T489" s="4">
        <f>P489/D489</f>
        <v>0</v>
      </c>
      <c r="U489" s="2" t="s">
        <v>1294</v>
      </c>
      <c r="V489" s="2">
        <v>0</v>
      </c>
      <c r="W489" s="2" t="s">
        <v>234</v>
      </c>
    </row>
    <row r="490" spans="1:23">
      <c r="A490" s="2" t="s">
        <v>1890</v>
      </c>
      <c r="B490" s="2">
        <v>941</v>
      </c>
      <c r="C490" s="2" t="s">
        <v>1308</v>
      </c>
      <c r="D490" s="3">
        <v>2000</v>
      </c>
      <c r="E490" s="3">
        <v>2200</v>
      </c>
      <c r="F490" s="3">
        <v>2000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2000</v>
      </c>
      <c r="R490" s="2" t="s">
        <v>1820</v>
      </c>
      <c r="S490" s="2" t="s">
        <v>1887</v>
      </c>
      <c r="T490" s="4">
        <f>P490/D490</f>
        <v>0</v>
      </c>
      <c r="U490" s="2" t="s">
        <v>1294</v>
      </c>
      <c r="V490" s="2">
        <v>0</v>
      </c>
      <c r="W490" s="2" t="s">
        <v>234</v>
      </c>
    </row>
    <row r="491" spans="1:23">
      <c r="A491" s="2" t="s">
        <v>1890</v>
      </c>
      <c r="B491" s="2">
        <v>942</v>
      </c>
      <c r="C491" s="2" t="s">
        <v>1309</v>
      </c>
      <c r="D491" s="3">
        <v>22750</v>
      </c>
      <c r="E491" s="3">
        <v>25025</v>
      </c>
      <c r="F491" s="3">
        <v>22750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22750</v>
      </c>
      <c r="R491" s="2" t="s">
        <v>1820</v>
      </c>
      <c r="S491" s="2" t="s">
        <v>1887</v>
      </c>
      <c r="T491" s="4">
        <f>P491/D491</f>
        <v>0</v>
      </c>
      <c r="U491" s="2" t="s">
        <v>1294</v>
      </c>
      <c r="V491" s="2">
        <v>0</v>
      </c>
      <c r="W491" s="2" t="s">
        <v>234</v>
      </c>
    </row>
    <row r="492" spans="1:23">
      <c r="A492" s="2" t="s">
        <v>1300</v>
      </c>
      <c r="B492" s="2">
        <v>943</v>
      </c>
      <c r="C492" s="2" t="s">
        <v>1682</v>
      </c>
      <c r="D492" s="3">
        <v>16000</v>
      </c>
      <c r="E492" s="3">
        <v>17600</v>
      </c>
      <c r="F492" s="3">
        <v>16000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16000</v>
      </c>
      <c r="R492" s="2" t="s">
        <v>1820</v>
      </c>
      <c r="S492" s="2" t="s">
        <v>1887</v>
      </c>
      <c r="T492" s="4">
        <f>P492/D492</f>
        <v>0</v>
      </c>
      <c r="U492" s="2" t="s">
        <v>1294</v>
      </c>
      <c r="V492" s="2">
        <v>0</v>
      </c>
      <c r="W492" s="2" t="s">
        <v>234</v>
      </c>
    </row>
    <row r="493" spans="1:23">
      <c r="A493" s="2" t="s">
        <v>1889</v>
      </c>
      <c r="B493" s="2">
        <v>944</v>
      </c>
      <c r="C493" s="2" t="s">
        <v>1683</v>
      </c>
      <c r="D493" s="3">
        <v>24000</v>
      </c>
      <c r="E493" s="3">
        <v>26400</v>
      </c>
      <c r="F493" s="3">
        <v>24000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24000</v>
      </c>
      <c r="R493" s="2" t="s">
        <v>1820</v>
      </c>
      <c r="S493" s="2" t="s">
        <v>1887</v>
      </c>
      <c r="T493" s="4">
        <f>P493/D493</f>
        <v>0</v>
      </c>
      <c r="U493" s="2" t="s">
        <v>1294</v>
      </c>
      <c r="V493" s="2">
        <v>0</v>
      </c>
      <c r="W493" s="2" t="s">
        <v>234</v>
      </c>
    </row>
    <row r="494" spans="1:23">
      <c r="A494" s="2" t="s">
        <v>1891</v>
      </c>
      <c r="B494" s="2">
        <v>945</v>
      </c>
      <c r="C494" s="2" t="s">
        <v>1371</v>
      </c>
      <c r="D494" s="3">
        <v>36000</v>
      </c>
      <c r="E494" s="3">
        <v>39420</v>
      </c>
      <c r="F494" s="3">
        <v>0</v>
      </c>
      <c r="G494" s="3">
        <v>0</v>
      </c>
      <c r="H494" s="3">
        <v>30857.14285714286</v>
      </c>
      <c r="I494" s="3">
        <v>0</v>
      </c>
      <c r="J494" s="3">
        <v>0</v>
      </c>
      <c r="K494" s="3">
        <v>0</v>
      </c>
      <c r="L494" s="3">
        <v>0</v>
      </c>
      <c r="M494" s="3">
        <v>1285.714285714286</v>
      </c>
      <c r="N494" s="3">
        <v>1285.714285714286</v>
      </c>
      <c r="O494" s="3">
        <v>1285.714285714286</v>
      </c>
      <c r="P494" s="3">
        <v>1285.714285714286</v>
      </c>
      <c r="Q494" s="3">
        <v>35999.99999999999</v>
      </c>
      <c r="R494" s="2" t="s">
        <v>995</v>
      </c>
      <c r="S494" s="2" t="s">
        <v>1827</v>
      </c>
      <c r="T494" s="4">
        <f>P494/D494</f>
        <v>0</v>
      </c>
      <c r="U494" s="2" t="s">
        <v>1113</v>
      </c>
      <c r="V494" s="2">
        <v>0</v>
      </c>
      <c r="W494" s="2" t="s">
        <v>234</v>
      </c>
    </row>
    <row r="495" spans="1:23">
      <c r="A495" s="2" t="s">
        <v>1892</v>
      </c>
      <c r="B495" s="2">
        <v>946</v>
      </c>
      <c r="C495" s="2" t="s">
        <v>1311</v>
      </c>
      <c r="D495" s="3">
        <v>300950</v>
      </c>
      <c r="E495" s="3">
        <v>331045</v>
      </c>
      <c r="F495" s="3">
        <v>300950.0000000001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300950.0000000001</v>
      </c>
      <c r="R495" s="2" t="s">
        <v>1820</v>
      </c>
      <c r="S495" s="2" t="s">
        <v>1887</v>
      </c>
      <c r="T495" s="4">
        <f>P495/D495</f>
        <v>0</v>
      </c>
      <c r="U495" s="2" t="s">
        <v>1294</v>
      </c>
      <c r="V495" s="2">
        <v>0</v>
      </c>
      <c r="W495" s="2" t="s">
        <v>234</v>
      </c>
    </row>
    <row r="496" spans="1:23">
      <c r="A496" s="2" t="s">
        <v>1892</v>
      </c>
      <c r="B496" s="2">
        <v>947</v>
      </c>
      <c r="C496" s="2" t="s">
        <v>1313</v>
      </c>
      <c r="D496" s="3">
        <v>383000</v>
      </c>
      <c r="E496" s="3">
        <v>421300</v>
      </c>
      <c r="F496" s="3">
        <v>383000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383000</v>
      </c>
      <c r="R496" s="2" t="s">
        <v>1820</v>
      </c>
      <c r="S496" s="2" t="s">
        <v>1887</v>
      </c>
      <c r="T496" s="4">
        <f>P496/D496</f>
        <v>0</v>
      </c>
      <c r="U496" s="2" t="s">
        <v>1294</v>
      </c>
      <c r="V496" s="2">
        <v>0</v>
      </c>
      <c r="W496" s="2" t="s">
        <v>234</v>
      </c>
    </row>
    <row r="497" spans="1:23">
      <c r="A497" s="2" t="s">
        <v>1310</v>
      </c>
      <c r="B497" s="2">
        <v>948</v>
      </c>
      <c r="C497" s="2" t="s">
        <v>1314</v>
      </c>
      <c r="D497" s="3">
        <v>130000</v>
      </c>
      <c r="E497" s="3">
        <v>143000</v>
      </c>
      <c r="F497" s="3">
        <v>130000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130000</v>
      </c>
      <c r="R497" s="2" t="s">
        <v>1820</v>
      </c>
      <c r="S497" s="2" t="s">
        <v>1887</v>
      </c>
      <c r="T497" s="4">
        <f>P497/D497</f>
        <v>0</v>
      </c>
      <c r="U497" s="2" t="s">
        <v>1294</v>
      </c>
      <c r="V497" s="2">
        <v>0</v>
      </c>
      <c r="W497" s="2" t="s">
        <v>234</v>
      </c>
    </row>
    <row r="498" spans="1:23">
      <c r="A498" s="2" t="s">
        <v>1893</v>
      </c>
      <c r="B498" s="2">
        <v>949</v>
      </c>
      <c r="C498" s="2" t="s">
        <v>1316</v>
      </c>
      <c r="D498" s="3">
        <v>4050</v>
      </c>
      <c r="E498" s="3">
        <v>4455</v>
      </c>
      <c r="F498" s="3">
        <v>4050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4050</v>
      </c>
      <c r="R498" s="2" t="s">
        <v>1820</v>
      </c>
      <c r="S498" s="2" t="s">
        <v>1887</v>
      </c>
      <c r="T498" s="4">
        <f>P498/D498</f>
        <v>0</v>
      </c>
      <c r="U498" s="2" t="s">
        <v>1294</v>
      </c>
      <c r="V498" s="2">
        <v>0</v>
      </c>
      <c r="W498" s="2" t="s">
        <v>234</v>
      </c>
    </row>
    <row r="499" spans="1:23">
      <c r="A499" s="2" t="s">
        <v>1894</v>
      </c>
      <c r="B499" s="2">
        <v>950</v>
      </c>
      <c r="C499" s="2" t="s">
        <v>1318</v>
      </c>
      <c r="D499" s="3">
        <v>30000</v>
      </c>
      <c r="E499" s="3">
        <v>33000</v>
      </c>
      <c r="F499" s="3">
        <v>30000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30000</v>
      </c>
      <c r="R499" s="2" t="s">
        <v>1820</v>
      </c>
      <c r="S499" s="2" t="s">
        <v>1887</v>
      </c>
      <c r="T499" s="4">
        <f>P499/D499</f>
        <v>0</v>
      </c>
      <c r="U499" s="2" t="s">
        <v>1294</v>
      </c>
      <c r="V499" s="2">
        <v>0</v>
      </c>
      <c r="W499" s="2" t="s">
        <v>234</v>
      </c>
    </row>
    <row r="500" spans="1:23">
      <c r="A500" s="2" t="s">
        <v>1317</v>
      </c>
      <c r="B500" s="2">
        <v>951</v>
      </c>
      <c r="C500" s="2" t="s">
        <v>1319</v>
      </c>
      <c r="D500" s="3">
        <v>60000</v>
      </c>
      <c r="E500" s="3">
        <v>66000</v>
      </c>
      <c r="F500" s="3">
        <v>57000</v>
      </c>
      <c r="G500" s="3">
        <v>0</v>
      </c>
      <c r="H500" s="3">
        <v>1935.483870967742</v>
      </c>
      <c r="I500" s="3">
        <v>0</v>
      </c>
      <c r="J500" s="3">
        <v>0</v>
      </c>
      <c r="K500" s="3">
        <v>0</v>
      </c>
      <c r="L500" s="3">
        <v>1064.516129032259</v>
      </c>
      <c r="M500" s="3">
        <v>0</v>
      </c>
      <c r="N500" s="3">
        <v>0</v>
      </c>
      <c r="O500" s="3">
        <v>0</v>
      </c>
      <c r="P500" s="3">
        <v>0</v>
      </c>
      <c r="Q500" s="3">
        <v>60000</v>
      </c>
      <c r="R500" s="2" t="s">
        <v>1820</v>
      </c>
      <c r="S500" s="2" t="s">
        <v>1887</v>
      </c>
      <c r="T500" s="4">
        <f>P500/D500</f>
        <v>0</v>
      </c>
      <c r="U500" s="2" t="s">
        <v>1294</v>
      </c>
      <c r="V500" s="2">
        <v>0</v>
      </c>
      <c r="W500" s="2" t="s">
        <v>234</v>
      </c>
    </row>
    <row r="501" spans="1:23">
      <c r="A501" s="2" t="s">
        <v>1895</v>
      </c>
      <c r="B501" s="2">
        <v>952</v>
      </c>
      <c r="C501" s="2" t="s">
        <v>1321</v>
      </c>
      <c r="D501" s="3">
        <v>3000</v>
      </c>
      <c r="E501" s="3">
        <v>3300</v>
      </c>
      <c r="F501" s="3">
        <v>0</v>
      </c>
      <c r="G501" s="3">
        <v>0</v>
      </c>
      <c r="H501" s="3">
        <v>96.77419354838709</v>
      </c>
      <c r="I501" s="3">
        <v>0</v>
      </c>
      <c r="J501" s="3">
        <v>0</v>
      </c>
      <c r="K501" s="3">
        <v>0</v>
      </c>
      <c r="L501" s="3">
        <v>2903.225806451613</v>
      </c>
      <c r="M501" s="3">
        <v>0</v>
      </c>
      <c r="N501" s="3">
        <v>0</v>
      </c>
      <c r="O501" s="3">
        <v>0</v>
      </c>
      <c r="P501" s="3">
        <v>0</v>
      </c>
      <c r="Q501" s="3">
        <v>3000</v>
      </c>
      <c r="R501" s="2" t="s">
        <v>1820</v>
      </c>
      <c r="S501" s="2" t="s">
        <v>1887</v>
      </c>
      <c r="T501" s="4">
        <f>P501/D501</f>
        <v>0</v>
      </c>
      <c r="U501" s="2" t="s">
        <v>1294</v>
      </c>
      <c r="V501" s="2">
        <v>0</v>
      </c>
      <c r="W501" s="2" t="s">
        <v>234</v>
      </c>
    </row>
    <row r="502" spans="1:23">
      <c r="A502" s="2" t="s">
        <v>1322</v>
      </c>
      <c r="B502" s="2">
        <v>953</v>
      </c>
      <c r="C502" s="2" t="s">
        <v>1323</v>
      </c>
      <c r="D502" s="3">
        <v>70000</v>
      </c>
      <c r="E502" s="3">
        <v>77000</v>
      </c>
      <c r="F502" s="3">
        <v>59500</v>
      </c>
      <c r="G502" s="3">
        <v>0</v>
      </c>
      <c r="H502" s="3">
        <v>9768.656716417909</v>
      </c>
      <c r="I502" s="3">
        <v>0</v>
      </c>
      <c r="J502" s="3">
        <v>731.3432835820871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70000</v>
      </c>
      <c r="R502" s="2" t="s">
        <v>1820</v>
      </c>
      <c r="S502" s="2" t="s">
        <v>1887</v>
      </c>
      <c r="T502" s="4">
        <f>P502/D502</f>
        <v>0</v>
      </c>
      <c r="U502" s="2" t="s">
        <v>1294</v>
      </c>
      <c r="V502" s="2">
        <v>0</v>
      </c>
      <c r="W502" s="2" t="s">
        <v>234</v>
      </c>
    </row>
    <row r="503" spans="1:23">
      <c r="A503" s="2" t="s">
        <v>1322</v>
      </c>
      <c r="B503" s="2">
        <v>954</v>
      </c>
      <c r="C503" s="2" t="s">
        <v>1324</v>
      </c>
      <c r="D503" s="3">
        <v>40000</v>
      </c>
      <c r="E503" s="3">
        <v>44000</v>
      </c>
      <c r="F503" s="3">
        <v>38000</v>
      </c>
      <c r="G503" s="3">
        <v>0</v>
      </c>
      <c r="H503" s="3">
        <v>2000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40000</v>
      </c>
      <c r="R503" s="2" t="s">
        <v>1820</v>
      </c>
      <c r="S503" s="2" t="s">
        <v>1887</v>
      </c>
      <c r="T503" s="4">
        <f>P503/D503</f>
        <v>0</v>
      </c>
      <c r="U503" s="2" t="s">
        <v>1294</v>
      </c>
      <c r="V503" s="2">
        <v>0</v>
      </c>
      <c r="W503" s="2" t="s">
        <v>234</v>
      </c>
    </row>
    <row r="504" spans="1:23">
      <c r="A504" s="2" t="s">
        <v>1322</v>
      </c>
      <c r="B504" s="2">
        <v>955</v>
      </c>
      <c r="C504" s="2" t="s">
        <v>1325</v>
      </c>
      <c r="D504" s="3">
        <v>10000</v>
      </c>
      <c r="E504" s="3">
        <v>11000</v>
      </c>
      <c r="F504" s="3">
        <v>7800</v>
      </c>
      <c r="G504" s="3">
        <v>0</v>
      </c>
      <c r="H504" s="3">
        <v>1395.522388059702</v>
      </c>
      <c r="I504" s="3">
        <v>0</v>
      </c>
      <c r="J504" s="3">
        <v>804.4776119402989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10000</v>
      </c>
      <c r="R504" s="2" t="s">
        <v>1820</v>
      </c>
      <c r="S504" s="2" t="s">
        <v>1887</v>
      </c>
      <c r="T504" s="4">
        <f>P504/D504</f>
        <v>0</v>
      </c>
      <c r="U504" s="2" t="s">
        <v>1294</v>
      </c>
      <c r="V504" s="2">
        <v>0</v>
      </c>
      <c r="W504" s="2" t="s">
        <v>234</v>
      </c>
    </row>
    <row r="505" spans="1:23">
      <c r="A505" s="2" t="s">
        <v>1372</v>
      </c>
      <c r="B505" s="2">
        <v>956</v>
      </c>
      <c r="C505" s="2" t="s">
        <v>983</v>
      </c>
      <c r="D505" s="3">
        <v>60000</v>
      </c>
      <c r="E505" s="3">
        <v>65700</v>
      </c>
      <c r="F505" s="3">
        <v>60000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60000</v>
      </c>
      <c r="R505" s="2" t="s">
        <v>995</v>
      </c>
      <c r="S505" s="2" t="s">
        <v>1827</v>
      </c>
      <c r="T505" s="4">
        <f>P505/D505</f>
        <v>0</v>
      </c>
      <c r="U505" s="2" t="s">
        <v>1113</v>
      </c>
      <c r="V505" s="2">
        <v>0</v>
      </c>
      <c r="W505" s="2" t="s">
        <v>234</v>
      </c>
    </row>
    <row r="506" spans="1:23">
      <c r="A506" s="2" t="s">
        <v>1322</v>
      </c>
      <c r="B506" s="2">
        <v>957</v>
      </c>
      <c r="C506" s="2" t="s">
        <v>1326</v>
      </c>
      <c r="D506" s="3">
        <v>8000</v>
      </c>
      <c r="E506" s="3">
        <v>8800</v>
      </c>
      <c r="F506" s="3">
        <v>4000</v>
      </c>
      <c r="G506" s="3">
        <v>0</v>
      </c>
      <c r="H506" s="3">
        <v>1116.417910447761</v>
      </c>
      <c r="I506" s="3">
        <v>0</v>
      </c>
      <c r="J506" s="3">
        <v>2883.582089552239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8000</v>
      </c>
      <c r="R506" s="2" t="s">
        <v>1820</v>
      </c>
      <c r="S506" s="2" t="s">
        <v>1887</v>
      </c>
      <c r="T506" s="4">
        <f>P506/D506</f>
        <v>0</v>
      </c>
      <c r="U506" s="2" t="s">
        <v>1294</v>
      </c>
      <c r="V506" s="2">
        <v>0</v>
      </c>
      <c r="W506" s="2" t="s">
        <v>234</v>
      </c>
    </row>
    <row r="507" spans="1:23">
      <c r="A507" s="2" t="s">
        <v>1893</v>
      </c>
      <c r="B507" s="2">
        <v>958</v>
      </c>
      <c r="C507" s="2" t="s">
        <v>1329</v>
      </c>
      <c r="D507" s="3">
        <v>6000</v>
      </c>
      <c r="E507" s="3">
        <v>6600</v>
      </c>
      <c r="F507" s="3">
        <v>0</v>
      </c>
      <c r="G507" s="3">
        <v>0</v>
      </c>
      <c r="H507" s="3">
        <v>837.3134328358209</v>
      </c>
      <c r="I507" s="3">
        <v>0</v>
      </c>
      <c r="J507" s="3">
        <v>5162.686567164179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6000</v>
      </c>
      <c r="R507" s="2" t="s">
        <v>1820</v>
      </c>
      <c r="S507" s="2" t="s">
        <v>1887</v>
      </c>
      <c r="T507" s="4">
        <f>P507/D507</f>
        <v>0</v>
      </c>
      <c r="U507" s="2" t="s">
        <v>1294</v>
      </c>
      <c r="V507" s="2">
        <v>0</v>
      </c>
      <c r="W507" s="2" t="s">
        <v>234</v>
      </c>
    </row>
    <row r="508" spans="1:23">
      <c r="A508" s="2" t="s">
        <v>1330</v>
      </c>
      <c r="B508" s="2">
        <v>959</v>
      </c>
      <c r="C508" s="2" t="s">
        <v>1331</v>
      </c>
      <c r="D508" s="3">
        <v>18000</v>
      </c>
      <c r="E508" s="3">
        <v>19800</v>
      </c>
      <c r="F508" s="3">
        <v>0</v>
      </c>
      <c r="G508" s="3">
        <v>9000</v>
      </c>
      <c r="H508" s="3">
        <v>9000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18000</v>
      </c>
      <c r="R508" s="2" t="s">
        <v>1820</v>
      </c>
      <c r="S508" s="2" t="s">
        <v>1887</v>
      </c>
      <c r="T508" s="4">
        <f>P508/D508</f>
        <v>0</v>
      </c>
      <c r="U508" s="2" t="s">
        <v>1294</v>
      </c>
      <c r="V508" s="2">
        <v>0</v>
      </c>
      <c r="W508" s="2" t="s">
        <v>234</v>
      </c>
    </row>
    <row r="509" spans="1:23">
      <c r="A509" s="2" t="s">
        <v>1330</v>
      </c>
      <c r="B509" s="2">
        <v>960</v>
      </c>
      <c r="C509" s="2" t="s">
        <v>1332</v>
      </c>
      <c r="D509" s="3">
        <v>36000</v>
      </c>
      <c r="E509" s="3">
        <v>39600</v>
      </c>
      <c r="F509" s="3">
        <v>25200</v>
      </c>
      <c r="G509" s="3">
        <v>10800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36000</v>
      </c>
      <c r="R509" s="2" t="s">
        <v>1820</v>
      </c>
      <c r="S509" s="2" t="s">
        <v>1887</v>
      </c>
      <c r="T509" s="4">
        <f>P509/D509</f>
        <v>0</v>
      </c>
      <c r="U509" s="2" t="s">
        <v>1294</v>
      </c>
      <c r="V509" s="2">
        <v>0</v>
      </c>
      <c r="W509" s="2" t="s">
        <v>234</v>
      </c>
    </row>
    <row r="510" spans="1:23">
      <c r="A510" s="2" t="s">
        <v>1330</v>
      </c>
      <c r="B510" s="2">
        <v>961</v>
      </c>
      <c r="C510" s="2" t="s">
        <v>1333</v>
      </c>
      <c r="D510" s="3">
        <v>18000</v>
      </c>
      <c r="E510" s="3">
        <v>19800</v>
      </c>
      <c r="F510" s="3">
        <v>12600</v>
      </c>
      <c r="G510" s="3">
        <v>5400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18000</v>
      </c>
      <c r="R510" s="2" t="s">
        <v>1820</v>
      </c>
      <c r="S510" s="2" t="s">
        <v>1887</v>
      </c>
      <c r="T510" s="4">
        <f>P510/D510</f>
        <v>0</v>
      </c>
      <c r="U510" s="2" t="s">
        <v>1294</v>
      </c>
      <c r="V510" s="2">
        <v>0</v>
      </c>
      <c r="W510" s="2" t="s">
        <v>234</v>
      </c>
    </row>
    <row r="511" spans="1:23">
      <c r="A511" s="2" t="s">
        <v>1896</v>
      </c>
      <c r="B511" s="2">
        <v>962</v>
      </c>
      <c r="C511" s="2" t="s">
        <v>1335</v>
      </c>
      <c r="D511" s="3">
        <v>10000</v>
      </c>
      <c r="E511" s="3">
        <v>10950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3333.333333333333</v>
      </c>
      <c r="L511" s="3">
        <v>3333.333333333333</v>
      </c>
      <c r="M511" s="3">
        <v>3333.333333333333</v>
      </c>
      <c r="N511" s="3">
        <v>0</v>
      </c>
      <c r="O511" s="3">
        <v>0</v>
      </c>
      <c r="P511" s="3">
        <v>0</v>
      </c>
      <c r="Q511" s="3">
        <v>10000</v>
      </c>
      <c r="R511" s="2" t="s">
        <v>1820</v>
      </c>
      <c r="S511" s="2" t="s">
        <v>1897</v>
      </c>
      <c r="T511" s="4">
        <f>P511/D511</f>
        <v>0</v>
      </c>
      <c r="U511" s="2" t="s">
        <v>1113</v>
      </c>
      <c r="V511" s="2">
        <v>0</v>
      </c>
      <c r="W511" s="2" t="s">
        <v>234</v>
      </c>
    </row>
    <row r="512" spans="1:23">
      <c r="A512" s="2" t="s">
        <v>1896</v>
      </c>
      <c r="B512" s="2">
        <v>963</v>
      </c>
      <c r="C512" s="2" t="s">
        <v>1337</v>
      </c>
      <c r="D512" s="3">
        <v>140000</v>
      </c>
      <c r="E512" s="3">
        <v>153300</v>
      </c>
      <c r="F512" s="3">
        <v>126000</v>
      </c>
      <c r="G512" s="3">
        <v>0</v>
      </c>
      <c r="H512" s="3">
        <v>0</v>
      </c>
      <c r="I512" s="3">
        <v>0</v>
      </c>
      <c r="J512" s="3">
        <v>0</v>
      </c>
      <c r="K512" s="3">
        <v>4666.666666666666</v>
      </c>
      <c r="L512" s="3">
        <v>4666.666666666666</v>
      </c>
      <c r="M512" s="3">
        <v>4666.666666666666</v>
      </c>
      <c r="N512" s="3">
        <v>0</v>
      </c>
      <c r="O512" s="3">
        <v>0</v>
      </c>
      <c r="P512" s="3">
        <v>0</v>
      </c>
      <c r="Q512" s="3">
        <v>140000</v>
      </c>
      <c r="R512" s="2" t="s">
        <v>1820</v>
      </c>
      <c r="S512" s="2" t="s">
        <v>1897</v>
      </c>
      <c r="T512" s="4">
        <f>P512/D512</f>
        <v>0</v>
      </c>
      <c r="U512" s="2" t="s">
        <v>1113</v>
      </c>
      <c r="V512" s="2">
        <v>0</v>
      </c>
      <c r="W512" s="2" t="s">
        <v>234</v>
      </c>
    </row>
    <row r="513" spans="1:23">
      <c r="A513" s="2" t="s">
        <v>1896</v>
      </c>
      <c r="B513" s="2">
        <v>964</v>
      </c>
      <c r="C513" s="2" t="s">
        <v>1338</v>
      </c>
      <c r="D513" s="3">
        <v>10000</v>
      </c>
      <c r="E513" s="3">
        <v>10950</v>
      </c>
      <c r="F513" s="3">
        <v>2500</v>
      </c>
      <c r="G513" s="3">
        <v>0</v>
      </c>
      <c r="H513" s="3">
        <v>0</v>
      </c>
      <c r="I513" s="3">
        <v>0</v>
      </c>
      <c r="J513" s="3">
        <v>0</v>
      </c>
      <c r="K513" s="3">
        <v>2500</v>
      </c>
      <c r="L513" s="3">
        <v>2500</v>
      </c>
      <c r="M513" s="3">
        <v>2500</v>
      </c>
      <c r="N513" s="3">
        <v>0</v>
      </c>
      <c r="O513" s="3">
        <v>0</v>
      </c>
      <c r="P513" s="3">
        <v>0</v>
      </c>
      <c r="Q513" s="3">
        <v>10000</v>
      </c>
      <c r="R513" s="2" t="s">
        <v>1820</v>
      </c>
      <c r="S513" s="2" t="s">
        <v>1897</v>
      </c>
      <c r="T513" s="4">
        <f>P513/D513</f>
        <v>0</v>
      </c>
      <c r="U513" s="2" t="s">
        <v>1113</v>
      </c>
      <c r="V513" s="2">
        <v>0</v>
      </c>
      <c r="W513" s="2" t="s">
        <v>234</v>
      </c>
    </row>
    <row r="514" spans="1:23">
      <c r="A514" s="2" t="s">
        <v>1896</v>
      </c>
      <c r="B514" s="2">
        <v>965</v>
      </c>
      <c r="C514" s="2" t="s">
        <v>1339</v>
      </c>
      <c r="D514" s="3">
        <v>10000</v>
      </c>
      <c r="E514" s="3">
        <v>10950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3333.333333333333</v>
      </c>
      <c r="L514" s="3">
        <v>3333.333333333333</v>
      </c>
      <c r="M514" s="3">
        <v>3333.333333333333</v>
      </c>
      <c r="N514" s="3">
        <v>0</v>
      </c>
      <c r="O514" s="3">
        <v>0</v>
      </c>
      <c r="P514" s="3">
        <v>0</v>
      </c>
      <c r="Q514" s="3">
        <v>10000</v>
      </c>
      <c r="R514" s="2" t="s">
        <v>1820</v>
      </c>
      <c r="S514" s="2" t="s">
        <v>1897</v>
      </c>
      <c r="T514" s="4">
        <f>P514/D514</f>
        <v>0</v>
      </c>
      <c r="U514" s="2" t="s">
        <v>1113</v>
      </c>
      <c r="V514" s="2">
        <v>0</v>
      </c>
      <c r="W514" s="2" t="s">
        <v>234</v>
      </c>
    </row>
    <row r="515" spans="1:23">
      <c r="A515" s="2" t="s">
        <v>1898</v>
      </c>
      <c r="B515" s="2">
        <v>966</v>
      </c>
      <c r="C515" s="2" t="s">
        <v>1690</v>
      </c>
      <c r="D515" s="3">
        <v>25000</v>
      </c>
      <c r="E515" s="3">
        <v>27375</v>
      </c>
      <c r="F515" s="3">
        <v>12500</v>
      </c>
      <c r="G515" s="3">
        <v>0</v>
      </c>
      <c r="H515" s="3">
        <v>0</v>
      </c>
      <c r="I515" s="3">
        <v>0</v>
      </c>
      <c r="J515" s="3">
        <v>0</v>
      </c>
      <c r="K515" s="3">
        <v>4166.666666666666</v>
      </c>
      <c r="L515" s="3">
        <v>4166.666666666666</v>
      </c>
      <c r="M515" s="3">
        <v>4166.666666666666</v>
      </c>
      <c r="N515" s="3">
        <v>0</v>
      </c>
      <c r="O515" s="3">
        <v>0</v>
      </c>
      <c r="P515" s="3">
        <v>0</v>
      </c>
      <c r="Q515" s="3">
        <v>24999.99999999999</v>
      </c>
      <c r="R515" s="2" t="s">
        <v>1820</v>
      </c>
      <c r="S515" s="2" t="s">
        <v>1897</v>
      </c>
      <c r="T515" s="4">
        <f>P515/D515</f>
        <v>0</v>
      </c>
      <c r="U515" s="2" t="s">
        <v>1113</v>
      </c>
      <c r="V515" s="2">
        <v>0</v>
      </c>
      <c r="W515" s="2" t="s">
        <v>234</v>
      </c>
    </row>
    <row r="516" spans="1:23">
      <c r="A516" s="2" t="s">
        <v>1899</v>
      </c>
      <c r="B516" s="2">
        <v>967</v>
      </c>
      <c r="C516" s="2" t="s">
        <v>1110</v>
      </c>
      <c r="D516" s="3">
        <v>10000</v>
      </c>
      <c r="E516" s="3">
        <v>10950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2500</v>
      </c>
      <c r="N516" s="3">
        <v>2500</v>
      </c>
      <c r="O516" s="3">
        <v>2500</v>
      </c>
      <c r="P516" s="3">
        <v>2500</v>
      </c>
      <c r="Q516" s="3">
        <v>10000</v>
      </c>
      <c r="R516" s="2" t="s">
        <v>995</v>
      </c>
      <c r="S516" s="2" t="s">
        <v>1827</v>
      </c>
      <c r="T516" s="4">
        <f>P516/D516</f>
        <v>0</v>
      </c>
      <c r="U516" s="2" t="s">
        <v>1113</v>
      </c>
      <c r="V516" s="2">
        <v>0</v>
      </c>
      <c r="W516" s="2" t="s">
        <v>234</v>
      </c>
    </row>
    <row r="517" spans="1:23">
      <c r="A517" s="2" t="s">
        <v>1900</v>
      </c>
      <c r="B517" s="2">
        <v>968</v>
      </c>
      <c r="C517" s="2" t="s">
        <v>1341</v>
      </c>
      <c r="D517" s="3">
        <v>150000</v>
      </c>
      <c r="E517" s="3">
        <v>150000</v>
      </c>
      <c r="F517" s="3">
        <v>0</v>
      </c>
      <c r="G517" s="3">
        <v>42857.14285714286</v>
      </c>
      <c r="H517" s="3">
        <v>0</v>
      </c>
      <c r="I517" s="3">
        <v>0</v>
      </c>
      <c r="J517" s="3">
        <v>0</v>
      </c>
      <c r="K517" s="3">
        <v>35714.28571428572</v>
      </c>
      <c r="L517" s="3">
        <v>35714.28571428572</v>
      </c>
      <c r="M517" s="3">
        <v>35714.28571428572</v>
      </c>
      <c r="N517" s="3">
        <v>0</v>
      </c>
      <c r="O517" s="3">
        <v>0</v>
      </c>
      <c r="P517" s="3">
        <v>0</v>
      </c>
      <c r="Q517" s="3">
        <v>150000</v>
      </c>
      <c r="R517" s="2" t="s">
        <v>1820</v>
      </c>
      <c r="S517" s="2" t="s">
        <v>1897</v>
      </c>
      <c r="T517" s="4">
        <f>P517/D517</f>
        <v>0</v>
      </c>
      <c r="U517" s="2" t="s">
        <v>1113</v>
      </c>
      <c r="V517" s="2">
        <v>0</v>
      </c>
      <c r="W517" s="2" t="s">
        <v>234</v>
      </c>
    </row>
    <row r="518" spans="1:23">
      <c r="A518" s="2" t="s">
        <v>1901</v>
      </c>
      <c r="B518" s="2">
        <v>969</v>
      </c>
      <c r="C518" s="2" t="s">
        <v>1343</v>
      </c>
      <c r="D518" s="3">
        <v>360000</v>
      </c>
      <c r="E518" s="3">
        <v>394200</v>
      </c>
      <c r="F518" s="3">
        <v>270000</v>
      </c>
      <c r="G518" s="3">
        <v>51428.57142857143</v>
      </c>
      <c r="H518" s="3">
        <v>38571.42857142854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359999.9999999999</v>
      </c>
      <c r="R518" s="2" t="s">
        <v>1820</v>
      </c>
      <c r="S518" s="2" t="s">
        <v>1897</v>
      </c>
      <c r="T518" s="4">
        <f>P518/D518</f>
        <v>0</v>
      </c>
      <c r="U518" s="2" t="s">
        <v>1113</v>
      </c>
      <c r="V518" s="2">
        <v>0</v>
      </c>
      <c r="W518" s="2" t="s">
        <v>234</v>
      </c>
    </row>
    <row r="519" spans="1:23">
      <c r="A519" s="2" t="s">
        <v>1902</v>
      </c>
      <c r="B519" s="2">
        <v>970</v>
      </c>
      <c r="C519" s="2" t="s">
        <v>1346</v>
      </c>
      <c r="D519" s="3">
        <v>200000</v>
      </c>
      <c r="E519" s="3">
        <v>219000</v>
      </c>
      <c r="F519" s="3">
        <v>160000</v>
      </c>
      <c r="G519" s="3">
        <v>0</v>
      </c>
      <c r="H519" s="3">
        <v>0</v>
      </c>
      <c r="I519" s="3">
        <v>0</v>
      </c>
      <c r="J519" s="3">
        <v>0</v>
      </c>
      <c r="K519" s="3">
        <v>13333.33333333333</v>
      </c>
      <c r="L519" s="3">
        <v>13333.33333333333</v>
      </c>
      <c r="M519" s="3">
        <v>13333.33333333333</v>
      </c>
      <c r="N519" s="3">
        <v>0</v>
      </c>
      <c r="O519" s="3">
        <v>0</v>
      </c>
      <c r="P519" s="3">
        <v>0</v>
      </c>
      <c r="Q519" s="3">
        <v>200000</v>
      </c>
      <c r="R519" s="2" t="s">
        <v>1820</v>
      </c>
      <c r="S519" s="2" t="s">
        <v>1897</v>
      </c>
      <c r="T519" s="4">
        <f>P519/D519</f>
        <v>0</v>
      </c>
      <c r="U519" s="2" t="s">
        <v>1113</v>
      </c>
      <c r="V519" s="2">
        <v>0</v>
      </c>
      <c r="W519" s="2" t="s">
        <v>234</v>
      </c>
    </row>
    <row r="520" spans="1:23">
      <c r="A520" s="2" t="s">
        <v>1903</v>
      </c>
      <c r="B520" s="2">
        <v>971</v>
      </c>
      <c r="C520" s="2" t="s">
        <v>1350</v>
      </c>
      <c r="D520" s="3">
        <v>360000</v>
      </c>
      <c r="E520" s="3">
        <v>394200</v>
      </c>
      <c r="F520" s="3">
        <v>342000</v>
      </c>
      <c r="G520" s="3">
        <v>0</v>
      </c>
      <c r="H520" s="3">
        <v>0</v>
      </c>
      <c r="I520" s="3">
        <v>0</v>
      </c>
      <c r="J520" s="3">
        <v>0</v>
      </c>
      <c r="K520" s="3">
        <v>6000</v>
      </c>
      <c r="L520" s="3">
        <v>6000</v>
      </c>
      <c r="M520" s="3">
        <v>6000</v>
      </c>
      <c r="N520" s="3">
        <v>0</v>
      </c>
      <c r="O520" s="3">
        <v>0</v>
      </c>
      <c r="P520" s="3">
        <v>0</v>
      </c>
      <c r="Q520" s="3">
        <v>360000</v>
      </c>
      <c r="R520" s="2" t="s">
        <v>1820</v>
      </c>
      <c r="S520" s="2" t="s">
        <v>1897</v>
      </c>
      <c r="T520" s="4">
        <f>P520/D520</f>
        <v>0</v>
      </c>
      <c r="U520" s="2" t="s">
        <v>1113</v>
      </c>
      <c r="V520" s="2">
        <v>0</v>
      </c>
      <c r="W520" s="2" t="s">
        <v>234</v>
      </c>
    </row>
    <row r="521" spans="1:23">
      <c r="A521" s="2" t="s">
        <v>1904</v>
      </c>
      <c r="B521" s="2">
        <v>972</v>
      </c>
      <c r="C521" s="2" t="s">
        <v>1696</v>
      </c>
      <c r="D521" s="3">
        <v>50000</v>
      </c>
      <c r="E521" s="3">
        <v>54750</v>
      </c>
      <c r="F521" s="3">
        <v>47500</v>
      </c>
      <c r="G521" s="3">
        <v>0</v>
      </c>
      <c r="H521" s="3">
        <v>0</v>
      </c>
      <c r="I521" s="3">
        <v>0</v>
      </c>
      <c r="J521" s="3">
        <v>0</v>
      </c>
      <c r="K521" s="3">
        <v>833.3333333333333</v>
      </c>
      <c r="L521" s="3">
        <v>833.3333333333333</v>
      </c>
      <c r="M521" s="3">
        <v>833.3333333333333</v>
      </c>
      <c r="N521" s="3">
        <v>0</v>
      </c>
      <c r="O521" s="3">
        <v>0</v>
      </c>
      <c r="P521" s="3">
        <v>0</v>
      </c>
      <c r="Q521" s="3">
        <v>50000.00000000001</v>
      </c>
      <c r="R521" s="2" t="s">
        <v>1820</v>
      </c>
      <c r="S521" s="2" t="s">
        <v>1897</v>
      </c>
      <c r="T521" s="4">
        <f>P521/D521</f>
        <v>0</v>
      </c>
      <c r="U521" s="2" t="s">
        <v>1113</v>
      </c>
      <c r="V521" s="2">
        <v>0</v>
      </c>
      <c r="W521" s="2" t="s">
        <v>234</v>
      </c>
    </row>
    <row r="522" spans="1:23">
      <c r="A522" s="2" t="s">
        <v>1862</v>
      </c>
      <c r="B522" s="2">
        <v>973</v>
      </c>
      <c r="C522" s="2" t="s">
        <v>1351</v>
      </c>
      <c r="D522" s="3">
        <v>5000</v>
      </c>
      <c r="E522" s="3">
        <v>5250</v>
      </c>
      <c r="F522" s="3">
        <v>2500</v>
      </c>
      <c r="G522" s="3">
        <v>0</v>
      </c>
      <c r="H522" s="3">
        <v>0</v>
      </c>
      <c r="I522" s="3">
        <v>0</v>
      </c>
      <c r="J522" s="3">
        <v>0</v>
      </c>
      <c r="K522" s="3">
        <v>833.3333333333333</v>
      </c>
      <c r="L522" s="3">
        <v>833.3333333333333</v>
      </c>
      <c r="M522" s="3">
        <v>833.3333333333333</v>
      </c>
      <c r="N522" s="3">
        <v>0</v>
      </c>
      <c r="O522" s="3">
        <v>0</v>
      </c>
      <c r="P522" s="3">
        <v>0</v>
      </c>
      <c r="Q522" s="3">
        <v>4999.999999999999</v>
      </c>
      <c r="R522" s="2" t="s">
        <v>1820</v>
      </c>
      <c r="S522" s="2" t="s">
        <v>1897</v>
      </c>
      <c r="T522" s="4">
        <f>P522/D522</f>
        <v>0</v>
      </c>
      <c r="U522" s="2" t="s">
        <v>1113</v>
      </c>
      <c r="V522" s="2">
        <v>0</v>
      </c>
      <c r="W522" s="2" t="s">
        <v>234</v>
      </c>
    </row>
    <row r="523" spans="1:23">
      <c r="A523" s="2" t="s">
        <v>1905</v>
      </c>
      <c r="B523" s="2">
        <v>974</v>
      </c>
      <c r="C523" s="2" t="s">
        <v>1352</v>
      </c>
      <c r="D523" s="3">
        <v>10000</v>
      </c>
      <c r="E523" s="3">
        <v>10500</v>
      </c>
      <c r="F523" s="3">
        <v>10000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10000</v>
      </c>
      <c r="R523" s="2" t="s">
        <v>1820</v>
      </c>
      <c r="S523" s="2" t="s">
        <v>1897</v>
      </c>
      <c r="T523" s="4">
        <f>P523/D523</f>
        <v>0</v>
      </c>
      <c r="U523" s="2" t="s">
        <v>1113</v>
      </c>
      <c r="V523" s="2">
        <v>0</v>
      </c>
      <c r="W523" s="2" t="s">
        <v>234</v>
      </c>
    </row>
    <row r="524" spans="1:23">
      <c r="A524" s="2" t="s">
        <v>1906</v>
      </c>
      <c r="B524" s="2">
        <v>975</v>
      </c>
      <c r="C524" s="2" t="s">
        <v>1362</v>
      </c>
      <c r="D524" s="3">
        <v>32000</v>
      </c>
      <c r="E524" s="3">
        <v>33600</v>
      </c>
      <c r="F524" s="3">
        <v>16000</v>
      </c>
      <c r="G524" s="3">
        <v>0</v>
      </c>
      <c r="H524" s="3">
        <v>0</v>
      </c>
      <c r="I524" s="3">
        <v>0</v>
      </c>
      <c r="J524" s="3">
        <v>0</v>
      </c>
      <c r="K524" s="3">
        <v>5333.333333333333</v>
      </c>
      <c r="L524" s="3">
        <v>5333.333333333333</v>
      </c>
      <c r="M524" s="3">
        <v>5333.333333333333</v>
      </c>
      <c r="N524" s="3">
        <v>0</v>
      </c>
      <c r="O524" s="3">
        <v>0</v>
      </c>
      <c r="P524" s="3">
        <v>0</v>
      </c>
      <c r="Q524" s="3">
        <v>32000</v>
      </c>
      <c r="R524" s="2" t="s">
        <v>1820</v>
      </c>
      <c r="S524" s="2" t="s">
        <v>1897</v>
      </c>
      <c r="T524" s="4">
        <f>P524/D524</f>
        <v>0</v>
      </c>
      <c r="U524" s="2" t="s">
        <v>1113</v>
      </c>
      <c r="V524" s="2">
        <v>0</v>
      </c>
      <c r="W524" s="2" t="s">
        <v>234</v>
      </c>
    </row>
    <row r="525" spans="1:23">
      <c r="A525" s="2" t="s">
        <v>1904</v>
      </c>
      <c r="B525" s="2">
        <v>976</v>
      </c>
      <c r="C525" s="2" t="s">
        <v>1701</v>
      </c>
      <c r="D525" s="3">
        <v>36000</v>
      </c>
      <c r="E525" s="3">
        <v>39420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12000</v>
      </c>
      <c r="L525" s="3">
        <v>12000</v>
      </c>
      <c r="M525" s="3">
        <v>12000</v>
      </c>
      <c r="N525" s="3">
        <v>0</v>
      </c>
      <c r="O525" s="3">
        <v>0</v>
      </c>
      <c r="P525" s="3">
        <v>0</v>
      </c>
      <c r="Q525" s="3">
        <v>36000</v>
      </c>
      <c r="R525" s="2" t="s">
        <v>1820</v>
      </c>
      <c r="S525" s="2" t="s">
        <v>1897</v>
      </c>
      <c r="T525" s="4">
        <f>P525/D525</f>
        <v>0</v>
      </c>
      <c r="U525" s="2" t="s">
        <v>1113</v>
      </c>
      <c r="V525" s="2">
        <v>0</v>
      </c>
      <c r="W525" s="2" t="s">
        <v>234</v>
      </c>
    </row>
    <row r="526" spans="1:23">
      <c r="A526" s="2" t="s">
        <v>1904</v>
      </c>
      <c r="B526" s="2">
        <v>977</v>
      </c>
      <c r="C526" s="2" t="s">
        <v>1367</v>
      </c>
      <c r="D526" s="3">
        <v>5000</v>
      </c>
      <c r="E526" s="3">
        <v>5475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1666.666666666667</v>
      </c>
      <c r="L526" s="3">
        <v>1666.666666666667</v>
      </c>
      <c r="M526" s="3">
        <v>1666.666666666667</v>
      </c>
      <c r="N526" s="3">
        <v>0</v>
      </c>
      <c r="O526" s="3">
        <v>0</v>
      </c>
      <c r="P526" s="3">
        <v>0</v>
      </c>
      <c r="Q526" s="3">
        <v>5000</v>
      </c>
      <c r="R526" s="2" t="s">
        <v>1820</v>
      </c>
      <c r="S526" s="2" t="s">
        <v>1897</v>
      </c>
      <c r="T526" s="4">
        <f>P526/D526</f>
        <v>0</v>
      </c>
      <c r="U526" s="2" t="s">
        <v>1113</v>
      </c>
      <c r="V526" s="2">
        <v>0</v>
      </c>
      <c r="W526" s="2" t="s">
        <v>234</v>
      </c>
    </row>
    <row r="527" spans="1:23">
      <c r="A527" s="2" t="s">
        <v>1374</v>
      </c>
      <c r="B527" s="2">
        <v>978</v>
      </c>
      <c r="C527" s="2" t="s">
        <v>1115</v>
      </c>
      <c r="D527" s="3">
        <v>5000</v>
      </c>
      <c r="E527" s="3">
        <v>5475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1250</v>
      </c>
      <c r="N527" s="3">
        <v>1250</v>
      </c>
      <c r="O527" s="3">
        <v>1250</v>
      </c>
      <c r="P527" s="3">
        <v>1250</v>
      </c>
      <c r="Q527" s="3">
        <v>5000</v>
      </c>
      <c r="R527" s="2" t="s">
        <v>995</v>
      </c>
      <c r="S527" s="2" t="s">
        <v>1827</v>
      </c>
      <c r="T527" s="4">
        <f>P527/D527</f>
        <v>0</v>
      </c>
      <c r="U527" s="2" t="s">
        <v>1113</v>
      </c>
      <c r="V527" s="2">
        <v>0</v>
      </c>
      <c r="W527" s="2" t="s">
        <v>234</v>
      </c>
    </row>
    <row r="528" spans="1:23">
      <c r="A528" s="2" t="s">
        <v>1907</v>
      </c>
      <c r="B528" s="2">
        <v>979</v>
      </c>
      <c r="C528" s="2" t="s">
        <v>1371</v>
      </c>
      <c r="D528" s="3">
        <v>58000</v>
      </c>
      <c r="E528" s="3">
        <v>63510</v>
      </c>
      <c r="F528" s="3">
        <v>14500</v>
      </c>
      <c r="G528" s="3">
        <v>38062.5</v>
      </c>
      <c r="H528" s="3">
        <v>0</v>
      </c>
      <c r="I528" s="3">
        <v>0</v>
      </c>
      <c r="J528" s="3">
        <v>0</v>
      </c>
      <c r="K528" s="3">
        <v>1812.5</v>
      </c>
      <c r="L528" s="3">
        <v>1812.5</v>
      </c>
      <c r="M528" s="3">
        <v>1812.5</v>
      </c>
      <c r="N528" s="3">
        <v>0</v>
      </c>
      <c r="O528" s="3">
        <v>0</v>
      </c>
      <c r="P528" s="3">
        <v>0</v>
      </c>
      <c r="Q528" s="3">
        <v>58000</v>
      </c>
      <c r="R528" s="2" t="s">
        <v>1820</v>
      </c>
      <c r="S528" s="2" t="s">
        <v>1897</v>
      </c>
      <c r="T528" s="4">
        <f>P528/D528</f>
        <v>0</v>
      </c>
      <c r="U528" s="2" t="s">
        <v>1113</v>
      </c>
      <c r="V528" s="2">
        <v>0</v>
      </c>
      <c r="W528" s="2" t="s">
        <v>234</v>
      </c>
    </row>
    <row r="529" spans="1:23">
      <c r="A529" s="2" t="s">
        <v>1805</v>
      </c>
      <c r="B529" s="2">
        <v>980</v>
      </c>
      <c r="C529" s="2" t="s">
        <v>983</v>
      </c>
      <c r="D529" s="3">
        <v>60000</v>
      </c>
      <c r="E529" s="3">
        <v>65700</v>
      </c>
      <c r="F529" s="3">
        <v>60000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60000</v>
      </c>
      <c r="R529" s="2" t="s">
        <v>1820</v>
      </c>
      <c r="S529" s="2" t="s">
        <v>1897</v>
      </c>
      <c r="T529" s="4">
        <f>P529/D529</f>
        <v>0</v>
      </c>
      <c r="U529" s="2" t="s">
        <v>1113</v>
      </c>
      <c r="V529" s="2">
        <v>0</v>
      </c>
      <c r="W529" s="2" t="s">
        <v>234</v>
      </c>
    </row>
    <row r="530" spans="1:23">
      <c r="A530" s="2" t="s">
        <v>1908</v>
      </c>
      <c r="B530" s="2">
        <v>981</v>
      </c>
      <c r="C530" s="2" t="s">
        <v>1110</v>
      </c>
      <c r="D530" s="3">
        <v>10000</v>
      </c>
      <c r="E530" s="3">
        <v>10950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3333.333333333333</v>
      </c>
      <c r="L530" s="3">
        <v>3333.333333333333</v>
      </c>
      <c r="M530" s="3">
        <v>3333.333333333333</v>
      </c>
      <c r="N530" s="3">
        <v>0</v>
      </c>
      <c r="O530" s="3">
        <v>0</v>
      </c>
      <c r="P530" s="3">
        <v>0</v>
      </c>
      <c r="Q530" s="3">
        <v>10000</v>
      </c>
      <c r="R530" s="2" t="s">
        <v>1820</v>
      </c>
      <c r="S530" s="2" t="s">
        <v>1897</v>
      </c>
      <c r="T530" s="4">
        <f>P530/D530</f>
        <v>0</v>
      </c>
      <c r="U530" s="2" t="s">
        <v>1113</v>
      </c>
      <c r="V530" s="2">
        <v>0</v>
      </c>
      <c r="W530" s="2" t="s">
        <v>234</v>
      </c>
    </row>
    <row r="531" spans="1:23">
      <c r="A531" s="2" t="s">
        <v>1909</v>
      </c>
      <c r="B531" s="2">
        <v>982</v>
      </c>
      <c r="C531" s="2" t="s">
        <v>1115</v>
      </c>
      <c r="D531" s="3">
        <v>27500</v>
      </c>
      <c r="E531" s="3">
        <v>30113</v>
      </c>
      <c r="F531" s="3">
        <v>0</v>
      </c>
      <c r="G531" s="3">
        <v>0</v>
      </c>
      <c r="H531" s="3">
        <v>0</v>
      </c>
      <c r="I531" s="3">
        <v>0</v>
      </c>
      <c r="J531" s="3">
        <v>22000</v>
      </c>
      <c r="K531" s="3">
        <v>1833.333333333333</v>
      </c>
      <c r="L531" s="3">
        <v>1833.333333333333</v>
      </c>
      <c r="M531" s="3">
        <v>1833.333333333333</v>
      </c>
      <c r="N531" s="3">
        <v>0</v>
      </c>
      <c r="O531" s="3">
        <v>0</v>
      </c>
      <c r="P531" s="3">
        <v>0</v>
      </c>
      <c r="Q531" s="3">
        <v>27500</v>
      </c>
      <c r="R531" s="2" t="s">
        <v>1820</v>
      </c>
      <c r="S531" s="2" t="s">
        <v>1897</v>
      </c>
      <c r="T531" s="4">
        <f>P531/D531</f>
        <v>0</v>
      </c>
      <c r="U531" s="2" t="s">
        <v>1113</v>
      </c>
      <c r="V531" s="2">
        <v>0</v>
      </c>
      <c r="W531" s="2" t="s">
        <v>234</v>
      </c>
    </row>
    <row r="532" spans="1:23">
      <c r="A532" s="2" t="s">
        <v>1910</v>
      </c>
      <c r="B532" s="2">
        <v>983</v>
      </c>
      <c r="C532" s="2" t="s">
        <v>1117</v>
      </c>
      <c r="D532" s="3">
        <v>330000</v>
      </c>
      <c r="E532" s="3">
        <v>361350</v>
      </c>
      <c r="F532" s="3">
        <v>313500</v>
      </c>
      <c r="G532" s="3">
        <v>16500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330000</v>
      </c>
      <c r="R532" s="2" t="s">
        <v>1820</v>
      </c>
      <c r="S532" s="2" t="s">
        <v>1897</v>
      </c>
      <c r="T532" s="4">
        <f>P532/D532</f>
        <v>0</v>
      </c>
      <c r="U532" s="2" t="s">
        <v>1113</v>
      </c>
      <c r="V532" s="2">
        <v>0</v>
      </c>
      <c r="W532" s="2" t="s">
        <v>234</v>
      </c>
    </row>
    <row r="533" spans="1:23">
      <c r="A533" s="2" t="s">
        <v>1910</v>
      </c>
      <c r="B533" s="2">
        <v>984</v>
      </c>
      <c r="C533" s="2" t="s">
        <v>1118</v>
      </c>
      <c r="D533" s="3">
        <v>27500</v>
      </c>
      <c r="E533" s="3">
        <v>30525</v>
      </c>
      <c r="F533" s="3">
        <v>6875</v>
      </c>
      <c r="G533" s="3">
        <v>24062.5</v>
      </c>
      <c r="H533" s="3">
        <v>0</v>
      </c>
      <c r="I533" s="3">
        <v>0</v>
      </c>
      <c r="J533" s="3">
        <v>0</v>
      </c>
      <c r="K533" s="3">
        <v>-1145.833333333333</v>
      </c>
      <c r="L533" s="3">
        <v>-1145.833333333333</v>
      </c>
      <c r="M533" s="3">
        <v>-1145.833333333333</v>
      </c>
      <c r="N533" s="3">
        <v>0</v>
      </c>
      <c r="O533" s="3">
        <v>0</v>
      </c>
      <c r="P533" s="3">
        <v>0</v>
      </c>
      <c r="Q533" s="3">
        <v>27500</v>
      </c>
      <c r="R533" s="2" t="s">
        <v>1820</v>
      </c>
      <c r="S533" s="2" t="s">
        <v>1897</v>
      </c>
      <c r="T533" s="4">
        <f>P533/D533</f>
        <v>0</v>
      </c>
      <c r="U533" s="2" t="s">
        <v>1113</v>
      </c>
      <c r="V533" s="2">
        <v>0</v>
      </c>
      <c r="W533" s="2" t="s">
        <v>234</v>
      </c>
    </row>
    <row r="534" spans="1:23">
      <c r="A534" s="2" t="s">
        <v>1911</v>
      </c>
      <c r="B534" s="2">
        <v>985</v>
      </c>
      <c r="C534" s="2" t="s">
        <v>1120</v>
      </c>
      <c r="D534" s="3">
        <v>27500</v>
      </c>
      <c r="E534" s="3">
        <v>30113</v>
      </c>
      <c r="F534" s="3">
        <v>0</v>
      </c>
      <c r="G534" s="3">
        <v>0</v>
      </c>
      <c r="H534" s="3">
        <v>0</v>
      </c>
      <c r="I534" s="3">
        <v>0</v>
      </c>
      <c r="J534" s="3">
        <v>13750</v>
      </c>
      <c r="K534" s="3">
        <v>4583.333333333333</v>
      </c>
      <c r="L534" s="3">
        <v>4583.333333333333</v>
      </c>
      <c r="M534" s="3">
        <v>4583.333333333333</v>
      </c>
      <c r="N534" s="3">
        <v>0</v>
      </c>
      <c r="O534" s="3">
        <v>0</v>
      </c>
      <c r="P534" s="3">
        <v>0</v>
      </c>
      <c r="Q534" s="3">
        <v>27500</v>
      </c>
      <c r="R534" s="2" t="s">
        <v>1820</v>
      </c>
      <c r="S534" s="2" t="s">
        <v>1897</v>
      </c>
      <c r="T534" s="4">
        <f>P534/D534</f>
        <v>0</v>
      </c>
      <c r="U534" s="2" t="s">
        <v>1113</v>
      </c>
      <c r="V534" s="2">
        <v>0</v>
      </c>
      <c r="W534" s="2" t="s">
        <v>234</v>
      </c>
    </row>
    <row r="535" spans="1:23">
      <c r="A535" s="2" t="s">
        <v>1902</v>
      </c>
      <c r="B535" s="2">
        <v>986</v>
      </c>
      <c r="C535" s="2" t="s">
        <v>1124</v>
      </c>
      <c r="D535" s="3">
        <v>20000</v>
      </c>
      <c r="E535" s="3">
        <v>21900</v>
      </c>
      <c r="F535" s="3">
        <v>5000</v>
      </c>
      <c r="G535" s="3">
        <v>0</v>
      </c>
      <c r="H535" s="3">
        <v>0</v>
      </c>
      <c r="I535" s="3">
        <v>0</v>
      </c>
      <c r="J535" s="3">
        <v>0</v>
      </c>
      <c r="K535" s="3">
        <v>5000</v>
      </c>
      <c r="L535" s="3">
        <v>5000</v>
      </c>
      <c r="M535" s="3">
        <v>5000</v>
      </c>
      <c r="N535" s="3">
        <v>0</v>
      </c>
      <c r="O535" s="3">
        <v>0</v>
      </c>
      <c r="P535" s="3">
        <v>0</v>
      </c>
      <c r="Q535" s="3">
        <v>20000</v>
      </c>
      <c r="R535" s="2" t="s">
        <v>1820</v>
      </c>
      <c r="S535" s="2" t="s">
        <v>1912</v>
      </c>
      <c r="T535" s="4">
        <f>P535/D535</f>
        <v>0</v>
      </c>
      <c r="U535" s="2" t="s">
        <v>1113</v>
      </c>
      <c r="V535" s="2">
        <v>0</v>
      </c>
      <c r="W535" s="2" t="s">
        <v>234</v>
      </c>
    </row>
    <row r="536" spans="1:23">
      <c r="A536" s="2" t="s">
        <v>1913</v>
      </c>
      <c r="B536" s="2">
        <v>987</v>
      </c>
      <c r="C536" s="2" t="s">
        <v>1127</v>
      </c>
      <c r="D536" s="3">
        <v>15000</v>
      </c>
      <c r="E536" s="3">
        <v>16425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5000</v>
      </c>
      <c r="L536" s="3">
        <v>5000</v>
      </c>
      <c r="M536" s="3">
        <v>5000</v>
      </c>
      <c r="N536" s="3">
        <v>0</v>
      </c>
      <c r="O536" s="3">
        <v>0</v>
      </c>
      <c r="P536" s="3">
        <v>0</v>
      </c>
      <c r="Q536" s="3">
        <v>15000</v>
      </c>
      <c r="R536" s="2" t="s">
        <v>1820</v>
      </c>
      <c r="S536" s="2" t="s">
        <v>1912</v>
      </c>
      <c r="T536" s="4">
        <f>P536/D536</f>
        <v>0</v>
      </c>
      <c r="U536" s="2" t="s">
        <v>1113</v>
      </c>
      <c r="V536" s="2">
        <v>0</v>
      </c>
      <c r="W536" s="2" t="s">
        <v>234</v>
      </c>
    </row>
    <row r="537" spans="1:23">
      <c r="A537" s="2" t="s">
        <v>1913</v>
      </c>
      <c r="B537" s="2">
        <v>988</v>
      </c>
      <c r="C537" s="2" t="s">
        <v>1128</v>
      </c>
      <c r="D537" s="3">
        <v>19000</v>
      </c>
      <c r="E537" s="3">
        <v>20805</v>
      </c>
      <c r="F537" s="3">
        <v>9500</v>
      </c>
      <c r="G537" s="3">
        <v>0</v>
      </c>
      <c r="H537" s="3">
        <v>0</v>
      </c>
      <c r="I537" s="3">
        <v>0</v>
      </c>
      <c r="J537" s="3">
        <v>0</v>
      </c>
      <c r="K537" s="3">
        <v>3166.666666666667</v>
      </c>
      <c r="L537" s="3">
        <v>3166.666666666667</v>
      </c>
      <c r="M537" s="3">
        <v>3166.666666666667</v>
      </c>
      <c r="N537" s="3">
        <v>0</v>
      </c>
      <c r="O537" s="3">
        <v>0</v>
      </c>
      <c r="P537" s="3">
        <v>0</v>
      </c>
      <c r="Q537" s="3">
        <v>19000</v>
      </c>
      <c r="R537" s="2" t="s">
        <v>1820</v>
      </c>
      <c r="S537" s="2" t="s">
        <v>1912</v>
      </c>
      <c r="T537" s="4">
        <f>P537/D537</f>
        <v>0</v>
      </c>
      <c r="U537" s="2" t="s">
        <v>1113</v>
      </c>
      <c r="V537" s="2">
        <v>0</v>
      </c>
      <c r="W537" s="2" t="s">
        <v>234</v>
      </c>
    </row>
    <row r="538" spans="1:23">
      <c r="A538" s="2" t="s">
        <v>1375</v>
      </c>
      <c r="B538" s="2">
        <v>989</v>
      </c>
      <c r="C538" s="2" t="s">
        <v>1117</v>
      </c>
      <c r="D538" s="3">
        <v>60000</v>
      </c>
      <c r="E538" s="3">
        <v>65700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15000</v>
      </c>
      <c r="N538" s="3">
        <v>15000</v>
      </c>
      <c r="O538" s="3">
        <v>15000</v>
      </c>
      <c r="P538" s="3">
        <v>15000</v>
      </c>
      <c r="Q538" s="3">
        <v>60000</v>
      </c>
      <c r="R538" s="2" t="s">
        <v>995</v>
      </c>
      <c r="S538" s="2" t="s">
        <v>1827</v>
      </c>
      <c r="T538" s="4">
        <f>P538/D538</f>
        <v>0</v>
      </c>
      <c r="U538" s="2" t="s">
        <v>1113</v>
      </c>
      <c r="V538" s="2">
        <v>0</v>
      </c>
      <c r="W538" s="2" t="s">
        <v>234</v>
      </c>
    </row>
    <row r="539" spans="1:23">
      <c r="A539" s="2" t="s">
        <v>1913</v>
      </c>
      <c r="B539" s="2">
        <v>990</v>
      </c>
      <c r="C539" s="2" t="s">
        <v>1129</v>
      </c>
      <c r="D539" s="3">
        <v>2500</v>
      </c>
      <c r="E539" s="3">
        <v>2738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833.3333333333334</v>
      </c>
      <c r="L539" s="3">
        <v>833.3333333333334</v>
      </c>
      <c r="M539" s="3">
        <v>833.3333333333334</v>
      </c>
      <c r="N539" s="3">
        <v>0</v>
      </c>
      <c r="O539" s="3">
        <v>0</v>
      </c>
      <c r="P539" s="3">
        <v>0</v>
      </c>
      <c r="Q539" s="3">
        <v>2500</v>
      </c>
      <c r="R539" s="2" t="s">
        <v>1820</v>
      </c>
      <c r="S539" s="2" t="s">
        <v>1912</v>
      </c>
      <c r="T539" s="4">
        <f>P539/D539</f>
        <v>0</v>
      </c>
      <c r="U539" s="2" t="s">
        <v>1113</v>
      </c>
      <c r="V539" s="2">
        <v>0</v>
      </c>
      <c r="W539" s="2" t="s">
        <v>234</v>
      </c>
    </row>
    <row r="540" spans="1:23">
      <c r="A540" s="2" t="s">
        <v>1914</v>
      </c>
      <c r="B540" s="2">
        <v>991</v>
      </c>
      <c r="C540" s="2" t="s">
        <v>1135</v>
      </c>
      <c r="D540" s="3">
        <v>2500</v>
      </c>
      <c r="E540" s="3">
        <v>2738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833.3333333333334</v>
      </c>
      <c r="L540" s="3">
        <v>833.3333333333334</v>
      </c>
      <c r="M540" s="3">
        <v>833.3333333333334</v>
      </c>
      <c r="N540" s="3">
        <v>0</v>
      </c>
      <c r="O540" s="3">
        <v>0</v>
      </c>
      <c r="P540" s="3">
        <v>0</v>
      </c>
      <c r="Q540" s="3">
        <v>2500</v>
      </c>
      <c r="R540" s="2" t="s">
        <v>1820</v>
      </c>
      <c r="S540" s="2" t="s">
        <v>1912</v>
      </c>
      <c r="T540" s="4">
        <f>P540/D540</f>
        <v>0</v>
      </c>
      <c r="U540" s="2" t="s">
        <v>1113</v>
      </c>
      <c r="V540" s="2">
        <v>0</v>
      </c>
      <c r="W540" s="2" t="s">
        <v>234</v>
      </c>
    </row>
    <row r="541" spans="1:23">
      <c r="A541" s="2" t="s">
        <v>1921</v>
      </c>
      <c r="B541" s="2">
        <v>995</v>
      </c>
      <c r="C541" s="2" t="s">
        <v>994</v>
      </c>
      <c r="D541" s="3">
        <v>7500</v>
      </c>
      <c r="E541" s="3">
        <v>22500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5000</v>
      </c>
      <c r="O541" s="3">
        <v>2500</v>
      </c>
      <c r="P541" s="3">
        <v>0</v>
      </c>
      <c r="Q541" s="3">
        <v>7500</v>
      </c>
      <c r="R541" s="2" t="s">
        <v>1922</v>
      </c>
      <c r="S541" s="2" t="s">
        <v>1923</v>
      </c>
      <c r="T541" s="4">
        <f>P541/D541</f>
        <v>0</v>
      </c>
      <c r="U541" s="2" t="s">
        <v>997</v>
      </c>
      <c r="V541" s="2">
        <v>0</v>
      </c>
      <c r="W541" s="2" t="s">
        <v>234</v>
      </c>
    </row>
    <row r="542" spans="1:23">
      <c r="A542" s="2" t="s">
        <v>1924</v>
      </c>
      <c r="B542" s="2">
        <v>996</v>
      </c>
      <c r="C542" s="2" t="s">
        <v>1000</v>
      </c>
      <c r="D542" s="3">
        <v>12500</v>
      </c>
      <c r="E542" s="3">
        <v>37500</v>
      </c>
      <c r="F542" s="3">
        <v>11875</v>
      </c>
      <c r="G542" s="3">
        <v>0</v>
      </c>
      <c r="H542" s="3">
        <v>0</v>
      </c>
      <c r="I542" s="3">
        <v>625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12500</v>
      </c>
      <c r="R542" s="2" t="s">
        <v>1922</v>
      </c>
      <c r="S542" s="2" t="s">
        <v>1923</v>
      </c>
      <c r="T542" s="4">
        <f>P542/D542</f>
        <v>0</v>
      </c>
      <c r="U542" s="2" t="s">
        <v>997</v>
      </c>
      <c r="V542" s="2">
        <v>0</v>
      </c>
      <c r="W542" s="2" t="s">
        <v>234</v>
      </c>
    </row>
    <row r="543" spans="1:23">
      <c r="A543" s="2" t="s">
        <v>1925</v>
      </c>
      <c r="B543" s="2">
        <v>997</v>
      </c>
      <c r="C543" s="2" t="s">
        <v>1002</v>
      </c>
      <c r="D543" s="3">
        <v>25200</v>
      </c>
      <c r="E543" s="3">
        <v>75600</v>
      </c>
      <c r="F543" s="3">
        <v>25200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25200</v>
      </c>
      <c r="R543" s="2" t="s">
        <v>1922</v>
      </c>
      <c r="S543" s="2" t="s">
        <v>1923</v>
      </c>
      <c r="T543" s="4">
        <f>P543/D543</f>
        <v>0</v>
      </c>
      <c r="U543" s="2" t="s">
        <v>997</v>
      </c>
      <c r="V543" s="2">
        <v>0</v>
      </c>
      <c r="W543" s="2" t="s">
        <v>234</v>
      </c>
    </row>
    <row r="544" spans="1:23">
      <c r="A544" s="2" t="s">
        <v>1926</v>
      </c>
      <c r="B544" s="2">
        <v>998</v>
      </c>
      <c r="C544" s="2" t="s">
        <v>1004</v>
      </c>
      <c r="D544" s="3">
        <v>42000</v>
      </c>
      <c r="E544" s="3">
        <v>126000</v>
      </c>
      <c r="F544" s="3">
        <v>40000</v>
      </c>
      <c r="G544" s="3">
        <v>0</v>
      </c>
      <c r="H544" s="3">
        <v>0</v>
      </c>
      <c r="I544" s="3">
        <v>2000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42000</v>
      </c>
      <c r="R544" s="2" t="s">
        <v>1922</v>
      </c>
      <c r="S544" s="2" t="s">
        <v>1923</v>
      </c>
      <c r="T544" s="4">
        <f>P544/D544</f>
        <v>0</v>
      </c>
      <c r="U544" s="2" t="s">
        <v>997</v>
      </c>
      <c r="V544" s="2">
        <v>0</v>
      </c>
      <c r="W544" s="2" t="s">
        <v>234</v>
      </c>
    </row>
    <row r="545" spans="1:23">
      <c r="A545" s="2" t="s">
        <v>1926</v>
      </c>
      <c r="B545" s="2">
        <v>999</v>
      </c>
      <c r="C545" s="2" t="s">
        <v>1600</v>
      </c>
      <c r="D545" s="3">
        <v>3250</v>
      </c>
      <c r="E545" s="3">
        <v>9750</v>
      </c>
      <c r="F545" s="3">
        <v>3250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3250</v>
      </c>
      <c r="R545" s="2" t="s">
        <v>1922</v>
      </c>
      <c r="S545" s="2" t="s">
        <v>1923</v>
      </c>
      <c r="T545" s="4">
        <f>P545/D545</f>
        <v>0</v>
      </c>
      <c r="U545" s="2" t="s">
        <v>997</v>
      </c>
      <c r="V545" s="2">
        <v>0</v>
      </c>
      <c r="W545" s="2" t="s">
        <v>234</v>
      </c>
    </row>
    <row r="546" spans="1:23">
      <c r="A546" s="2" t="s">
        <v>1375</v>
      </c>
      <c r="B546" s="2">
        <v>1000</v>
      </c>
      <c r="C546" s="2" t="s">
        <v>1118</v>
      </c>
      <c r="D546" s="3">
        <v>5000</v>
      </c>
      <c r="E546" s="3">
        <v>5475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1250</v>
      </c>
      <c r="N546" s="3">
        <v>1250</v>
      </c>
      <c r="O546" s="3">
        <v>1250</v>
      </c>
      <c r="P546" s="3">
        <v>1250</v>
      </c>
      <c r="Q546" s="3">
        <v>5000</v>
      </c>
      <c r="R546" s="2" t="s">
        <v>995</v>
      </c>
      <c r="S546" s="2" t="s">
        <v>1827</v>
      </c>
      <c r="T546" s="4">
        <f>P546/D546</f>
        <v>0</v>
      </c>
      <c r="U546" s="2" t="s">
        <v>1113</v>
      </c>
      <c r="V546" s="2">
        <v>0</v>
      </c>
      <c r="W546" s="2" t="s">
        <v>234</v>
      </c>
    </row>
    <row r="547" spans="1:23">
      <c r="A547" s="2" t="s">
        <v>1925</v>
      </c>
      <c r="B547" s="2">
        <v>1001</v>
      </c>
      <c r="C547" s="2" t="s">
        <v>1227</v>
      </c>
      <c r="D547" s="3">
        <v>10850</v>
      </c>
      <c r="E547" s="3">
        <v>32550</v>
      </c>
      <c r="F547" s="3">
        <v>10850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10850</v>
      </c>
      <c r="R547" s="2" t="s">
        <v>1922</v>
      </c>
      <c r="S547" s="2" t="s">
        <v>1923</v>
      </c>
      <c r="T547" s="4">
        <f>P547/D547</f>
        <v>0</v>
      </c>
      <c r="U547" s="2" t="s">
        <v>997</v>
      </c>
      <c r="V547" s="2">
        <v>0</v>
      </c>
      <c r="W547" s="2" t="s">
        <v>234</v>
      </c>
    </row>
    <row r="548" spans="1:23">
      <c r="A548" s="2" t="s">
        <v>1925</v>
      </c>
      <c r="B548" s="2">
        <v>1002</v>
      </c>
      <c r="C548" s="2" t="s">
        <v>1008</v>
      </c>
      <c r="D548" s="3">
        <v>3060</v>
      </c>
      <c r="E548" s="3">
        <v>9180</v>
      </c>
      <c r="F548" s="3">
        <v>3060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3060</v>
      </c>
      <c r="R548" s="2" t="s">
        <v>1922</v>
      </c>
      <c r="S548" s="2" t="s">
        <v>1923</v>
      </c>
      <c r="T548" s="4">
        <f>P548/D548</f>
        <v>0</v>
      </c>
      <c r="U548" s="2" t="s">
        <v>997</v>
      </c>
      <c r="V548" s="2">
        <v>0</v>
      </c>
      <c r="W548" s="2" t="s">
        <v>234</v>
      </c>
    </row>
    <row r="549" spans="1:23">
      <c r="A549" s="2" t="s">
        <v>1926</v>
      </c>
      <c r="B549" s="2">
        <v>1003</v>
      </c>
      <c r="C549" s="2" t="s">
        <v>1009</v>
      </c>
      <c r="D549" s="3">
        <v>1657</v>
      </c>
      <c r="E549" s="3">
        <v>4971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2" t="s">
        <v>1922</v>
      </c>
      <c r="S549" s="2" t="s">
        <v>1923</v>
      </c>
      <c r="T549" s="4">
        <f>P549/D549</f>
        <v>0</v>
      </c>
      <c r="U549" s="2" t="s">
        <v>997</v>
      </c>
      <c r="V549" s="2">
        <v>0</v>
      </c>
      <c r="W549" s="2" t="s">
        <v>234</v>
      </c>
    </row>
    <row r="550" spans="1:23">
      <c r="A550" s="2" t="s">
        <v>1926</v>
      </c>
      <c r="B550" s="2">
        <v>1004</v>
      </c>
      <c r="C550" s="2" t="s">
        <v>1010</v>
      </c>
      <c r="D550" s="3">
        <v>3796</v>
      </c>
      <c r="E550" s="3">
        <v>11388</v>
      </c>
      <c r="F550" s="3">
        <v>3796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3796</v>
      </c>
      <c r="R550" s="2" t="s">
        <v>1922</v>
      </c>
      <c r="S550" s="2" t="s">
        <v>1923</v>
      </c>
      <c r="T550" s="4">
        <f>P550/D550</f>
        <v>0</v>
      </c>
      <c r="U550" s="2" t="s">
        <v>997</v>
      </c>
      <c r="V550" s="2">
        <v>0</v>
      </c>
      <c r="W550" s="2" t="s">
        <v>234</v>
      </c>
    </row>
    <row r="551" spans="1:23">
      <c r="A551" s="2" t="s">
        <v>1377</v>
      </c>
      <c r="B551" s="2">
        <v>1011</v>
      </c>
      <c r="C551" s="2" t="s">
        <v>1120</v>
      </c>
      <c r="D551" s="3">
        <v>5000</v>
      </c>
      <c r="E551" s="3">
        <v>5475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1250</v>
      </c>
      <c r="N551" s="3">
        <v>1250</v>
      </c>
      <c r="O551" s="3">
        <v>1250</v>
      </c>
      <c r="P551" s="3">
        <v>1250</v>
      </c>
      <c r="Q551" s="3">
        <v>5000</v>
      </c>
      <c r="R551" s="2" t="s">
        <v>995</v>
      </c>
      <c r="S551" s="2" t="s">
        <v>1827</v>
      </c>
      <c r="T551" s="4">
        <f>P551/D551</f>
        <v>0</v>
      </c>
      <c r="U551" s="2" t="s">
        <v>1113</v>
      </c>
      <c r="V551" s="2">
        <v>0</v>
      </c>
      <c r="W551" s="2" t="s">
        <v>234</v>
      </c>
    </row>
    <row r="552" spans="1:23">
      <c r="A552" s="2" t="s">
        <v>1957</v>
      </c>
      <c r="B552" s="2">
        <v>1047</v>
      </c>
      <c r="C552" s="2" t="s">
        <v>1060</v>
      </c>
      <c r="D552" s="3">
        <v>58000</v>
      </c>
      <c r="E552" s="3">
        <v>44875</v>
      </c>
      <c r="F552" s="3">
        <v>55100</v>
      </c>
      <c r="G552" s="3">
        <v>0</v>
      </c>
      <c r="H552" s="3">
        <v>2900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58000</v>
      </c>
      <c r="R552" s="2" t="s">
        <v>1922</v>
      </c>
      <c r="S552" s="2" t="s">
        <v>1956</v>
      </c>
      <c r="T552" s="4">
        <f>P552/D552</f>
        <v>0</v>
      </c>
      <c r="U552" s="2" t="s">
        <v>1054</v>
      </c>
      <c r="V552" s="2">
        <v>0</v>
      </c>
      <c r="W552" s="2" t="s">
        <v>234</v>
      </c>
    </row>
    <row r="553" spans="1:23">
      <c r="A553" s="2" t="s">
        <v>1953</v>
      </c>
      <c r="B553" s="2">
        <v>1048</v>
      </c>
      <c r="C553" s="2" t="s">
        <v>1061</v>
      </c>
      <c r="D553" s="3">
        <v>99000</v>
      </c>
      <c r="E553" s="3">
        <v>198275</v>
      </c>
      <c r="F553" s="3">
        <v>99000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99000</v>
      </c>
      <c r="R553" s="2" t="s">
        <v>1922</v>
      </c>
      <c r="S553" s="2" t="s">
        <v>1956</v>
      </c>
      <c r="T553" s="4">
        <f>P553/D553</f>
        <v>0</v>
      </c>
      <c r="U553" s="2" t="s">
        <v>1054</v>
      </c>
      <c r="V553" s="2">
        <v>0</v>
      </c>
      <c r="W553" s="2" t="s">
        <v>234</v>
      </c>
    </row>
    <row r="554" spans="1:23">
      <c r="A554" s="2" t="s">
        <v>1957</v>
      </c>
      <c r="B554" s="2">
        <v>1050</v>
      </c>
      <c r="C554" s="2" t="s">
        <v>1648</v>
      </c>
      <c r="D554" s="3">
        <v>57000</v>
      </c>
      <c r="E554" s="3">
        <v>28328</v>
      </c>
      <c r="F554" s="3">
        <v>56999.99999999999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56999.99999999999</v>
      </c>
      <c r="R554" s="2" t="s">
        <v>1922</v>
      </c>
      <c r="S554" s="2" t="s">
        <v>1956</v>
      </c>
      <c r="T554" s="4">
        <f>P554/D554</f>
        <v>0</v>
      </c>
      <c r="U554" s="2" t="s">
        <v>1054</v>
      </c>
      <c r="V554" s="2">
        <v>0</v>
      </c>
      <c r="W554" s="2" t="s">
        <v>234</v>
      </c>
    </row>
    <row r="555" spans="1:23">
      <c r="A555" s="2" t="s">
        <v>1958</v>
      </c>
      <c r="B555" s="2">
        <v>1051</v>
      </c>
      <c r="C555" s="2" t="s">
        <v>1065</v>
      </c>
      <c r="D555" s="3">
        <v>15000</v>
      </c>
      <c r="E555" s="3">
        <v>16765</v>
      </c>
      <c r="F555" s="3">
        <v>15000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15000</v>
      </c>
      <c r="R555" s="2" t="s">
        <v>1922</v>
      </c>
      <c r="S555" s="2" t="s">
        <v>1959</v>
      </c>
      <c r="T555" s="4">
        <f>P555/D555</f>
        <v>0</v>
      </c>
      <c r="U555" s="2" t="s">
        <v>1067</v>
      </c>
      <c r="V555" s="2">
        <v>0</v>
      </c>
      <c r="W555" s="2" t="s">
        <v>234</v>
      </c>
    </row>
    <row r="556" spans="1:23">
      <c r="A556" s="2" t="s">
        <v>1960</v>
      </c>
      <c r="B556" s="2">
        <v>1052</v>
      </c>
      <c r="C556" s="2" t="s">
        <v>1069</v>
      </c>
      <c r="D556" s="3">
        <v>18000</v>
      </c>
      <c r="E556" s="3">
        <v>19800</v>
      </c>
      <c r="F556" s="3">
        <v>18000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18000</v>
      </c>
      <c r="R556" s="2" t="s">
        <v>1922</v>
      </c>
      <c r="S556" s="2" t="s">
        <v>1959</v>
      </c>
      <c r="T556" s="4">
        <f>P556/D556</f>
        <v>0</v>
      </c>
      <c r="U556" s="2" t="s">
        <v>1067</v>
      </c>
      <c r="V556" s="2">
        <v>0</v>
      </c>
      <c r="W556" s="2" t="s">
        <v>234</v>
      </c>
    </row>
    <row r="557" spans="1:23">
      <c r="A557" s="2" t="s">
        <v>1961</v>
      </c>
      <c r="B557" s="2">
        <v>1053</v>
      </c>
      <c r="C557" s="2" t="s">
        <v>1071</v>
      </c>
      <c r="D557" s="3">
        <v>25998</v>
      </c>
      <c r="E557" s="3">
        <v>28598</v>
      </c>
      <c r="F557" s="3">
        <v>0</v>
      </c>
      <c r="G557" s="3">
        <v>0</v>
      </c>
      <c r="H557" s="3">
        <v>0</v>
      </c>
      <c r="I557" s="3">
        <v>0</v>
      </c>
      <c r="J557" s="3">
        <v>25998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25998</v>
      </c>
      <c r="R557" s="2" t="s">
        <v>1922</v>
      </c>
      <c r="S557" s="2" t="s">
        <v>1959</v>
      </c>
      <c r="T557" s="4">
        <f>P557/D557</f>
        <v>0</v>
      </c>
      <c r="U557" s="2" t="s">
        <v>1072</v>
      </c>
      <c r="V557" s="2">
        <v>0</v>
      </c>
      <c r="W557" s="2" t="s">
        <v>234</v>
      </c>
    </row>
    <row r="558" spans="1:23">
      <c r="A558" s="2" t="s">
        <v>1965</v>
      </c>
      <c r="B558" s="2">
        <v>1055</v>
      </c>
      <c r="C558" s="2" t="s">
        <v>994</v>
      </c>
      <c r="D558" s="3">
        <v>7500</v>
      </c>
      <c r="E558" s="3">
        <v>22500</v>
      </c>
      <c r="F558" s="3">
        <v>0</v>
      </c>
      <c r="G558" s="3">
        <v>0</v>
      </c>
      <c r="H558" s="3">
        <v>0</v>
      </c>
      <c r="I558" s="3">
        <v>0</v>
      </c>
      <c r="J558" s="3">
        <v>2500</v>
      </c>
      <c r="K558" s="3">
        <v>2500</v>
      </c>
      <c r="L558" s="3">
        <v>2500</v>
      </c>
      <c r="M558" s="3">
        <v>0</v>
      </c>
      <c r="N558" s="3">
        <v>0</v>
      </c>
      <c r="O558" s="3">
        <v>0</v>
      </c>
      <c r="P558" s="3">
        <v>0</v>
      </c>
      <c r="Q558" s="3">
        <v>7500</v>
      </c>
      <c r="R558" s="2" t="s">
        <v>1966</v>
      </c>
      <c r="S558" s="2" t="s">
        <v>1967</v>
      </c>
      <c r="T558" s="4">
        <f>P558/D558</f>
        <v>0</v>
      </c>
      <c r="U558" s="2" t="s">
        <v>997</v>
      </c>
      <c r="V558" s="2">
        <v>0</v>
      </c>
      <c r="W558" s="2" t="s">
        <v>234</v>
      </c>
    </row>
    <row r="559" spans="1:23">
      <c r="A559" s="2" t="s">
        <v>1971</v>
      </c>
      <c r="B559" s="2">
        <v>1061</v>
      </c>
      <c r="C559" s="2" t="s">
        <v>1088</v>
      </c>
      <c r="D559" s="3">
        <v>7875</v>
      </c>
      <c r="E559" s="3">
        <v>17514</v>
      </c>
      <c r="F559" s="3">
        <v>7875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7875</v>
      </c>
      <c r="R559" s="2" t="s">
        <v>1922</v>
      </c>
      <c r="S559" s="2" t="s">
        <v>1972</v>
      </c>
      <c r="T559" s="4">
        <f>P559/D559</f>
        <v>0</v>
      </c>
      <c r="U559" s="2" t="s">
        <v>1089</v>
      </c>
      <c r="V559" s="2">
        <v>0</v>
      </c>
      <c r="W559" s="2" t="s">
        <v>234</v>
      </c>
    </row>
    <row r="560" spans="1:23">
      <c r="A560" s="2" t="s">
        <v>1974</v>
      </c>
      <c r="B560" s="2">
        <v>1063</v>
      </c>
      <c r="C560" s="2" t="s">
        <v>1094</v>
      </c>
      <c r="D560" s="3">
        <v>2625</v>
      </c>
      <c r="E560" s="3">
        <v>5401</v>
      </c>
      <c r="F560" s="3">
        <v>2625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2625</v>
      </c>
      <c r="R560" s="2" t="s">
        <v>1922</v>
      </c>
      <c r="S560" s="2" t="s">
        <v>1973</v>
      </c>
      <c r="T560" s="4">
        <f>P560/D560</f>
        <v>0</v>
      </c>
      <c r="U560" s="2" t="s">
        <v>1089</v>
      </c>
      <c r="V560" s="2">
        <v>0</v>
      </c>
      <c r="W560" s="2" t="s">
        <v>234</v>
      </c>
    </row>
    <row r="561" spans="1:23">
      <c r="A561" s="2" t="s">
        <v>1974</v>
      </c>
      <c r="B561" s="2">
        <v>1064</v>
      </c>
      <c r="C561" s="2" t="s">
        <v>1095</v>
      </c>
      <c r="D561" s="3">
        <v>3250</v>
      </c>
      <c r="E561" s="3">
        <v>6686</v>
      </c>
      <c r="F561" s="3">
        <v>3250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3250</v>
      </c>
      <c r="R561" s="2" t="s">
        <v>1922</v>
      </c>
      <c r="S561" s="2" t="s">
        <v>1973</v>
      </c>
      <c r="T561" s="4">
        <f>P561/D561</f>
        <v>0</v>
      </c>
      <c r="U561" s="2" t="s">
        <v>1089</v>
      </c>
      <c r="V561" s="2">
        <v>0</v>
      </c>
      <c r="W561" s="2" t="s">
        <v>234</v>
      </c>
    </row>
    <row r="562" spans="1:23">
      <c r="A562" s="2" t="s">
        <v>1974</v>
      </c>
      <c r="B562" s="2">
        <v>1065</v>
      </c>
      <c r="C562" s="2" t="s">
        <v>1096</v>
      </c>
      <c r="D562" s="3">
        <v>8125</v>
      </c>
      <c r="E562" s="3">
        <v>12601</v>
      </c>
      <c r="F562" s="3">
        <v>8125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8125</v>
      </c>
      <c r="R562" s="2" t="s">
        <v>1922</v>
      </c>
      <c r="S562" s="2" t="s">
        <v>1973</v>
      </c>
      <c r="T562" s="4">
        <f>P562/D562</f>
        <v>0</v>
      </c>
      <c r="U562" s="2" t="s">
        <v>1089</v>
      </c>
      <c r="V562" s="2">
        <v>0</v>
      </c>
      <c r="W562" s="2" t="s">
        <v>234</v>
      </c>
    </row>
    <row r="563" spans="1:23">
      <c r="A563" s="2" t="s">
        <v>1975</v>
      </c>
      <c r="B563" s="2">
        <v>1066</v>
      </c>
      <c r="C563" s="2" t="s">
        <v>1000</v>
      </c>
      <c r="D563" s="3">
        <v>12500</v>
      </c>
      <c r="E563" s="3">
        <v>37500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2" t="s">
        <v>1966</v>
      </c>
      <c r="S563" s="2" t="s">
        <v>1967</v>
      </c>
      <c r="T563" s="4">
        <f>P563/D563</f>
        <v>0</v>
      </c>
      <c r="U563" s="2" t="s">
        <v>997</v>
      </c>
      <c r="V563" s="2">
        <v>0</v>
      </c>
      <c r="W563" s="2" t="s">
        <v>234</v>
      </c>
    </row>
    <row r="564" spans="1:23">
      <c r="A564" s="2" t="s">
        <v>1974</v>
      </c>
      <c r="B564" s="2">
        <v>1067</v>
      </c>
      <c r="C564" s="2" t="s">
        <v>1097</v>
      </c>
      <c r="D564" s="3">
        <v>10000</v>
      </c>
      <c r="E564" s="3">
        <v>13372</v>
      </c>
      <c r="F564" s="3">
        <v>10000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10000</v>
      </c>
      <c r="R564" s="2" t="s">
        <v>1922</v>
      </c>
      <c r="S564" s="2" t="s">
        <v>1973</v>
      </c>
      <c r="T564" s="4">
        <f>P564/D564</f>
        <v>0</v>
      </c>
      <c r="U564" s="2" t="s">
        <v>1089</v>
      </c>
      <c r="V564" s="2">
        <v>0</v>
      </c>
      <c r="W564" s="2" t="s">
        <v>234</v>
      </c>
    </row>
    <row r="565" spans="1:23">
      <c r="A565" s="2" t="s">
        <v>1971</v>
      </c>
      <c r="B565" s="2">
        <v>1068</v>
      </c>
      <c r="C565" s="2" t="s">
        <v>1098</v>
      </c>
      <c r="D565" s="3">
        <v>7625</v>
      </c>
      <c r="E565" s="3">
        <v>15687</v>
      </c>
      <c r="F565" s="3">
        <v>7625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7625</v>
      </c>
      <c r="R565" s="2" t="s">
        <v>1922</v>
      </c>
      <c r="S565" s="2" t="s">
        <v>1973</v>
      </c>
      <c r="T565" s="4">
        <f>P565/D565</f>
        <v>0</v>
      </c>
      <c r="U565" s="2" t="s">
        <v>1089</v>
      </c>
      <c r="V565" s="2">
        <v>0</v>
      </c>
      <c r="W565" s="2" t="s">
        <v>234</v>
      </c>
    </row>
    <row r="566" spans="1:23">
      <c r="A566" s="2" t="s">
        <v>1971</v>
      </c>
      <c r="B566" s="2">
        <v>1069</v>
      </c>
      <c r="C566" s="2" t="s">
        <v>1099</v>
      </c>
      <c r="D566" s="3">
        <v>6000</v>
      </c>
      <c r="E566" s="3">
        <v>12344</v>
      </c>
      <c r="F566" s="3">
        <v>6000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6000</v>
      </c>
      <c r="R566" s="2" t="s">
        <v>1922</v>
      </c>
      <c r="S566" s="2" t="s">
        <v>1973</v>
      </c>
      <c r="T566" s="4">
        <f>P566/D566</f>
        <v>0</v>
      </c>
      <c r="U566" s="2" t="s">
        <v>1089</v>
      </c>
      <c r="V566" s="2">
        <v>0</v>
      </c>
      <c r="W566" s="2" t="s">
        <v>234</v>
      </c>
    </row>
    <row r="567" spans="1:23">
      <c r="A567" s="2" t="s">
        <v>1976</v>
      </c>
      <c r="B567" s="2">
        <v>1070</v>
      </c>
      <c r="C567" s="2" t="s">
        <v>1101</v>
      </c>
      <c r="D567" s="3">
        <v>4950</v>
      </c>
      <c r="E567" s="3">
        <v>10183</v>
      </c>
      <c r="F567" s="3">
        <v>0</v>
      </c>
      <c r="G567" s="3">
        <v>0</v>
      </c>
      <c r="H567" s="3">
        <v>0</v>
      </c>
      <c r="I567" s="3">
        <v>4950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4950</v>
      </c>
      <c r="R567" s="2" t="s">
        <v>1922</v>
      </c>
      <c r="S567" s="2" t="s">
        <v>1973</v>
      </c>
      <c r="T567" s="4">
        <f>P567/D567</f>
        <v>0</v>
      </c>
      <c r="U567" s="2" t="s">
        <v>1089</v>
      </c>
      <c r="V567" s="2">
        <v>0</v>
      </c>
      <c r="W567" s="2" t="s">
        <v>234</v>
      </c>
    </row>
    <row r="568" spans="1:23">
      <c r="A568" s="2" t="s">
        <v>1985</v>
      </c>
      <c r="B568" s="2">
        <v>1077</v>
      </c>
      <c r="C568" s="2" t="s">
        <v>1002</v>
      </c>
      <c r="D568" s="3">
        <v>3600</v>
      </c>
      <c r="E568" s="3">
        <v>10800</v>
      </c>
      <c r="F568" s="3">
        <v>3600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3600</v>
      </c>
      <c r="R568" s="2" t="s">
        <v>1966</v>
      </c>
      <c r="S568" s="2" t="s">
        <v>1967</v>
      </c>
      <c r="T568" s="4">
        <f>P568/D568</f>
        <v>0</v>
      </c>
      <c r="U568" s="2" t="s">
        <v>997</v>
      </c>
      <c r="V568" s="2">
        <v>0</v>
      </c>
      <c r="W568" s="2" t="s">
        <v>234</v>
      </c>
    </row>
    <row r="569" spans="1:23">
      <c r="A569" s="2" t="s">
        <v>1986</v>
      </c>
      <c r="B569" s="2">
        <v>1088</v>
      </c>
      <c r="C569" s="2" t="s">
        <v>1004</v>
      </c>
      <c r="D569" s="3">
        <v>37800</v>
      </c>
      <c r="E569" s="3">
        <v>113400</v>
      </c>
      <c r="F569" s="3">
        <v>32592</v>
      </c>
      <c r="G569" s="3">
        <v>0</v>
      </c>
      <c r="H569" s="3">
        <v>0</v>
      </c>
      <c r="I569" s="3">
        <v>5208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37800</v>
      </c>
      <c r="R569" s="2" t="s">
        <v>1966</v>
      </c>
      <c r="S569" s="2" t="s">
        <v>1967</v>
      </c>
      <c r="T569" s="4">
        <f>P569/D569</f>
        <v>0</v>
      </c>
      <c r="U569" s="2" t="s">
        <v>997</v>
      </c>
      <c r="V569" s="2">
        <v>0</v>
      </c>
      <c r="W569" s="2" t="s">
        <v>234</v>
      </c>
    </row>
    <row r="570" spans="1:23">
      <c r="A570" s="2" t="s">
        <v>1987</v>
      </c>
      <c r="B570" s="2">
        <v>1098</v>
      </c>
      <c r="C570" s="2" t="s">
        <v>1266</v>
      </c>
      <c r="D570" s="3">
        <v>12371</v>
      </c>
      <c r="E570" s="3">
        <v>13609</v>
      </c>
      <c r="F570" s="3">
        <v>6185.5</v>
      </c>
      <c r="G570" s="3">
        <v>1546.375</v>
      </c>
      <c r="H570" s="3">
        <v>1546.375</v>
      </c>
      <c r="I570" s="3">
        <v>1546.375</v>
      </c>
      <c r="J570" s="3">
        <v>1546.375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12371</v>
      </c>
      <c r="R570" s="2" t="s">
        <v>1922</v>
      </c>
      <c r="S570" s="2" t="s">
        <v>1988</v>
      </c>
      <c r="T570" s="4">
        <f>P570/D570</f>
        <v>0</v>
      </c>
      <c r="U570" s="2" t="s">
        <v>1268</v>
      </c>
      <c r="V570" s="2">
        <v>0</v>
      </c>
      <c r="W570" s="2" t="s">
        <v>234</v>
      </c>
    </row>
    <row r="571" spans="1:23">
      <c r="A571" s="2" t="s">
        <v>1986</v>
      </c>
      <c r="B571" s="2">
        <v>1099</v>
      </c>
      <c r="C571" s="2" t="s">
        <v>1600</v>
      </c>
      <c r="D571" s="3">
        <v>5200</v>
      </c>
      <c r="E571" s="3">
        <v>15600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2" t="s">
        <v>1966</v>
      </c>
      <c r="S571" s="2" t="s">
        <v>1967</v>
      </c>
      <c r="T571" s="4">
        <f>P571/D571</f>
        <v>0</v>
      </c>
      <c r="U571" s="2" t="s">
        <v>997</v>
      </c>
      <c r="V571" s="2">
        <v>0</v>
      </c>
      <c r="W571" s="2" t="s">
        <v>234</v>
      </c>
    </row>
    <row r="572" spans="1:23">
      <c r="A572" s="2" t="s">
        <v>1987</v>
      </c>
      <c r="B572" s="2">
        <v>1100</v>
      </c>
      <c r="C572" s="2" t="s">
        <v>1269</v>
      </c>
      <c r="D572" s="3">
        <v>714</v>
      </c>
      <c r="E572" s="3">
        <v>786</v>
      </c>
      <c r="F572" s="3">
        <v>428.4</v>
      </c>
      <c r="G572" s="3">
        <v>71.40000000000001</v>
      </c>
      <c r="H572" s="3">
        <v>71.40000000000001</v>
      </c>
      <c r="I572" s="3">
        <v>71.40000000000001</v>
      </c>
      <c r="J572" s="3">
        <v>71.40000000000001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713.9999999999999</v>
      </c>
      <c r="R572" s="2" t="s">
        <v>1922</v>
      </c>
      <c r="S572" s="2" t="s">
        <v>1988</v>
      </c>
      <c r="T572" s="4">
        <f>P572/D572</f>
        <v>0</v>
      </c>
      <c r="U572" s="2" t="s">
        <v>1268</v>
      </c>
      <c r="V572" s="2">
        <v>0</v>
      </c>
      <c r="W572" s="2" t="s">
        <v>234</v>
      </c>
    </row>
    <row r="573" spans="1:23">
      <c r="A573" s="2" t="s">
        <v>1987</v>
      </c>
      <c r="B573" s="2">
        <v>1101</v>
      </c>
      <c r="C573" s="2" t="s">
        <v>1271</v>
      </c>
      <c r="D573" s="3">
        <v>1000</v>
      </c>
      <c r="E573" s="3">
        <v>1100</v>
      </c>
      <c r="F573" s="3">
        <v>400</v>
      </c>
      <c r="G573" s="3">
        <v>150</v>
      </c>
      <c r="H573" s="3">
        <v>150</v>
      </c>
      <c r="I573" s="3">
        <v>150</v>
      </c>
      <c r="J573" s="3">
        <v>150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1000</v>
      </c>
      <c r="R573" s="2" t="s">
        <v>1922</v>
      </c>
      <c r="S573" s="2" t="s">
        <v>1988</v>
      </c>
      <c r="T573" s="4">
        <f>P573/D573</f>
        <v>0</v>
      </c>
      <c r="U573" s="2" t="s">
        <v>1268</v>
      </c>
      <c r="V573" s="2">
        <v>0</v>
      </c>
      <c r="W573" s="2" t="s">
        <v>234</v>
      </c>
    </row>
    <row r="574" spans="1:23">
      <c r="A574" s="2" t="s">
        <v>1987</v>
      </c>
      <c r="B574" s="2">
        <v>1102</v>
      </c>
      <c r="C574" s="2" t="s">
        <v>1272</v>
      </c>
      <c r="D574" s="3">
        <v>2983</v>
      </c>
      <c r="E574" s="3">
        <v>3282</v>
      </c>
      <c r="F574" s="3">
        <v>596.6</v>
      </c>
      <c r="G574" s="3">
        <v>596.6</v>
      </c>
      <c r="H574" s="3">
        <v>596.6</v>
      </c>
      <c r="I574" s="3">
        <v>596.6</v>
      </c>
      <c r="J574" s="3">
        <v>596.6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2983</v>
      </c>
      <c r="R574" s="2" t="s">
        <v>1922</v>
      </c>
      <c r="S574" s="2" t="s">
        <v>1988</v>
      </c>
      <c r="T574" s="4">
        <f>P574/D574</f>
        <v>0</v>
      </c>
      <c r="U574" s="2" t="s">
        <v>1268</v>
      </c>
      <c r="V574" s="2">
        <v>0</v>
      </c>
      <c r="W574" s="2" t="s">
        <v>234</v>
      </c>
    </row>
    <row r="575" spans="1:23">
      <c r="A575" s="2" t="s">
        <v>1987</v>
      </c>
      <c r="B575" s="2">
        <v>1103</v>
      </c>
      <c r="C575" s="2" t="s">
        <v>1273</v>
      </c>
      <c r="D575" s="3">
        <v>10489.6</v>
      </c>
      <c r="E575" s="3">
        <v>11539</v>
      </c>
      <c r="F575" s="3">
        <v>7342.72</v>
      </c>
      <c r="G575" s="3">
        <v>786.72</v>
      </c>
      <c r="H575" s="3">
        <v>786.72</v>
      </c>
      <c r="I575" s="3">
        <v>786.72</v>
      </c>
      <c r="J575" s="3">
        <v>786.72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10489.6</v>
      </c>
      <c r="R575" s="2" t="s">
        <v>1922</v>
      </c>
      <c r="S575" s="2" t="s">
        <v>1988</v>
      </c>
      <c r="T575" s="4">
        <f>P575/D575</f>
        <v>0</v>
      </c>
      <c r="U575" s="2" t="s">
        <v>1268</v>
      </c>
      <c r="V575" s="2">
        <v>0</v>
      </c>
      <c r="W575" s="2" t="s">
        <v>234</v>
      </c>
    </row>
    <row r="576" spans="1:23">
      <c r="A576" s="2" t="s">
        <v>1987</v>
      </c>
      <c r="B576" s="2">
        <v>1104</v>
      </c>
      <c r="C576" s="2" t="s">
        <v>1274</v>
      </c>
      <c r="D576" s="3">
        <v>1995</v>
      </c>
      <c r="E576" s="3">
        <v>2195</v>
      </c>
      <c r="F576" s="3">
        <v>0</v>
      </c>
      <c r="G576" s="3">
        <v>498.75</v>
      </c>
      <c r="H576" s="3">
        <v>498.75</v>
      </c>
      <c r="I576" s="3">
        <v>498.75</v>
      </c>
      <c r="J576" s="3">
        <v>498.75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1995</v>
      </c>
      <c r="R576" s="2" t="s">
        <v>1922</v>
      </c>
      <c r="S576" s="2" t="s">
        <v>1988</v>
      </c>
      <c r="T576" s="4">
        <f>P576/D576</f>
        <v>0</v>
      </c>
      <c r="U576" s="2" t="s">
        <v>1268</v>
      </c>
      <c r="V576" s="2">
        <v>0</v>
      </c>
      <c r="W576" s="2" t="s">
        <v>234</v>
      </c>
    </row>
    <row r="577" spans="1:23">
      <c r="A577" s="2" t="s">
        <v>1987</v>
      </c>
      <c r="B577" s="2">
        <v>1105</v>
      </c>
      <c r="C577" s="2" t="s">
        <v>1275</v>
      </c>
      <c r="D577" s="3">
        <v>114134</v>
      </c>
      <c r="E577" s="3">
        <v>125548</v>
      </c>
      <c r="F577" s="3">
        <v>79893.8</v>
      </c>
      <c r="G577" s="3">
        <v>8560.049999999999</v>
      </c>
      <c r="H577" s="3">
        <v>8560.049999999999</v>
      </c>
      <c r="I577" s="3">
        <v>8560.049999999999</v>
      </c>
      <c r="J577" s="3">
        <v>8560.049999999999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114134</v>
      </c>
      <c r="R577" s="2" t="s">
        <v>1922</v>
      </c>
      <c r="S577" s="2" t="s">
        <v>1988</v>
      </c>
      <c r="T577" s="4">
        <f>P577/D577</f>
        <v>0</v>
      </c>
      <c r="U577" s="2" t="s">
        <v>1268</v>
      </c>
      <c r="V577" s="2">
        <v>0</v>
      </c>
      <c r="W577" s="2" t="s">
        <v>234</v>
      </c>
    </row>
    <row r="578" spans="1:23">
      <c r="A578" s="2" t="s">
        <v>1987</v>
      </c>
      <c r="B578" s="2">
        <v>1106</v>
      </c>
      <c r="C578" s="2" t="s">
        <v>1276</v>
      </c>
      <c r="D578" s="3">
        <v>17439</v>
      </c>
      <c r="E578" s="3">
        <v>19183</v>
      </c>
      <c r="F578" s="3">
        <v>13951.2</v>
      </c>
      <c r="G578" s="3">
        <v>871.95</v>
      </c>
      <c r="H578" s="3">
        <v>871.95</v>
      </c>
      <c r="I578" s="3">
        <v>871.95</v>
      </c>
      <c r="J578" s="3">
        <v>871.95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17439</v>
      </c>
      <c r="R578" s="2" t="s">
        <v>1922</v>
      </c>
      <c r="S578" s="2" t="s">
        <v>1988</v>
      </c>
      <c r="T578" s="4">
        <f>P578/D578</f>
        <v>0</v>
      </c>
      <c r="U578" s="2" t="s">
        <v>1268</v>
      </c>
      <c r="V578" s="2">
        <v>0</v>
      </c>
      <c r="W578" s="2" t="s">
        <v>234</v>
      </c>
    </row>
    <row r="579" spans="1:23">
      <c r="A579" s="2" t="s">
        <v>1987</v>
      </c>
      <c r="B579" s="2">
        <v>1107</v>
      </c>
      <c r="C579" s="2" t="s">
        <v>1278</v>
      </c>
      <c r="D579" s="3">
        <v>97194</v>
      </c>
      <c r="E579" s="3">
        <v>106914</v>
      </c>
      <c r="F579" s="3">
        <v>87474.59999999999</v>
      </c>
      <c r="G579" s="3">
        <v>2429.850000000002</v>
      </c>
      <c r="H579" s="3">
        <v>2429.850000000002</v>
      </c>
      <c r="I579" s="3">
        <v>2429.850000000002</v>
      </c>
      <c r="J579" s="3">
        <v>2429.850000000002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97194.00000000001</v>
      </c>
      <c r="R579" s="2" t="s">
        <v>1922</v>
      </c>
      <c r="S579" s="2" t="s">
        <v>1988</v>
      </c>
      <c r="T579" s="4">
        <f>P579/D579</f>
        <v>0</v>
      </c>
      <c r="U579" s="2" t="s">
        <v>1268</v>
      </c>
      <c r="V579" s="2">
        <v>0</v>
      </c>
      <c r="W579" s="2" t="s">
        <v>234</v>
      </c>
    </row>
    <row r="580" spans="1:23">
      <c r="A580" s="2" t="s">
        <v>1987</v>
      </c>
      <c r="B580" s="2">
        <v>1108</v>
      </c>
      <c r="C580" s="2" t="s">
        <v>1279</v>
      </c>
      <c r="D580" s="3">
        <v>27333</v>
      </c>
      <c r="E580" s="3">
        <v>30067</v>
      </c>
      <c r="F580" s="3">
        <v>24599.7</v>
      </c>
      <c r="G580" s="3">
        <v>683.3250000000002</v>
      </c>
      <c r="H580" s="3">
        <v>683.3250000000002</v>
      </c>
      <c r="I580" s="3">
        <v>683.3250000000002</v>
      </c>
      <c r="J580" s="3">
        <v>683.3250000000002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27333</v>
      </c>
      <c r="R580" s="2" t="s">
        <v>1922</v>
      </c>
      <c r="S580" s="2" t="s">
        <v>1988</v>
      </c>
      <c r="T580" s="4">
        <f>P580/D580</f>
        <v>0</v>
      </c>
      <c r="U580" s="2" t="s">
        <v>1268</v>
      </c>
      <c r="V580" s="2">
        <v>0</v>
      </c>
      <c r="W580" s="2" t="s">
        <v>234</v>
      </c>
    </row>
    <row r="581" spans="1:23">
      <c r="A581" s="2" t="s">
        <v>1987</v>
      </c>
      <c r="B581" s="2">
        <v>1109</v>
      </c>
      <c r="C581" s="2" t="s">
        <v>1280</v>
      </c>
      <c r="D581" s="3">
        <v>30000</v>
      </c>
      <c r="E581" s="3">
        <v>33000</v>
      </c>
      <c r="F581" s="3">
        <v>15000</v>
      </c>
      <c r="G581" s="3">
        <v>3750</v>
      </c>
      <c r="H581" s="3">
        <v>3750</v>
      </c>
      <c r="I581" s="3">
        <v>3750</v>
      </c>
      <c r="J581" s="3">
        <v>3750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30000</v>
      </c>
      <c r="R581" s="2" t="s">
        <v>1922</v>
      </c>
      <c r="S581" s="2" t="s">
        <v>1988</v>
      </c>
      <c r="T581" s="4">
        <f>P581/D581</f>
        <v>0</v>
      </c>
      <c r="U581" s="2" t="s">
        <v>1268</v>
      </c>
      <c r="V581" s="2">
        <v>0</v>
      </c>
      <c r="W581" s="2" t="s">
        <v>234</v>
      </c>
    </row>
    <row r="582" spans="1:23">
      <c r="A582" s="2" t="s">
        <v>1965</v>
      </c>
      <c r="B582" s="2">
        <v>1110</v>
      </c>
      <c r="C582" s="2" t="s">
        <v>1005</v>
      </c>
      <c r="D582" s="3">
        <v>6000</v>
      </c>
      <c r="E582" s="3">
        <v>18000</v>
      </c>
      <c r="F582" s="3">
        <v>0</v>
      </c>
      <c r="G582" s="3">
        <v>0</v>
      </c>
      <c r="H582" s="3">
        <v>0</v>
      </c>
      <c r="I582" s="3">
        <v>0</v>
      </c>
      <c r="J582" s="3">
        <v>2000</v>
      </c>
      <c r="K582" s="3">
        <v>2000</v>
      </c>
      <c r="L582" s="3">
        <v>2000</v>
      </c>
      <c r="M582" s="3">
        <v>0</v>
      </c>
      <c r="N582" s="3">
        <v>0</v>
      </c>
      <c r="O582" s="3">
        <v>0</v>
      </c>
      <c r="P582" s="3">
        <v>0</v>
      </c>
      <c r="Q582" s="3">
        <v>6000</v>
      </c>
      <c r="R582" s="2" t="s">
        <v>1966</v>
      </c>
      <c r="S582" s="2" t="s">
        <v>1967</v>
      </c>
      <c r="T582" s="4">
        <f>P582/D582</f>
        <v>0</v>
      </c>
      <c r="U582" s="2" t="s">
        <v>997</v>
      </c>
      <c r="V582" s="2">
        <v>0</v>
      </c>
      <c r="W582" s="2" t="s">
        <v>234</v>
      </c>
    </row>
    <row r="583" spans="1:23">
      <c r="A583" s="2" t="s">
        <v>1989</v>
      </c>
      <c r="B583" s="2">
        <v>1111</v>
      </c>
      <c r="C583" s="2" t="s">
        <v>1283</v>
      </c>
      <c r="D583" s="3">
        <v>170000</v>
      </c>
      <c r="E583" s="3">
        <v>187000</v>
      </c>
      <c r="F583" s="3">
        <v>136000</v>
      </c>
      <c r="G583" s="3">
        <v>17000</v>
      </c>
      <c r="H583" s="3">
        <v>17000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170000</v>
      </c>
      <c r="R583" s="2" t="s">
        <v>1922</v>
      </c>
      <c r="S583" s="2" t="s">
        <v>1988</v>
      </c>
      <c r="T583" s="4">
        <f>P583/D583</f>
        <v>0</v>
      </c>
      <c r="U583" s="2" t="s">
        <v>1268</v>
      </c>
      <c r="V583" s="2">
        <v>0</v>
      </c>
      <c r="W583" s="2" t="s">
        <v>234</v>
      </c>
    </row>
    <row r="584" spans="1:23">
      <c r="A584" s="2" t="s">
        <v>1987</v>
      </c>
      <c r="B584" s="2">
        <v>1112</v>
      </c>
      <c r="C584" s="2" t="s">
        <v>1287</v>
      </c>
      <c r="D584" s="3">
        <v>8460</v>
      </c>
      <c r="E584" s="3">
        <v>9306</v>
      </c>
      <c r="F584" s="3">
        <v>8460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8460</v>
      </c>
      <c r="R584" s="2" t="s">
        <v>1922</v>
      </c>
      <c r="S584" s="2" t="s">
        <v>1988</v>
      </c>
      <c r="T584" s="4">
        <f>P584/D584</f>
        <v>0</v>
      </c>
      <c r="U584" s="2" t="s">
        <v>1268</v>
      </c>
      <c r="V584" s="2">
        <v>0</v>
      </c>
      <c r="W584" s="2" t="s">
        <v>234</v>
      </c>
    </row>
    <row r="585" spans="1:23">
      <c r="A585" s="2" t="s">
        <v>1987</v>
      </c>
      <c r="B585" s="2">
        <v>1113</v>
      </c>
      <c r="C585" s="2" t="s">
        <v>1288</v>
      </c>
      <c r="D585" s="3">
        <v>20600</v>
      </c>
      <c r="E585" s="3">
        <v>35464</v>
      </c>
      <c r="F585" s="3">
        <v>12360</v>
      </c>
      <c r="G585" s="3">
        <v>4119.999999999999</v>
      </c>
      <c r="H585" s="3">
        <v>4119.999999999999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20600</v>
      </c>
      <c r="R585" s="2" t="s">
        <v>1922</v>
      </c>
      <c r="S585" s="2" t="s">
        <v>1988</v>
      </c>
      <c r="T585" s="4">
        <f>P585/D585</f>
        <v>0</v>
      </c>
      <c r="U585" s="2" t="s">
        <v>1289</v>
      </c>
      <c r="V585" s="2">
        <v>0</v>
      </c>
      <c r="W585" s="2" t="s">
        <v>234</v>
      </c>
    </row>
    <row r="586" spans="1:23">
      <c r="A586" s="2" t="s">
        <v>1990</v>
      </c>
      <c r="B586" s="2">
        <v>1114</v>
      </c>
      <c r="C586" s="2" t="s">
        <v>1291</v>
      </c>
      <c r="D586" s="3">
        <v>5000</v>
      </c>
      <c r="E586" s="3">
        <v>5475</v>
      </c>
      <c r="F586" s="3">
        <v>0</v>
      </c>
      <c r="G586" s="3">
        <v>0</v>
      </c>
      <c r="H586" s="3">
        <v>4285.714285714285</v>
      </c>
      <c r="I586" s="3">
        <v>0</v>
      </c>
      <c r="J586" s="3">
        <v>0</v>
      </c>
      <c r="K586" s="3">
        <v>238.0952380952383</v>
      </c>
      <c r="L586" s="3">
        <v>238.0952380952383</v>
      </c>
      <c r="M586" s="3">
        <v>238.0952380952383</v>
      </c>
      <c r="N586" s="3">
        <v>0</v>
      </c>
      <c r="O586" s="3">
        <v>0</v>
      </c>
      <c r="P586" s="3">
        <v>0</v>
      </c>
      <c r="Q586" s="3">
        <v>5000.000000000001</v>
      </c>
      <c r="R586" s="2" t="s">
        <v>1922</v>
      </c>
      <c r="S586" s="2" t="s">
        <v>1988</v>
      </c>
      <c r="T586" s="4">
        <f>P586/D586</f>
        <v>0</v>
      </c>
      <c r="U586" s="2" t="s">
        <v>1113</v>
      </c>
      <c r="V586" s="2">
        <v>0</v>
      </c>
      <c r="W586" s="2" t="s">
        <v>234</v>
      </c>
    </row>
    <row r="587" spans="1:23">
      <c r="A587" s="2" t="s">
        <v>1991</v>
      </c>
      <c r="B587" s="2">
        <v>1115</v>
      </c>
      <c r="C587" s="2" t="s">
        <v>983</v>
      </c>
      <c r="D587" s="3">
        <v>60000</v>
      </c>
      <c r="E587" s="3">
        <v>66000</v>
      </c>
      <c r="F587" s="3">
        <v>60000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60000</v>
      </c>
      <c r="R587" s="2" t="s">
        <v>1922</v>
      </c>
      <c r="S587" s="2" t="s">
        <v>1992</v>
      </c>
      <c r="T587" s="4">
        <f>P587/D587</f>
        <v>0</v>
      </c>
      <c r="U587" s="2" t="s">
        <v>1294</v>
      </c>
      <c r="V587" s="2">
        <v>0</v>
      </c>
      <c r="W587" s="2" t="s">
        <v>234</v>
      </c>
    </row>
    <row r="588" spans="1:23">
      <c r="A588" s="2" t="s">
        <v>1295</v>
      </c>
      <c r="B588" s="2">
        <v>1116</v>
      </c>
      <c r="C588" s="2" t="s">
        <v>1296</v>
      </c>
      <c r="D588" s="3">
        <v>4800</v>
      </c>
      <c r="E588" s="3">
        <v>5280</v>
      </c>
      <c r="F588" s="3">
        <v>4800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4800</v>
      </c>
      <c r="R588" s="2" t="s">
        <v>1922</v>
      </c>
      <c r="S588" s="2" t="s">
        <v>1992</v>
      </c>
      <c r="T588" s="4">
        <f>P588/D588</f>
        <v>0</v>
      </c>
      <c r="U588" s="2" t="s">
        <v>1294</v>
      </c>
      <c r="V588" s="2">
        <v>0</v>
      </c>
      <c r="W588" s="2" t="s">
        <v>234</v>
      </c>
    </row>
    <row r="589" spans="1:23">
      <c r="A589" s="2" t="s">
        <v>1993</v>
      </c>
      <c r="B589" s="2">
        <v>1117</v>
      </c>
      <c r="C589" s="2" t="s">
        <v>1298</v>
      </c>
      <c r="D589" s="3">
        <v>12600</v>
      </c>
      <c r="E589" s="3">
        <v>13860</v>
      </c>
      <c r="F589" s="3">
        <v>0</v>
      </c>
      <c r="G589" s="3">
        <v>1512.508406186954</v>
      </c>
      <c r="H589" s="3">
        <v>11087.49159381305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12600</v>
      </c>
      <c r="R589" s="2" t="s">
        <v>1922</v>
      </c>
      <c r="S589" s="2" t="s">
        <v>1992</v>
      </c>
      <c r="T589" s="4">
        <f>P589/D589</f>
        <v>0</v>
      </c>
      <c r="U589" s="2" t="s">
        <v>1294</v>
      </c>
      <c r="V589" s="2">
        <v>0</v>
      </c>
      <c r="W589" s="2" t="s">
        <v>234</v>
      </c>
    </row>
    <row r="590" spans="1:23">
      <c r="A590" s="2" t="s">
        <v>1300</v>
      </c>
      <c r="B590" s="2">
        <v>1118</v>
      </c>
      <c r="C590" s="2" t="s">
        <v>1302</v>
      </c>
      <c r="D590" s="3">
        <v>1000</v>
      </c>
      <c r="E590" s="3">
        <v>1100</v>
      </c>
      <c r="F590" s="3">
        <v>1000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1000</v>
      </c>
      <c r="R590" s="2" t="s">
        <v>1922</v>
      </c>
      <c r="S590" s="2" t="s">
        <v>1992</v>
      </c>
      <c r="T590" s="4">
        <f>P590/D590</f>
        <v>0</v>
      </c>
      <c r="U590" s="2" t="s">
        <v>1294</v>
      </c>
      <c r="V590" s="2">
        <v>0</v>
      </c>
      <c r="W590" s="2" t="s">
        <v>234</v>
      </c>
    </row>
    <row r="591" spans="1:23">
      <c r="A591" s="2" t="s">
        <v>1994</v>
      </c>
      <c r="B591" s="2">
        <v>1119</v>
      </c>
      <c r="C591" s="2" t="s">
        <v>1303</v>
      </c>
      <c r="D591" s="3">
        <v>14000</v>
      </c>
      <c r="E591" s="3">
        <v>15400</v>
      </c>
      <c r="F591" s="3">
        <v>14000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14000</v>
      </c>
      <c r="R591" s="2" t="s">
        <v>1922</v>
      </c>
      <c r="S591" s="2" t="s">
        <v>1992</v>
      </c>
      <c r="T591" s="4">
        <f>P591/D591</f>
        <v>0</v>
      </c>
      <c r="U591" s="2" t="s">
        <v>1294</v>
      </c>
      <c r="V591" s="2">
        <v>0</v>
      </c>
      <c r="W591" s="2" t="s">
        <v>234</v>
      </c>
    </row>
    <row r="592" spans="1:23">
      <c r="A592" s="2" t="s">
        <v>1300</v>
      </c>
      <c r="B592" s="2">
        <v>1120</v>
      </c>
      <c r="C592" s="2" t="s">
        <v>1306</v>
      </c>
      <c r="D592" s="3">
        <v>7000</v>
      </c>
      <c r="E592" s="3">
        <v>7700</v>
      </c>
      <c r="F592" s="3">
        <v>7000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7000</v>
      </c>
      <c r="R592" s="2" t="s">
        <v>1922</v>
      </c>
      <c r="S592" s="2" t="s">
        <v>1992</v>
      </c>
      <c r="T592" s="4">
        <f>P592/D592</f>
        <v>0</v>
      </c>
      <c r="U592" s="2" t="s">
        <v>1294</v>
      </c>
      <c r="V592" s="2">
        <v>0</v>
      </c>
      <c r="W592" s="2" t="s">
        <v>234</v>
      </c>
    </row>
    <row r="593" spans="1:23">
      <c r="A593" s="2" t="s">
        <v>1985</v>
      </c>
      <c r="B593" s="2">
        <v>1121</v>
      </c>
      <c r="C593" s="2" t="s">
        <v>1006</v>
      </c>
      <c r="D593" s="3">
        <v>12240</v>
      </c>
      <c r="E593" s="3">
        <v>36720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2" t="s">
        <v>1966</v>
      </c>
      <c r="S593" s="2" t="s">
        <v>1967</v>
      </c>
      <c r="T593" s="4">
        <f>P593/D593</f>
        <v>0</v>
      </c>
      <c r="U593" s="2" t="s">
        <v>997</v>
      </c>
      <c r="V593" s="2">
        <v>0</v>
      </c>
      <c r="W593" s="2" t="s">
        <v>234</v>
      </c>
    </row>
    <row r="594" spans="1:23">
      <c r="A594" s="2" t="s">
        <v>1994</v>
      </c>
      <c r="B594" s="2">
        <v>1122</v>
      </c>
      <c r="C594" s="2" t="s">
        <v>1307</v>
      </c>
      <c r="D594" s="3">
        <v>20000</v>
      </c>
      <c r="E594" s="3">
        <v>22000</v>
      </c>
      <c r="F594" s="3">
        <v>20000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20000</v>
      </c>
      <c r="R594" s="2" t="s">
        <v>1922</v>
      </c>
      <c r="S594" s="2" t="s">
        <v>1992</v>
      </c>
      <c r="T594" s="4">
        <f>P594/D594</f>
        <v>0</v>
      </c>
      <c r="U594" s="2" t="s">
        <v>1294</v>
      </c>
      <c r="V594" s="2">
        <v>0</v>
      </c>
      <c r="W594" s="2" t="s">
        <v>234</v>
      </c>
    </row>
    <row r="595" spans="1:23">
      <c r="A595" s="2" t="s">
        <v>1993</v>
      </c>
      <c r="B595" s="2">
        <v>1123</v>
      </c>
      <c r="C595" s="2" t="s">
        <v>1304</v>
      </c>
      <c r="D595" s="3">
        <v>6500</v>
      </c>
      <c r="E595" s="3">
        <v>7150</v>
      </c>
      <c r="F595" s="3">
        <v>6500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6500</v>
      </c>
      <c r="R595" s="2" t="s">
        <v>1922</v>
      </c>
      <c r="S595" s="2" t="s">
        <v>1992</v>
      </c>
      <c r="T595" s="4">
        <f>P595/D595</f>
        <v>0</v>
      </c>
      <c r="U595" s="2" t="s">
        <v>1294</v>
      </c>
      <c r="V595" s="2">
        <v>0</v>
      </c>
      <c r="W595" s="2" t="s">
        <v>234</v>
      </c>
    </row>
    <row r="596" spans="1:23">
      <c r="A596" s="2" t="s">
        <v>1993</v>
      </c>
      <c r="B596" s="2">
        <v>1124</v>
      </c>
      <c r="C596" s="2" t="s">
        <v>1305</v>
      </c>
      <c r="D596" s="3">
        <v>21000</v>
      </c>
      <c r="E596" s="3">
        <v>23100</v>
      </c>
      <c r="F596" s="3">
        <v>21000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21000</v>
      </c>
      <c r="R596" s="2" t="s">
        <v>1922</v>
      </c>
      <c r="S596" s="2" t="s">
        <v>1992</v>
      </c>
      <c r="T596" s="4">
        <f>P596/D596</f>
        <v>0</v>
      </c>
      <c r="U596" s="2" t="s">
        <v>1294</v>
      </c>
      <c r="V596" s="2">
        <v>0</v>
      </c>
      <c r="W596" s="2" t="s">
        <v>234</v>
      </c>
    </row>
    <row r="597" spans="1:23">
      <c r="A597" s="2" t="s">
        <v>1995</v>
      </c>
      <c r="B597" s="2">
        <v>1125</v>
      </c>
      <c r="C597" s="2" t="s">
        <v>1308</v>
      </c>
      <c r="D597" s="3">
        <v>1800</v>
      </c>
      <c r="E597" s="3">
        <v>1980</v>
      </c>
      <c r="F597" s="3">
        <v>1800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1800</v>
      </c>
      <c r="R597" s="2" t="s">
        <v>1922</v>
      </c>
      <c r="S597" s="2" t="s">
        <v>1992</v>
      </c>
      <c r="T597" s="4">
        <f>P597/D597</f>
        <v>0</v>
      </c>
      <c r="U597" s="2" t="s">
        <v>1294</v>
      </c>
      <c r="V597" s="2">
        <v>0</v>
      </c>
      <c r="W597" s="2" t="s">
        <v>234</v>
      </c>
    </row>
    <row r="598" spans="1:23">
      <c r="A598" s="2" t="s">
        <v>1995</v>
      </c>
      <c r="B598" s="2">
        <v>1126</v>
      </c>
      <c r="C598" s="2" t="s">
        <v>1309</v>
      </c>
      <c r="D598" s="3">
        <v>21000</v>
      </c>
      <c r="E598" s="3">
        <v>23100</v>
      </c>
      <c r="F598" s="3">
        <v>21000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21000</v>
      </c>
      <c r="R598" s="2" t="s">
        <v>1922</v>
      </c>
      <c r="S598" s="2" t="s">
        <v>1992</v>
      </c>
      <c r="T598" s="4">
        <f>P598/D598</f>
        <v>0</v>
      </c>
      <c r="U598" s="2" t="s">
        <v>1294</v>
      </c>
      <c r="V598" s="2">
        <v>0</v>
      </c>
      <c r="W598" s="2" t="s">
        <v>234</v>
      </c>
    </row>
    <row r="599" spans="1:23">
      <c r="A599" s="2" t="s">
        <v>1300</v>
      </c>
      <c r="B599" s="2">
        <v>1127</v>
      </c>
      <c r="C599" s="2" t="s">
        <v>1682</v>
      </c>
      <c r="D599" s="3">
        <v>16000</v>
      </c>
      <c r="E599" s="3">
        <v>17600</v>
      </c>
      <c r="F599" s="3">
        <v>16000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16000</v>
      </c>
      <c r="R599" s="2" t="s">
        <v>1922</v>
      </c>
      <c r="S599" s="2" t="s">
        <v>1992</v>
      </c>
      <c r="T599" s="4">
        <f>P599/D599</f>
        <v>0</v>
      </c>
      <c r="U599" s="2" t="s">
        <v>1294</v>
      </c>
      <c r="V599" s="2">
        <v>0</v>
      </c>
      <c r="W599" s="2" t="s">
        <v>234</v>
      </c>
    </row>
    <row r="600" spans="1:23">
      <c r="A600" s="2" t="s">
        <v>1994</v>
      </c>
      <c r="B600" s="2">
        <v>1128</v>
      </c>
      <c r="C600" s="2" t="s">
        <v>1683</v>
      </c>
      <c r="D600" s="3">
        <v>23000</v>
      </c>
      <c r="E600" s="3">
        <v>25300</v>
      </c>
      <c r="F600" s="3">
        <v>23000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23000</v>
      </c>
      <c r="R600" s="2" t="s">
        <v>1922</v>
      </c>
      <c r="S600" s="2" t="s">
        <v>1992</v>
      </c>
      <c r="T600" s="4">
        <f>P600/D600</f>
        <v>0</v>
      </c>
      <c r="U600" s="2" t="s">
        <v>1294</v>
      </c>
      <c r="V600" s="2">
        <v>0</v>
      </c>
      <c r="W600" s="2" t="s">
        <v>234</v>
      </c>
    </row>
    <row r="601" spans="1:23">
      <c r="A601" s="2" t="s">
        <v>1310</v>
      </c>
      <c r="B601" s="2">
        <v>1129</v>
      </c>
      <c r="C601" s="2" t="s">
        <v>1311</v>
      </c>
      <c r="D601" s="3">
        <v>246300</v>
      </c>
      <c r="E601" s="3">
        <v>270930</v>
      </c>
      <c r="F601" s="3">
        <v>246300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246300</v>
      </c>
      <c r="R601" s="2" t="s">
        <v>1922</v>
      </c>
      <c r="S601" s="2" t="s">
        <v>1992</v>
      </c>
      <c r="T601" s="4">
        <f>P601/D601</f>
        <v>0</v>
      </c>
      <c r="U601" s="2" t="s">
        <v>1294</v>
      </c>
      <c r="V601" s="2">
        <v>0</v>
      </c>
      <c r="W601" s="2" t="s">
        <v>234</v>
      </c>
    </row>
    <row r="602" spans="1:23">
      <c r="A602" s="2" t="s">
        <v>1310</v>
      </c>
      <c r="B602" s="2">
        <v>1130</v>
      </c>
      <c r="C602" s="2" t="s">
        <v>1313</v>
      </c>
      <c r="D602" s="3">
        <v>320000</v>
      </c>
      <c r="E602" s="3">
        <v>352000</v>
      </c>
      <c r="F602" s="3">
        <v>320000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320000</v>
      </c>
      <c r="R602" s="2" t="s">
        <v>1922</v>
      </c>
      <c r="S602" s="2" t="s">
        <v>1992</v>
      </c>
      <c r="T602" s="4">
        <f>P602/D602</f>
        <v>0</v>
      </c>
      <c r="U602" s="2" t="s">
        <v>1294</v>
      </c>
      <c r="V602" s="2">
        <v>0</v>
      </c>
      <c r="W602" s="2" t="s">
        <v>234</v>
      </c>
    </row>
    <row r="603" spans="1:23">
      <c r="A603" s="2" t="s">
        <v>1310</v>
      </c>
      <c r="B603" s="2">
        <v>1131</v>
      </c>
      <c r="C603" s="2" t="s">
        <v>1314</v>
      </c>
      <c r="D603" s="3">
        <v>120000</v>
      </c>
      <c r="E603" s="3">
        <v>132000</v>
      </c>
      <c r="F603" s="3">
        <v>120000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120000</v>
      </c>
      <c r="R603" s="2" t="s">
        <v>1922</v>
      </c>
      <c r="S603" s="2" t="s">
        <v>1992</v>
      </c>
      <c r="T603" s="4">
        <f>P603/D603</f>
        <v>0</v>
      </c>
      <c r="U603" s="2" t="s">
        <v>1294</v>
      </c>
      <c r="V603" s="2">
        <v>0</v>
      </c>
      <c r="W603" s="2" t="s">
        <v>234</v>
      </c>
    </row>
    <row r="604" spans="1:23">
      <c r="A604" s="2" t="s">
        <v>1985</v>
      </c>
      <c r="B604" s="2">
        <v>1132</v>
      </c>
      <c r="C604" s="2" t="s">
        <v>1007</v>
      </c>
      <c r="D604" s="3">
        <v>37500</v>
      </c>
      <c r="E604" s="3">
        <v>112500</v>
      </c>
      <c r="F604" s="3">
        <v>37500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37500</v>
      </c>
      <c r="R604" s="2" t="s">
        <v>1966</v>
      </c>
      <c r="S604" s="2" t="s">
        <v>1967</v>
      </c>
      <c r="T604" s="4">
        <f>P604/D604</f>
        <v>0</v>
      </c>
      <c r="U604" s="2" t="s">
        <v>997</v>
      </c>
      <c r="V604" s="2">
        <v>0</v>
      </c>
      <c r="W604" s="2" t="s">
        <v>234</v>
      </c>
    </row>
    <row r="605" spans="1:23">
      <c r="A605" s="2" t="s">
        <v>1996</v>
      </c>
      <c r="B605" s="2">
        <v>1133</v>
      </c>
      <c r="C605" s="2" t="s">
        <v>1316</v>
      </c>
      <c r="D605" s="3">
        <v>3700</v>
      </c>
      <c r="E605" s="3">
        <v>4070</v>
      </c>
      <c r="F605" s="3">
        <v>3700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3700</v>
      </c>
      <c r="R605" s="2" t="s">
        <v>1922</v>
      </c>
      <c r="S605" s="2" t="s">
        <v>1992</v>
      </c>
      <c r="T605" s="4">
        <f>P605/D605</f>
        <v>0</v>
      </c>
      <c r="U605" s="2" t="s">
        <v>1294</v>
      </c>
      <c r="V605" s="2">
        <v>0</v>
      </c>
      <c r="W605" s="2" t="s">
        <v>234</v>
      </c>
    </row>
    <row r="606" spans="1:23">
      <c r="A606" s="2" t="s">
        <v>1317</v>
      </c>
      <c r="B606" s="2">
        <v>1134</v>
      </c>
      <c r="C606" s="2" t="s">
        <v>1318</v>
      </c>
      <c r="D606" s="3">
        <v>25000</v>
      </c>
      <c r="E606" s="3">
        <v>27500</v>
      </c>
      <c r="F606" s="3">
        <v>23750</v>
      </c>
      <c r="G606" s="3">
        <v>0</v>
      </c>
      <c r="H606" s="3">
        <v>721.1538461538462</v>
      </c>
      <c r="I606" s="3">
        <v>0</v>
      </c>
      <c r="J606" s="3">
        <v>176.2820512820514</v>
      </c>
      <c r="K606" s="3">
        <v>176.2820512820514</v>
      </c>
      <c r="L606" s="3">
        <v>176.2820512820514</v>
      </c>
      <c r="M606" s="3">
        <v>0</v>
      </c>
      <c r="N606" s="3">
        <v>0</v>
      </c>
      <c r="O606" s="3">
        <v>0</v>
      </c>
      <c r="P606" s="3">
        <v>0</v>
      </c>
      <c r="Q606" s="3">
        <v>25000</v>
      </c>
      <c r="R606" s="2" t="s">
        <v>1922</v>
      </c>
      <c r="S606" s="2" t="s">
        <v>1992</v>
      </c>
      <c r="T606" s="4">
        <f>P606/D606</f>
        <v>0</v>
      </c>
      <c r="U606" s="2" t="s">
        <v>1294</v>
      </c>
      <c r="V606" s="2">
        <v>0</v>
      </c>
      <c r="W606" s="2" t="s">
        <v>234</v>
      </c>
    </row>
    <row r="607" spans="1:23">
      <c r="A607" s="2" t="s">
        <v>1317</v>
      </c>
      <c r="B607" s="2">
        <v>1135</v>
      </c>
      <c r="C607" s="2" t="s">
        <v>1319</v>
      </c>
      <c r="D607" s="3">
        <v>50000</v>
      </c>
      <c r="E607" s="3">
        <v>55000</v>
      </c>
      <c r="F607" s="3">
        <v>49500</v>
      </c>
      <c r="G607" s="3">
        <v>0</v>
      </c>
      <c r="H607" s="3">
        <v>500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50000</v>
      </c>
      <c r="R607" s="2" t="s">
        <v>1922</v>
      </c>
      <c r="S607" s="2" t="s">
        <v>1992</v>
      </c>
      <c r="T607" s="4">
        <f>P607/D607</f>
        <v>0</v>
      </c>
      <c r="U607" s="2" t="s">
        <v>1294</v>
      </c>
      <c r="V607" s="2">
        <v>0</v>
      </c>
      <c r="W607" s="2" t="s">
        <v>234</v>
      </c>
    </row>
    <row r="608" spans="1:23">
      <c r="A608" s="2" t="s">
        <v>1994</v>
      </c>
      <c r="B608" s="2">
        <v>1136</v>
      </c>
      <c r="C608" s="2" t="s">
        <v>1321</v>
      </c>
      <c r="D608" s="3">
        <v>3000</v>
      </c>
      <c r="E608" s="3">
        <v>3300</v>
      </c>
      <c r="F608" s="3">
        <v>0</v>
      </c>
      <c r="G608" s="3">
        <v>0</v>
      </c>
      <c r="H608" s="3">
        <v>86.53846153846153</v>
      </c>
      <c r="I608" s="3">
        <v>0</v>
      </c>
      <c r="J608" s="3">
        <v>0</v>
      </c>
      <c r="K608" s="3">
        <v>0</v>
      </c>
      <c r="L608" s="3">
        <v>2913.461538461539</v>
      </c>
      <c r="M608" s="3">
        <v>0</v>
      </c>
      <c r="N608" s="3">
        <v>0</v>
      </c>
      <c r="O608" s="3">
        <v>0</v>
      </c>
      <c r="P608" s="3">
        <v>0</v>
      </c>
      <c r="Q608" s="3">
        <v>3000</v>
      </c>
      <c r="R608" s="2" t="s">
        <v>1922</v>
      </c>
      <c r="S608" s="2" t="s">
        <v>1992</v>
      </c>
      <c r="T608" s="4">
        <f>P608/D608</f>
        <v>0</v>
      </c>
      <c r="U608" s="2" t="s">
        <v>1294</v>
      </c>
      <c r="V608" s="2">
        <v>0</v>
      </c>
      <c r="W608" s="2" t="s">
        <v>234</v>
      </c>
    </row>
    <row r="609" spans="1:23">
      <c r="A609" s="2" t="s">
        <v>1322</v>
      </c>
      <c r="B609" s="2">
        <v>1137</v>
      </c>
      <c r="C609" s="2" t="s">
        <v>1323</v>
      </c>
      <c r="D609" s="3">
        <v>70000</v>
      </c>
      <c r="E609" s="3">
        <v>77000</v>
      </c>
      <c r="F609" s="3">
        <v>63000</v>
      </c>
      <c r="G609" s="3">
        <v>0</v>
      </c>
      <c r="H609" s="3">
        <v>5171.641791044776</v>
      </c>
      <c r="I609" s="3">
        <v>0</v>
      </c>
      <c r="J609" s="3">
        <v>1828.358208955218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70000</v>
      </c>
      <c r="R609" s="2" t="s">
        <v>1922</v>
      </c>
      <c r="S609" s="2" t="s">
        <v>1992</v>
      </c>
      <c r="T609" s="4">
        <f>P609/D609</f>
        <v>0</v>
      </c>
      <c r="U609" s="2" t="s">
        <v>1294</v>
      </c>
      <c r="V609" s="2">
        <v>0</v>
      </c>
      <c r="W609" s="2" t="s">
        <v>234</v>
      </c>
    </row>
    <row r="610" spans="1:23">
      <c r="A610" s="2" t="s">
        <v>1322</v>
      </c>
      <c r="B610" s="2">
        <v>1138</v>
      </c>
      <c r="C610" s="2" t="s">
        <v>1324</v>
      </c>
      <c r="D610" s="3">
        <v>40000</v>
      </c>
      <c r="E610" s="3">
        <v>44000</v>
      </c>
      <c r="F610" s="3">
        <v>38000</v>
      </c>
      <c r="G610" s="3">
        <v>0</v>
      </c>
      <c r="H610" s="3">
        <v>2000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40000</v>
      </c>
      <c r="R610" s="2" t="s">
        <v>1922</v>
      </c>
      <c r="S610" s="2" t="s">
        <v>1992</v>
      </c>
      <c r="T610" s="4">
        <f>P610/D610</f>
        <v>0</v>
      </c>
      <c r="U610" s="2" t="s">
        <v>1294</v>
      </c>
      <c r="V610" s="2">
        <v>0</v>
      </c>
      <c r="W610" s="2" t="s">
        <v>234</v>
      </c>
    </row>
    <row r="611" spans="1:23">
      <c r="A611" s="2" t="s">
        <v>1322</v>
      </c>
      <c r="B611" s="2">
        <v>1139</v>
      </c>
      <c r="C611" s="2" t="s">
        <v>1325</v>
      </c>
      <c r="D611" s="3">
        <v>10000</v>
      </c>
      <c r="E611" s="3">
        <v>11000</v>
      </c>
      <c r="F611" s="3">
        <v>9500</v>
      </c>
      <c r="G611" s="3">
        <v>0</v>
      </c>
      <c r="H611" s="3">
        <v>500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10000</v>
      </c>
      <c r="R611" s="2" t="s">
        <v>1922</v>
      </c>
      <c r="S611" s="2" t="s">
        <v>1992</v>
      </c>
      <c r="T611" s="4">
        <f>P611/D611</f>
        <v>0</v>
      </c>
      <c r="U611" s="2" t="s">
        <v>1294</v>
      </c>
      <c r="V611" s="2">
        <v>0</v>
      </c>
      <c r="W611" s="2" t="s">
        <v>234</v>
      </c>
    </row>
    <row r="612" spans="1:23">
      <c r="A612" s="2" t="s">
        <v>1322</v>
      </c>
      <c r="B612" s="2">
        <v>1140</v>
      </c>
      <c r="C612" s="2" t="s">
        <v>1326</v>
      </c>
      <c r="D612" s="3">
        <v>8000</v>
      </c>
      <c r="E612" s="3">
        <v>8800</v>
      </c>
      <c r="F612" s="3">
        <v>7600</v>
      </c>
      <c r="G612" s="3">
        <v>0</v>
      </c>
      <c r="H612" s="3">
        <v>400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8000</v>
      </c>
      <c r="R612" s="2" t="s">
        <v>1922</v>
      </c>
      <c r="S612" s="2" t="s">
        <v>1992</v>
      </c>
      <c r="T612" s="4">
        <f>P612/D612</f>
        <v>0</v>
      </c>
      <c r="U612" s="2" t="s">
        <v>1294</v>
      </c>
      <c r="V612" s="2">
        <v>0</v>
      </c>
      <c r="W612" s="2" t="s">
        <v>234</v>
      </c>
    </row>
    <row r="613" spans="1:23">
      <c r="A613" s="2" t="s">
        <v>1996</v>
      </c>
      <c r="B613" s="2">
        <v>1141</v>
      </c>
      <c r="C613" s="2" t="s">
        <v>1329</v>
      </c>
      <c r="D613" s="3">
        <v>6000</v>
      </c>
      <c r="E613" s="3">
        <v>6600</v>
      </c>
      <c r="F613" s="3">
        <v>0</v>
      </c>
      <c r="G613" s="3">
        <v>0</v>
      </c>
      <c r="H613" s="3">
        <v>443.2835820895522</v>
      </c>
      <c r="I613" s="3">
        <v>0</v>
      </c>
      <c r="J613" s="3">
        <v>5556.716417910447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6000</v>
      </c>
      <c r="R613" s="2" t="s">
        <v>1922</v>
      </c>
      <c r="S613" s="2" t="s">
        <v>1992</v>
      </c>
      <c r="T613" s="4">
        <f>P613/D613</f>
        <v>0</v>
      </c>
      <c r="U613" s="2" t="s">
        <v>1294</v>
      </c>
      <c r="V613" s="2">
        <v>0</v>
      </c>
      <c r="W613" s="2" t="s">
        <v>234</v>
      </c>
    </row>
    <row r="614" spans="1:23">
      <c r="A614" s="2" t="s">
        <v>1330</v>
      </c>
      <c r="B614" s="2">
        <v>1142</v>
      </c>
      <c r="C614" s="2" t="s">
        <v>1331</v>
      </c>
      <c r="D614" s="3">
        <v>16500</v>
      </c>
      <c r="E614" s="3">
        <v>18150</v>
      </c>
      <c r="F614" s="3">
        <v>0</v>
      </c>
      <c r="G614" s="3">
        <v>8250</v>
      </c>
      <c r="H614" s="3">
        <v>8250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16500</v>
      </c>
      <c r="R614" s="2" t="s">
        <v>1922</v>
      </c>
      <c r="S614" s="2" t="s">
        <v>1992</v>
      </c>
      <c r="T614" s="4">
        <f>P614/D614</f>
        <v>0</v>
      </c>
      <c r="U614" s="2" t="s">
        <v>1294</v>
      </c>
      <c r="V614" s="2">
        <v>0</v>
      </c>
      <c r="W614" s="2" t="s">
        <v>234</v>
      </c>
    </row>
    <row r="615" spans="1:23">
      <c r="A615" s="2" t="s">
        <v>1985</v>
      </c>
      <c r="B615" s="2">
        <v>1143</v>
      </c>
      <c r="C615" s="2" t="s">
        <v>1008</v>
      </c>
      <c r="D615" s="3">
        <v>4675</v>
      </c>
      <c r="E615" s="3">
        <v>14025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2" t="s">
        <v>1966</v>
      </c>
      <c r="S615" s="2" t="s">
        <v>1967</v>
      </c>
      <c r="T615" s="4">
        <f>P615/D615</f>
        <v>0</v>
      </c>
      <c r="U615" s="2" t="s">
        <v>997</v>
      </c>
      <c r="V615" s="2">
        <v>0</v>
      </c>
      <c r="W615" s="2" t="s">
        <v>234</v>
      </c>
    </row>
    <row r="616" spans="1:23">
      <c r="A616" s="2" t="s">
        <v>1330</v>
      </c>
      <c r="B616" s="2">
        <v>1144</v>
      </c>
      <c r="C616" s="2" t="s">
        <v>1332</v>
      </c>
      <c r="D616" s="3">
        <v>34500</v>
      </c>
      <c r="E616" s="3">
        <v>37950</v>
      </c>
      <c r="F616" s="3">
        <v>20700</v>
      </c>
      <c r="G616" s="3">
        <v>11116.66666666667</v>
      </c>
      <c r="H616" s="3">
        <v>2683.333333333331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34499.99999999999</v>
      </c>
      <c r="R616" s="2" t="s">
        <v>1922</v>
      </c>
      <c r="S616" s="2" t="s">
        <v>1992</v>
      </c>
      <c r="T616" s="4">
        <f>P616/D616</f>
        <v>0</v>
      </c>
      <c r="U616" s="2" t="s">
        <v>1294</v>
      </c>
      <c r="V616" s="2">
        <v>0</v>
      </c>
      <c r="W616" s="2" t="s">
        <v>234</v>
      </c>
    </row>
    <row r="617" spans="1:23">
      <c r="A617" s="2" t="s">
        <v>1330</v>
      </c>
      <c r="B617" s="2">
        <v>1145</v>
      </c>
      <c r="C617" s="2" t="s">
        <v>1333</v>
      </c>
      <c r="D617" s="3">
        <v>16500</v>
      </c>
      <c r="E617" s="3">
        <v>18150</v>
      </c>
      <c r="F617" s="3">
        <v>9900</v>
      </c>
      <c r="G617" s="3">
        <v>5316.666666666667</v>
      </c>
      <c r="H617" s="3">
        <v>1283.333333333331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16500</v>
      </c>
      <c r="R617" s="2" t="s">
        <v>1922</v>
      </c>
      <c r="S617" s="2" t="s">
        <v>1992</v>
      </c>
      <c r="T617" s="4">
        <f>P617/D617</f>
        <v>0</v>
      </c>
      <c r="U617" s="2" t="s">
        <v>1294</v>
      </c>
      <c r="V617" s="2">
        <v>0</v>
      </c>
      <c r="W617" s="2" t="s">
        <v>234</v>
      </c>
    </row>
    <row r="618" spans="1:23">
      <c r="A618" s="2" t="s">
        <v>1997</v>
      </c>
      <c r="B618" s="2">
        <v>1146</v>
      </c>
      <c r="C618" s="2" t="s">
        <v>1335</v>
      </c>
      <c r="D618" s="3">
        <v>12500</v>
      </c>
      <c r="E618" s="3">
        <v>13688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4166.666666666667</v>
      </c>
      <c r="L618" s="3">
        <v>4166.666666666667</v>
      </c>
      <c r="M618" s="3">
        <v>4166.666666666667</v>
      </c>
      <c r="N618" s="3">
        <v>0</v>
      </c>
      <c r="O618" s="3">
        <v>0</v>
      </c>
      <c r="P618" s="3">
        <v>0</v>
      </c>
      <c r="Q618" s="3">
        <v>12500</v>
      </c>
      <c r="R618" s="2" t="s">
        <v>1922</v>
      </c>
      <c r="S618" s="2" t="s">
        <v>1998</v>
      </c>
      <c r="T618" s="4">
        <f>P618/D618</f>
        <v>0</v>
      </c>
      <c r="U618" s="2" t="s">
        <v>1113</v>
      </c>
      <c r="V618" s="2">
        <v>0</v>
      </c>
      <c r="W618" s="2" t="s">
        <v>234</v>
      </c>
    </row>
    <row r="619" spans="1:23">
      <c r="A619" s="2" t="s">
        <v>1997</v>
      </c>
      <c r="B619" s="2">
        <v>1147</v>
      </c>
      <c r="C619" s="2" t="s">
        <v>1337</v>
      </c>
      <c r="D619" s="3">
        <v>175000</v>
      </c>
      <c r="E619" s="3">
        <v>191625</v>
      </c>
      <c r="F619" s="3">
        <v>157500</v>
      </c>
      <c r="G619" s="3">
        <v>0</v>
      </c>
      <c r="H619" s="3">
        <v>0</v>
      </c>
      <c r="I619" s="3">
        <v>0</v>
      </c>
      <c r="J619" s="3">
        <v>0</v>
      </c>
      <c r="K619" s="3">
        <v>5833.333333333333</v>
      </c>
      <c r="L619" s="3">
        <v>5833.333333333333</v>
      </c>
      <c r="M619" s="3">
        <v>5833.333333333333</v>
      </c>
      <c r="N619" s="3">
        <v>0</v>
      </c>
      <c r="O619" s="3">
        <v>0</v>
      </c>
      <c r="P619" s="3">
        <v>0</v>
      </c>
      <c r="Q619" s="3">
        <v>175000</v>
      </c>
      <c r="R619" s="2" t="s">
        <v>1922</v>
      </c>
      <c r="S619" s="2" t="s">
        <v>1998</v>
      </c>
      <c r="T619" s="4">
        <f>P619/D619</f>
        <v>0</v>
      </c>
      <c r="U619" s="2" t="s">
        <v>1113</v>
      </c>
      <c r="V619" s="2">
        <v>0</v>
      </c>
      <c r="W619" s="2" t="s">
        <v>234</v>
      </c>
    </row>
    <row r="620" spans="1:23">
      <c r="A620" s="2" t="s">
        <v>1997</v>
      </c>
      <c r="B620" s="2">
        <v>1148</v>
      </c>
      <c r="C620" s="2" t="s">
        <v>1338</v>
      </c>
      <c r="D620" s="3">
        <v>12500</v>
      </c>
      <c r="E620" s="3">
        <v>13688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4166.666666666667</v>
      </c>
      <c r="L620" s="3">
        <v>4166.666666666667</v>
      </c>
      <c r="M620" s="3">
        <v>4166.666666666667</v>
      </c>
      <c r="N620" s="3">
        <v>0</v>
      </c>
      <c r="O620" s="3">
        <v>0</v>
      </c>
      <c r="P620" s="3">
        <v>0</v>
      </c>
      <c r="Q620" s="3">
        <v>12500</v>
      </c>
      <c r="R620" s="2" t="s">
        <v>1922</v>
      </c>
      <c r="S620" s="2" t="s">
        <v>1998</v>
      </c>
      <c r="T620" s="4">
        <f>P620/D620</f>
        <v>0</v>
      </c>
      <c r="U620" s="2" t="s">
        <v>1113</v>
      </c>
      <c r="V620" s="2">
        <v>0</v>
      </c>
      <c r="W620" s="2" t="s">
        <v>234</v>
      </c>
    </row>
    <row r="621" spans="1:23">
      <c r="A621" s="2" t="s">
        <v>1997</v>
      </c>
      <c r="B621" s="2">
        <v>1149</v>
      </c>
      <c r="C621" s="2" t="s">
        <v>1339</v>
      </c>
      <c r="D621" s="3">
        <v>12500</v>
      </c>
      <c r="E621" s="3">
        <v>13688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4166.666666666667</v>
      </c>
      <c r="L621" s="3">
        <v>4166.666666666667</v>
      </c>
      <c r="M621" s="3">
        <v>4166.666666666667</v>
      </c>
      <c r="N621" s="3">
        <v>0</v>
      </c>
      <c r="O621" s="3">
        <v>0</v>
      </c>
      <c r="P621" s="3">
        <v>0</v>
      </c>
      <c r="Q621" s="3">
        <v>12500</v>
      </c>
      <c r="R621" s="2" t="s">
        <v>1922</v>
      </c>
      <c r="S621" s="2" t="s">
        <v>1998</v>
      </c>
      <c r="T621" s="4">
        <f>P621/D621</f>
        <v>0</v>
      </c>
      <c r="U621" s="2" t="s">
        <v>1113</v>
      </c>
      <c r="V621" s="2">
        <v>0</v>
      </c>
      <c r="W621" s="2" t="s">
        <v>234</v>
      </c>
    </row>
    <row r="622" spans="1:23">
      <c r="A622" s="2" t="s">
        <v>1999</v>
      </c>
      <c r="B622" s="2">
        <v>1150</v>
      </c>
      <c r="C622" s="2" t="s">
        <v>1690</v>
      </c>
      <c r="D622" s="3">
        <v>25000</v>
      </c>
      <c r="E622" s="3">
        <v>27375</v>
      </c>
      <c r="F622" s="3">
        <v>6250</v>
      </c>
      <c r="G622" s="3">
        <v>0</v>
      </c>
      <c r="H622" s="3">
        <v>0</v>
      </c>
      <c r="I622" s="3">
        <v>0</v>
      </c>
      <c r="J622" s="3">
        <v>0</v>
      </c>
      <c r="K622" s="3">
        <v>6250</v>
      </c>
      <c r="L622" s="3">
        <v>6250</v>
      </c>
      <c r="M622" s="3">
        <v>6250</v>
      </c>
      <c r="N622" s="3">
        <v>0</v>
      </c>
      <c r="O622" s="3">
        <v>0</v>
      </c>
      <c r="P622" s="3">
        <v>0</v>
      </c>
      <c r="Q622" s="3">
        <v>25000</v>
      </c>
      <c r="R622" s="2" t="s">
        <v>1922</v>
      </c>
      <c r="S622" s="2" t="s">
        <v>1998</v>
      </c>
      <c r="T622" s="4">
        <f>P622/D622</f>
        <v>0</v>
      </c>
      <c r="U622" s="2" t="s">
        <v>1113</v>
      </c>
      <c r="V622" s="2">
        <v>0</v>
      </c>
      <c r="W622" s="2" t="s">
        <v>234</v>
      </c>
    </row>
    <row r="623" spans="1:23">
      <c r="A623" s="2" t="s">
        <v>2000</v>
      </c>
      <c r="B623" s="2">
        <v>1151</v>
      </c>
      <c r="C623" s="2" t="s">
        <v>1341</v>
      </c>
      <c r="D623" s="3">
        <v>200000</v>
      </c>
      <c r="E623" s="3">
        <v>200000</v>
      </c>
      <c r="F623" s="3">
        <v>0</v>
      </c>
      <c r="G623" s="3">
        <v>28571.42857142857</v>
      </c>
      <c r="H623" s="3">
        <v>28571.42857142857</v>
      </c>
      <c r="I623" s="3">
        <v>28571.42857142857</v>
      </c>
      <c r="J623" s="3">
        <v>38095.2380952381</v>
      </c>
      <c r="K623" s="3">
        <v>38095.2380952381</v>
      </c>
      <c r="L623" s="3">
        <v>38095.2380952381</v>
      </c>
      <c r="M623" s="3">
        <v>0</v>
      </c>
      <c r="N623" s="3">
        <v>0</v>
      </c>
      <c r="O623" s="3">
        <v>0</v>
      </c>
      <c r="P623" s="3">
        <v>0</v>
      </c>
      <c r="Q623" s="3">
        <v>200000</v>
      </c>
      <c r="R623" s="2" t="s">
        <v>1922</v>
      </c>
      <c r="S623" s="2" t="s">
        <v>1998</v>
      </c>
      <c r="T623" s="4">
        <f>P623/D623</f>
        <v>0</v>
      </c>
      <c r="U623" s="2" t="s">
        <v>1113</v>
      </c>
      <c r="V623" s="2">
        <v>0</v>
      </c>
      <c r="W623" s="2" t="s">
        <v>234</v>
      </c>
    </row>
    <row r="624" spans="1:23">
      <c r="A624" s="2" t="s">
        <v>2001</v>
      </c>
      <c r="B624" s="2">
        <v>1152</v>
      </c>
      <c r="C624" s="2" t="s">
        <v>1343</v>
      </c>
      <c r="D624" s="3">
        <v>540000</v>
      </c>
      <c r="E624" s="3">
        <v>591300</v>
      </c>
      <c r="F624" s="3">
        <v>270000</v>
      </c>
      <c r="G624" s="3">
        <v>135000</v>
      </c>
      <c r="H624" s="3">
        <v>135000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540000</v>
      </c>
      <c r="R624" s="2" t="s">
        <v>1922</v>
      </c>
      <c r="S624" s="2" t="s">
        <v>1998</v>
      </c>
      <c r="T624" s="4">
        <f>P624/D624</f>
        <v>0</v>
      </c>
      <c r="U624" s="2" t="s">
        <v>1113</v>
      </c>
      <c r="V624" s="2">
        <v>0</v>
      </c>
      <c r="W624" s="2" t="s">
        <v>234</v>
      </c>
    </row>
    <row r="625" spans="1:23">
      <c r="A625" s="2" t="s">
        <v>2002</v>
      </c>
      <c r="B625" s="2">
        <v>1153</v>
      </c>
      <c r="C625" s="2" t="s">
        <v>1346</v>
      </c>
      <c r="D625" s="3">
        <v>237500</v>
      </c>
      <c r="E625" s="3">
        <v>260063</v>
      </c>
      <c r="F625" s="3">
        <v>190000</v>
      </c>
      <c r="G625" s="3">
        <v>0</v>
      </c>
      <c r="H625" s="3">
        <v>0</v>
      </c>
      <c r="I625" s="3">
        <v>0</v>
      </c>
      <c r="J625" s="3">
        <v>0</v>
      </c>
      <c r="K625" s="3">
        <v>15833.33333333334</v>
      </c>
      <c r="L625" s="3">
        <v>15833.33333333334</v>
      </c>
      <c r="M625" s="3">
        <v>15833.33333333334</v>
      </c>
      <c r="N625" s="3">
        <v>0</v>
      </c>
      <c r="O625" s="3">
        <v>0</v>
      </c>
      <c r="P625" s="3">
        <v>0</v>
      </c>
      <c r="Q625" s="3">
        <v>237500</v>
      </c>
      <c r="R625" s="2" t="s">
        <v>1922</v>
      </c>
      <c r="S625" s="2" t="s">
        <v>1998</v>
      </c>
      <c r="T625" s="4">
        <f>P625/D625</f>
        <v>0</v>
      </c>
      <c r="U625" s="2" t="s">
        <v>1113</v>
      </c>
      <c r="V625" s="2">
        <v>0</v>
      </c>
      <c r="W625" s="2" t="s">
        <v>234</v>
      </c>
    </row>
    <row r="626" spans="1:23">
      <c r="A626" s="2" t="s">
        <v>1986</v>
      </c>
      <c r="B626" s="2">
        <v>1154</v>
      </c>
      <c r="C626" s="2" t="s">
        <v>1009</v>
      </c>
      <c r="D626" s="3">
        <v>1657</v>
      </c>
      <c r="E626" s="3">
        <v>4971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2" t="s">
        <v>1966</v>
      </c>
      <c r="S626" s="2" t="s">
        <v>1967</v>
      </c>
      <c r="T626" s="4">
        <f>P626/D626</f>
        <v>0</v>
      </c>
      <c r="U626" s="2" t="s">
        <v>997</v>
      </c>
      <c r="V626" s="2">
        <v>0</v>
      </c>
      <c r="W626" s="2" t="s">
        <v>234</v>
      </c>
    </row>
    <row r="627" spans="1:23">
      <c r="A627" s="2" t="s">
        <v>2003</v>
      </c>
      <c r="B627" s="2">
        <v>1155</v>
      </c>
      <c r="C627" s="2" t="s">
        <v>1350</v>
      </c>
      <c r="D627" s="3">
        <v>450000</v>
      </c>
      <c r="E627" s="3">
        <v>492750</v>
      </c>
      <c r="F627" s="3">
        <v>427500</v>
      </c>
      <c r="G627" s="3">
        <v>0</v>
      </c>
      <c r="H627" s="3">
        <v>0</v>
      </c>
      <c r="I627" s="3">
        <v>0</v>
      </c>
      <c r="J627" s="3">
        <v>0</v>
      </c>
      <c r="K627" s="3">
        <v>7500</v>
      </c>
      <c r="L627" s="3">
        <v>7500</v>
      </c>
      <c r="M627" s="3">
        <v>7500</v>
      </c>
      <c r="N627" s="3">
        <v>0</v>
      </c>
      <c r="O627" s="3">
        <v>0</v>
      </c>
      <c r="P627" s="3">
        <v>0</v>
      </c>
      <c r="Q627" s="3">
        <v>450000</v>
      </c>
      <c r="R627" s="2" t="s">
        <v>1922</v>
      </c>
      <c r="S627" s="2" t="s">
        <v>1998</v>
      </c>
      <c r="T627" s="4">
        <f>P627/D627</f>
        <v>0</v>
      </c>
      <c r="U627" s="2" t="s">
        <v>1113</v>
      </c>
      <c r="V627" s="2">
        <v>0</v>
      </c>
      <c r="W627" s="2" t="s">
        <v>234</v>
      </c>
    </row>
    <row r="628" spans="1:23">
      <c r="A628" s="2" t="s">
        <v>2004</v>
      </c>
      <c r="B628" s="2">
        <v>1156</v>
      </c>
      <c r="C628" s="2" t="s">
        <v>1696</v>
      </c>
      <c r="D628" s="3">
        <v>50000</v>
      </c>
      <c r="E628" s="3">
        <v>54750</v>
      </c>
      <c r="F628" s="3">
        <v>47500</v>
      </c>
      <c r="G628" s="3">
        <v>1250</v>
      </c>
      <c r="H628" s="3">
        <v>1250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50000</v>
      </c>
      <c r="R628" s="2" t="s">
        <v>1922</v>
      </c>
      <c r="S628" s="2" t="s">
        <v>1998</v>
      </c>
      <c r="T628" s="4">
        <f>P628/D628</f>
        <v>0</v>
      </c>
      <c r="U628" s="2" t="s">
        <v>1113</v>
      </c>
      <c r="V628" s="2">
        <v>0</v>
      </c>
      <c r="W628" s="2" t="s">
        <v>234</v>
      </c>
    </row>
    <row r="629" spans="1:23">
      <c r="A629" s="2" t="s">
        <v>1962</v>
      </c>
      <c r="B629" s="2">
        <v>1157</v>
      </c>
      <c r="C629" s="2" t="s">
        <v>1351</v>
      </c>
      <c r="D629" s="3">
        <v>5000</v>
      </c>
      <c r="E629" s="3">
        <v>5250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1666.666666666667</v>
      </c>
      <c r="L629" s="3">
        <v>1666.666666666667</v>
      </c>
      <c r="M629" s="3">
        <v>1666.666666666667</v>
      </c>
      <c r="N629" s="3">
        <v>0</v>
      </c>
      <c r="O629" s="3">
        <v>0</v>
      </c>
      <c r="P629" s="3">
        <v>0</v>
      </c>
      <c r="Q629" s="3">
        <v>5000</v>
      </c>
      <c r="R629" s="2" t="s">
        <v>1922</v>
      </c>
      <c r="S629" s="2" t="s">
        <v>1998</v>
      </c>
      <c r="T629" s="4">
        <f>P629/D629</f>
        <v>0</v>
      </c>
      <c r="U629" s="2" t="s">
        <v>1113</v>
      </c>
      <c r="V629" s="2">
        <v>0</v>
      </c>
      <c r="W629" s="2" t="s">
        <v>234</v>
      </c>
    </row>
    <row r="630" spans="1:23">
      <c r="A630" s="2" t="s">
        <v>2005</v>
      </c>
      <c r="B630" s="2">
        <v>1158</v>
      </c>
      <c r="C630" s="2" t="s">
        <v>1352</v>
      </c>
      <c r="D630" s="3">
        <v>20000</v>
      </c>
      <c r="E630" s="3">
        <v>21000</v>
      </c>
      <c r="F630" s="3">
        <v>20000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20000</v>
      </c>
      <c r="R630" s="2" t="s">
        <v>1922</v>
      </c>
      <c r="S630" s="2" t="s">
        <v>1998</v>
      </c>
      <c r="T630" s="4">
        <f>P630/D630</f>
        <v>0</v>
      </c>
      <c r="U630" s="2" t="s">
        <v>1113</v>
      </c>
      <c r="V630" s="2">
        <v>0</v>
      </c>
      <c r="W630" s="2" t="s">
        <v>234</v>
      </c>
    </row>
    <row r="631" spans="1:23">
      <c r="A631" s="2" t="s">
        <v>2006</v>
      </c>
      <c r="B631" s="2">
        <v>1159</v>
      </c>
      <c r="C631" s="2" t="s">
        <v>1362</v>
      </c>
      <c r="D631" s="3">
        <v>25000</v>
      </c>
      <c r="E631" s="3">
        <v>26250</v>
      </c>
      <c r="F631" s="3">
        <v>12500</v>
      </c>
      <c r="G631" s="3">
        <v>0</v>
      </c>
      <c r="H631" s="3">
        <v>10714.28571428571</v>
      </c>
      <c r="I631" s="3">
        <v>0</v>
      </c>
      <c r="J631" s="3">
        <v>0</v>
      </c>
      <c r="K631" s="3">
        <v>595.2380952380952</v>
      </c>
      <c r="L631" s="3">
        <v>595.2380952380952</v>
      </c>
      <c r="M631" s="3">
        <v>595.2380952380952</v>
      </c>
      <c r="N631" s="3">
        <v>0</v>
      </c>
      <c r="O631" s="3">
        <v>0</v>
      </c>
      <c r="P631" s="3">
        <v>0</v>
      </c>
      <c r="Q631" s="3">
        <v>25000</v>
      </c>
      <c r="R631" s="2" t="s">
        <v>1922</v>
      </c>
      <c r="S631" s="2" t="s">
        <v>1998</v>
      </c>
      <c r="T631" s="4">
        <f>P631/D631</f>
        <v>0</v>
      </c>
      <c r="U631" s="2" t="s">
        <v>1113</v>
      </c>
      <c r="V631" s="2">
        <v>0</v>
      </c>
      <c r="W631" s="2" t="s">
        <v>234</v>
      </c>
    </row>
    <row r="632" spans="1:23">
      <c r="A632" s="2" t="s">
        <v>2004</v>
      </c>
      <c r="B632" s="2">
        <v>1160</v>
      </c>
      <c r="C632" s="2" t="s">
        <v>1701</v>
      </c>
      <c r="D632" s="3">
        <v>36000</v>
      </c>
      <c r="E632" s="3">
        <v>39420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12000</v>
      </c>
      <c r="L632" s="3">
        <v>12000</v>
      </c>
      <c r="M632" s="3">
        <v>12000</v>
      </c>
      <c r="N632" s="3">
        <v>0</v>
      </c>
      <c r="O632" s="3">
        <v>0</v>
      </c>
      <c r="P632" s="3">
        <v>0</v>
      </c>
      <c r="Q632" s="3">
        <v>36000</v>
      </c>
      <c r="R632" s="2" t="s">
        <v>1922</v>
      </c>
      <c r="S632" s="2" t="s">
        <v>1998</v>
      </c>
      <c r="T632" s="4">
        <f>P632/D632</f>
        <v>0</v>
      </c>
      <c r="U632" s="2" t="s">
        <v>1113</v>
      </c>
      <c r="V632" s="2">
        <v>0</v>
      </c>
      <c r="W632" s="2" t="s">
        <v>234</v>
      </c>
    </row>
    <row r="633" spans="1:23">
      <c r="A633" s="2" t="s">
        <v>2004</v>
      </c>
      <c r="B633" s="2">
        <v>1161</v>
      </c>
      <c r="C633" s="2" t="s">
        <v>1367</v>
      </c>
      <c r="D633" s="3">
        <v>5000</v>
      </c>
      <c r="E633" s="3">
        <v>5550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1666.666666666667</v>
      </c>
      <c r="L633" s="3">
        <v>1666.666666666667</v>
      </c>
      <c r="M633" s="3">
        <v>1666.666666666667</v>
      </c>
      <c r="N633" s="3">
        <v>0</v>
      </c>
      <c r="O633" s="3">
        <v>0</v>
      </c>
      <c r="P633" s="3">
        <v>0</v>
      </c>
      <c r="Q633" s="3">
        <v>5000</v>
      </c>
      <c r="R633" s="2" t="s">
        <v>1922</v>
      </c>
      <c r="S633" s="2" t="s">
        <v>1998</v>
      </c>
      <c r="T633" s="4">
        <f>P633/D633</f>
        <v>0</v>
      </c>
      <c r="U633" s="2" t="s">
        <v>1113</v>
      </c>
      <c r="V633" s="2">
        <v>0</v>
      </c>
      <c r="W633" s="2" t="s">
        <v>234</v>
      </c>
    </row>
    <row r="634" spans="1:23">
      <c r="A634" s="2" t="s">
        <v>2007</v>
      </c>
      <c r="B634" s="2">
        <v>1162</v>
      </c>
      <c r="C634" s="2" t="s">
        <v>1371</v>
      </c>
      <c r="D634" s="3">
        <v>58000</v>
      </c>
      <c r="E634" s="3">
        <v>63510</v>
      </c>
      <c r="F634" s="3">
        <v>14500</v>
      </c>
      <c r="G634" s="3">
        <v>0</v>
      </c>
      <c r="H634" s="3">
        <v>0</v>
      </c>
      <c r="I634" s="3">
        <v>0</v>
      </c>
      <c r="J634" s="3">
        <v>0</v>
      </c>
      <c r="K634" s="3">
        <v>14500</v>
      </c>
      <c r="L634" s="3">
        <v>14500</v>
      </c>
      <c r="M634" s="3">
        <v>14500</v>
      </c>
      <c r="N634" s="3">
        <v>0</v>
      </c>
      <c r="O634" s="3">
        <v>0</v>
      </c>
      <c r="P634" s="3">
        <v>0</v>
      </c>
      <c r="Q634" s="3">
        <v>58000</v>
      </c>
      <c r="R634" s="2" t="s">
        <v>1922</v>
      </c>
      <c r="S634" s="2" t="s">
        <v>1998</v>
      </c>
      <c r="T634" s="4">
        <f>P634/D634</f>
        <v>0</v>
      </c>
      <c r="U634" s="2" t="s">
        <v>1113</v>
      </c>
      <c r="V634" s="2">
        <v>0</v>
      </c>
      <c r="W634" s="2" t="s">
        <v>234</v>
      </c>
    </row>
    <row r="635" spans="1:23">
      <c r="A635" s="2" t="s">
        <v>2008</v>
      </c>
      <c r="B635" s="2">
        <v>1163</v>
      </c>
      <c r="C635" s="2" t="s">
        <v>983</v>
      </c>
      <c r="D635" s="3">
        <v>60000</v>
      </c>
      <c r="E635" s="3">
        <v>65700</v>
      </c>
      <c r="F635" s="3">
        <v>60000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60000</v>
      </c>
      <c r="R635" s="2" t="s">
        <v>1922</v>
      </c>
      <c r="S635" s="2" t="s">
        <v>1998</v>
      </c>
      <c r="T635" s="4">
        <f>P635/D635</f>
        <v>0</v>
      </c>
      <c r="U635" s="2" t="s">
        <v>1113</v>
      </c>
      <c r="V635" s="2">
        <v>0</v>
      </c>
      <c r="W635" s="2" t="s">
        <v>234</v>
      </c>
    </row>
    <row r="636" spans="1:23">
      <c r="A636" s="2" t="s">
        <v>2009</v>
      </c>
      <c r="B636" s="2">
        <v>1164</v>
      </c>
      <c r="C636" s="2" t="s">
        <v>1110</v>
      </c>
      <c r="D636" s="3">
        <v>10000</v>
      </c>
      <c r="E636" s="3">
        <v>10950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3333.333333333333</v>
      </c>
      <c r="L636" s="3">
        <v>3333.333333333333</v>
      </c>
      <c r="M636" s="3">
        <v>3333.333333333333</v>
      </c>
      <c r="N636" s="3">
        <v>0</v>
      </c>
      <c r="O636" s="3">
        <v>0</v>
      </c>
      <c r="P636" s="3">
        <v>0</v>
      </c>
      <c r="Q636" s="3">
        <v>10000</v>
      </c>
      <c r="R636" s="2" t="s">
        <v>1922</v>
      </c>
      <c r="S636" s="2" t="s">
        <v>1998</v>
      </c>
      <c r="T636" s="4">
        <f>P636/D636</f>
        <v>0</v>
      </c>
      <c r="U636" s="2" t="s">
        <v>1113</v>
      </c>
      <c r="V636" s="2">
        <v>0</v>
      </c>
      <c r="W636" s="2" t="s">
        <v>234</v>
      </c>
    </row>
    <row r="637" spans="1:23">
      <c r="A637" s="2" t="s">
        <v>1986</v>
      </c>
      <c r="B637" s="2">
        <v>1165</v>
      </c>
      <c r="C637" s="2" t="s">
        <v>1010</v>
      </c>
      <c r="D637" s="3">
        <v>15600</v>
      </c>
      <c r="E637" s="3">
        <v>46800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2" t="s">
        <v>1966</v>
      </c>
      <c r="S637" s="2" t="s">
        <v>1967</v>
      </c>
      <c r="T637" s="4">
        <f>P637/D637</f>
        <v>0</v>
      </c>
      <c r="U637" s="2" t="s">
        <v>997</v>
      </c>
      <c r="V637" s="2">
        <v>0</v>
      </c>
      <c r="W637" s="2" t="s">
        <v>234</v>
      </c>
    </row>
    <row r="638" spans="1:23">
      <c r="A638" s="2" t="s">
        <v>2010</v>
      </c>
      <c r="B638" s="2">
        <v>1166</v>
      </c>
      <c r="C638" s="2" t="s">
        <v>1115</v>
      </c>
      <c r="D638" s="3">
        <v>27500</v>
      </c>
      <c r="E638" s="3">
        <v>30113</v>
      </c>
      <c r="F638" s="3">
        <v>0</v>
      </c>
      <c r="G638" s="3">
        <v>0</v>
      </c>
      <c r="H638" s="3">
        <v>0</v>
      </c>
      <c r="I638" s="3">
        <v>0</v>
      </c>
      <c r="J638" s="3">
        <v>22000</v>
      </c>
      <c r="K638" s="3">
        <v>1833.333333333333</v>
      </c>
      <c r="L638" s="3">
        <v>1833.333333333333</v>
      </c>
      <c r="M638" s="3">
        <v>1833.333333333333</v>
      </c>
      <c r="N638" s="3">
        <v>0</v>
      </c>
      <c r="O638" s="3">
        <v>0</v>
      </c>
      <c r="P638" s="3">
        <v>0</v>
      </c>
      <c r="Q638" s="3">
        <v>27500</v>
      </c>
      <c r="R638" s="2" t="s">
        <v>1922</v>
      </c>
      <c r="S638" s="2" t="s">
        <v>1998</v>
      </c>
      <c r="T638" s="4">
        <f>P638/D638</f>
        <v>0</v>
      </c>
      <c r="U638" s="2" t="s">
        <v>1113</v>
      </c>
      <c r="V638" s="2">
        <v>0</v>
      </c>
      <c r="W638" s="2" t="s">
        <v>234</v>
      </c>
    </row>
    <row r="639" spans="1:23">
      <c r="A639" s="2" t="s">
        <v>2011</v>
      </c>
      <c r="B639" s="2">
        <v>1167</v>
      </c>
      <c r="C639" s="2" t="s">
        <v>1117</v>
      </c>
      <c r="D639" s="3">
        <v>330000</v>
      </c>
      <c r="E639" s="3">
        <v>361350</v>
      </c>
      <c r="F639" s="3">
        <v>297000</v>
      </c>
      <c r="G639" s="3">
        <v>16500</v>
      </c>
      <c r="H639" s="3">
        <v>16500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330000</v>
      </c>
      <c r="R639" s="2" t="s">
        <v>1922</v>
      </c>
      <c r="S639" s="2" t="s">
        <v>1998</v>
      </c>
      <c r="T639" s="4">
        <f>P639/D639</f>
        <v>0</v>
      </c>
      <c r="U639" s="2" t="s">
        <v>1113</v>
      </c>
      <c r="V639" s="2">
        <v>0</v>
      </c>
      <c r="W639" s="2" t="s">
        <v>234</v>
      </c>
    </row>
    <row r="640" spans="1:23">
      <c r="A640" s="2" t="s">
        <v>2011</v>
      </c>
      <c r="B640" s="2">
        <v>1168</v>
      </c>
      <c r="C640" s="2" t="s">
        <v>1118</v>
      </c>
      <c r="D640" s="3">
        <v>27500</v>
      </c>
      <c r="E640" s="3">
        <v>30525</v>
      </c>
      <c r="F640" s="3">
        <v>6875</v>
      </c>
      <c r="G640" s="3">
        <v>0</v>
      </c>
      <c r="H640" s="3">
        <v>0</v>
      </c>
      <c r="I640" s="3">
        <v>0</v>
      </c>
      <c r="J640" s="3">
        <v>0</v>
      </c>
      <c r="K640" s="3">
        <v>6875</v>
      </c>
      <c r="L640" s="3">
        <v>6875</v>
      </c>
      <c r="M640" s="3">
        <v>6875</v>
      </c>
      <c r="N640" s="3">
        <v>0</v>
      </c>
      <c r="O640" s="3">
        <v>0</v>
      </c>
      <c r="P640" s="3">
        <v>0</v>
      </c>
      <c r="Q640" s="3">
        <v>27500</v>
      </c>
      <c r="R640" s="2" t="s">
        <v>1922</v>
      </c>
      <c r="S640" s="2" t="s">
        <v>1998</v>
      </c>
      <c r="T640" s="4">
        <f>P640/D640</f>
        <v>0</v>
      </c>
      <c r="U640" s="2" t="s">
        <v>1113</v>
      </c>
      <c r="V640" s="2">
        <v>0</v>
      </c>
      <c r="W640" s="2" t="s">
        <v>234</v>
      </c>
    </row>
    <row r="641" spans="1:23">
      <c r="A641" s="2" t="s">
        <v>2012</v>
      </c>
      <c r="B641" s="2">
        <v>1169</v>
      </c>
      <c r="C641" s="2" t="s">
        <v>1120</v>
      </c>
      <c r="D641" s="3">
        <v>27500</v>
      </c>
      <c r="E641" s="3">
        <v>30113</v>
      </c>
      <c r="F641" s="3">
        <v>0</v>
      </c>
      <c r="G641" s="3">
        <v>0</v>
      </c>
      <c r="H641" s="3">
        <v>0</v>
      </c>
      <c r="I641" s="3">
        <v>0</v>
      </c>
      <c r="J641" s="3">
        <v>13750</v>
      </c>
      <c r="K641" s="3">
        <v>4583.333333333333</v>
      </c>
      <c r="L641" s="3">
        <v>4583.333333333333</v>
      </c>
      <c r="M641" s="3">
        <v>4583.333333333333</v>
      </c>
      <c r="N641" s="3">
        <v>0</v>
      </c>
      <c r="O641" s="3">
        <v>0</v>
      </c>
      <c r="P641" s="3">
        <v>0</v>
      </c>
      <c r="Q641" s="3">
        <v>27500</v>
      </c>
      <c r="R641" s="2" t="s">
        <v>1922</v>
      </c>
      <c r="S641" s="2" t="s">
        <v>1998</v>
      </c>
      <c r="T641" s="4">
        <f>P641/D641</f>
        <v>0</v>
      </c>
      <c r="U641" s="2" t="s">
        <v>1113</v>
      </c>
      <c r="V641" s="2">
        <v>0</v>
      </c>
      <c r="W641" s="2" t="s">
        <v>234</v>
      </c>
    </row>
    <row r="642" spans="1:23">
      <c r="A642" s="2" t="s">
        <v>2002</v>
      </c>
      <c r="B642" s="2">
        <v>1170</v>
      </c>
      <c r="C642" s="2" t="s">
        <v>1124</v>
      </c>
      <c r="D642" s="3">
        <v>25000</v>
      </c>
      <c r="E642" s="3">
        <v>27375</v>
      </c>
      <c r="F642" s="3">
        <v>17500</v>
      </c>
      <c r="G642" s="3">
        <v>0</v>
      </c>
      <c r="H642" s="3">
        <v>0</v>
      </c>
      <c r="I642" s="3">
        <v>0</v>
      </c>
      <c r="J642" s="3">
        <v>0</v>
      </c>
      <c r="K642" s="3">
        <v>2500</v>
      </c>
      <c r="L642" s="3">
        <v>2500</v>
      </c>
      <c r="M642" s="3">
        <v>2500</v>
      </c>
      <c r="N642" s="3">
        <v>0</v>
      </c>
      <c r="O642" s="3">
        <v>0</v>
      </c>
      <c r="P642" s="3">
        <v>0</v>
      </c>
      <c r="Q642" s="3">
        <v>25000</v>
      </c>
      <c r="R642" s="2" t="s">
        <v>1922</v>
      </c>
      <c r="S642" s="2" t="s">
        <v>2013</v>
      </c>
      <c r="T642" s="4">
        <f>P642/D642</f>
        <v>0</v>
      </c>
      <c r="U642" s="2" t="s">
        <v>1113</v>
      </c>
      <c r="V642" s="2">
        <v>0</v>
      </c>
      <c r="W642" s="2" t="s">
        <v>234</v>
      </c>
    </row>
    <row r="643" spans="1:23">
      <c r="A643" s="2" t="s">
        <v>2014</v>
      </c>
      <c r="B643" s="2">
        <v>1171</v>
      </c>
      <c r="C643" s="2" t="s">
        <v>1127</v>
      </c>
      <c r="D643" s="3">
        <v>18000</v>
      </c>
      <c r="E643" s="3">
        <v>19710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6000</v>
      </c>
      <c r="L643" s="3">
        <v>6000</v>
      </c>
      <c r="M643" s="3">
        <v>6000</v>
      </c>
      <c r="N643" s="3">
        <v>0</v>
      </c>
      <c r="O643" s="3">
        <v>0</v>
      </c>
      <c r="P643" s="3">
        <v>0</v>
      </c>
      <c r="Q643" s="3">
        <v>18000</v>
      </c>
      <c r="R643" s="2" t="s">
        <v>1922</v>
      </c>
      <c r="S643" s="2" t="s">
        <v>2013</v>
      </c>
      <c r="T643" s="4">
        <f>P643/D643</f>
        <v>0</v>
      </c>
      <c r="U643" s="2" t="s">
        <v>1113</v>
      </c>
      <c r="V643" s="2">
        <v>0</v>
      </c>
      <c r="W643" s="2" t="s">
        <v>234</v>
      </c>
    </row>
    <row r="644" spans="1:23">
      <c r="A644" s="2" t="s">
        <v>2014</v>
      </c>
      <c r="B644" s="2">
        <v>1172</v>
      </c>
      <c r="C644" s="2" t="s">
        <v>1128</v>
      </c>
      <c r="D644" s="3">
        <v>20000</v>
      </c>
      <c r="E644" s="3">
        <v>21900</v>
      </c>
      <c r="F644" s="3">
        <v>10000</v>
      </c>
      <c r="G644" s="3">
        <v>0</v>
      </c>
      <c r="H644" s="3">
        <v>0</v>
      </c>
      <c r="I644" s="3">
        <v>0</v>
      </c>
      <c r="J644" s="3">
        <v>0</v>
      </c>
      <c r="K644" s="3">
        <v>3333.333333333333</v>
      </c>
      <c r="L644" s="3">
        <v>3333.333333333333</v>
      </c>
      <c r="M644" s="3">
        <v>3333.333333333333</v>
      </c>
      <c r="N644" s="3">
        <v>0</v>
      </c>
      <c r="O644" s="3">
        <v>0</v>
      </c>
      <c r="P644" s="3">
        <v>0</v>
      </c>
      <c r="Q644" s="3">
        <v>20000</v>
      </c>
      <c r="R644" s="2" t="s">
        <v>1922</v>
      </c>
      <c r="S644" s="2" t="s">
        <v>2013</v>
      </c>
      <c r="T644" s="4">
        <f>P644/D644</f>
        <v>0</v>
      </c>
      <c r="U644" s="2" t="s">
        <v>1113</v>
      </c>
      <c r="V644" s="2">
        <v>0</v>
      </c>
      <c r="W644" s="2" t="s">
        <v>234</v>
      </c>
    </row>
    <row r="645" spans="1:23">
      <c r="A645" s="2" t="s">
        <v>2014</v>
      </c>
      <c r="B645" s="2">
        <v>1173</v>
      </c>
      <c r="C645" s="2" t="s">
        <v>1129</v>
      </c>
      <c r="D645" s="3">
        <v>2500</v>
      </c>
      <c r="E645" s="3">
        <v>2738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833.3333333333334</v>
      </c>
      <c r="L645" s="3">
        <v>833.3333333333334</v>
      </c>
      <c r="M645" s="3">
        <v>833.3333333333334</v>
      </c>
      <c r="N645" s="3">
        <v>0</v>
      </c>
      <c r="O645" s="3">
        <v>0</v>
      </c>
      <c r="P645" s="3">
        <v>0</v>
      </c>
      <c r="Q645" s="3">
        <v>2500</v>
      </c>
      <c r="R645" s="2" t="s">
        <v>1922</v>
      </c>
      <c r="S645" s="2" t="s">
        <v>2013</v>
      </c>
      <c r="T645" s="4">
        <f>P645/D645</f>
        <v>0</v>
      </c>
      <c r="U645" s="2" t="s">
        <v>1113</v>
      </c>
      <c r="V645" s="2">
        <v>0</v>
      </c>
      <c r="W645" s="2" t="s">
        <v>234</v>
      </c>
    </row>
    <row r="646" spans="1:23">
      <c r="A646" s="2" t="s">
        <v>2015</v>
      </c>
      <c r="B646" s="2">
        <v>1174</v>
      </c>
      <c r="C646" s="2" t="s">
        <v>1135</v>
      </c>
      <c r="D646" s="3">
        <v>2500</v>
      </c>
      <c r="E646" s="3">
        <v>2738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833.3333333333334</v>
      </c>
      <c r="L646" s="3">
        <v>833.3333333333334</v>
      </c>
      <c r="M646" s="3">
        <v>833.3333333333334</v>
      </c>
      <c r="N646" s="3">
        <v>0</v>
      </c>
      <c r="O646" s="3">
        <v>0</v>
      </c>
      <c r="P646" s="3">
        <v>0</v>
      </c>
      <c r="Q646" s="3">
        <v>2500</v>
      </c>
      <c r="R646" s="2" t="s">
        <v>1922</v>
      </c>
      <c r="S646" s="2" t="s">
        <v>2013</v>
      </c>
      <c r="T646" s="4">
        <f>P646/D646</f>
        <v>0</v>
      </c>
      <c r="U646" s="2" t="s">
        <v>1113</v>
      </c>
      <c r="V646" s="2">
        <v>0</v>
      </c>
      <c r="W646" s="2" t="s">
        <v>234</v>
      </c>
    </row>
    <row r="647" spans="1:23">
      <c r="A647" s="2" t="s">
        <v>2023</v>
      </c>
      <c r="B647" s="2">
        <v>1179</v>
      </c>
      <c r="C647" s="2" t="s">
        <v>994</v>
      </c>
      <c r="D647" s="3">
        <v>15000</v>
      </c>
      <c r="E647" s="3">
        <v>45000</v>
      </c>
      <c r="F647" s="3">
        <v>0</v>
      </c>
      <c r="G647" s="3">
        <v>0</v>
      </c>
      <c r="H647" s="3">
        <v>0</v>
      </c>
      <c r="I647" s="3">
        <v>0</v>
      </c>
      <c r="J647" s="3">
        <v>5000</v>
      </c>
      <c r="K647" s="3">
        <v>5000</v>
      </c>
      <c r="L647" s="3">
        <v>5000</v>
      </c>
      <c r="M647" s="3">
        <v>0</v>
      </c>
      <c r="N647" s="3">
        <v>0</v>
      </c>
      <c r="O647" s="3">
        <v>0</v>
      </c>
      <c r="P647" s="3">
        <v>0</v>
      </c>
      <c r="Q647" s="3">
        <v>15000</v>
      </c>
      <c r="R647" s="2" t="s">
        <v>2024</v>
      </c>
      <c r="S647" s="2" t="s">
        <v>2025</v>
      </c>
      <c r="T647" s="4">
        <f>P647/D647</f>
        <v>0</v>
      </c>
      <c r="U647" s="2" t="s">
        <v>997</v>
      </c>
      <c r="V647" s="2">
        <v>0</v>
      </c>
      <c r="W647" s="2" t="s">
        <v>234</v>
      </c>
    </row>
    <row r="648" spans="1:23">
      <c r="A648" s="2" t="s">
        <v>2026</v>
      </c>
      <c r="B648" s="2">
        <v>1180</v>
      </c>
      <c r="C648" s="2" t="s">
        <v>1000</v>
      </c>
      <c r="D648" s="3">
        <v>12500</v>
      </c>
      <c r="E648" s="3">
        <v>37500</v>
      </c>
      <c r="F648" s="3">
        <v>0</v>
      </c>
      <c r="G648" s="3">
        <v>0</v>
      </c>
      <c r="H648" s="3">
        <v>0</v>
      </c>
      <c r="I648" s="3">
        <v>0</v>
      </c>
      <c r="J648" s="3">
        <v>4166.666666666666</v>
      </c>
      <c r="K648" s="3">
        <v>4166.666666666666</v>
      </c>
      <c r="L648" s="3">
        <v>4166.666666666666</v>
      </c>
      <c r="M648" s="3">
        <v>0</v>
      </c>
      <c r="N648" s="3">
        <v>0</v>
      </c>
      <c r="O648" s="3">
        <v>0</v>
      </c>
      <c r="P648" s="3">
        <v>0</v>
      </c>
      <c r="Q648" s="3">
        <v>12500</v>
      </c>
      <c r="R648" s="2" t="s">
        <v>2024</v>
      </c>
      <c r="S648" s="2" t="s">
        <v>2025</v>
      </c>
      <c r="T648" s="4">
        <f>P648/D648</f>
        <v>0</v>
      </c>
      <c r="U648" s="2" t="s">
        <v>997</v>
      </c>
      <c r="V648" s="2">
        <v>0</v>
      </c>
      <c r="W648" s="2" t="s">
        <v>234</v>
      </c>
    </row>
    <row r="649" spans="1:23">
      <c r="A649" s="2" t="s">
        <v>2027</v>
      </c>
      <c r="B649" s="2">
        <v>1181</v>
      </c>
      <c r="C649" s="2" t="s">
        <v>1002</v>
      </c>
      <c r="D649" s="3">
        <v>19200</v>
      </c>
      <c r="E649" s="3">
        <v>57600</v>
      </c>
      <c r="F649" s="3">
        <v>19200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19200</v>
      </c>
      <c r="R649" s="2" t="s">
        <v>2024</v>
      </c>
      <c r="S649" s="2" t="s">
        <v>2025</v>
      </c>
      <c r="T649" s="4">
        <f>P649/D649</f>
        <v>0</v>
      </c>
      <c r="U649" s="2" t="s">
        <v>997</v>
      </c>
      <c r="V649" s="2">
        <v>0</v>
      </c>
      <c r="W649" s="2" t="s">
        <v>234</v>
      </c>
    </row>
    <row r="650" spans="1:23">
      <c r="A650" s="2" t="s">
        <v>2028</v>
      </c>
      <c r="B650" s="2">
        <v>1182</v>
      </c>
      <c r="C650" s="2" t="s">
        <v>1004</v>
      </c>
      <c r="D650" s="3">
        <v>37800</v>
      </c>
      <c r="E650" s="3">
        <v>113400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2" t="s">
        <v>2024</v>
      </c>
      <c r="S650" s="2" t="s">
        <v>2025</v>
      </c>
      <c r="T650" s="4">
        <f>P650/D650</f>
        <v>0</v>
      </c>
      <c r="U650" s="2" t="s">
        <v>997</v>
      </c>
      <c r="V650" s="2">
        <v>0</v>
      </c>
      <c r="W650" s="2" t="s">
        <v>234</v>
      </c>
    </row>
    <row r="651" spans="1:23">
      <c r="A651" s="2" t="s">
        <v>2028</v>
      </c>
      <c r="B651" s="2">
        <v>1183</v>
      </c>
      <c r="C651" s="2" t="s">
        <v>1600</v>
      </c>
      <c r="D651" s="3">
        <v>3250</v>
      </c>
      <c r="E651" s="3">
        <v>9750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2" t="s">
        <v>2024</v>
      </c>
      <c r="S651" s="2" t="s">
        <v>2025</v>
      </c>
      <c r="T651" s="4">
        <f>P651/D651</f>
        <v>0</v>
      </c>
      <c r="U651" s="2" t="s">
        <v>997</v>
      </c>
      <c r="V651" s="2">
        <v>0</v>
      </c>
      <c r="W651" s="2" t="s">
        <v>234</v>
      </c>
    </row>
    <row r="652" spans="1:23">
      <c r="A652" s="2" t="s">
        <v>2027</v>
      </c>
      <c r="B652" s="2">
        <v>1184</v>
      </c>
      <c r="C652" s="2" t="s">
        <v>1227</v>
      </c>
      <c r="D652" s="3">
        <v>42625</v>
      </c>
      <c r="E652" s="3">
        <v>127875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2" t="s">
        <v>2024</v>
      </c>
      <c r="S652" s="2" t="s">
        <v>2025</v>
      </c>
      <c r="T652" s="4">
        <f>P652/D652</f>
        <v>0</v>
      </c>
      <c r="U652" s="2" t="s">
        <v>997</v>
      </c>
      <c r="V652" s="2">
        <v>0</v>
      </c>
      <c r="W652" s="2" t="s">
        <v>234</v>
      </c>
    </row>
    <row r="653" spans="1:23">
      <c r="A653" s="2" t="s">
        <v>2027</v>
      </c>
      <c r="B653" s="2">
        <v>1185</v>
      </c>
      <c r="C653" s="2" t="s">
        <v>1008</v>
      </c>
      <c r="D653" s="3">
        <v>3060</v>
      </c>
      <c r="E653" s="3">
        <v>9180</v>
      </c>
      <c r="F653" s="3">
        <v>3060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3060</v>
      </c>
      <c r="R653" s="2" t="s">
        <v>2024</v>
      </c>
      <c r="S653" s="2" t="s">
        <v>2025</v>
      </c>
      <c r="T653" s="4">
        <f>P653/D653</f>
        <v>0</v>
      </c>
      <c r="U653" s="2" t="s">
        <v>997</v>
      </c>
      <c r="V653" s="2">
        <v>0</v>
      </c>
      <c r="W653" s="2" t="s">
        <v>234</v>
      </c>
    </row>
    <row r="654" spans="1:23">
      <c r="A654" s="2" t="s">
        <v>2028</v>
      </c>
      <c r="B654" s="2">
        <v>1186</v>
      </c>
      <c r="C654" s="2" t="s">
        <v>1009</v>
      </c>
      <c r="D654" s="3">
        <v>1657</v>
      </c>
      <c r="E654" s="3">
        <v>4971</v>
      </c>
      <c r="F654" s="3">
        <v>1657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1657</v>
      </c>
      <c r="R654" s="2" t="s">
        <v>2024</v>
      </c>
      <c r="S654" s="2" t="s">
        <v>2025</v>
      </c>
      <c r="T654" s="4">
        <f>P654/D654</f>
        <v>0</v>
      </c>
      <c r="U654" s="2" t="s">
        <v>997</v>
      </c>
      <c r="V654" s="2">
        <v>0</v>
      </c>
      <c r="W654" s="2" t="s">
        <v>234</v>
      </c>
    </row>
    <row r="655" spans="1:23">
      <c r="A655" s="2" t="s">
        <v>2028</v>
      </c>
      <c r="B655" s="2">
        <v>1188</v>
      </c>
      <c r="C655" s="2" t="s">
        <v>1010</v>
      </c>
      <c r="D655" s="3">
        <v>3796</v>
      </c>
      <c r="E655" s="3">
        <v>11388</v>
      </c>
      <c r="F655" s="3">
        <v>3036.8</v>
      </c>
      <c r="G655" s="3">
        <v>0</v>
      </c>
      <c r="H655" s="3">
        <v>759.2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3796</v>
      </c>
      <c r="R655" s="2" t="s">
        <v>2024</v>
      </c>
      <c r="S655" s="2" t="s">
        <v>2025</v>
      </c>
      <c r="T655" s="4">
        <f>P655/D655</f>
        <v>0</v>
      </c>
      <c r="U655" s="2" t="s">
        <v>997</v>
      </c>
      <c r="V655" s="2">
        <v>0</v>
      </c>
      <c r="W655" s="2" t="s">
        <v>234</v>
      </c>
    </row>
    <row r="656" spans="1:23">
      <c r="A656" s="2" t="s">
        <v>2057</v>
      </c>
      <c r="B656" s="2">
        <v>1230</v>
      </c>
      <c r="C656" s="2" t="s">
        <v>1060</v>
      </c>
      <c r="D656" s="3">
        <v>58000</v>
      </c>
      <c r="E656" s="3">
        <v>44875</v>
      </c>
      <c r="F656" s="3">
        <v>58000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58000</v>
      </c>
      <c r="R656" s="2" t="s">
        <v>2024</v>
      </c>
      <c r="S656" s="2" t="s">
        <v>2056</v>
      </c>
      <c r="T656" s="4">
        <f>P656/D656</f>
        <v>0</v>
      </c>
      <c r="U656" s="2" t="s">
        <v>1054</v>
      </c>
      <c r="V656" s="2">
        <v>0</v>
      </c>
      <c r="W656" s="2" t="s">
        <v>234</v>
      </c>
    </row>
    <row r="657" spans="1:23">
      <c r="A657" s="2" t="s">
        <v>2054</v>
      </c>
      <c r="B657" s="2">
        <v>1232</v>
      </c>
      <c r="C657" s="2" t="s">
        <v>1061</v>
      </c>
      <c r="D657" s="3">
        <v>85500</v>
      </c>
      <c r="E657" s="3">
        <v>198275</v>
      </c>
      <c r="F657" s="3">
        <v>85500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85500</v>
      </c>
      <c r="R657" s="2" t="s">
        <v>2024</v>
      </c>
      <c r="S657" s="2" t="s">
        <v>2056</v>
      </c>
      <c r="T657" s="4">
        <f>P657/D657</f>
        <v>0</v>
      </c>
      <c r="U657" s="2" t="s">
        <v>1054</v>
      </c>
      <c r="V657" s="2">
        <v>0</v>
      </c>
      <c r="W657" s="2" t="s">
        <v>234</v>
      </c>
    </row>
    <row r="658" spans="1:23">
      <c r="A658" s="2" t="s">
        <v>2057</v>
      </c>
      <c r="B658" s="2">
        <v>1234</v>
      </c>
      <c r="C658" s="2" t="s">
        <v>1648</v>
      </c>
      <c r="D658" s="3">
        <v>57000</v>
      </c>
      <c r="E658" s="3">
        <v>28002</v>
      </c>
      <c r="F658" s="3">
        <v>57000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57000</v>
      </c>
      <c r="R658" s="2" t="s">
        <v>2024</v>
      </c>
      <c r="S658" s="2" t="s">
        <v>2056</v>
      </c>
      <c r="T658" s="4">
        <f>P658/D658</f>
        <v>0</v>
      </c>
      <c r="U658" s="2" t="s">
        <v>1054</v>
      </c>
      <c r="V658" s="2">
        <v>0</v>
      </c>
      <c r="W658" s="2" t="s">
        <v>234</v>
      </c>
    </row>
    <row r="659" spans="1:23">
      <c r="A659" s="2" t="s">
        <v>2058</v>
      </c>
      <c r="B659" s="2">
        <v>1235</v>
      </c>
      <c r="C659" s="2" t="s">
        <v>1065</v>
      </c>
      <c r="D659" s="3">
        <v>15000</v>
      </c>
      <c r="E659" s="3">
        <v>16765</v>
      </c>
      <c r="F659" s="3">
        <v>15000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15000</v>
      </c>
      <c r="R659" s="2" t="s">
        <v>2024</v>
      </c>
      <c r="S659" s="2" t="s">
        <v>2059</v>
      </c>
      <c r="T659" s="4">
        <f>P659/D659</f>
        <v>0</v>
      </c>
      <c r="U659" s="2" t="s">
        <v>1067</v>
      </c>
      <c r="V659" s="2">
        <v>0</v>
      </c>
      <c r="W659" s="2" t="s">
        <v>234</v>
      </c>
    </row>
    <row r="660" spans="1:23">
      <c r="A660" s="2" t="s">
        <v>2060</v>
      </c>
      <c r="B660" s="2">
        <v>1236</v>
      </c>
      <c r="C660" s="2" t="s">
        <v>1069</v>
      </c>
      <c r="D660" s="3">
        <v>18000</v>
      </c>
      <c r="E660" s="3">
        <v>19800</v>
      </c>
      <c r="F660" s="3">
        <v>18000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18000</v>
      </c>
      <c r="R660" s="2" t="s">
        <v>2024</v>
      </c>
      <c r="S660" s="2" t="s">
        <v>2059</v>
      </c>
      <c r="T660" s="4">
        <f>P660/D660</f>
        <v>0</v>
      </c>
      <c r="U660" s="2" t="s">
        <v>1067</v>
      </c>
      <c r="V660" s="2">
        <v>0</v>
      </c>
      <c r="W660" s="2" t="s">
        <v>234</v>
      </c>
    </row>
    <row r="661" spans="1:23">
      <c r="A661" s="2" t="s">
        <v>2061</v>
      </c>
      <c r="B661" s="2">
        <v>1237</v>
      </c>
      <c r="C661" s="2" t="s">
        <v>1071</v>
      </c>
      <c r="D661" s="3">
        <v>25998</v>
      </c>
      <c r="E661" s="3">
        <v>28598</v>
      </c>
      <c r="F661" s="3">
        <v>0</v>
      </c>
      <c r="G661" s="3">
        <v>0</v>
      </c>
      <c r="H661" s="3">
        <v>0</v>
      </c>
      <c r="I661" s="3">
        <v>0</v>
      </c>
      <c r="J661" s="3">
        <v>25998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25998</v>
      </c>
      <c r="R661" s="2" t="s">
        <v>2024</v>
      </c>
      <c r="S661" s="2" t="s">
        <v>2059</v>
      </c>
      <c r="T661" s="4">
        <f>P661/D661</f>
        <v>0</v>
      </c>
      <c r="U661" s="2" t="s">
        <v>1072</v>
      </c>
      <c r="V661" s="2">
        <v>0</v>
      </c>
      <c r="W661" s="2" t="s">
        <v>234</v>
      </c>
    </row>
    <row r="662" spans="1:23">
      <c r="A662" s="2" t="s">
        <v>2068</v>
      </c>
      <c r="B662" s="2">
        <v>1245</v>
      </c>
      <c r="C662" s="2" t="s">
        <v>1088</v>
      </c>
      <c r="D662" s="3">
        <v>7875</v>
      </c>
      <c r="E662" s="3">
        <v>17514</v>
      </c>
      <c r="F662" s="3">
        <v>7875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7875</v>
      </c>
      <c r="R662" s="2" t="s">
        <v>2024</v>
      </c>
      <c r="S662" s="2" t="s">
        <v>2069</v>
      </c>
      <c r="T662" s="4">
        <f>P662/D662</f>
        <v>0</v>
      </c>
      <c r="U662" s="2" t="s">
        <v>1089</v>
      </c>
      <c r="V662" s="2">
        <v>0</v>
      </c>
      <c r="W662" s="2" t="s">
        <v>234</v>
      </c>
    </row>
    <row r="663" spans="1:23">
      <c r="A663" s="2" t="s">
        <v>2071</v>
      </c>
      <c r="B663" s="2">
        <v>1247</v>
      </c>
      <c r="C663" s="2" t="s">
        <v>1094</v>
      </c>
      <c r="D663" s="3">
        <v>1875</v>
      </c>
      <c r="E663" s="3">
        <v>3858</v>
      </c>
      <c r="F663" s="3">
        <v>1875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1875</v>
      </c>
      <c r="R663" s="2" t="s">
        <v>2024</v>
      </c>
      <c r="S663" s="2" t="s">
        <v>2070</v>
      </c>
      <c r="T663" s="4">
        <f>P663/D663</f>
        <v>0</v>
      </c>
      <c r="U663" s="2" t="s">
        <v>1089</v>
      </c>
      <c r="V663" s="2">
        <v>0</v>
      </c>
      <c r="W663" s="2" t="s">
        <v>234</v>
      </c>
    </row>
    <row r="664" spans="1:23">
      <c r="A664" s="2" t="s">
        <v>2071</v>
      </c>
      <c r="B664" s="2">
        <v>1248</v>
      </c>
      <c r="C664" s="2" t="s">
        <v>1095</v>
      </c>
      <c r="D664" s="3">
        <v>3250</v>
      </c>
      <c r="E664" s="3">
        <v>6686</v>
      </c>
      <c r="F664" s="3">
        <v>3250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3250</v>
      </c>
      <c r="R664" s="2" t="s">
        <v>2024</v>
      </c>
      <c r="S664" s="2" t="s">
        <v>2070</v>
      </c>
      <c r="T664" s="4">
        <f>P664/D664</f>
        <v>0</v>
      </c>
      <c r="U664" s="2" t="s">
        <v>1089</v>
      </c>
      <c r="V664" s="2">
        <v>0</v>
      </c>
      <c r="W664" s="2" t="s">
        <v>234</v>
      </c>
    </row>
    <row r="665" spans="1:23">
      <c r="A665" s="2" t="s">
        <v>2071</v>
      </c>
      <c r="B665" s="2">
        <v>1249</v>
      </c>
      <c r="C665" s="2" t="s">
        <v>1096</v>
      </c>
      <c r="D665" s="3">
        <v>7750</v>
      </c>
      <c r="E665" s="3">
        <v>11829</v>
      </c>
      <c r="F665" s="3">
        <v>7750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7750</v>
      </c>
      <c r="R665" s="2" t="s">
        <v>2024</v>
      </c>
      <c r="S665" s="2" t="s">
        <v>2070</v>
      </c>
      <c r="T665" s="4">
        <f>P665/D665</f>
        <v>0</v>
      </c>
      <c r="U665" s="2" t="s">
        <v>1089</v>
      </c>
      <c r="V665" s="2">
        <v>0</v>
      </c>
      <c r="W665" s="2" t="s">
        <v>234</v>
      </c>
    </row>
    <row r="666" spans="1:23">
      <c r="A666" s="2" t="s">
        <v>2071</v>
      </c>
      <c r="B666" s="2">
        <v>1250</v>
      </c>
      <c r="C666" s="2" t="s">
        <v>1097</v>
      </c>
      <c r="D666" s="3">
        <v>9625</v>
      </c>
      <c r="E666" s="3">
        <v>12601</v>
      </c>
      <c r="F666" s="3">
        <v>9625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9625</v>
      </c>
      <c r="R666" s="2" t="s">
        <v>2024</v>
      </c>
      <c r="S666" s="2" t="s">
        <v>2070</v>
      </c>
      <c r="T666" s="4">
        <f>P666/D666</f>
        <v>0</v>
      </c>
      <c r="U666" s="2" t="s">
        <v>1089</v>
      </c>
      <c r="V666" s="2">
        <v>0</v>
      </c>
      <c r="W666" s="2" t="s">
        <v>234</v>
      </c>
    </row>
    <row r="667" spans="1:23">
      <c r="A667" s="2" t="s">
        <v>2068</v>
      </c>
      <c r="B667" s="2">
        <v>1251</v>
      </c>
      <c r="C667" s="2" t="s">
        <v>1098</v>
      </c>
      <c r="D667" s="3">
        <v>8125</v>
      </c>
      <c r="E667" s="3">
        <v>16715</v>
      </c>
      <c r="F667" s="3">
        <v>8125.000000000001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8125.000000000001</v>
      </c>
      <c r="R667" s="2" t="s">
        <v>2024</v>
      </c>
      <c r="S667" s="2" t="s">
        <v>2070</v>
      </c>
      <c r="T667" s="4">
        <f>P667/D667</f>
        <v>0</v>
      </c>
      <c r="U667" s="2" t="s">
        <v>1089</v>
      </c>
      <c r="V667" s="2">
        <v>0</v>
      </c>
      <c r="W667" s="2" t="s">
        <v>234</v>
      </c>
    </row>
    <row r="668" spans="1:23">
      <c r="A668" s="2" t="s">
        <v>2068</v>
      </c>
      <c r="B668" s="2">
        <v>1252</v>
      </c>
      <c r="C668" s="2" t="s">
        <v>1099</v>
      </c>
      <c r="D668" s="3">
        <v>5875</v>
      </c>
      <c r="E668" s="3">
        <v>12087</v>
      </c>
      <c r="F668" s="3">
        <v>5875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5875</v>
      </c>
      <c r="R668" s="2" t="s">
        <v>2024</v>
      </c>
      <c r="S668" s="2" t="s">
        <v>2070</v>
      </c>
      <c r="T668" s="4">
        <f>P668/D668</f>
        <v>0</v>
      </c>
      <c r="U668" s="2" t="s">
        <v>1089</v>
      </c>
      <c r="V668" s="2">
        <v>0</v>
      </c>
      <c r="W668" s="2" t="s">
        <v>234</v>
      </c>
    </row>
    <row r="669" spans="1:23">
      <c r="A669" s="2" t="s">
        <v>2073</v>
      </c>
      <c r="B669" s="2">
        <v>1254</v>
      </c>
      <c r="C669" s="2" t="s">
        <v>1101</v>
      </c>
      <c r="D669" s="3">
        <v>4950</v>
      </c>
      <c r="E669" s="3">
        <v>10183</v>
      </c>
      <c r="F669" s="3">
        <v>0</v>
      </c>
      <c r="G669" s="3">
        <v>0</v>
      </c>
      <c r="H669" s="3">
        <v>0</v>
      </c>
      <c r="I669" s="3">
        <v>4950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4950</v>
      </c>
      <c r="R669" s="2" t="s">
        <v>2024</v>
      </c>
      <c r="S669" s="2" t="s">
        <v>2070</v>
      </c>
      <c r="T669" s="4">
        <f>P669/D669</f>
        <v>0</v>
      </c>
      <c r="U669" s="2" t="s">
        <v>1089</v>
      </c>
      <c r="V669" s="2">
        <v>0</v>
      </c>
      <c r="W669" s="2" t="s">
        <v>234</v>
      </c>
    </row>
    <row r="670" spans="1:23">
      <c r="A670" s="2" t="s">
        <v>2083</v>
      </c>
      <c r="B670" s="2">
        <v>1282</v>
      </c>
      <c r="C670" s="2" t="s">
        <v>1266</v>
      </c>
      <c r="D670" s="3">
        <v>12371</v>
      </c>
      <c r="E670" s="3">
        <v>13609</v>
      </c>
      <c r="F670" s="3">
        <v>9278.25</v>
      </c>
      <c r="G670" s="3">
        <v>0</v>
      </c>
      <c r="H670" s="3">
        <v>3092.75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12371</v>
      </c>
      <c r="R670" s="2" t="s">
        <v>2024</v>
      </c>
      <c r="S670" s="2" t="s">
        <v>2084</v>
      </c>
      <c r="T670" s="4">
        <f>P670/D670</f>
        <v>0</v>
      </c>
      <c r="U670" s="2" t="s">
        <v>1268</v>
      </c>
      <c r="V670" s="2">
        <v>0</v>
      </c>
      <c r="W670" s="2" t="s">
        <v>234</v>
      </c>
    </row>
    <row r="671" spans="1:23">
      <c r="A671" s="2" t="s">
        <v>2083</v>
      </c>
      <c r="B671" s="2">
        <v>1283</v>
      </c>
      <c r="C671" s="2" t="s">
        <v>1269</v>
      </c>
      <c r="D671" s="3">
        <v>500</v>
      </c>
      <c r="E671" s="3">
        <v>550</v>
      </c>
      <c r="F671" s="3">
        <v>400</v>
      </c>
      <c r="G671" s="3">
        <v>0</v>
      </c>
      <c r="H671" s="3">
        <v>100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500</v>
      </c>
      <c r="R671" s="2" t="s">
        <v>2024</v>
      </c>
      <c r="S671" s="2" t="s">
        <v>2084</v>
      </c>
      <c r="T671" s="4">
        <f>P671/D671</f>
        <v>0</v>
      </c>
      <c r="U671" s="2" t="s">
        <v>1268</v>
      </c>
      <c r="V671" s="2">
        <v>0</v>
      </c>
      <c r="W671" s="2" t="s">
        <v>234</v>
      </c>
    </row>
    <row r="672" spans="1:23">
      <c r="A672" s="2" t="s">
        <v>2083</v>
      </c>
      <c r="B672" s="2">
        <v>1284</v>
      </c>
      <c r="C672" s="2" t="s">
        <v>1271</v>
      </c>
      <c r="D672" s="3">
        <v>1000</v>
      </c>
      <c r="E672" s="3">
        <v>1100</v>
      </c>
      <c r="F672" s="3">
        <v>750</v>
      </c>
      <c r="G672" s="3">
        <v>0</v>
      </c>
      <c r="H672" s="3">
        <v>250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1000</v>
      </c>
      <c r="R672" s="2" t="s">
        <v>2024</v>
      </c>
      <c r="S672" s="2" t="s">
        <v>2084</v>
      </c>
      <c r="T672" s="4">
        <f>P672/D672</f>
        <v>0</v>
      </c>
      <c r="U672" s="2" t="s">
        <v>1268</v>
      </c>
      <c r="V672" s="2">
        <v>0</v>
      </c>
      <c r="W672" s="2" t="s">
        <v>234</v>
      </c>
    </row>
    <row r="673" spans="1:23">
      <c r="A673" s="2" t="s">
        <v>2083</v>
      </c>
      <c r="B673" s="2">
        <v>1285</v>
      </c>
      <c r="C673" s="2" t="s">
        <v>1272</v>
      </c>
      <c r="D673" s="3">
        <v>2600</v>
      </c>
      <c r="E673" s="3">
        <v>2860</v>
      </c>
      <c r="F673" s="3">
        <v>1300</v>
      </c>
      <c r="G673" s="3">
        <v>0</v>
      </c>
      <c r="H673" s="3">
        <v>1300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2600</v>
      </c>
      <c r="R673" s="2" t="s">
        <v>2024</v>
      </c>
      <c r="S673" s="2" t="s">
        <v>2084</v>
      </c>
      <c r="T673" s="4">
        <f>P673/D673</f>
        <v>0</v>
      </c>
      <c r="U673" s="2" t="s">
        <v>1268</v>
      </c>
      <c r="V673" s="2">
        <v>0</v>
      </c>
      <c r="W673" s="2" t="s">
        <v>234</v>
      </c>
    </row>
    <row r="674" spans="1:23">
      <c r="A674" s="2" t="s">
        <v>2083</v>
      </c>
      <c r="B674" s="2">
        <v>1287</v>
      </c>
      <c r="C674" s="2" t="s">
        <v>1273</v>
      </c>
      <c r="D674" s="3">
        <v>10491</v>
      </c>
      <c r="E674" s="3">
        <v>11541</v>
      </c>
      <c r="F674" s="3">
        <v>10491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10491</v>
      </c>
      <c r="R674" s="2" t="s">
        <v>2024</v>
      </c>
      <c r="S674" s="2" t="s">
        <v>2084</v>
      </c>
      <c r="T674" s="4">
        <f>P674/D674</f>
        <v>0</v>
      </c>
      <c r="U674" s="2" t="s">
        <v>1268</v>
      </c>
      <c r="V674" s="2">
        <v>0</v>
      </c>
      <c r="W674" s="2" t="s">
        <v>234</v>
      </c>
    </row>
    <row r="675" spans="1:23">
      <c r="A675" s="2" t="s">
        <v>2083</v>
      </c>
      <c r="B675" s="2">
        <v>1288</v>
      </c>
      <c r="C675" s="2" t="s">
        <v>1274</v>
      </c>
      <c r="D675" s="3">
        <v>1995</v>
      </c>
      <c r="E675" s="3">
        <v>2195</v>
      </c>
      <c r="F675" s="3">
        <v>0</v>
      </c>
      <c r="G675" s="3">
        <v>0</v>
      </c>
      <c r="H675" s="3">
        <v>1995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1995</v>
      </c>
      <c r="R675" s="2" t="s">
        <v>2024</v>
      </c>
      <c r="S675" s="2" t="s">
        <v>2084</v>
      </c>
      <c r="T675" s="4">
        <f>P675/D675</f>
        <v>0</v>
      </c>
      <c r="U675" s="2" t="s">
        <v>1268</v>
      </c>
      <c r="V675" s="2">
        <v>0</v>
      </c>
      <c r="W675" s="2" t="s">
        <v>234</v>
      </c>
    </row>
    <row r="676" spans="1:23">
      <c r="A676" s="2" t="s">
        <v>2083</v>
      </c>
      <c r="B676" s="2">
        <v>1289</v>
      </c>
      <c r="C676" s="2" t="s">
        <v>1275</v>
      </c>
      <c r="D676" s="3">
        <v>109926</v>
      </c>
      <c r="E676" s="3">
        <v>120919</v>
      </c>
      <c r="F676" s="3">
        <v>109926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109926</v>
      </c>
      <c r="R676" s="2" t="s">
        <v>2024</v>
      </c>
      <c r="S676" s="2" t="s">
        <v>2084</v>
      </c>
      <c r="T676" s="4">
        <f>P676/D676</f>
        <v>0</v>
      </c>
      <c r="U676" s="2" t="s">
        <v>1268</v>
      </c>
      <c r="V676" s="2">
        <v>0</v>
      </c>
      <c r="W676" s="2" t="s">
        <v>234</v>
      </c>
    </row>
    <row r="677" spans="1:23">
      <c r="A677" s="2" t="s">
        <v>2083</v>
      </c>
      <c r="B677" s="2">
        <v>1290</v>
      </c>
      <c r="C677" s="2" t="s">
        <v>1276</v>
      </c>
      <c r="D677" s="3">
        <v>14800</v>
      </c>
      <c r="E677" s="3">
        <v>16280</v>
      </c>
      <c r="F677" s="3">
        <v>11100</v>
      </c>
      <c r="G677" s="3">
        <v>0</v>
      </c>
      <c r="H677" s="3">
        <v>3700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14800</v>
      </c>
      <c r="R677" s="2" t="s">
        <v>2024</v>
      </c>
      <c r="S677" s="2" t="s">
        <v>2084</v>
      </c>
      <c r="T677" s="4">
        <f>P677/D677</f>
        <v>0</v>
      </c>
      <c r="U677" s="2" t="s">
        <v>1268</v>
      </c>
      <c r="V677" s="2">
        <v>0</v>
      </c>
      <c r="W677" s="2" t="s">
        <v>234</v>
      </c>
    </row>
    <row r="678" spans="1:23">
      <c r="A678" s="2" t="s">
        <v>2083</v>
      </c>
      <c r="B678" s="2">
        <v>1291</v>
      </c>
      <c r="C678" s="2" t="s">
        <v>1278</v>
      </c>
      <c r="D678" s="3">
        <v>101808</v>
      </c>
      <c r="E678" s="3">
        <v>111989</v>
      </c>
      <c r="F678" s="3">
        <v>91627.2</v>
      </c>
      <c r="G678" s="3">
        <v>0</v>
      </c>
      <c r="H678" s="3">
        <v>10180.80000000001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101808</v>
      </c>
      <c r="R678" s="2" t="s">
        <v>2024</v>
      </c>
      <c r="S678" s="2" t="s">
        <v>2084</v>
      </c>
      <c r="T678" s="4">
        <f>P678/D678</f>
        <v>0</v>
      </c>
      <c r="U678" s="2" t="s">
        <v>1268</v>
      </c>
      <c r="V678" s="2">
        <v>0</v>
      </c>
      <c r="W678" s="2" t="s">
        <v>234</v>
      </c>
    </row>
    <row r="679" spans="1:23">
      <c r="A679" s="2" t="s">
        <v>2083</v>
      </c>
      <c r="B679" s="2">
        <v>1292</v>
      </c>
      <c r="C679" s="2" t="s">
        <v>1279</v>
      </c>
      <c r="D679" s="3">
        <v>27335</v>
      </c>
      <c r="E679" s="3">
        <v>30069</v>
      </c>
      <c r="F679" s="3">
        <v>24601.5</v>
      </c>
      <c r="G679" s="3">
        <v>0</v>
      </c>
      <c r="H679" s="3">
        <v>2733.500000000001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27335</v>
      </c>
      <c r="R679" s="2" t="s">
        <v>2024</v>
      </c>
      <c r="S679" s="2" t="s">
        <v>2084</v>
      </c>
      <c r="T679" s="4">
        <f>P679/D679</f>
        <v>0</v>
      </c>
      <c r="U679" s="2" t="s">
        <v>1268</v>
      </c>
      <c r="V679" s="2">
        <v>0</v>
      </c>
      <c r="W679" s="2" t="s">
        <v>234</v>
      </c>
    </row>
    <row r="680" spans="1:23">
      <c r="A680" s="2" t="s">
        <v>2083</v>
      </c>
      <c r="B680" s="2">
        <v>1293</v>
      </c>
      <c r="C680" s="2" t="s">
        <v>1280</v>
      </c>
      <c r="D680" s="3">
        <v>30000</v>
      </c>
      <c r="E680" s="3">
        <v>33000</v>
      </c>
      <c r="F680" s="3">
        <v>15000</v>
      </c>
      <c r="G680" s="3">
        <v>0</v>
      </c>
      <c r="H680" s="3">
        <v>15000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30000</v>
      </c>
      <c r="R680" s="2" t="s">
        <v>2024</v>
      </c>
      <c r="S680" s="2" t="s">
        <v>2084</v>
      </c>
      <c r="T680" s="4">
        <f>P680/D680</f>
        <v>0</v>
      </c>
      <c r="U680" s="2" t="s">
        <v>1268</v>
      </c>
      <c r="V680" s="2">
        <v>0</v>
      </c>
      <c r="W680" s="2" t="s">
        <v>234</v>
      </c>
    </row>
    <row r="681" spans="1:23">
      <c r="A681" s="2" t="s">
        <v>2086</v>
      </c>
      <c r="B681" s="2">
        <v>1294</v>
      </c>
      <c r="C681" s="2" t="s">
        <v>1283</v>
      </c>
      <c r="D681" s="3">
        <v>169998</v>
      </c>
      <c r="E681" s="3">
        <v>186998</v>
      </c>
      <c r="F681" s="3">
        <v>135998.4</v>
      </c>
      <c r="G681" s="3">
        <v>0</v>
      </c>
      <c r="H681" s="3">
        <v>0</v>
      </c>
      <c r="I681" s="3">
        <v>16999.79999999999</v>
      </c>
      <c r="J681" s="3">
        <v>16999.79999999999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169998</v>
      </c>
      <c r="R681" s="2" t="s">
        <v>2024</v>
      </c>
      <c r="S681" s="2" t="s">
        <v>2084</v>
      </c>
      <c r="T681" s="4">
        <f>P681/D681</f>
        <v>0</v>
      </c>
      <c r="U681" s="2" t="s">
        <v>1268</v>
      </c>
      <c r="V681" s="2">
        <v>0</v>
      </c>
      <c r="W681" s="2" t="s">
        <v>234</v>
      </c>
    </row>
    <row r="682" spans="1:23">
      <c r="A682" s="2" t="s">
        <v>2083</v>
      </c>
      <c r="B682" s="2">
        <v>1295</v>
      </c>
      <c r="C682" s="2" t="s">
        <v>1287</v>
      </c>
      <c r="D682" s="3">
        <v>4870</v>
      </c>
      <c r="E682" s="3">
        <v>5357</v>
      </c>
      <c r="F682" s="3">
        <v>4870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4870</v>
      </c>
      <c r="R682" s="2" t="s">
        <v>2024</v>
      </c>
      <c r="S682" s="2" t="s">
        <v>2084</v>
      </c>
      <c r="T682" s="4">
        <f>P682/D682</f>
        <v>0</v>
      </c>
      <c r="U682" s="2" t="s">
        <v>1268</v>
      </c>
      <c r="V682" s="2">
        <v>0</v>
      </c>
      <c r="W682" s="2" t="s">
        <v>234</v>
      </c>
    </row>
    <row r="683" spans="1:23">
      <c r="A683" s="2" t="s">
        <v>2083</v>
      </c>
      <c r="B683" s="2">
        <v>1296</v>
      </c>
      <c r="C683" s="2" t="s">
        <v>1288</v>
      </c>
      <c r="D683" s="3">
        <v>27500</v>
      </c>
      <c r="E683" s="3">
        <v>35464</v>
      </c>
      <c r="F683" s="3">
        <v>24750</v>
      </c>
      <c r="G683" s="3">
        <v>0</v>
      </c>
      <c r="H683" s="3">
        <v>1375.000000000001</v>
      </c>
      <c r="I683" s="3">
        <v>1375.000000000001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27500</v>
      </c>
      <c r="R683" s="2" t="s">
        <v>2024</v>
      </c>
      <c r="S683" s="2" t="s">
        <v>2084</v>
      </c>
      <c r="T683" s="4">
        <f>P683/D683</f>
        <v>0</v>
      </c>
      <c r="U683" s="2" t="s">
        <v>1289</v>
      </c>
      <c r="V683" s="2">
        <v>0</v>
      </c>
      <c r="W683" s="2" t="s">
        <v>234</v>
      </c>
    </row>
    <row r="684" spans="1:23">
      <c r="A684" s="2" t="s">
        <v>2090</v>
      </c>
      <c r="B684" s="2">
        <v>1298</v>
      </c>
      <c r="C684" s="2" t="s">
        <v>1291</v>
      </c>
      <c r="D684" s="3">
        <v>5000</v>
      </c>
      <c r="E684" s="3">
        <v>5475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1666.666666666667</v>
      </c>
      <c r="L684" s="3">
        <v>1666.666666666667</v>
      </c>
      <c r="M684" s="3">
        <v>1666.666666666667</v>
      </c>
      <c r="N684" s="3">
        <v>0</v>
      </c>
      <c r="O684" s="3">
        <v>0</v>
      </c>
      <c r="P684" s="3">
        <v>0</v>
      </c>
      <c r="Q684" s="3">
        <v>5000</v>
      </c>
      <c r="R684" s="2" t="s">
        <v>2024</v>
      </c>
      <c r="S684" s="2" t="s">
        <v>2084</v>
      </c>
      <c r="T684" s="4">
        <f>P684/D684</f>
        <v>0</v>
      </c>
      <c r="U684" s="2" t="s">
        <v>1113</v>
      </c>
      <c r="V684" s="2">
        <v>0</v>
      </c>
      <c r="W684" s="2" t="s">
        <v>234</v>
      </c>
    </row>
    <row r="685" spans="1:23">
      <c r="A685" s="2" t="s">
        <v>1991</v>
      </c>
      <c r="B685" s="2">
        <v>1299</v>
      </c>
      <c r="C685" s="2" t="s">
        <v>983</v>
      </c>
      <c r="D685" s="3">
        <v>60000</v>
      </c>
      <c r="E685" s="3">
        <v>66000</v>
      </c>
      <c r="F685" s="3">
        <v>60000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60000</v>
      </c>
      <c r="R685" s="2" t="s">
        <v>2024</v>
      </c>
      <c r="S685" s="2" t="s">
        <v>2091</v>
      </c>
      <c r="T685" s="4">
        <f>P685/D685</f>
        <v>0</v>
      </c>
      <c r="U685" s="2" t="s">
        <v>1294</v>
      </c>
      <c r="V685" s="2">
        <v>0</v>
      </c>
      <c r="W685" s="2" t="s">
        <v>234</v>
      </c>
    </row>
    <row r="686" spans="1:23">
      <c r="A686" s="2" t="s">
        <v>1295</v>
      </c>
      <c r="B686" s="2">
        <v>1300</v>
      </c>
      <c r="C686" s="2" t="s">
        <v>1296</v>
      </c>
      <c r="D686" s="3">
        <v>4800</v>
      </c>
      <c r="E686" s="3">
        <v>5280</v>
      </c>
      <c r="F686" s="3">
        <v>4800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4800</v>
      </c>
      <c r="R686" s="2" t="s">
        <v>2024</v>
      </c>
      <c r="S686" s="2" t="s">
        <v>2091</v>
      </c>
      <c r="T686" s="4">
        <f>P686/D686</f>
        <v>0</v>
      </c>
      <c r="U686" s="2" t="s">
        <v>1294</v>
      </c>
      <c r="V686" s="2">
        <v>0</v>
      </c>
      <c r="W686" s="2" t="s">
        <v>234</v>
      </c>
    </row>
    <row r="687" spans="1:23">
      <c r="A687" s="2" t="s">
        <v>2092</v>
      </c>
      <c r="B687" s="2">
        <v>1301</v>
      </c>
      <c r="C687" s="2" t="s">
        <v>1298</v>
      </c>
      <c r="D687" s="3">
        <v>15600</v>
      </c>
      <c r="E687" s="3">
        <v>17160</v>
      </c>
      <c r="F687" s="3">
        <v>0</v>
      </c>
      <c r="G687" s="3">
        <v>5200</v>
      </c>
      <c r="H687" s="3">
        <v>5200</v>
      </c>
      <c r="I687" s="3">
        <v>5200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15600</v>
      </c>
      <c r="R687" s="2" t="s">
        <v>2024</v>
      </c>
      <c r="S687" s="2" t="s">
        <v>2091</v>
      </c>
      <c r="T687" s="4">
        <f>P687/D687</f>
        <v>0</v>
      </c>
      <c r="U687" s="2" t="s">
        <v>1294</v>
      </c>
      <c r="V687" s="2">
        <v>0</v>
      </c>
      <c r="W687" s="2" t="s">
        <v>234</v>
      </c>
    </row>
    <row r="688" spans="1:23">
      <c r="A688" s="2" t="s">
        <v>1300</v>
      </c>
      <c r="B688" s="2">
        <v>1302</v>
      </c>
      <c r="C688" s="2" t="s">
        <v>1302</v>
      </c>
      <c r="D688" s="3">
        <v>1000</v>
      </c>
      <c r="E688" s="3">
        <v>1100</v>
      </c>
      <c r="F688" s="3">
        <v>1000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1000</v>
      </c>
      <c r="R688" s="2" t="s">
        <v>2024</v>
      </c>
      <c r="S688" s="2" t="s">
        <v>2091</v>
      </c>
      <c r="T688" s="4">
        <f>P688/D688</f>
        <v>0</v>
      </c>
      <c r="U688" s="2" t="s">
        <v>1294</v>
      </c>
      <c r="V688" s="2">
        <v>0</v>
      </c>
      <c r="W688" s="2" t="s">
        <v>234</v>
      </c>
    </row>
    <row r="689" spans="1:23">
      <c r="A689" s="2" t="s">
        <v>2093</v>
      </c>
      <c r="B689" s="2">
        <v>1303</v>
      </c>
      <c r="C689" s="2" t="s">
        <v>1303</v>
      </c>
      <c r="D689" s="3">
        <v>17000</v>
      </c>
      <c r="E689" s="3">
        <v>18700</v>
      </c>
      <c r="F689" s="3">
        <v>17000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17000</v>
      </c>
      <c r="R689" s="2" t="s">
        <v>2024</v>
      </c>
      <c r="S689" s="2" t="s">
        <v>2091</v>
      </c>
      <c r="T689" s="4">
        <f>P689/D689</f>
        <v>0</v>
      </c>
      <c r="U689" s="2" t="s">
        <v>1294</v>
      </c>
      <c r="V689" s="2">
        <v>0</v>
      </c>
      <c r="W689" s="2" t="s">
        <v>234</v>
      </c>
    </row>
    <row r="690" spans="1:23">
      <c r="A690" s="2" t="s">
        <v>1300</v>
      </c>
      <c r="B690" s="2">
        <v>1304</v>
      </c>
      <c r="C690" s="2" t="s">
        <v>1306</v>
      </c>
      <c r="D690" s="3">
        <v>7000</v>
      </c>
      <c r="E690" s="3">
        <v>7700</v>
      </c>
      <c r="F690" s="3">
        <v>7000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7000</v>
      </c>
      <c r="R690" s="2" t="s">
        <v>2024</v>
      </c>
      <c r="S690" s="2" t="s">
        <v>2091</v>
      </c>
      <c r="T690" s="4">
        <f>P690/D690</f>
        <v>0</v>
      </c>
      <c r="U690" s="2" t="s">
        <v>1294</v>
      </c>
      <c r="V690" s="2">
        <v>0</v>
      </c>
      <c r="W690" s="2" t="s">
        <v>234</v>
      </c>
    </row>
    <row r="691" spans="1:23">
      <c r="A691" s="2" t="s">
        <v>2093</v>
      </c>
      <c r="B691" s="2">
        <v>1305</v>
      </c>
      <c r="C691" s="2" t="s">
        <v>1307</v>
      </c>
      <c r="D691" s="3">
        <v>23000</v>
      </c>
      <c r="E691" s="3">
        <v>25300</v>
      </c>
      <c r="F691" s="3">
        <v>23000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23000</v>
      </c>
      <c r="R691" s="2" t="s">
        <v>2024</v>
      </c>
      <c r="S691" s="2" t="s">
        <v>2091</v>
      </c>
      <c r="T691" s="4">
        <f>P691/D691</f>
        <v>0</v>
      </c>
      <c r="U691" s="2" t="s">
        <v>1294</v>
      </c>
      <c r="V691" s="2">
        <v>0</v>
      </c>
      <c r="W691" s="2" t="s">
        <v>234</v>
      </c>
    </row>
    <row r="692" spans="1:23">
      <c r="A692" s="2" t="s">
        <v>2092</v>
      </c>
      <c r="B692" s="2">
        <v>1306</v>
      </c>
      <c r="C692" s="2" t="s">
        <v>1304</v>
      </c>
      <c r="D692" s="3">
        <v>6500</v>
      </c>
      <c r="E692" s="3">
        <v>7150</v>
      </c>
      <c r="F692" s="3">
        <v>6500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6500</v>
      </c>
      <c r="R692" s="2" t="s">
        <v>2024</v>
      </c>
      <c r="S692" s="2" t="s">
        <v>2091</v>
      </c>
      <c r="T692" s="4">
        <f>P692/D692</f>
        <v>0</v>
      </c>
      <c r="U692" s="2" t="s">
        <v>1294</v>
      </c>
      <c r="V692" s="2">
        <v>0</v>
      </c>
      <c r="W692" s="2" t="s">
        <v>234</v>
      </c>
    </row>
    <row r="693" spans="1:23">
      <c r="A693" s="2" t="s">
        <v>2092</v>
      </c>
      <c r="B693" s="2">
        <v>1307</v>
      </c>
      <c r="C693" s="2" t="s">
        <v>1305</v>
      </c>
      <c r="D693" s="3">
        <v>24000</v>
      </c>
      <c r="E693" s="3">
        <v>26400</v>
      </c>
      <c r="F693" s="3">
        <v>0</v>
      </c>
      <c r="G693" s="3">
        <v>8000</v>
      </c>
      <c r="H693" s="3">
        <v>8000</v>
      </c>
      <c r="I693" s="3">
        <v>8000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24000</v>
      </c>
      <c r="R693" s="2" t="s">
        <v>2024</v>
      </c>
      <c r="S693" s="2" t="s">
        <v>2091</v>
      </c>
      <c r="T693" s="4">
        <f>P693/D693</f>
        <v>0</v>
      </c>
      <c r="U693" s="2" t="s">
        <v>1294</v>
      </c>
      <c r="V693" s="2">
        <v>0</v>
      </c>
      <c r="W693" s="2" t="s">
        <v>234</v>
      </c>
    </row>
    <row r="694" spans="1:23">
      <c r="A694" s="2" t="s">
        <v>2096</v>
      </c>
      <c r="B694" s="2">
        <v>1309</v>
      </c>
      <c r="C694" s="2" t="s">
        <v>1308</v>
      </c>
      <c r="D694" s="3">
        <v>2000</v>
      </c>
      <c r="E694" s="3">
        <v>2200</v>
      </c>
      <c r="F694" s="3">
        <v>2000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2000</v>
      </c>
      <c r="R694" s="2" t="s">
        <v>2024</v>
      </c>
      <c r="S694" s="2" t="s">
        <v>2091</v>
      </c>
      <c r="T694" s="4">
        <f>P694/D694</f>
        <v>0</v>
      </c>
      <c r="U694" s="2" t="s">
        <v>1294</v>
      </c>
      <c r="V694" s="2">
        <v>0</v>
      </c>
      <c r="W694" s="2" t="s">
        <v>234</v>
      </c>
    </row>
    <row r="695" spans="1:23">
      <c r="A695" s="2" t="s">
        <v>2096</v>
      </c>
      <c r="B695" s="2">
        <v>1310</v>
      </c>
      <c r="C695" s="2" t="s">
        <v>1309</v>
      </c>
      <c r="D695" s="3">
        <v>23000</v>
      </c>
      <c r="E695" s="3">
        <v>25300</v>
      </c>
      <c r="F695" s="3">
        <v>11500</v>
      </c>
      <c r="G695" s="3">
        <v>1594.333936106088</v>
      </c>
      <c r="H695" s="3">
        <v>1414.104882459313</v>
      </c>
      <c r="I695" s="3">
        <v>8491.561181434599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23000</v>
      </c>
      <c r="R695" s="2" t="s">
        <v>2024</v>
      </c>
      <c r="S695" s="2" t="s">
        <v>2091</v>
      </c>
      <c r="T695" s="4">
        <f>P695/D695</f>
        <v>0</v>
      </c>
      <c r="U695" s="2" t="s">
        <v>1294</v>
      </c>
      <c r="V695" s="2">
        <v>0</v>
      </c>
      <c r="W695" s="2" t="s">
        <v>234</v>
      </c>
    </row>
    <row r="696" spans="1:23">
      <c r="A696" s="2" t="s">
        <v>1300</v>
      </c>
      <c r="B696" s="2">
        <v>1311</v>
      </c>
      <c r="C696" s="2" t="s">
        <v>1682</v>
      </c>
      <c r="D696" s="3">
        <v>16000</v>
      </c>
      <c r="E696" s="3">
        <v>17600</v>
      </c>
      <c r="F696" s="3">
        <v>16000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16000</v>
      </c>
      <c r="R696" s="2" t="s">
        <v>2024</v>
      </c>
      <c r="S696" s="2" t="s">
        <v>2091</v>
      </c>
      <c r="T696" s="4">
        <f>P696/D696</f>
        <v>0</v>
      </c>
      <c r="U696" s="2" t="s">
        <v>1294</v>
      </c>
      <c r="V696" s="2">
        <v>0</v>
      </c>
      <c r="W696" s="2" t="s">
        <v>234</v>
      </c>
    </row>
    <row r="697" spans="1:23">
      <c r="A697" s="2" t="s">
        <v>2093</v>
      </c>
      <c r="B697" s="2">
        <v>1312</v>
      </c>
      <c r="C697" s="2" t="s">
        <v>1683</v>
      </c>
      <c r="D697" s="3">
        <v>26000</v>
      </c>
      <c r="E697" s="3">
        <v>28600</v>
      </c>
      <c r="F697" s="3">
        <v>26000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26000</v>
      </c>
      <c r="R697" s="2" t="s">
        <v>2024</v>
      </c>
      <c r="S697" s="2" t="s">
        <v>2091</v>
      </c>
      <c r="T697" s="4">
        <f>P697/D697</f>
        <v>0</v>
      </c>
      <c r="U697" s="2" t="s">
        <v>1294</v>
      </c>
      <c r="V697" s="2">
        <v>0</v>
      </c>
      <c r="W697" s="2" t="s">
        <v>234</v>
      </c>
    </row>
    <row r="698" spans="1:23">
      <c r="A698" s="2" t="s">
        <v>2097</v>
      </c>
      <c r="B698" s="2">
        <v>1313</v>
      </c>
      <c r="C698" s="2" t="s">
        <v>1311</v>
      </c>
      <c r="D698" s="3">
        <v>318700</v>
      </c>
      <c r="E698" s="3">
        <v>350570</v>
      </c>
      <c r="F698" s="3">
        <v>239025</v>
      </c>
      <c r="G698" s="3">
        <v>47533.72965738758</v>
      </c>
      <c r="H698" s="3">
        <v>32141.27034261241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318700</v>
      </c>
      <c r="R698" s="2" t="s">
        <v>2024</v>
      </c>
      <c r="S698" s="2" t="s">
        <v>2091</v>
      </c>
      <c r="T698" s="4">
        <f>P698/D698</f>
        <v>0</v>
      </c>
      <c r="U698" s="2" t="s">
        <v>1294</v>
      </c>
      <c r="V698" s="2">
        <v>0</v>
      </c>
      <c r="W698" s="2" t="s">
        <v>234</v>
      </c>
    </row>
    <row r="699" spans="1:23">
      <c r="A699" s="2" t="s">
        <v>2098</v>
      </c>
      <c r="B699" s="2">
        <v>1314</v>
      </c>
      <c r="C699" s="2" t="s">
        <v>1313</v>
      </c>
      <c r="D699" s="3">
        <v>410000</v>
      </c>
      <c r="E699" s="3">
        <v>451000</v>
      </c>
      <c r="F699" s="3">
        <v>205000</v>
      </c>
      <c r="G699" s="3">
        <v>102500</v>
      </c>
      <c r="H699" s="3">
        <v>102500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410000</v>
      </c>
      <c r="R699" s="2" t="s">
        <v>2024</v>
      </c>
      <c r="S699" s="2" t="s">
        <v>2091</v>
      </c>
      <c r="T699" s="4">
        <f>P699/D699</f>
        <v>0</v>
      </c>
      <c r="U699" s="2" t="s">
        <v>1294</v>
      </c>
      <c r="V699" s="2">
        <v>0</v>
      </c>
      <c r="W699" s="2" t="s">
        <v>234</v>
      </c>
    </row>
    <row r="700" spans="1:23">
      <c r="A700" s="2" t="s">
        <v>1310</v>
      </c>
      <c r="B700" s="2">
        <v>1315</v>
      </c>
      <c r="C700" s="2" t="s">
        <v>1314</v>
      </c>
      <c r="D700" s="3">
        <v>200000</v>
      </c>
      <c r="E700" s="3">
        <v>220000</v>
      </c>
      <c r="F700" s="3">
        <v>100000</v>
      </c>
      <c r="G700" s="3">
        <v>29829.76445396146</v>
      </c>
      <c r="H700" s="3">
        <v>70170.23554603854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200000</v>
      </c>
      <c r="R700" s="2" t="s">
        <v>2024</v>
      </c>
      <c r="S700" s="2" t="s">
        <v>2091</v>
      </c>
      <c r="T700" s="4">
        <f>P700/D700</f>
        <v>0</v>
      </c>
      <c r="U700" s="2" t="s">
        <v>1294</v>
      </c>
      <c r="V700" s="2">
        <v>0</v>
      </c>
      <c r="W700" s="2" t="s">
        <v>234</v>
      </c>
    </row>
    <row r="701" spans="1:23">
      <c r="A701" s="2" t="s">
        <v>2099</v>
      </c>
      <c r="B701" s="2">
        <v>1316</v>
      </c>
      <c r="C701" s="2" t="s">
        <v>1316</v>
      </c>
      <c r="D701" s="3">
        <v>5300</v>
      </c>
      <c r="E701" s="3">
        <v>5830</v>
      </c>
      <c r="F701" s="3">
        <v>0</v>
      </c>
      <c r="G701" s="3">
        <v>2650</v>
      </c>
      <c r="H701" s="3">
        <v>2650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5300</v>
      </c>
      <c r="R701" s="2" t="s">
        <v>2024</v>
      </c>
      <c r="S701" s="2" t="s">
        <v>2091</v>
      </c>
      <c r="T701" s="4">
        <f>P701/D701</f>
        <v>0</v>
      </c>
      <c r="U701" s="2" t="s">
        <v>1294</v>
      </c>
      <c r="V701" s="2">
        <v>0</v>
      </c>
      <c r="W701" s="2" t="s">
        <v>234</v>
      </c>
    </row>
    <row r="702" spans="1:23">
      <c r="A702" s="2" t="s">
        <v>1310</v>
      </c>
      <c r="B702" s="2">
        <v>1317</v>
      </c>
      <c r="C702" s="2" t="s">
        <v>1318</v>
      </c>
      <c r="D702" s="3">
        <v>35000</v>
      </c>
      <c r="E702" s="3">
        <v>38500</v>
      </c>
      <c r="F702" s="3">
        <v>34300</v>
      </c>
      <c r="G702" s="3">
        <v>0</v>
      </c>
      <c r="H702" s="3">
        <v>0</v>
      </c>
      <c r="I702" s="3">
        <v>674.3119266055046</v>
      </c>
      <c r="J702" s="3">
        <v>0</v>
      </c>
      <c r="K702" s="3">
        <v>0</v>
      </c>
      <c r="L702" s="3">
        <v>25.68807339449863</v>
      </c>
      <c r="M702" s="3">
        <v>0</v>
      </c>
      <c r="N702" s="3">
        <v>0</v>
      </c>
      <c r="O702" s="3">
        <v>0</v>
      </c>
      <c r="P702" s="3">
        <v>0</v>
      </c>
      <c r="Q702" s="3">
        <v>35000.00000000001</v>
      </c>
      <c r="R702" s="2" t="s">
        <v>2024</v>
      </c>
      <c r="S702" s="2" t="s">
        <v>2091</v>
      </c>
      <c r="T702" s="4">
        <f>P702/D702</f>
        <v>0</v>
      </c>
      <c r="U702" s="2" t="s">
        <v>1294</v>
      </c>
      <c r="V702" s="2">
        <v>0</v>
      </c>
      <c r="W702" s="2" t="s">
        <v>234</v>
      </c>
    </row>
    <row r="703" spans="1:23">
      <c r="A703" s="2" t="s">
        <v>1310</v>
      </c>
      <c r="B703" s="2">
        <v>1318</v>
      </c>
      <c r="C703" s="2" t="s">
        <v>1319</v>
      </c>
      <c r="D703" s="3">
        <v>70000</v>
      </c>
      <c r="E703" s="3">
        <v>77000</v>
      </c>
      <c r="F703" s="3">
        <v>68600</v>
      </c>
      <c r="G703" s="3">
        <v>0</v>
      </c>
      <c r="H703" s="3">
        <v>0</v>
      </c>
      <c r="I703" s="3">
        <v>1348.623853211009</v>
      </c>
      <c r="J703" s="3">
        <v>0</v>
      </c>
      <c r="K703" s="3">
        <v>0</v>
      </c>
      <c r="L703" s="3">
        <v>51.37614678899725</v>
      </c>
      <c r="M703" s="3">
        <v>0</v>
      </c>
      <c r="N703" s="3">
        <v>0</v>
      </c>
      <c r="O703" s="3">
        <v>0</v>
      </c>
      <c r="P703" s="3">
        <v>0</v>
      </c>
      <c r="Q703" s="3">
        <v>70000.00000000001</v>
      </c>
      <c r="R703" s="2" t="s">
        <v>2024</v>
      </c>
      <c r="S703" s="2" t="s">
        <v>2091</v>
      </c>
      <c r="T703" s="4">
        <f>P703/D703</f>
        <v>0</v>
      </c>
      <c r="U703" s="2" t="s">
        <v>1294</v>
      </c>
      <c r="V703" s="2">
        <v>0</v>
      </c>
      <c r="W703" s="2" t="s">
        <v>234</v>
      </c>
    </row>
    <row r="704" spans="1:23">
      <c r="A704" s="2" t="s">
        <v>2101</v>
      </c>
      <c r="B704" s="2">
        <v>1320</v>
      </c>
      <c r="C704" s="2" t="s">
        <v>1321</v>
      </c>
      <c r="D704" s="3">
        <v>4000</v>
      </c>
      <c r="E704" s="3">
        <v>4400</v>
      </c>
      <c r="F704" s="3">
        <v>0</v>
      </c>
      <c r="G704" s="3">
        <v>0</v>
      </c>
      <c r="H704" s="3">
        <v>0</v>
      </c>
      <c r="I704" s="3">
        <v>77.06422018348623</v>
      </c>
      <c r="J704" s="3">
        <v>0</v>
      </c>
      <c r="K704" s="3">
        <v>0</v>
      </c>
      <c r="L704" s="3">
        <v>3922.935779816514</v>
      </c>
      <c r="M704" s="3">
        <v>0</v>
      </c>
      <c r="N704" s="3">
        <v>0</v>
      </c>
      <c r="O704" s="3">
        <v>0</v>
      </c>
      <c r="P704" s="3">
        <v>0</v>
      </c>
      <c r="Q704" s="3">
        <v>4000</v>
      </c>
      <c r="R704" s="2" t="s">
        <v>2024</v>
      </c>
      <c r="S704" s="2" t="s">
        <v>2091</v>
      </c>
      <c r="T704" s="4">
        <f>P704/D704</f>
        <v>0</v>
      </c>
      <c r="U704" s="2" t="s">
        <v>1294</v>
      </c>
      <c r="V704" s="2">
        <v>0</v>
      </c>
      <c r="W704" s="2" t="s">
        <v>234</v>
      </c>
    </row>
    <row r="705" spans="1:23">
      <c r="A705" s="2" t="s">
        <v>1322</v>
      </c>
      <c r="B705" s="2">
        <v>1321</v>
      </c>
      <c r="C705" s="2" t="s">
        <v>1323</v>
      </c>
      <c r="D705" s="3">
        <v>70000</v>
      </c>
      <c r="E705" s="3">
        <v>77000</v>
      </c>
      <c r="F705" s="3">
        <v>50400</v>
      </c>
      <c r="G705" s="3">
        <v>0</v>
      </c>
      <c r="H705" s="3">
        <v>18597.01492537314</v>
      </c>
      <c r="I705" s="3">
        <v>0</v>
      </c>
      <c r="J705" s="3">
        <v>1002.985074626869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70000</v>
      </c>
      <c r="R705" s="2" t="s">
        <v>2024</v>
      </c>
      <c r="S705" s="2" t="s">
        <v>2091</v>
      </c>
      <c r="T705" s="4">
        <f>P705/D705</f>
        <v>0</v>
      </c>
      <c r="U705" s="2" t="s">
        <v>1294</v>
      </c>
      <c r="V705" s="2">
        <v>0</v>
      </c>
      <c r="W705" s="2" t="s">
        <v>234</v>
      </c>
    </row>
    <row r="706" spans="1:23">
      <c r="A706" s="2" t="s">
        <v>1322</v>
      </c>
      <c r="B706" s="2">
        <v>1322</v>
      </c>
      <c r="C706" s="2" t="s">
        <v>1324</v>
      </c>
      <c r="D706" s="3">
        <v>40000</v>
      </c>
      <c r="E706" s="3">
        <v>44000</v>
      </c>
      <c r="F706" s="3">
        <v>38000</v>
      </c>
      <c r="G706" s="3">
        <v>0</v>
      </c>
      <c r="H706" s="3">
        <v>2000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40000</v>
      </c>
      <c r="R706" s="2" t="s">
        <v>2024</v>
      </c>
      <c r="S706" s="2" t="s">
        <v>2091</v>
      </c>
      <c r="T706" s="4">
        <f>P706/D706</f>
        <v>0</v>
      </c>
      <c r="U706" s="2" t="s">
        <v>1294</v>
      </c>
      <c r="V706" s="2">
        <v>0</v>
      </c>
      <c r="W706" s="2" t="s">
        <v>234</v>
      </c>
    </row>
    <row r="707" spans="1:23">
      <c r="A707" s="2" t="s">
        <v>1322</v>
      </c>
      <c r="B707" s="2">
        <v>1323</v>
      </c>
      <c r="C707" s="2" t="s">
        <v>1325</v>
      </c>
      <c r="D707" s="3">
        <v>10000</v>
      </c>
      <c r="E707" s="3">
        <v>11000</v>
      </c>
      <c r="F707" s="3">
        <v>4000</v>
      </c>
      <c r="G707" s="3">
        <v>0</v>
      </c>
      <c r="H707" s="3">
        <v>2656.716417910448</v>
      </c>
      <c r="I707" s="3">
        <v>0</v>
      </c>
      <c r="J707" s="3">
        <v>3343.283582089553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10000</v>
      </c>
      <c r="R707" s="2" t="s">
        <v>2024</v>
      </c>
      <c r="S707" s="2" t="s">
        <v>2091</v>
      </c>
      <c r="T707" s="4">
        <f>P707/D707</f>
        <v>0</v>
      </c>
      <c r="U707" s="2" t="s">
        <v>1294</v>
      </c>
      <c r="V707" s="2">
        <v>0</v>
      </c>
      <c r="W707" s="2" t="s">
        <v>234</v>
      </c>
    </row>
    <row r="708" spans="1:23">
      <c r="A708" s="2" t="s">
        <v>1322</v>
      </c>
      <c r="B708" s="2">
        <v>1324</v>
      </c>
      <c r="C708" s="2" t="s">
        <v>1326</v>
      </c>
      <c r="D708" s="3">
        <v>8000</v>
      </c>
      <c r="E708" s="3">
        <v>8800</v>
      </c>
      <c r="F708" s="3">
        <v>0</v>
      </c>
      <c r="G708" s="3">
        <v>0</v>
      </c>
      <c r="H708" s="3">
        <v>2125.373134328358</v>
      </c>
      <c r="I708" s="3">
        <v>0</v>
      </c>
      <c r="J708" s="3">
        <v>5874.626865671641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7999.999999999999</v>
      </c>
      <c r="R708" s="2" t="s">
        <v>2024</v>
      </c>
      <c r="S708" s="2" t="s">
        <v>2091</v>
      </c>
      <c r="T708" s="4">
        <f>P708/D708</f>
        <v>0</v>
      </c>
      <c r="U708" s="2" t="s">
        <v>1294</v>
      </c>
      <c r="V708" s="2">
        <v>0</v>
      </c>
      <c r="W708" s="2" t="s">
        <v>234</v>
      </c>
    </row>
    <row r="709" spans="1:23">
      <c r="A709" s="2" t="s">
        <v>2099</v>
      </c>
      <c r="B709" s="2">
        <v>1325</v>
      </c>
      <c r="C709" s="2" t="s">
        <v>1329</v>
      </c>
      <c r="D709" s="3">
        <v>6000</v>
      </c>
      <c r="E709" s="3">
        <v>6600</v>
      </c>
      <c r="F709" s="3">
        <v>0</v>
      </c>
      <c r="G709" s="3">
        <v>0</v>
      </c>
      <c r="H709" s="3">
        <v>1594.029850746269</v>
      </c>
      <c r="I709" s="3">
        <v>0</v>
      </c>
      <c r="J709" s="3">
        <v>4405.970149253731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5999.999999999999</v>
      </c>
      <c r="R709" s="2" t="s">
        <v>2024</v>
      </c>
      <c r="S709" s="2" t="s">
        <v>2091</v>
      </c>
      <c r="T709" s="4">
        <f>P709/D709</f>
        <v>0</v>
      </c>
      <c r="U709" s="2" t="s">
        <v>1294</v>
      </c>
      <c r="V709" s="2">
        <v>0</v>
      </c>
      <c r="W709" s="2" t="s">
        <v>234</v>
      </c>
    </row>
    <row r="710" spans="1:23">
      <c r="A710" s="2" t="s">
        <v>1330</v>
      </c>
      <c r="B710" s="2">
        <v>1326</v>
      </c>
      <c r="C710" s="2" t="s">
        <v>1331</v>
      </c>
      <c r="D710" s="3">
        <v>20000</v>
      </c>
      <c r="E710" s="3">
        <v>22000</v>
      </c>
      <c r="F710" s="3">
        <v>0</v>
      </c>
      <c r="G710" s="3">
        <v>0</v>
      </c>
      <c r="H710" s="3">
        <v>0</v>
      </c>
      <c r="I710" s="3">
        <v>10000</v>
      </c>
      <c r="J710" s="3">
        <v>10000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20000</v>
      </c>
      <c r="R710" s="2" t="s">
        <v>2024</v>
      </c>
      <c r="S710" s="2" t="s">
        <v>2091</v>
      </c>
      <c r="T710" s="4">
        <f>P710/D710</f>
        <v>0</v>
      </c>
      <c r="U710" s="2" t="s">
        <v>1294</v>
      </c>
      <c r="V710" s="2">
        <v>0</v>
      </c>
      <c r="W710" s="2" t="s">
        <v>234</v>
      </c>
    </row>
    <row r="711" spans="1:23">
      <c r="A711" s="2" t="s">
        <v>1330</v>
      </c>
      <c r="B711" s="2">
        <v>1327</v>
      </c>
      <c r="C711" s="2" t="s">
        <v>1332</v>
      </c>
      <c r="D711" s="3">
        <v>40000</v>
      </c>
      <c r="E711" s="3">
        <v>44000</v>
      </c>
      <c r="F711" s="3">
        <v>0</v>
      </c>
      <c r="G711" s="3">
        <v>0</v>
      </c>
      <c r="H711" s="3">
        <v>0</v>
      </c>
      <c r="I711" s="3">
        <v>20000</v>
      </c>
      <c r="J711" s="3">
        <v>20000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40000</v>
      </c>
      <c r="R711" s="2" t="s">
        <v>2024</v>
      </c>
      <c r="S711" s="2" t="s">
        <v>2091</v>
      </c>
      <c r="T711" s="4">
        <f>P711/D711</f>
        <v>0</v>
      </c>
      <c r="U711" s="2" t="s">
        <v>1294</v>
      </c>
      <c r="V711" s="2">
        <v>0</v>
      </c>
      <c r="W711" s="2" t="s">
        <v>234</v>
      </c>
    </row>
    <row r="712" spans="1:23">
      <c r="A712" s="2" t="s">
        <v>1330</v>
      </c>
      <c r="B712" s="2">
        <v>1328</v>
      </c>
      <c r="C712" s="2" t="s">
        <v>1333</v>
      </c>
      <c r="D712" s="3">
        <v>20000</v>
      </c>
      <c r="E712" s="3">
        <v>22000</v>
      </c>
      <c r="F712" s="3">
        <v>0</v>
      </c>
      <c r="G712" s="3">
        <v>0</v>
      </c>
      <c r="H712" s="3">
        <v>0</v>
      </c>
      <c r="I712" s="3">
        <v>10000</v>
      </c>
      <c r="J712" s="3">
        <v>10000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20000</v>
      </c>
      <c r="R712" s="2" t="s">
        <v>2024</v>
      </c>
      <c r="S712" s="2" t="s">
        <v>2091</v>
      </c>
      <c r="T712" s="4">
        <f>P712/D712</f>
        <v>0</v>
      </c>
      <c r="U712" s="2" t="s">
        <v>1294</v>
      </c>
      <c r="V712" s="2">
        <v>0</v>
      </c>
      <c r="W712" s="2" t="s">
        <v>234</v>
      </c>
    </row>
    <row r="713" spans="1:23">
      <c r="A713" s="2" t="s">
        <v>2102</v>
      </c>
      <c r="B713" s="2">
        <v>1329</v>
      </c>
      <c r="C713" s="2" t="s">
        <v>1335</v>
      </c>
      <c r="D713" s="3">
        <v>10000</v>
      </c>
      <c r="E713" s="3">
        <v>10950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3333.333333333333</v>
      </c>
      <c r="L713" s="3">
        <v>3333.333333333333</v>
      </c>
      <c r="M713" s="3">
        <v>3333.333333333333</v>
      </c>
      <c r="N713" s="3">
        <v>0</v>
      </c>
      <c r="O713" s="3">
        <v>0</v>
      </c>
      <c r="P713" s="3">
        <v>0</v>
      </c>
      <c r="Q713" s="3">
        <v>10000</v>
      </c>
      <c r="R713" s="2" t="s">
        <v>2024</v>
      </c>
      <c r="S713" s="2" t="s">
        <v>2103</v>
      </c>
      <c r="T713" s="4">
        <f>P713/D713</f>
        <v>0</v>
      </c>
      <c r="U713" s="2" t="s">
        <v>1113</v>
      </c>
      <c r="V713" s="2">
        <v>0</v>
      </c>
      <c r="W713" s="2" t="s">
        <v>234</v>
      </c>
    </row>
    <row r="714" spans="1:23">
      <c r="A714" s="2" t="s">
        <v>2102</v>
      </c>
      <c r="B714" s="2">
        <v>1331</v>
      </c>
      <c r="C714" s="2" t="s">
        <v>1337</v>
      </c>
      <c r="D714" s="3">
        <v>140000</v>
      </c>
      <c r="E714" s="3">
        <v>153300</v>
      </c>
      <c r="F714" s="3">
        <v>126000</v>
      </c>
      <c r="G714" s="3">
        <v>0</v>
      </c>
      <c r="H714" s="3">
        <v>0</v>
      </c>
      <c r="I714" s="3">
        <v>0</v>
      </c>
      <c r="J714" s="3">
        <v>0</v>
      </c>
      <c r="K714" s="3">
        <v>4666.666666666666</v>
      </c>
      <c r="L714" s="3">
        <v>4666.666666666666</v>
      </c>
      <c r="M714" s="3">
        <v>4666.666666666666</v>
      </c>
      <c r="N714" s="3">
        <v>0</v>
      </c>
      <c r="O714" s="3">
        <v>0</v>
      </c>
      <c r="P714" s="3">
        <v>0</v>
      </c>
      <c r="Q714" s="3">
        <v>140000</v>
      </c>
      <c r="R714" s="2" t="s">
        <v>2024</v>
      </c>
      <c r="S714" s="2" t="s">
        <v>2103</v>
      </c>
      <c r="T714" s="4">
        <f>P714/D714</f>
        <v>0</v>
      </c>
      <c r="U714" s="2" t="s">
        <v>1113</v>
      </c>
      <c r="V714" s="2">
        <v>0</v>
      </c>
      <c r="W714" s="2" t="s">
        <v>234</v>
      </c>
    </row>
    <row r="715" spans="1:23">
      <c r="A715" s="2" t="s">
        <v>2102</v>
      </c>
      <c r="B715" s="2">
        <v>1332</v>
      </c>
      <c r="C715" s="2" t="s">
        <v>1338</v>
      </c>
      <c r="D715" s="3">
        <v>10000</v>
      </c>
      <c r="E715" s="3">
        <v>10950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3333.333333333333</v>
      </c>
      <c r="L715" s="3">
        <v>3333.333333333333</v>
      </c>
      <c r="M715" s="3">
        <v>3333.333333333333</v>
      </c>
      <c r="N715" s="3">
        <v>0</v>
      </c>
      <c r="O715" s="3">
        <v>0</v>
      </c>
      <c r="P715" s="3">
        <v>0</v>
      </c>
      <c r="Q715" s="3">
        <v>10000</v>
      </c>
      <c r="R715" s="2" t="s">
        <v>2024</v>
      </c>
      <c r="S715" s="2" t="s">
        <v>2103</v>
      </c>
      <c r="T715" s="4">
        <f>P715/D715</f>
        <v>0</v>
      </c>
      <c r="U715" s="2" t="s">
        <v>1113</v>
      </c>
      <c r="V715" s="2">
        <v>0</v>
      </c>
      <c r="W715" s="2" t="s">
        <v>234</v>
      </c>
    </row>
    <row r="716" spans="1:23">
      <c r="A716" s="2" t="s">
        <v>2102</v>
      </c>
      <c r="B716" s="2">
        <v>1333</v>
      </c>
      <c r="C716" s="2" t="s">
        <v>1339</v>
      </c>
      <c r="D716" s="3">
        <v>10000</v>
      </c>
      <c r="E716" s="3">
        <v>10950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3333.333333333333</v>
      </c>
      <c r="L716" s="3">
        <v>3333.333333333333</v>
      </c>
      <c r="M716" s="3">
        <v>3333.333333333333</v>
      </c>
      <c r="N716" s="3">
        <v>0</v>
      </c>
      <c r="O716" s="3">
        <v>0</v>
      </c>
      <c r="P716" s="3">
        <v>0</v>
      </c>
      <c r="Q716" s="3">
        <v>10000</v>
      </c>
      <c r="R716" s="2" t="s">
        <v>2024</v>
      </c>
      <c r="S716" s="2" t="s">
        <v>2103</v>
      </c>
      <c r="T716" s="4">
        <f>P716/D716</f>
        <v>0</v>
      </c>
      <c r="U716" s="2" t="s">
        <v>1113</v>
      </c>
      <c r="V716" s="2">
        <v>0</v>
      </c>
      <c r="W716" s="2" t="s">
        <v>234</v>
      </c>
    </row>
    <row r="717" spans="1:23">
      <c r="A717" s="2" t="s">
        <v>2106</v>
      </c>
      <c r="B717" s="2">
        <v>1334</v>
      </c>
      <c r="C717" s="2" t="s">
        <v>1690</v>
      </c>
      <c r="D717" s="3">
        <v>25000</v>
      </c>
      <c r="E717" s="3">
        <v>27375</v>
      </c>
      <c r="F717" s="3">
        <v>12500</v>
      </c>
      <c r="G717" s="3">
        <v>0</v>
      </c>
      <c r="H717" s="3">
        <v>0</v>
      </c>
      <c r="I717" s="3">
        <v>0</v>
      </c>
      <c r="J717" s="3">
        <v>0</v>
      </c>
      <c r="K717" s="3">
        <v>4166.666666666666</v>
      </c>
      <c r="L717" s="3">
        <v>4166.666666666666</v>
      </c>
      <c r="M717" s="3">
        <v>4166.666666666666</v>
      </c>
      <c r="N717" s="3">
        <v>0</v>
      </c>
      <c r="O717" s="3">
        <v>0</v>
      </c>
      <c r="P717" s="3">
        <v>0</v>
      </c>
      <c r="Q717" s="3">
        <v>24999.99999999999</v>
      </c>
      <c r="R717" s="2" t="s">
        <v>2024</v>
      </c>
      <c r="S717" s="2" t="s">
        <v>2103</v>
      </c>
      <c r="T717" s="4">
        <f>P717/D717</f>
        <v>0</v>
      </c>
      <c r="U717" s="2" t="s">
        <v>1113</v>
      </c>
      <c r="V717" s="2">
        <v>0</v>
      </c>
      <c r="W717" s="2" t="s">
        <v>234</v>
      </c>
    </row>
    <row r="718" spans="1:23">
      <c r="A718" s="2" t="s">
        <v>2107</v>
      </c>
      <c r="B718" s="2">
        <v>1335</v>
      </c>
      <c r="C718" s="2" t="s">
        <v>1341</v>
      </c>
      <c r="D718" s="3">
        <v>125000</v>
      </c>
      <c r="E718" s="3">
        <v>125000</v>
      </c>
      <c r="F718" s="3">
        <v>0</v>
      </c>
      <c r="G718" s="3">
        <v>17857.14285714286</v>
      </c>
      <c r="H718" s="3">
        <v>17857.14285714286</v>
      </c>
      <c r="I718" s="3">
        <v>17857.14285714286</v>
      </c>
      <c r="J718" s="3">
        <v>23809.52380952381</v>
      </c>
      <c r="K718" s="3">
        <v>23809.52380952381</v>
      </c>
      <c r="L718" s="3">
        <v>23809.52380952381</v>
      </c>
      <c r="M718" s="3">
        <v>0</v>
      </c>
      <c r="N718" s="3">
        <v>0</v>
      </c>
      <c r="O718" s="3">
        <v>0</v>
      </c>
      <c r="P718" s="3">
        <v>0</v>
      </c>
      <c r="Q718" s="3">
        <v>125000</v>
      </c>
      <c r="R718" s="2" t="s">
        <v>2024</v>
      </c>
      <c r="S718" s="2" t="s">
        <v>2103</v>
      </c>
      <c r="T718" s="4">
        <f>P718/D718</f>
        <v>0</v>
      </c>
      <c r="U718" s="2" t="s">
        <v>1113</v>
      </c>
      <c r="V718" s="2">
        <v>0</v>
      </c>
      <c r="W718" s="2" t="s">
        <v>234</v>
      </c>
    </row>
    <row r="719" spans="1:23">
      <c r="A719" s="2" t="s">
        <v>2108</v>
      </c>
      <c r="B719" s="2">
        <v>1336</v>
      </c>
      <c r="C719" s="2" t="s">
        <v>1343</v>
      </c>
      <c r="D719" s="3">
        <v>450000</v>
      </c>
      <c r="E719" s="3">
        <v>492750</v>
      </c>
      <c r="F719" s="3">
        <v>225000</v>
      </c>
      <c r="G719" s="3">
        <v>75000</v>
      </c>
      <c r="H719" s="3">
        <v>75000</v>
      </c>
      <c r="I719" s="3">
        <v>75000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450000</v>
      </c>
      <c r="R719" s="2" t="s">
        <v>2024</v>
      </c>
      <c r="S719" s="2" t="s">
        <v>2103</v>
      </c>
      <c r="T719" s="4">
        <f>P719/D719</f>
        <v>0</v>
      </c>
      <c r="U719" s="2" t="s">
        <v>1113</v>
      </c>
      <c r="V719" s="2">
        <v>0</v>
      </c>
      <c r="W719" s="2" t="s">
        <v>234</v>
      </c>
    </row>
    <row r="720" spans="1:23">
      <c r="A720" s="2" t="s">
        <v>2109</v>
      </c>
      <c r="B720" s="2">
        <v>1337</v>
      </c>
      <c r="C720" s="2" t="s">
        <v>1346</v>
      </c>
      <c r="D720" s="3">
        <v>212500</v>
      </c>
      <c r="E720" s="3">
        <v>232688</v>
      </c>
      <c r="F720" s="3">
        <v>180625</v>
      </c>
      <c r="G720" s="3">
        <v>0</v>
      </c>
      <c r="H720" s="3">
        <v>0</v>
      </c>
      <c r="I720" s="3">
        <v>0</v>
      </c>
      <c r="J720" s="3">
        <v>0</v>
      </c>
      <c r="K720" s="3">
        <v>10625</v>
      </c>
      <c r="L720" s="3">
        <v>10625</v>
      </c>
      <c r="M720" s="3">
        <v>10625</v>
      </c>
      <c r="N720" s="3">
        <v>0</v>
      </c>
      <c r="O720" s="3">
        <v>0</v>
      </c>
      <c r="P720" s="3">
        <v>0</v>
      </c>
      <c r="Q720" s="3">
        <v>212500</v>
      </c>
      <c r="R720" s="2" t="s">
        <v>2024</v>
      </c>
      <c r="S720" s="2" t="s">
        <v>2103</v>
      </c>
      <c r="T720" s="4">
        <f>P720/D720</f>
        <v>0</v>
      </c>
      <c r="U720" s="2" t="s">
        <v>1113</v>
      </c>
      <c r="V720" s="2">
        <v>0</v>
      </c>
      <c r="W720" s="2" t="s">
        <v>234</v>
      </c>
    </row>
    <row r="721" spans="1:23">
      <c r="A721" s="2" t="s">
        <v>2110</v>
      </c>
      <c r="B721" s="2">
        <v>1338</v>
      </c>
      <c r="C721" s="2" t="s">
        <v>1350</v>
      </c>
      <c r="D721" s="3">
        <v>450000</v>
      </c>
      <c r="E721" s="3">
        <v>492750</v>
      </c>
      <c r="F721" s="3">
        <v>427500</v>
      </c>
      <c r="G721" s="3">
        <v>0</v>
      </c>
      <c r="H721" s="3">
        <v>0</v>
      </c>
      <c r="I721" s="3">
        <v>0</v>
      </c>
      <c r="J721" s="3">
        <v>0</v>
      </c>
      <c r="K721" s="3">
        <v>7500</v>
      </c>
      <c r="L721" s="3">
        <v>7500</v>
      </c>
      <c r="M721" s="3">
        <v>7500</v>
      </c>
      <c r="N721" s="3">
        <v>0</v>
      </c>
      <c r="O721" s="3">
        <v>0</v>
      </c>
      <c r="P721" s="3">
        <v>0</v>
      </c>
      <c r="Q721" s="3">
        <v>450000</v>
      </c>
      <c r="R721" s="2" t="s">
        <v>2024</v>
      </c>
      <c r="S721" s="2" t="s">
        <v>2103</v>
      </c>
      <c r="T721" s="4">
        <f>P721/D721</f>
        <v>0</v>
      </c>
      <c r="U721" s="2" t="s">
        <v>1113</v>
      </c>
      <c r="V721" s="2">
        <v>0</v>
      </c>
      <c r="W721" s="2" t="s">
        <v>234</v>
      </c>
    </row>
    <row r="722" spans="1:23">
      <c r="A722" s="2" t="s">
        <v>2111</v>
      </c>
      <c r="B722" s="2">
        <v>1339</v>
      </c>
      <c r="C722" s="2" t="s">
        <v>1696</v>
      </c>
      <c r="D722" s="3">
        <v>50000</v>
      </c>
      <c r="E722" s="3">
        <v>54750</v>
      </c>
      <c r="F722" s="3">
        <v>40000</v>
      </c>
      <c r="G722" s="3">
        <v>0</v>
      </c>
      <c r="H722" s="3">
        <v>0</v>
      </c>
      <c r="I722" s="3">
        <v>0</v>
      </c>
      <c r="J722" s="3">
        <v>0</v>
      </c>
      <c r="K722" s="3">
        <v>3333.333333333333</v>
      </c>
      <c r="L722" s="3">
        <v>3333.333333333333</v>
      </c>
      <c r="M722" s="3">
        <v>3333.333333333333</v>
      </c>
      <c r="N722" s="3">
        <v>0</v>
      </c>
      <c r="O722" s="3">
        <v>0</v>
      </c>
      <c r="P722" s="3">
        <v>0</v>
      </c>
      <c r="Q722" s="3">
        <v>50000.00000000001</v>
      </c>
      <c r="R722" s="2" t="s">
        <v>2024</v>
      </c>
      <c r="S722" s="2" t="s">
        <v>2103</v>
      </c>
      <c r="T722" s="4">
        <f>P722/D722</f>
        <v>0</v>
      </c>
      <c r="U722" s="2" t="s">
        <v>1113</v>
      </c>
      <c r="V722" s="2">
        <v>0</v>
      </c>
      <c r="W722" s="2" t="s">
        <v>234</v>
      </c>
    </row>
    <row r="723" spans="1:23">
      <c r="A723" s="2" t="s">
        <v>2062</v>
      </c>
      <c r="B723" s="2">
        <v>1340</v>
      </c>
      <c r="C723" s="2" t="s">
        <v>1351</v>
      </c>
      <c r="D723" s="3">
        <v>5000</v>
      </c>
      <c r="E723" s="3">
        <v>5250</v>
      </c>
      <c r="F723" s="3">
        <v>2500</v>
      </c>
      <c r="G723" s="3">
        <v>0</v>
      </c>
      <c r="H723" s="3">
        <v>0</v>
      </c>
      <c r="I723" s="3">
        <v>0</v>
      </c>
      <c r="J723" s="3">
        <v>0</v>
      </c>
      <c r="K723" s="3">
        <v>833.3333333333333</v>
      </c>
      <c r="L723" s="3">
        <v>833.3333333333333</v>
      </c>
      <c r="M723" s="3">
        <v>833.3333333333333</v>
      </c>
      <c r="N723" s="3">
        <v>0</v>
      </c>
      <c r="O723" s="3">
        <v>0</v>
      </c>
      <c r="P723" s="3">
        <v>0</v>
      </c>
      <c r="Q723" s="3">
        <v>4999.999999999999</v>
      </c>
      <c r="R723" s="2" t="s">
        <v>2024</v>
      </c>
      <c r="S723" s="2" t="s">
        <v>2103</v>
      </c>
      <c r="T723" s="4">
        <f>P723/D723</f>
        <v>0</v>
      </c>
      <c r="U723" s="2" t="s">
        <v>1113</v>
      </c>
      <c r="V723" s="2">
        <v>0</v>
      </c>
      <c r="W723" s="2" t="s">
        <v>234</v>
      </c>
    </row>
    <row r="724" spans="1:23">
      <c r="A724" s="2" t="s">
        <v>2114</v>
      </c>
      <c r="B724" s="2">
        <v>1342</v>
      </c>
      <c r="C724" s="2" t="s">
        <v>1352</v>
      </c>
      <c r="D724" s="3">
        <v>20000</v>
      </c>
      <c r="E724" s="3">
        <v>21000</v>
      </c>
      <c r="F724" s="3">
        <v>20000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20000</v>
      </c>
      <c r="R724" s="2" t="s">
        <v>2024</v>
      </c>
      <c r="S724" s="2" t="s">
        <v>2103</v>
      </c>
      <c r="T724" s="4">
        <f>P724/D724</f>
        <v>0</v>
      </c>
      <c r="U724" s="2" t="s">
        <v>1113</v>
      </c>
      <c r="V724" s="2">
        <v>0</v>
      </c>
      <c r="W724" s="2" t="s">
        <v>234</v>
      </c>
    </row>
    <row r="725" spans="1:23">
      <c r="A725" s="2" t="s">
        <v>2115</v>
      </c>
      <c r="B725" s="2">
        <v>1343</v>
      </c>
      <c r="C725" s="2" t="s">
        <v>1362</v>
      </c>
      <c r="D725" s="3">
        <v>31000</v>
      </c>
      <c r="E725" s="3">
        <v>32550</v>
      </c>
      <c r="F725" s="3">
        <v>15500</v>
      </c>
      <c r="G725" s="3">
        <v>0</v>
      </c>
      <c r="H725" s="3">
        <v>13285.71428571428</v>
      </c>
      <c r="I725" s="3">
        <v>0</v>
      </c>
      <c r="J725" s="3">
        <v>0</v>
      </c>
      <c r="K725" s="3">
        <v>738.0952380952381</v>
      </c>
      <c r="L725" s="3">
        <v>738.0952380952381</v>
      </c>
      <c r="M725" s="3">
        <v>738.0952380952381</v>
      </c>
      <c r="N725" s="3">
        <v>0</v>
      </c>
      <c r="O725" s="3">
        <v>0</v>
      </c>
      <c r="P725" s="3">
        <v>0</v>
      </c>
      <c r="Q725" s="3">
        <v>30999.99999999999</v>
      </c>
      <c r="R725" s="2" t="s">
        <v>2024</v>
      </c>
      <c r="S725" s="2" t="s">
        <v>2103</v>
      </c>
      <c r="T725" s="4">
        <f>P725/D725</f>
        <v>0</v>
      </c>
      <c r="U725" s="2" t="s">
        <v>1113</v>
      </c>
      <c r="V725" s="2">
        <v>0</v>
      </c>
      <c r="W725" s="2" t="s">
        <v>234</v>
      </c>
    </row>
    <row r="726" spans="1:23">
      <c r="A726" s="2" t="s">
        <v>2111</v>
      </c>
      <c r="B726" s="2">
        <v>1344</v>
      </c>
      <c r="C726" s="2" t="s">
        <v>1701</v>
      </c>
      <c r="D726" s="3">
        <v>36000</v>
      </c>
      <c r="E726" s="3">
        <v>39420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12000</v>
      </c>
      <c r="L726" s="3">
        <v>12000</v>
      </c>
      <c r="M726" s="3">
        <v>12000</v>
      </c>
      <c r="N726" s="3">
        <v>0</v>
      </c>
      <c r="O726" s="3">
        <v>0</v>
      </c>
      <c r="P726" s="3">
        <v>0</v>
      </c>
      <c r="Q726" s="3">
        <v>36000</v>
      </c>
      <c r="R726" s="2" t="s">
        <v>2024</v>
      </c>
      <c r="S726" s="2" t="s">
        <v>2103</v>
      </c>
      <c r="T726" s="4">
        <f>P726/D726</f>
        <v>0</v>
      </c>
      <c r="U726" s="2" t="s">
        <v>1113</v>
      </c>
      <c r="V726" s="2">
        <v>0</v>
      </c>
      <c r="W726" s="2" t="s">
        <v>234</v>
      </c>
    </row>
    <row r="727" spans="1:23">
      <c r="A727" s="2" t="s">
        <v>2111</v>
      </c>
      <c r="B727" s="2">
        <v>1345</v>
      </c>
      <c r="C727" s="2" t="s">
        <v>1367</v>
      </c>
      <c r="D727" s="3">
        <v>5000</v>
      </c>
      <c r="E727" s="3">
        <v>5475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1666.666666666667</v>
      </c>
      <c r="L727" s="3">
        <v>1666.666666666667</v>
      </c>
      <c r="M727" s="3">
        <v>1666.666666666667</v>
      </c>
      <c r="N727" s="3">
        <v>0</v>
      </c>
      <c r="O727" s="3">
        <v>0</v>
      </c>
      <c r="P727" s="3">
        <v>0</v>
      </c>
      <c r="Q727" s="3">
        <v>5000</v>
      </c>
      <c r="R727" s="2" t="s">
        <v>2024</v>
      </c>
      <c r="S727" s="2" t="s">
        <v>2103</v>
      </c>
      <c r="T727" s="4">
        <f>P727/D727</f>
        <v>0</v>
      </c>
      <c r="U727" s="2" t="s">
        <v>1113</v>
      </c>
      <c r="V727" s="2">
        <v>0</v>
      </c>
      <c r="W727" s="2" t="s">
        <v>234</v>
      </c>
    </row>
    <row r="728" spans="1:23">
      <c r="A728" s="2" t="s">
        <v>2116</v>
      </c>
      <c r="B728" s="2">
        <v>1346</v>
      </c>
      <c r="C728" s="2" t="s">
        <v>1371</v>
      </c>
      <c r="D728" s="3">
        <v>60000</v>
      </c>
      <c r="E728" s="3">
        <v>65700</v>
      </c>
      <c r="F728" s="3">
        <v>15000</v>
      </c>
      <c r="G728" s="3">
        <v>39375</v>
      </c>
      <c r="H728" s="3">
        <v>0</v>
      </c>
      <c r="I728" s="3">
        <v>0</v>
      </c>
      <c r="J728" s="3">
        <v>0</v>
      </c>
      <c r="K728" s="3">
        <v>1875</v>
      </c>
      <c r="L728" s="3">
        <v>1875</v>
      </c>
      <c r="M728" s="3">
        <v>1875</v>
      </c>
      <c r="N728" s="3">
        <v>0</v>
      </c>
      <c r="O728" s="3">
        <v>0</v>
      </c>
      <c r="P728" s="3">
        <v>0</v>
      </c>
      <c r="Q728" s="3">
        <v>60000</v>
      </c>
      <c r="R728" s="2" t="s">
        <v>2024</v>
      </c>
      <c r="S728" s="2" t="s">
        <v>2103</v>
      </c>
      <c r="T728" s="4">
        <f>P728/D728</f>
        <v>0</v>
      </c>
      <c r="U728" s="2" t="s">
        <v>1113</v>
      </c>
      <c r="V728" s="2">
        <v>0</v>
      </c>
      <c r="W728" s="2" t="s">
        <v>234</v>
      </c>
    </row>
    <row r="729" spans="1:23">
      <c r="A729" s="2" t="s">
        <v>2008</v>
      </c>
      <c r="B729" s="2">
        <v>1347</v>
      </c>
      <c r="C729" s="2" t="s">
        <v>983</v>
      </c>
      <c r="D729" s="3">
        <v>60000</v>
      </c>
      <c r="E729" s="3">
        <v>65700</v>
      </c>
      <c r="F729" s="3">
        <v>60000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60000</v>
      </c>
      <c r="R729" s="2" t="s">
        <v>2024</v>
      </c>
      <c r="S729" s="2" t="s">
        <v>2103</v>
      </c>
      <c r="T729" s="4">
        <f>P729/D729</f>
        <v>0</v>
      </c>
      <c r="U729" s="2" t="s">
        <v>1113</v>
      </c>
      <c r="V729" s="2">
        <v>0</v>
      </c>
      <c r="W729" s="2" t="s">
        <v>234</v>
      </c>
    </row>
    <row r="730" spans="1:23">
      <c r="A730" s="2" t="s">
        <v>2117</v>
      </c>
      <c r="B730" s="2">
        <v>1348</v>
      </c>
      <c r="C730" s="2" t="s">
        <v>1110</v>
      </c>
      <c r="D730" s="3">
        <v>10000</v>
      </c>
      <c r="E730" s="3">
        <v>10950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3333.333333333333</v>
      </c>
      <c r="L730" s="3">
        <v>3333.333333333333</v>
      </c>
      <c r="M730" s="3">
        <v>3333.333333333333</v>
      </c>
      <c r="N730" s="3">
        <v>0</v>
      </c>
      <c r="O730" s="3">
        <v>0</v>
      </c>
      <c r="P730" s="3">
        <v>0</v>
      </c>
      <c r="Q730" s="3">
        <v>10000</v>
      </c>
      <c r="R730" s="2" t="s">
        <v>2024</v>
      </c>
      <c r="S730" s="2" t="s">
        <v>2103</v>
      </c>
      <c r="T730" s="4">
        <f>P730/D730</f>
        <v>0</v>
      </c>
      <c r="U730" s="2" t="s">
        <v>1113</v>
      </c>
      <c r="V730" s="2">
        <v>0</v>
      </c>
      <c r="W730" s="2" t="s">
        <v>234</v>
      </c>
    </row>
    <row r="731" spans="1:23">
      <c r="A731" s="2" t="s">
        <v>2118</v>
      </c>
      <c r="B731" s="2">
        <v>1349</v>
      </c>
      <c r="C731" s="2" t="s">
        <v>1115</v>
      </c>
      <c r="D731" s="3">
        <v>27500</v>
      </c>
      <c r="E731" s="3">
        <v>30113</v>
      </c>
      <c r="F731" s="3">
        <v>0</v>
      </c>
      <c r="G731" s="3">
        <v>0</v>
      </c>
      <c r="H731" s="3">
        <v>0</v>
      </c>
      <c r="I731" s="3">
        <v>23571.42857142857</v>
      </c>
      <c r="J731" s="3">
        <v>0</v>
      </c>
      <c r="K731" s="3">
        <v>1309.52380952381</v>
      </c>
      <c r="L731" s="3">
        <v>1309.52380952381</v>
      </c>
      <c r="M731" s="3">
        <v>1309.52380952381</v>
      </c>
      <c r="N731" s="3">
        <v>0</v>
      </c>
      <c r="O731" s="3">
        <v>0</v>
      </c>
      <c r="P731" s="3">
        <v>0</v>
      </c>
      <c r="Q731" s="3">
        <v>27500</v>
      </c>
      <c r="R731" s="2" t="s">
        <v>2024</v>
      </c>
      <c r="S731" s="2" t="s">
        <v>2103</v>
      </c>
      <c r="T731" s="4">
        <f>P731/D731</f>
        <v>0</v>
      </c>
      <c r="U731" s="2" t="s">
        <v>1113</v>
      </c>
      <c r="V731" s="2">
        <v>0</v>
      </c>
      <c r="W731" s="2" t="s">
        <v>234</v>
      </c>
    </row>
    <row r="732" spans="1:23">
      <c r="A732" s="2" t="s">
        <v>2119</v>
      </c>
      <c r="B732" s="2">
        <v>1350</v>
      </c>
      <c r="C732" s="2" t="s">
        <v>1117</v>
      </c>
      <c r="D732" s="3">
        <v>330000</v>
      </c>
      <c r="E732" s="3">
        <v>366300</v>
      </c>
      <c r="F732" s="3">
        <v>297000</v>
      </c>
      <c r="G732" s="3">
        <v>16500</v>
      </c>
      <c r="H732" s="3">
        <v>16500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330000</v>
      </c>
      <c r="R732" s="2" t="s">
        <v>2024</v>
      </c>
      <c r="S732" s="2" t="s">
        <v>2103</v>
      </c>
      <c r="T732" s="4">
        <f>P732/D732</f>
        <v>0</v>
      </c>
      <c r="U732" s="2" t="s">
        <v>1113</v>
      </c>
      <c r="V732" s="2">
        <v>0</v>
      </c>
      <c r="W732" s="2" t="s">
        <v>234</v>
      </c>
    </row>
    <row r="733" spans="1:23">
      <c r="A733" s="2" t="s">
        <v>2119</v>
      </c>
      <c r="B733" s="2">
        <v>1351</v>
      </c>
      <c r="C733" s="2" t="s">
        <v>1118</v>
      </c>
      <c r="D733" s="3">
        <v>27500</v>
      </c>
      <c r="E733" s="3">
        <v>30113</v>
      </c>
      <c r="F733" s="3">
        <v>6875</v>
      </c>
      <c r="G733" s="3">
        <v>0</v>
      </c>
      <c r="H733" s="3">
        <v>0</v>
      </c>
      <c r="I733" s="3">
        <v>0</v>
      </c>
      <c r="J733" s="3">
        <v>0</v>
      </c>
      <c r="K733" s="3">
        <v>6875</v>
      </c>
      <c r="L733" s="3">
        <v>6875</v>
      </c>
      <c r="M733" s="3">
        <v>6875</v>
      </c>
      <c r="N733" s="3">
        <v>0</v>
      </c>
      <c r="O733" s="3">
        <v>0</v>
      </c>
      <c r="P733" s="3">
        <v>0</v>
      </c>
      <c r="Q733" s="3">
        <v>27500</v>
      </c>
      <c r="R733" s="2" t="s">
        <v>2024</v>
      </c>
      <c r="S733" s="2" t="s">
        <v>2103</v>
      </c>
      <c r="T733" s="4">
        <f>P733/D733</f>
        <v>0</v>
      </c>
      <c r="U733" s="2" t="s">
        <v>1113</v>
      </c>
      <c r="V733" s="2">
        <v>0</v>
      </c>
      <c r="W733" s="2" t="s">
        <v>234</v>
      </c>
    </row>
    <row r="734" spans="1:23">
      <c r="A734" s="2" t="s">
        <v>2121</v>
      </c>
      <c r="B734" s="2">
        <v>1353</v>
      </c>
      <c r="C734" s="2" t="s">
        <v>1120</v>
      </c>
      <c r="D734" s="3">
        <v>27500</v>
      </c>
      <c r="E734" s="3">
        <v>30113</v>
      </c>
      <c r="F734" s="3">
        <v>0</v>
      </c>
      <c r="G734" s="3">
        <v>3928.571428571429</v>
      </c>
      <c r="H734" s="3">
        <v>3928.571428571429</v>
      </c>
      <c r="I734" s="3">
        <v>3928.571428571429</v>
      </c>
      <c r="J734" s="3">
        <v>5238.095238095239</v>
      </c>
      <c r="K734" s="3">
        <v>5238.095238095239</v>
      </c>
      <c r="L734" s="3">
        <v>5238.095238095239</v>
      </c>
      <c r="M734" s="3">
        <v>0</v>
      </c>
      <c r="N734" s="3">
        <v>0</v>
      </c>
      <c r="O734" s="3">
        <v>0</v>
      </c>
      <c r="P734" s="3">
        <v>0</v>
      </c>
      <c r="Q734" s="3">
        <v>27500</v>
      </c>
      <c r="R734" s="2" t="s">
        <v>2024</v>
      </c>
      <c r="S734" s="2" t="s">
        <v>2103</v>
      </c>
      <c r="T734" s="4">
        <f>P734/D734</f>
        <v>0</v>
      </c>
      <c r="U734" s="2" t="s">
        <v>1113</v>
      </c>
      <c r="V734" s="2">
        <v>0</v>
      </c>
      <c r="W734" s="2" t="s">
        <v>234</v>
      </c>
    </row>
    <row r="735" spans="1:23">
      <c r="A735" s="2" t="s">
        <v>2109</v>
      </c>
      <c r="B735" s="2">
        <v>1354</v>
      </c>
      <c r="C735" s="2" t="s">
        <v>1124</v>
      </c>
      <c r="D735" s="3">
        <v>20000</v>
      </c>
      <c r="E735" s="3">
        <v>21900</v>
      </c>
      <c r="F735" s="3">
        <v>15000</v>
      </c>
      <c r="G735" s="3">
        <v>0</v>
      </c>
      <c r="H735" s="3">
        <v>0</v>
      </c>
      <c r="I735" s="3">
        <v>0</v>
      </c>
      <c r="J735" s="3">
        <v>0</v>
      </c>
      <c r="K735" s="3">
        <v>1666.666666666667</v>
      </c>
      <c r="L735" s="3">
        <v>1666.666666666667</v>
      </c>
      <c r="M735" s="3">
        <v>1666.666666666667</v>
      </c>
      <c r="N735" s="3">
        <v>0</v>
      </c>
      <c r="O735" s="3">
        <v>0</v>
      </c>
      <c r="P735" s="3">
        <v>0</v>
      </c>
      <c r="Q735" s="3">
        <v>20000</v>
      </c>
      <c r="R735" s="2" t="s">
        <v>2024</v>
      </c>
      <c r="S735" s="2" t="s">
        <v>2122</v>
      </c>
      <c r="T735" s="4">
        <f>P735/D735</f>
        <v>0</v>
      </c>
      <c r="U735" s="2" t="s">
        <v>1113</v>
      </c>
      <c r="V735" s="2">
        <v>0</v>
      </c>
      <c r="W735" s="2" t="s">
        <v>234</v>
      </c>
    </row>
    <row r="736" spans="1:23">
      <c r="A736" s="2" t="s">
        <v>2123</v>
      </c>
      <c r="B736" s="2">
        <v>1355</v>
      </c>
      <c r="C736" s="2" t="s">
        <v>1127</v>
      </c>
      <c r="D736" s="3">
        <v>18000</v>
      </c>
      <c r="E736" s="3">
        <v>19710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6000</v>
      </c>
      <c r="L736" s="3">
        <v>6000</v>
      </c>
      <c r="M736" s="3">
        <v>6000</v>
      </c>
      <c r="N736" s="3">
        <v>0</v>
      </c>
      <c r="O736" s="3">
        <v>0</v>
      </c>
      <c r="P736" s="3">
        <v>0</v>
      </c>
      <c r="Q736" s="3">
        <v>18000</v>
      </c>
      <c r="R736" s="2" t="s">
        <v>2024</v>
      </c>
      <c r="S736" s="2" t="s">
        <v>2122</v>
      </c>
      <c r="T736" s="4">
        <f>P736/D736</f>
        <v>0</v>
      </c>
      <c r="U736" s="2" t="s">
        <v>1113</v>
      </c>
      <c r="V736" s="2">
        <v>0</v>
      </c>
      <c r="W736" s="2" t="s">
        <v>234</v>
      </c>
    </row>
    <row r="737" spans="1:23">
      <c r="A737" s="2" t="s">
        <v>2123</v>
      </c>
      <c r="B737" s="2">
        <v>1356</v>
      </c>
      <c r="C737" s="2" t="s">
        <v>1128</v>
      </c>
      <c r="D737" s="3">
        <v>19000</v>
      </c>
      <c r="E737" s="3">
        <v>20805</v>
      </c>
      <c r="F737" s="3">
        <v>9500</v>
      </c>
      <c r="G737" s="3">
        <v>0</v>
      </c>
      <c r="H737" s="3">
        <v>0</v>
      </c>
      <c r="I737" s="3">
        <v>0</v>
      </c>
      <c r="J737" s="3">
        <v>0</v>
      </c>
      <c r="K737" s="3">
        <v>3166.666666666667</v>
      </c>
      <c r="L737" s="3">
        <v>3166.666666666667</v>
      </c>
      <c r="M737" s="3">
        <v>3166.666666666667</v>
      </c>
      <c r="N737" s="3">
        <v>0</v>
      </c>
      <c r="O737" s="3">
        <v>0</v>
      </c>
      <c r="P737" s="3">
        <v>0</v>
      </c>
      <c r="Q737" s="3">
        <v>19000</v>
      </c>
      <c r="R737" s="2" t="s">
        <v>2024</v>
      </c>
      <c r="S737" s="2" t="s">
        <v>2122</v>
      </c>
      <c r="T737" s="4">
        <f>P737/D737</f>
        <v>0</v>
      </c>
      <c r="U737" s="2" t="s">
        <v>1113</v>
      </c>
      <c r="V737" s="2">
        <v>0</v>
      </c>
      <c r="W737" s="2" t="s">
        <v>234</v>
      </c>
    </row>
    <row r="738" spans="1:23">
      <c r="A738" s="2" t="s">
        <v>2123</v>
      </c>
      <c r="B738" s="2">
        <v>1357</v>
      </c>
      <c r="C738" s="2" t="s">
        <v>1129</v>
      </c>
      <c r="D738" s="3">
        <v>2500</v>
      </c>
      <c r="E738" s="3">
        <v>2738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833.3333333333334</v>
      </c>
      <c r="L738" s="3">
        <v>833.3333333333334</v>
      </c>
      <c r="M738" s="3">
        <v>833.3333333333334</v>
      </c>
      <c r="N738" s="3">
        <v>0</v>
      </c>
      <c r="O738" s="3">
        <v>0</v>
      </c>
      <c r="P738" s="3">
        <v>0</v>
      </c>
      <c r="Q738" s="3">
        <v>2500</v>
      </c>
      <c r="R738" s="2" t="s">
        <v>2024</v>
      </c>
      <c r="S738" s="2" t="s">
        <v>2122</v>
      </c>
      <c r="T738" s="4">
        <f>P738/D738</f>
        <v>0</v>
      </c>
      <c r="U738" s="2" t="s">
        <v>1113</v>
      </c>
      <c r="V738" s="2">
        <v>0</v>
      </c>
      <c r="W738" s="2" t="s">
        <v>234</v>
      </c>
    </row>
    <row r="739" spans="1:23">
      <c r="A739" s="2" t="s">
        <v>2124</v>
      </c>
      <c r="B739" s="2">
        <v>1358</v>
      </c>
      <c r="C739" s="2" t="s">
        <v>1135</v>
      </c>
      <c r="D739" s="3">
        <v>2500</v>
      </c>
      <c r="E739" s="3">
        <v>2738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833.3333333333334</v>
      </c>
      <c r="L739" s="3">
        <v>833.3333333333334</v>
      </c>
      <c r="M739" s="3">
        <v>833.3333333333334</v>
      </c>
      <c r="N739" s="3">
        <v>0</v>
      </c>
      <c r="O739" s="3">
        <v>0</v>
      </c>
      <c r="P739" s="3">
        <v>0</v>
      </c>
      <c r="Q739" s="3">
        <v>2500</v>
      </c>
      <c r="R739" s="2" t="s">
        <v>2024</v>
      </c>
      <c r="S739" s="2" t="s">
        <v>2122</v>
      </c>
      <c r="T739" s="4">
        <f>P739/D739</f>
        <v>0</v>
      </c>
      <c r="U739" s="2" t="s">
        <v>1113</v>
      </c>
      <c r="V739" s="2">
        <v>0</v>
      </c>
      <c r="W739" s="2" t="s">
        <v>234</v>
      </c>
    </row>
    <row r="740" spans="1:23">
      <c r="A740" s="2" t="s">
        <v>2131</v>
      </c>
      <c r="B740" s="2">
        <v>1362</v>
      </c>
      <c r="C740" s="2" t="s">
        <v>994</v>
      </c>
      <c r="D740" s="3">
        <v>19500</v>
      </c>
      <c r="E740" s="3">
        <v>58500</v>
      </c>
      <c r="F740" s="3">
        <v>14625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4875</v>
      </c>
      <c r="P740" s="3">
        <v>0</v>
      </c>
      <c r="Q740" s="3">
        <v>19500</v>
      </c>
      <c r="R740" s="2" t="s">
        <v>2132</v>
      </c>
      <c r="S740" s="2" t="s">
        <v>2133</v>
      </c>
      <c r="T740" s="4">
        <f>P740/D740</f>
        <v>0</v>
      </c>
      <c r="U740" s="2" t="s">
        <v>997</v>
      </c>
      <c r="V740" s="2">
        <v>0</v>
      </c>
      <c r="W740" s="2" t="s">
        <v>234</v>
      </c>
    </row>
    <row r="741" spans="1:23">
      <c r="A741" s="2" t="s">
        <v>2135</v>
      </c>
      <c r="B741" s="2">
        <v>1364</v>
      </c>
      <c r="C741" s="2" t="s">
        <v>1000</v>
      </c>
      <c r="D741" s="3">
        <v>25000</v>
      </c>
      <c r="E741" s="3">
        <v>75000</v>
      </c>
      <c r="F741" s="3">
        <v>25000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25000</v>
      </c>
      <c r="R741" s="2" t="s">
        <v>2132</v>
      </c>
      <c r="S741" s="2" t="s">
        <v>2133</v>
      </c>
      <c r="T741" s="4">
        <f>P741/D741</f>
        <v>0</v>
      </c>
      <c r="U741" s="2" t="s">
        <v>997</v>
      </c>
      <c r="V741" s="2">
        <v>0</v>
      </c>
      <c r="W741" s="2" t="s">
        <v>234</v>
      </c>
    </row>
    <row r="742" spans="1:23">
      <c r="A742" s="2" t="s">
        <v>2136</v>
      </c>
      <c r="B742" s="2">
        <v>1365</v>
      </c>
      <c r="C742" s="2" t="s">
        <v>1002</v>
      </c>
      <c r="D742" s="3">
        <v>21600</v>
      </c>
      <c r="E742" s="3">
        <v>64800</v>
      </c>
      <c r="F742" s="3">
        <v>21600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21600</v>
      </c>
      <c r="R742" s="2" t="s">
        <v>2132</v>
      </c>
      <c r="S742" s="2" t="s">
        <v>2133</v>
      </c>
      <c r="T742" s="4">
        <f>P742/D742</f>
        <v>0</v>
      </c>
      <c r="U742" s="2" t="s">
        <v>997</v>
      </c>
      <c r="V742" s="2">
        <v>0</v>
      </c>
      <c r="W742" s="2" t="s">
        <v>234</v>
      </c>
    </row>
    <row r="743" spans="1:23">
      <c r="A743" s="2" t="s">
        <v>2137</v>
      </c>
      <c r="B743" s="2">
        <v>1366</v>
      </c>
      <c r="C743" s="2" t="s">
        <v>1004</v>
      </c>
      <c r="D743" s="3">
        <v>30240</v>
      </c>
      <c r="E743" s="3">
        <v>90720</v>
      </c>
      <c r="F743" s="3">
        <v>30240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30240</v>
      </c>
      <c r="R743" s="2" t="s">
        <v>2132</v>
      </c>
      <c r="S743" s="2" t="s">
        <v>2133</v>
      </c>
      <c r="T743" s="4">
        <f>P743/D743</f>
        <v>0</v>
      </c>
      <c r="U743" s="2" t="s">
        <v>997</v>
      </c>
      <c r="V743" s="2">
        <v>0</v>
      </c>
      <c r="W743" s="2" t="s">
        <v>234</v>
      </c>
    </row>
    <row r="744" spans="1:23">
      <c r="A744" s="2" t="s">
        <v>2131</v>
      </c>
      <c r="B744" s="2">
        <v>1367</v>
      </c>
      <c r="C744" s="2" t="s">
        <v>1005</v>
      </c>
      <c r="D744" s="3">
        <v>1200</v>
      </c>
      <c r="E744" s="3">
        <v>3600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2" t="s">
        <v>2132</v>
      </c>
      <c r="S744" s="2" t="s">
        <v>2133</v>
      </c>
      <c r="T744" s="4">
        <f>P744/D744</f>
        <v>0</v>
      </c>
      <c r="U744" s="2" t="s">
        <v>997</v>
      </c>
      <c r="V744" s="2">
        <v>0</v>
      </c>
      <c r="W744" s="2" t="s">
        <v>234</v>
      </c>
    </row>
    <row r="745" spans="1:23">
      <c r="A745" s="2" t="s">
        <v>2136</v>
      </c>
      <c r="B745" s="2">
        <v>1368</v>
      </c>
      <c r="C745" s="2" t="s">
        <v>2138</v>
      </c>
      <c r="D745" s="3">
        <v>12500</v>
      </c>
      <c r="E745" s="3">
        <v>37500</v>
      </c>
      <c r="F745" s="3">
        <v>12500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12500</v>
      </c>
      <c r="R745" s="2" t="s">
        <v>2132</v>
      </c>
      <c r="S745" s="2" t="s">
        <v>2133</v>
      </c>
      <c r="T745" s="4">
        <f>P745/D745</f>
        <v>0</v>
      </c>
      <c r="U745" s="2" t="s">
        <v>997</v>
      </c>
      <c r="V745" s="2">
        <v>0</v>
      </c>
      <c r="W745" s="2" t="s">
        <v>234</v>
      </c>
    </row>
    <row r="746" spans="1:23">
      <c r="A746" s="2" t="s">
        <v>2136</v>
      </c>
      <c r="B746" s="2">
        <v>1369</v>
      </c>
      <c r="C746" s="2" t="s">
        <v>1008</v>
      </c>
      <c r="D746" s="3">
        <v>4760</v>
      </c>
      <c r="E746" s="3">
        <v>14280</v>
      </c>
      <c r="F746" s="3">
        <v>4760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4760</v>
      </c>
      <c r="R746" s="2" t="s">
        <v>2132</v>
      </c>
      <c r="S746" s="2" t="s">
        <v>2133</v>
      </c>
      <c r="T746" s="4">
        <f>P746/D746</f>
        <v>0</v>
      </c>
      <c r="U746" s="2" t="s">
        <v>997</v>
      </c>
      <c r="V746" s="2">
        <v>0</v>
      </c>
      <c r="W746" s="2" t="s">
        <v>234</v>
      </c>
    </row>
    <row r="747" spans="1:23">
      <c r="A747" s="2" t="s">
        <v>2137</v>
      </c>
      <c r="B747" s="2">
        <v>1370</v>
      </c>
      <c r="C747" s="2" t="s">
        <v>1009</v>
      </c>
      <c r="D747" s="3">
        <v>3314</v>
      </c>
      <c r="E747" s="3">
        <v>9942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2" t="s">
        <v>2132</v>
      </c>
      <c r="S747" s="2" t="s">
        <v>2133</v>
      </c>
      <c r="T747" s="4">
        <f>P747/D747</f>
        <v>0</v>
      </c>
      <c r="U747" s="2" t="s">
        <v>997</v>
      </c>
      <c r="V747" s="2">
        <v>0</v>
      </c>
      <c r="W747" s="2" t="s">
        <v>234</v>
      </c>
    </row>
    <row r="748" spans="1:23">
      <c r="A748" s="2" t="s">
        <v>2137</v>
      </c>
      <c r="B748" s="2">
        <v>1371</v>
      </c>
      <c r="C748" s="2" t="s">
        <v>1010</v>
      </c>
      <c r="D748" s="3">
        <v>3796</v>
      </c>
      <c r="E748" s="3">
        <v>11388</v>
      </c>
      <c r="F748" s="3">
        <v>3796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3796</v>
      </c>
      <c r="R748" s="2" t="s">
        <v>2132</v>
      </c>
      <c r="S748" s="2" t="s">
        <v>2133</v>
      </c>
      <c r="T748" s="4">
        <f>P748/D748</f>
        <v>0</v>
      </c>
      <c r="U748" s="2" t="s">
        <v>997</v>
      </c>
      <c r="V748" s="2">
        <v>0</v>
      </c>
      <c r="W748" s="2" t="s">
        <v>234</v>
      </c>
    </row>
    <row r="749" spans="1:23">
      <c r="A749" s="2" t="s">
        <v>2174</v>
      </c>
      <c r="B749" s="2">
        <v>1413</v>
      </c>
      <c r="C749" s="2" t="s">
        <v>1060</v>
      </c>
      <c r="D749" s="3">
        <v>62000</v>
      </c>
      <c r="E749" s="3">
        <v>34760</v>
      </c>
      <c r="F749" s="3">
        <v>46500</v>
      </c>
      <c r="G749" s="3">
        <v>0</v>
      </c>
      <c r="H749" s="3">
        <v>0</v>
      </c>
      <c r="I749" s="3">
        <v>15500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62000</v>
      </c>
      <c r="R749" s="2" t="s">
        <v>2132</v>
      </c>
      <c r="S749" s="2" t="s">
        <v>2173</v>
      </c>
      <c r="T749" s="4">
        <f>P749/D749</f>
        <v>0</v>
      </c>
      <c r="U749" s="2" t="s">
        <v>1054</v>
      </c>
      <c r="V749" s="2">
        <v>0</v>
      </c>
      <c r="W749" s="2" t="s">
        <v>234</v>
      </c>
    </row>
    <row r="750" spans="1:23">
      <c r="A750" s="2" t="s">
        <v>2172</v>
      </c>
      <c r="B750" s="2">
        <v>1414</v>
      </c>
      <c r="C750" s="2" t="s">
        <v>1061</v>
      </c>
      <c r="D750" s="3">
        <v>107000</v>
      </c>
      <c r="E750" s="3">
        <v>161546</v>
      </c>
      <c r="F750" s="3">
        <v>0</v>
      </c>
      <c r="G750" s="3">
        <v>53500</v>
      </c>
      <c r="H750" s="3">
        <v>53500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107000</v>
      </c>
      <c r="R750" s="2" t="s">
        <v>2132</v>
      </c>
      <c r="S750" s="2" t="s">
        <v>2173</v>
      </c>
      <c r="T750" s="4">
        <f>P750/D750</f>
        <v>0</v>
      </c>
      <c r="U750" s="2" t="s">
        <v>1054</v>
      </c>
      <c r="V750" s="2">
        <v>0</v>
      </c>
      <c r="W750" s="2" t="s">
        <v>234</v>
      </c>
    </row>
    <row r="751" spans="1:23">
      <c r="A751" s="2" t="s">
        <v>2174</v>
      </c>
      <c r="B751" s="2">
        <v>1416</v>
      </c>
      <c r="C751" s="2" t="s">
        <v>1648</v>
      </c>
      <c r="D751" s="3">
        <v>66000</v>
      </c>
      <c r="E751" s="3">
        <v>12375</v>
      </c>
      <c r="F751" s="3">
        <v>0</v>
      </c>
      <c r="G751" s="3">
        <v>0</v>
      </c>
      <c r="H751" s="3">
        <v>0</v>
      </c>
      <c r="I751" s="3">
        <v>22000</v>
      </c>
      <c r="J751" s="3">
        <v>22000</v>
      </c>
      <c r="K751" s="3">
        <v>22000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66000</v>
      </c>
      <c r="R751" s="2" t="s">
        <v>2132</v>
      </c>
      <c r="S751" s="2" t="s">
        <v>2173</v>
      </c>
      <c r="T751" s="4">
        <f>P751/D751</f>
        <v>0</v>
      </c>
      <c r="U751" s="2" t="s">
        <v>1054</v>
      </c>
      <c r="V751" s="2">
        <v>0</v>
      </c>
      <c r="W751" s="2" t="s">
        <v>234</v>
      </c>
    </row>
    <row r="752" spans="1:23">
      <c r="A752" s="2" t="s">
        <v>2175</v>
      </c>
      <c r="B752" s="2">
        <v>1417</v>
      </c>
      <c r="C752" s="2" t="s">
        <v>1065</v>
      </c>
      <c r="D752" s="3">
        <v>15000</v>
      </c>
      <c r="E752" s="3">
        <v>16765</v>
      </c>
      <c r="F752" s="3">
        <v>0</v>
      </c>
      <c r="G752" s="3">
        <v>15000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15000</v>
      </c>
      <c r="R752" s="2" t="s">
        <v>2132</v>
      </c>
      <c r="S752" s="2" t="s">
        <v>2176</v>
      </c>
      <c r="T752" s="4">
        <f>P752/D752</f>
        <v>0</v>
      </c>
      <c r="U752" s="2" t="s">
        <v>1067</v>
      </c>
      <c r="V752" s="2">
        <v>0</v>
      </c>
      <c r="W752" s="2" t="s">
        <v>234</v>
      </c>
    </row>
    <row r="753" spans="1:23">
      <c r="A753" s="2" t="s">
        <v>2179</v>
      </c>
      <c r="B753" s="2">
        <v>1419</v>
      </c>
      <c r="C753" s="2" t="s">
        <v>1069</v>
      </c>
      <c r="D753" s="3">
        <v>18000</v>
      </c>
      <c r="E753" s="3">
        <v>19800</v>
      </c>
      <c r="F753" s="3">
        <v>0</v>
      </c>
      <c r="G753" s="3">
        <v>18000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18000</v>
      </c>
      <c r="R753" s="2" t="s">
        <v>2132</v>
      </c>
      <c r="S753" s="2" t="s">
        <v>2176</v>
      </c>
      <c r="T753" s="4">
        <f>P753/D753</f>
        <v>0</v>
      </c>
      <c r="U753" s="2" t="s">
        <v>1067</v>
      </c>
      <c r="V753" s="2">
        <v>0</v>
      </c>
      <c r="W753" s="2" t="s">
        <v>234</v>
      </c>
    </row>
    <row r="754" spans="1:23">
      <c r="A754" s="2" t="s">
        <v>2180</v>
      </c>
      <c r="B754" s="2">
        <v>1420</v>
      </c>
      <c r="C754" s="2" t="s">
        <v>1071</v>
      </c>
      <c r="D754" s="3">
        <v>25998</v>
      </c>
      <c r="E754" s="3">
        <v>28598</v>
      </c>
      <c r="F754" s="3">
        <v>0</v>
      </c>
      <c r="G754" s="3">
        <v>0</v>
      </c>
      <c r="H754" s="3">
        <v>0</v>
      </c>
      <c r="I754" s="3">
        <v>25998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25998</v>
      </c>
      <c r="R754" s="2" t="s">
        <v>2132</v>
      </c>
      <c r="S754" s="2" t="s">
        <v>2176</v>
      </c>
      <c r="T754" s="4">
        <f>P754/D754</f>
        <v>0</v>
      </c>
      <c r="U754" s="2" t="s">
        <v>1072</v>
      </c>
      <c r="V754" s="2">
        <v>0</v>
      </c>
      <c r="W754" s="2" t="s">
        <v>234</v>
      </c>
    </row>
    <row r="755" spans="1:23">
      <c r="A755" s="2" t="s">
        <v>2190</v>
      </c>
      <c r="B755" s="2">
        <v>1428</v>
      </c>
      <c r="C755" s="2" t="s">
        <v>1088</v>
      </c>
      <c r="D755" s="3">
        <v>7875</v>
      </c>
      <c r="E755" s="3">
        <v>17514</v>
      </c>
      <c r="F755" s="3">
        <v>7875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7875</v>
      </c>
      <c r="R755" s="2" t="s">
        <v>2132</v>
      </c>
      <c r="S755" s="2" t="s">
        <v>2189</v>
      </c>
      <c r="T755" s="4">
        <f>P755/D755</f>
        <v>0</v>
      </c>
      <c r="U755" s="2" t="s">
        <v>1089</v>
      </c>
      <c r="V755" s="2">
        <v>0</v>
      </c>
      <c r="W755" s="2" t="s">
        <v>234</v>
      </c>
    </row>
    <row r="756" spans="1:23">
      <c r="A756" s="2" t="s">
        <v>2192</v>
      </c>
      <c r="B756" s="2">
        <v>1431</v>
      </c>
      <c r="C756" s="2" t="s">
        <v>1094</v>
      </c>
      <c r="D756" s="3">
        <v>1875</v>
      </c>
      <c r="E756" s="3">
        <v>3858</v>
      </c>
      <c r="F756" s="3">
        <v>1875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1875</v>
      </c>
      <c r="R756" s="2" t="s">
        <v>2132</v>
      </c>
      <c r="S756" s="2" t="s">
        <v>2191</v>
      </c>
      <c r="T756" s="4">
        <f>P756/D756</f>
        <v>0</v>
      </c>
      <c r="U756" s="2" t="s">
        <v>1089</v>
      </c>
      <c r="V756" s="2">
        <v>0</v>
      </c>
      <c r="W756" s="2" t="s">
        <v>234</v>
      </c>
    </row>
    <row r="757" spans="1:23">
      <c r="A757" s="2" t="s">
        <v>2192</v>
      </c>
      <c r="B757" s="2">
        <v>1432</v>
      </c>
      <c r="C757" s="2" t="s">
        <v>1095</v>
      </c>
      <c r="D757" s="3">
        <v>3250</v>
      </c>
      <c r="E757" s="3">
        <v>6686</v>
      </c>
      <c r="F757" s="3">
        <v>3250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3250</v>
      </c>
      <c r="R757" s="2" t="s">
        <v>2132</v>
      </c>
      <c r="S757" s="2" t="s">
        <v>2191</v>
      </c>
      <c r="T757" s="4">
        <f>P757/D757</f>
        <v>0</v>
      </c>
      <c r="U757" s="2" t="s">
        <v>1089</v>
      </c>
      <c r="V757" s="2">
        <v>0</v>
      </c>
      <c r="W757" s="2" t="s">
        <v>234</v>
      </c>
    </row>
    <row r="758" spans="1:23">
      <c r="A758" s="2" t="s">
        <v>2192</v>
      </c>
      <c r="B758" s="2">
        <v>1433</v>
      </c>
      <c r="C758" s="2" t="s">
        <v>1096</v>
      </c>
      <c r="D758" s="3">
        <v>7750</v>
      </c>
      <c r="E758" s="3">
        <v>11829</v>
      </c>
      <c r="F758" s="3">
        <v>7750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7750</v>
      </c>
      <c r="R758" s="2" t="s">
        <v>2132</v>
      </c>
      <c r="S758" s="2" t="s">
        <v>2191</v>
      </c>
      <c r="T758" s="4">
        <f>P758/D758</f>
        <v>0</v>
      </c>
      <c r="U758" s="2" t="s">
        <v>1089</v>
      </c>
      <c r="V758" s="2">
        <v>0</v>
      </c>
      <c r="W758" s="2" t="s">
        <v>234</v>
      </c>
    </row>
    <row r="759" spans="1:23">
      <c r="A759" s="2" t="s">
        <v>2192</v>
      </c>
      <c r="B759" s="2">
        <v>1434</v>
      </c>
      <c r="C759" s="2" t="s">
        <v>1097</v>
      </c>
      <c r="D759" s="3">
        <v>9625</v>
      </c>
      <c r="E759" s="3">
        <v>12601</v>
      </c>
      <c r="F759" s="3">
        <v>9625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9625</v>
      </c>
      <c r="R759" s="2" t="s">
        <v>2132</v>
      </c>
      <c r="S759" s="2" t="s">
        <v>2191</v>
      </c>
      <c r="T759" s="4">
        <f>P759/D759</f>
        <v>0</v>
      </c>
      <c r="U759" s="2" t="s">
        <v>1089</v>
      </c>
      <c r="V759" s="2">
        <v>0</v>
      </c>
      <c r="W759" s="2" t="s">
        <v>234</v>
      </c>
    </row>
    <row r="760" spans="1:23">
      <c r="A760" s="2" t="s">
        <v>2190</v>
      </c>
      <c r="B760" s="2">
        <v>1435</v>
      </c>
      <c r="C760" s="2" t="s">
        <v>1098</v>
      </c>
      <c r="D760" s="3">
        <v>8875</v>
      </c>
      <c r="E760" s="3">
        <v>18260</v>
      </c>
      <c r="F760" s="3">
        <v>8875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8875</v>
      </c>
      <c r="R760" s="2" t="s">
        <v>2132</v>
      </c>
      <c r="S760" s="2" t="s">
        <v>2191</v>
      </c>
      <c r="T760" s="4">
        <f>P760/D760</f>
        <v>0</v>
      </c>
      <c r="U760" s="2" t="s">
        <v>1089</v>
      </c>
      <c r="V760" s="2">
        <v>0</v>
      </c>
      <c r="W760" s="2" t="s">
        <v>234</v>
      </c>
    </row>
    <row r="761" spans="1:23">
      <c r="A761" s="2" t="s">
        <v>2190</v>
      </c>
      <c r="B761" s="2">
        <v>1436</v>
      </c>
      <c r="C761" s="2" t="s">
        <v>1099</v>
      </c>
      <c r="D761" s="3">
        <v>5750</v>
      </c>
      <c r="E761" s="3">
        <v>11829</v>
      </c>
      <c r="F761" s="3">
        <v>5750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5750</v>
      </c>
      <c r="R761" s="2" t="s">
        <v>2132</v>
      </c>
      <c r="S761" s="2" t="s">
        <v>2191</v>
      </c>
      <c r="T761" s="4">
        <f>P761/D761</f>
        <v>0</v>
      </c>
      <c r="U761" s="2" t="s">
        <v>1089</v>
      </c>
      <c r="V761" s="2">
        <v>0</v>
      </c>
      <c r="W761" s="2" t="s">
        <v>234</v>
      </c>
    </row>
    <row r="762" spans="1:23">
      <c r="A762" s="2" t="s">
        <v>2193</v>
      </c>
      <c r="B762" s="2">
        <v>1437</v>
      </c>
      <c r="C762" s="2" t="s">
        <v>1101</v>
      </c>
      <c r="D762" s="3">
        <v>4950</v>
      </c>
      <c r="E762" s="3">
        <v>10183</v>
      </c>
      <c r="F762" s="3">
        <v>0</v>
      </c>
      <c r="G762" s="3">
        <v>0</v>
      </c>
      <c r="H762" s="3">
        <v>0</v>
      </c>
      <c r="I762" s="3">
        <v>4950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4950</v>
      </c>
      <c r="R762" s="2" t="s">
        <v>2132</v>
      </c>
      <c r="S762" s="2" t="s">
        <v>2191</v>
      </c>
      <c r="T762" s="4">
        <f>P762/D762</f>
        <v>0</v>
      </c>
      <c r="U762" s="2" t="s">
        <v>1089</v>
      </c>
      <c r="V762" s="2">
        <v>0</v>
      </c>
      <c r="W762" s="2" t="s">
        <v>234</v>
      </c>
    </row>
    <row r="763" spans="1:23">
      <c r="A763" s="2" t="s">
        <v>2198</v>
      </c>
      <c r="B763" s="2">
        <v>1440</v>
      </c>
      <c r="C763" s="2" t="s">
        <v>1060</v>
      </c>
      <c r="D763" s="3">
        <v>166000</v>
      </c>
      <c r="E763" s="3">
        <v>125840</v>
      </c>
      <c r="F763" s="3">
        <v>157700</v>
      </c>
      <c r="G763" s="3">
        <v>0</v>
      </c>
      <c r="H763" s="3">
        <v>0</v>
      </c>
      <c r="I763" s="3">
        <v>8300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166000</v>
      </c>
      <c r="R763" s="2" t="s">
        <v>1966</v>
      </c>
      <c r="S763" s="2" t="s">
        <v>2178</v>
      </c>
      <c r="T763" s="4">
        <f>P763/D763</f>
        <v>0</v>
      </c>
      <c r="U763" s="2" t="s">
        <v>1054</v>
      </c>
      <c r="V763" s="2">
        <v>0</v>
      </c>
      <c r="W763" s="2" t="s">
        <v>234</v>
      </c>
    </row>
    <row r="764" spans="1:23">
      <c r="A764" s="2" t="s">
        <v>2168</v>
      </c>
      <c r="B764" s="2">
        <v>1451</v>
      </c>
      <c r="C764" s="2" t="s">
        <v>1061</v>
      </c>
      <c r="D764" s="3">
        <v>177000</v>
      </c>
      <c r="E764" s="3">
        <v>357280</v>
      </c>
      <c r="F764" s="3">
        <v>141600</v>
      </c>
      <c r="G764" s="3">
        <v>0</v>
      </c>
      <c r="H764" s="3">
        <v>0</v>
      </c>
      <c r="I764" s="3">
        <v>35400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177000</v>
      </c>
      <c r="R764" s="2" t="s">
        <v>1966</v>
      </c>
      <c r="S764" s="2" t="s">
        <v>2178</v>
      </c>
      <c r="T764" s="4">
        <f>P764/D764</f>
        <v>0</v>
      </c>
      <c r="U764" s="2" t="s">
        <v>1054</v>
      </c>
      <c r="V764" s="2">
        <v>0</v>
      </c>
      <c r="W764" s="2" t="s">
        <v>234</v>
      </c>
    </row>
    <row r="765" spans="1:23">
      <c r="A765" s="2" t="s">
        <v>2203</v>
      </c>
      <c r="B765" s="2">
        <v>1466</v>
      </c>
      <c r="C765" s="2" t="s">
        <v>1266</v>
      </c>
      <c r="D765" s="3">
        <v>12371</v>
      </c>
      <c r="E765" s="3">
        <v>13609</v>
      </c>
      <c r="F765" s="3">
        <v>7422.6</v>
      </c>
      <c r="G765" s="3">
        <v>1649.466666666667</v>
      </c>
      <c r="H765" s="3">
        <v>1649.466666666667</v>
      </c>
      <c r="I765" s="3">
        <v>1649.466666666667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12371</v>
      </c>
      <c r="R765" s="2" t="s">
        <v>2132</v>
      </c>
      <c r="S765" s="2" t="s">
        <v>2204</v>
      </c>
      <c r="T765" s="4">
        <f>P765/D765</f>
        <v>0</v>
      </c>
      <c r="U765" s="2" t="s">
        <v>1268</v>
      </c>
      <c r="V765" s="2">
        <v>0</v>
      </c>
      <c r="W765" s="2" t="s">
        <v>234</v>
      </c>
    </row>
    <row r="766" spans="1:23">
      <c r="A766" s="2" t="s">
        <v>2203</v>
      </c>
      <c r="B766" s="2">
        <v>1467</v>
      </c>
      <c r="C766" s="2" t="s">
        <v>1269</v>
      </c>
      <c r="D766" s="3">
        <v>2394</v>
      </c>
      <c r="E766" s="3">
        <v>2634</v>
      </c>
      <c r="F766" s="3">
        <v>1915.2</v>
      </c>
      <c r="G766" s="3">
        <v>159.6000000000001</v>
      </c>
      <c r="H766" s="3">
        <v>159.6000000000001</v>
      </c>
      <c r="I766" s="3">
        <v>159.6000000000001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2394</v>
      </c>
      <c r="R766" s="2" t="s">
        <v>2132</v>
      </c>
      <c r="S766" s="2" t="s">
        <v>2204</v>
      </c>
      <c r="T766" s="4">
        <f>P766/D766</f>
        <v>0</v>
      </c>
      <c r="U766" s="2" t="s">
        <v>1268</v>
      </c>
      <c r="V766" s="2">
        <v>0</v>
      </c>
      <c r="W766" s="2" t="s">
        <v>234</v>
      </c>
    </row>
    <row r="767" spans="1:23">
      <c r="A767" s="2" t="s">
        <v>2203</v>
      </c>
      <c r="B767" s="2">
        <v>1468</v>
      </c>
      <c r="C767" s="2" t="s">
        <v>1271</v>
      </c>
      <c r="D767" s="3">
        <v>1500</v>
      </c>
      <c r="E767" s="3">
        <v>1650</v>
      </c>
      <c r="F767" s="3">
        <v>1200</v>
      </c>
      <c r="G767" s="3">
        <v>100</v>
      </c>
      <c r="H767" s="3">
        <v>100</v>
      </c>
      <c r="I767" s="3">
        <v>100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1500</v>
      </c>
      <c r="R767" s="2" t="s">
        <v>2132</v>
      </c>
      <c r="S767" s="2" t="s">
        <v>2204</v>
      </c>
      <c r="T767" s="4">
        <f>P767/D767</f>
        <v>0</v>
      </c>
      <c r="U767" s="2" t="s">
        <v>1268</v>
      </c>
      <c r="V767" s="2">
        <v>0</v>
      </c>
      <c r="W767" s="2" t="s">
        <v>234</v>
      </c>
    </row>
    <row r="768" spans="1:23">
      <c r="A768" s="2" t="s">
        <v>2203</v>
      </c>
      <c r="B768" s="2">
        <v>1469</v>
      </c>
      <c r="C768" s="2" t="s">
        <v>1272</v>
      </c>
      <c r="D768" s="3">
        <v>3791</v>
      </c>
      <c r="E768" s="3">
        <v>4171</v>
      </c>
      <c r="F768" s="3">
        <v>2274.6</v>
      </c>
      <c r="G768" s="3">
        <v>505.4666666666667</v>
      </c>
      <c r="H768" s="3">
        <v>505.4666666666667</v>
      </c>
      <c r="I768" s="3">
        <v>505.4666666666667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3791</v>
      </c>
      <c r="R768" s="2" t="s">
        <v>2132</v>
      </c>
      <c r="S768" s="2" t="s">
        <v>2204</v>
      </c>
      <c r="T768" s="4">
        <f>P768/D768</f>
        <v>0</v>
      </c>
      <c r="U768" s="2" t="s">
        <v>1268</v>
      </c>
      <c r="V768" s="2">
        <v>0</v>
      </c>
      <c r="W768" s="2" t="s">
        <v>234</v>
      </c>
    </row>
    <row r="769" spans="1:23">
      <c r="A769" s="2" t="s">
        <v>2203</v>
      </c>
      <c r="B769" s="2">
        <v>1470</v>
      </c>
      <c r="C769" s="2" t="s">
        <v>1273</v>
      </c>
      <c r="D769" s="3">
        <v>10477.5</v>
      </c>
      <c r="E769" s="3">
        <v>11526</v>
      </c>
      <c r="F769" s="3">
        <v>7858.125</v>
      </c>
      <c r="G769" s="3">
        <v>873.125</v>
      </c>
      <c r="H769" s="3">
        <v>873.125</v>
      </c>
      <c r="I769" s="3">
        <v>873.125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10477.5</v>
      </c>
      <c r="R769" s="2" t="s">
        <v>2132</v>
      </c>
      <c r="S769" s="2" t="s">
        <v>2204</v>
      </c>
      <c r="T769" s="4">
        <f>P769/D769</f>
        <v>0</v>
      </c>
      <c r="U769" s="2" t="s">
        <v>1268</v>
      </c>
      <c r="V769" s="2">
        <v>0</v>
      </c>
      <c r="W769" s="2" t="s">
        <v>234</v>
      </c>
    </row>
    <row r="770" spans="1:23">
      <c r="A770" s="2" t="s">
        <v>2203</v>
      </c>
      <c r="B770" s="2">
        <v>1471</v>
      </c>
      <c r="C770" s="2" t="s">
        <v>1274</v>
      </c>
      <c r="D770" s="3">
        <v>1995</v>
      </c>
      <c r="E770" s="3">
        <v>2195</v>
      </c>
      <c r="F770" s="3">
        <v>0</v>
      </c>
      <c r="G770" s="3">
        <v>665</v>
      </c>
      <c r="H770" s="3">
        <v>665</v>
      </c>
      <c r="I770" s="3">
        <v>665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1995</v>
      </c>
      <c r="R770" s="2" t="s">
        <v>2132</v>
      </c>
      <c r="S770" s="2" t="s">
        <v>2204</v>
      </c>
      <c r="T770" s="4">
        <f>P770/D770</f>
        <v>0</v>
      </c>
      <c r="U770" s="2" t="s">
        <v>1268</v>
      </c>
      <c r="V770" s="2">
        <v>0</v>
      </c>
      <c r="W770" s="2" t="s">
        <v>234</v>
      </c>
    </row>
    <row r="771" spans="1:23">
      <c r="A771" s="2" t="s">
        <v>2203</v>
      </c>
      <c r="B771" s="2">
        <v>1472</v>
      </c>
      <c r="C771" s="2" t="s">
        <v>1275</v>
      </c>
      <c r="D771" s="3">
        <v>178020</v>
      </c>
      <c r="E771" s="3">
        <v>195822</v>
      </c>
      <c r="F771" s="3">
        <v>160218</v>
      </c>
      <c r="G771" s="3">
        <v>5934.000000000004</v>
      </c>
      <c r="H771" s="3">
        <v>5934.000000000004</v>
      </c>
      <c r="I771" s="3">
        <v>5934.000000000004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178020</v>
      </c>
      <c r="R771" s="2" t="s">
        <v>2132</v>
      </c>
      <c r="S771" s="2" t="s">
        <v>2204</v>
      </c>
      <c r="T771" s="4">
        <f>P771/D771</f>
        <v>0</v>
      </c>
      <c r="U771" s="2" t="s">
        <v>1268</v>
      </c>
      <c r="V771" s="2">
        <v>0</v>
      </c>
      <c r="W771" s="2" t="s">
        <v>234</v>
      </c>
    </row>
    <row r="772" spans="1:23">
      <c r="A772" s="2" t="s">
        <v>2198</v>
      </c>
      <c r="B772" s="2">
        <v>1473</v>
      </c>
      <c r="C772" s="2" t="s">
        <v>1063</v>
      </c>
      <c r="D772" s="3">
        <v>181000</v>
      </c>
      <c r="E772" s="3">
        <v>30958</v>
      </c>
      <c r="F772" s="3">
        <v>181000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181000</v>
      </c>
      <c r="R772" s="2" t="s">
        <v>1966</v>
      </c>
      <c r="S772" s="2" t="s">
        <v>2178</v>
      </c>
      <c r="T772" s="4">
        <f>P772/D772</f>
        <v>0</v>
      </c>
      <c r="U772" s="2" t="s">
        <v>1054</v>
      </c>
      <c r="V772" s="2">
        <v>0</v>
      </c>
      <c r="W772" s="2" t="s">
        <v>234</v>
      </c>
    </row>
    <row r="773" spans="1:23">
      <c r="A773" s="2" t="s">
        <v>2203</v>
      </c>
      <c r="B773" s="2">
        <v>1474</v>
      </c>
      <c r="C773" s="2" t="s">
        <v>1276</v>
      </c>
      <c r="D773" s="3">
        <v>14799</v>
      </c>
      <c r="E773" s="3">
        <v>16279</v>
      </c>
      <c r="F773" s="3">
        <v>12579.15</v>
      </c>
      <c r="G773" s="3">
        <v>739.9500000000002</v>
      </c>
      <c r="H773" s="3">
        <v>739.9500000000002</v>
      </c>
      <c r="I773" s="3">
        <v>739.9500000000002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14799</v>
      </c>
      <c r="R773" s="2" t="s">
        <v>2132</v>
      </c>
      <c r="S773" s="2" t="s">
        <v>2204</v>
      </c>
      <c r="T773" s="4">
        <f>P773/D773</f>
        <v>0</v>
      </c>
      <c r="U773" s="2" t="s">
        <v>1268</v>
      </c>
      <c r="V773" s="2">
        <v>0</v>
      </c>
      <c r="W773" s="2" t="s">
        <v>234</v>
      </c>
    </row>
    <row r="774" spans="1:23">
      <c r="A774" s="2" t="s">
        <v>2203</v>
      </c>
      <c r="B774" s="2">
        <v>1475</v>
      </c>
      <c r="C774" s="2" t="s">
        <v>1278</v>
      </c>
      <c r="D774" s="3">
        <v>34117</v>
      </c>
      <c r="E774" s="3">
        <v>37529</v>
      </c>
      <c r="F774" s="3">
        <v>32411.15000000001</v>
      </c>
      <c r="G774" s="3">
        <v>568.6166666666658</v>
      </c>
      <c r="H774" s="3">
        <v>568.6166666666658</v>
      </c>
      <c r="I774" s="3">
        <v>568.6166666666658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34117.00000000001</v>
      </c>
      <c r="R774" s="2" t="s">
        <v>2132</v>
      </c>
      <c r="S774" s="2" t="s">
        <v>2204</v>
      </c>
      <c r="T774" s="4">
        <f>P774/D774</f>
        <v>0</v>
      </c>
      <c r="U774" s="2" t="s">
        <v>1268</v>
      </c>
      <c r="V774" s="2">
        <v>0</v>
      </c>
      <c r="W774" s="2" t="s">
        <v>234</v>
      </c>
    </row>
    <row r="775" spans="1:23">
      <c r="A775" s="2" t="s">
        <v>2203</v>
      </c>
      <c r="B775" s="2">
        <v>1476</v>
      </c>
      <c r="C775" s="2" t="s">
        <v>1279</v>
      </c>
      <c r="D775" s="3">
        <v>147470</v>
      </c>
      <c r="E775" s="3">
        <v>162217</v>
      </c>
      <c r="F775" s="3">
        <v>132723</v>
      </c>
      <c r="G775" s="3">
        <v>4915.66666666667</v>
      </c>
      <c r="H775" s="3">
        <v>4915.66666666667</v>
      </c>
      <c r="I775" s="3">
        <v>4915.66666666667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147469.9999999999</v>
      </c>
      <c r="R775" s="2" t="s">
        <v>2132</v>
      </c>
      <c r="S775" s="2" t="s">
        <v>2204</v>
      </c>
      <c r="T775" s="4">
        <f>P775/D775</f>
        <v>0</v>
      </c>
      <c r="U775" s="2" t="s">
        <v>1268</v>
      </c>
      <c r="V775" s="2">
        <v>0</v>
      </c>
      <c r="W775" s="2" t="s">
        <v>234</v>
      </c>
    </row>
    <row r="776" spans="1:23">
      <c r="A776" s="2" t="s">
        <v>2203</v>
      </c>
      <c r="B776" s="2">
        <v>1477</v>
      </c>
      <c r="C776" s="2" t="s">
        <v>1280</v>
      </c>
      <c r="D776" s="3">
        <v>48720</v>
      </c>
      <c r="E776" s="3">
        <v>53592</v>
      </c>
      <c r="F776" s="3">
        <v>31668</v>
      </c>
      <c r="G776" s="3">
        <v>5683.999999999999</v>
      </c>
      <c r="H776" s="3">
        <v>5683.999999999999</v>
      </c>
      <c r="I776" s="3">
        <v>5683.999999999999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48720</v>
      </c>
      <c r="R776" s="2" t="s">
        <v>2132</v>
      </c>
      <c r="S776" s="2" t="s">
        <v>2204</v>
      </c>
      <c r="T776" s="4">
        <f>P776/D776</f>
        <v>0</v>
      </c>
      <c r="U776" s="2" t="s">
        <v>1268</v>
      </c>
      <c r="V776" s="2">
        <v>0</v>
      </c>
      <c r="W776" s="2" t="s">
        <v>234</v>
      </c>
    </row>
    <row r="777" spans="1:23">
      <c r="A777" s="2" t="s">
        <v>2205</v>
      </c>
      <c r="B777" s="2">
        <v>1478</v>
      </c>
      <c r="C777" s="2" t="s">
        <v>1283</v>
      </c>
      <c r="D777" s="3">
        <v>210000</v>
      </c>
      <c r="E777" s="3">
        <v>231000</v>
      </c>
      <c r="F777" s="3">
        <v>115500</v>
      </c>
      <c r="G777" s="3">
        <v>31499.99999999999</v>
      </c>
      <c r="H777" s="3">
        <v>31499.99999999999</v>
      </c>
      <c r="I777" s="3">
        <v>31499.99999999999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210000</v>
      </c>
      <c r="R777" s="2" t="s">
        <v>2132</v>
      </c>
      <c r="S777" s="2" t="s">
        <v>2204</v>
      </c>
      <c r="T777" s="4">
        <f>P777/D777</f>
        <v>0</v>
      </c>
      <c r="U777" s="2" t="s">
        <v>1268</v>
      </c>
      <c r="V777" s="2">
        <v>0</v>
      </c>
      <c r="W777" s="2" t="s">
        <v>234</v>
      </c>
    </row>
    <row r="778" spans="1:23">
      <c r="A778" s="2" t="s">
        <v>2203</v>
      </c>
      <c r="B778" s="2">
        <v>1479</v>
      </c>
      <c r="C778" s="2" t="s">
        <v>1287</v>
      </c>
      <c r="D778" s="3">
        <v>12070</v>
      </c>
      <c r="E778" s="3">
        <v>13277</v>
      </c>
      <c r="F778" s="3">
        <v>12070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12070</v>
      </c>
      <c r="R778" s="2" t="s">
        <v>2132</v>
      </c>
      <c r="S778" s="2" t="s">
        <v>2204</v>
      </c>
      <c r="T778" s="4">
        <f>P778/D778</f>
        <v>0</v>
      </c>
      <c r="U778" s="2" t="s">
        <v>1268</v>
      </c>
      <c r="V778" s="2">
        <v>0</v>
      </c>
      <c r="W778" s="2" t="s">
        <v>234</v>
      </c>
    </row>
    <row r="779" spans="1:23">
      <c r="A779" s="2" t="s">
        <v>2203</v>
      </c>
      <c r="B779" s="2">
        <v>1480</v>
      </c>
      <c r="C779" s="2" t="s">
        <v>1288</v>
      </c>
      <c r="D779" s="3">
        <v>64100</v>
      </c>
      <c r="E779" s="3">
        <v>35464</v>
      </c>
      <c r="F779" s="3">
        <v>48075</v>
      </c>
      <c r="G779" s="3">
        <v>0</v>
      </c>
      <c r="H779" s="3">
        <v>8012.5</v>
      </c>
      <c r="I779" s="3">
        <v>8012.5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64100</v>
      </c>
      <c r="R779" s="2" t="s">
        <v>2132</v>
      </c>
      <c r="S779" s="2" t="s">
        <v>2204</v>
      </c>
      <c r="T779" s="4">
        <f>P779/D779</f>
        <v>0</v>
      </c>
      <c r="U779" s="2" t="s">
        <v>1289</v>
      </c>
      <c r="V779" s="2">
        <v>0</v>
      </c>
      <c r="W779" s="2" t="s">
        <v>234</v>
      </c>
    </row>
    <row r="780" spans="1:23">
      <c r="A780" s="2" t="s">
        <v>2206</v>
      </c>
      <c r="B780" s="2">
        <v>1481</v>
      </c>
      <c r="C780" s="2" t="s">
        <v>1291</v>
      </c>
      <c r="D780" s="3">
        <v>5000</v>
      </c>
      <c r="E780" s="3">
        <v>5475</v>
      </c>
      <c r="F780" s="3">
        <v>0</v>
      </c>
      <c r="G780" s="3">
        <v>0</v>
      </c>
      <c r="H780" s="3">
        <v>4285.714285714285</v>
      </c>
      <c r="I780" s="3">
        <v>0</v>
      </c>
      <c r="J780" s="3">
        <v>0</v>
      </c>
      <c r="K780" s="3">
        <v>238.0952380952383</v>
      </c>
      <c r="L780" s="3">
        <v>238.0952380952383</v>
      </c>
      <c r="M780" s="3">
        <v>238.0952380952383</v>
      </c>
      <c r="N780" s="3">
        <v>0</v>
      </c>
      <c r="O780" s="3">
        <v>0</v>
      </c>
      <c r="P780" s="3">
        <v>0</v>
      </c>
      <c r="Q780" s="3">
        <v>5000.000000000001</v>
      </c>
      <c r="R780" s="2" t="s">
        <v>2132</v>
      </c>
      <c r="S780" s="2" t="s">
        <v>2204</v>
      </c>
      <c r="T780" s="4">
        <f>P780/D780</f>
        <v>0</v>
      </c>
      <c r="U780" s="2" t="s">
        <v>1113</v>
      </c>
      <c r="V780" s="2">
        <v>0</v>
      </c>
      <c r="W780" s="2" t="s">
        <v>234</v>
      </c>
    </row>
    <row r="781" spans="1:23">
      <c r="A781" s="2" t="s">
        <v>1679</v>
      </c>
      <c r="B781" s="2">
        <v>1482</v>
      </c>
      <c r="C781" s="2" t="s">
        <v>983</v>
      </c>
      <c r="D781" s="3">
        <v>60000</v>
      </c>
      <c r="E781" s="3">
        <v>66000</v>
      </c>
      <c r="F781" s="3">
        <v>60000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60000</v>
      </c>
      <c r="R781" s="2" t="s">
        <v>2132</v>
      </c>
      <c r="S781" s="2" t="s">
        <v>2207</v>
      </c>
      <c r="T781" s="4">
        <f>P781/D781</f>
        <v>0</v>
      </c>
      <c r="U781" s="2" t="s">
        <v>1294</v>
      </c>
      <c r="V781" s="2">
        <v>0</v>
      </c>
      <c r="W781" s="2" t="s">
        <v>234</v>
      </c>
    </row>
    <row r="782" spans="1:23">
      <c r="A782" s="2" t="s">
        <v>1295</v>
      </c>
      <c r="B782" s="2">
        <v>1483</v>
      </c>
      <c r="C782" s="2" t="s">
        <v>1296</v>
      </c>
      <c r="D782" s="3">
        <v>3600</v>
      </c>
      <c r="E782" s="3">
        <v>3960</v>
      </c>
      <c r="F782" s="3">
        <v>3600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3600</v>
      </c>
      <c r="R782" s="2" t="s">
        <v>2132</v>
      </c>
      <c r="S782" s="2" t="s">
        <v>2207</v>
      </c>
      <c r="T782" s="4">
        <f>P782/D782</f>
        <v>0</v>
      </c>
      <c r="U782" s="2" t="s">
        <v>1294</v>
      </c>
      <c r="V782" s="2">
        <v>0</v>
      </c>
      <c r="W782" s="2" t="s">
        <v>234</v>
      </c>
    </row>
    <row r="783" spans="1:23">
      <c r="A783" s="2" t="s">
        <v>2208</v>
      </c>
      <c r="B783" s="2">
        <v>1484</v>
      </c>
      <c r="C783" s="2" t="s">
        <v>1065</v>
      </c>
      <c r="D783" s="3">
        <v>5000</v>
      </c>
      <c r="E783" s="3">
        <v>5824</v>
      </c>
      <c r="F783" s="3">
        <v>0</v>
      </c>
      <c r="G783" s="3">
        <v>5000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5000</v>
      </c>
      <c r="R783" s="2" t="s">
        <v>1966</v>
      </c>
      <c r="S783" s="2" t="s">
        <v>2209</v>
      </c>
      <c r="T783" s="4">
        <f>P783/D783</f>
        <v>0</v>
      </c>
      <c r="U783" s="2" t="s">
        <v>1067</v>
      </c>
      <c r="V783" s="2">
        <v>0</v>
      </c>
      <c r="W783" s="2" t="s">
        <v>234</v>
      </c>
    </row>
    <row r="784" spans="1:23">
      <c r="A784" s="2" t="s">
        <v>2210</v>
      </c>
      <c r="B784" s="2">
        <v>1485</v>
      </c>
      <c r="C784" s="2" t="s">
        <v>1298</v>
      </c>
      <c r="D784" s="3">
        <v>11450</v>
      </c>
      <c r="E784" s="3">
        <v>12595</v>
      </c>
      <c r="F784" s="3">
        <v>5725</v>
      </c>
      <c r="G784" s="3">
        <v>0</v>
      </c>
      <c r="H784" s="3">
        <v>2024.48726430698</v>
      </c>
      <c r="I784" s="3">
        <v>3700.51273569302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11450</v>
      </c>
      <c r="R784" s="2" t="s">
        <v>2132</v>
      </c>
      <c r="S784" s="2" t="s">
        <v>2207</v>
      </c>
      <c r="T784" s="4">
        <f>P784/D784</f>
        <v>0</v>
      </c>
      <c r="U784" s="2" t="s">
        <v>1294</v>
      </c>
      <c r="V784" s="2">
        <v>0</v>
      </c>
      <c r="W784" s="2" t="s">
        <v>234</v>
      </c>
    </row>
    <row r="785" spans="1:23">
      <c r="A785" s="2" t="s">
        <v>1300</v>
      </c>
      <c r="B785" s="2">
        <v>1486</v>
      </c>
      <c r="C785" s="2" t="s">
        <v>1302</v>
      </c>
      <c r="D785" s="3">
        <v>1000</v>
      </c>
      <c r="E785" s="3">
        <v>1100</v>
      </c>
      <c r="F785" s="3">
        <v>1000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1000</v>
      </c>
      <c r="R785" s="2" t="s">
        <v>2132</v>
      </c>
      <c r="S785" s="2" t="s">
        <v>2207</v>
      </c>
      <c r="T785" s="4">
        <f>P785/D785</f>
        <v>0</v>
      </c>
      <c r="U785" s="2" t="s">
        <v>1294</v>
      </c>
      <c r="V785" s="2">
        <v>0</v>
      </c>
      <c r="W785" s="2" t="s">
        <v>234</v>
      </c>
    </row>
    <row r="786" spans="1:23">
      <c r="A786" s="2" t="s">
        <v>2211</v>
      </c>
      <c r="B786" s="2">
        <v>1487</v>
      </c>
      <c r="C786" s="2" t="s">
        <v>1303</v>
      </c>
      <c r="D786" s="3">
        <v>14000</v>
      </c>
      <c r="E786" s="3">
        <v>15400</v>
      </c>
      <c r="F786" s="3">
        <v>14000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14000</v>
      </c>
      <c r="R786" s="2" t="s">
        <v>2132</v>
      </c>
      <c r="S786" s="2" t="s">
        <v>2207</v>
      </c>
      <c r="T786" s="4">
        <f>P786/D786</f>
        <v>0</v>
      </c>
      <c r="U786" s="2" t="s">
        <v>1294</v>
      </c>
      <c r="V786" s="2">
        <v>0</v>
      </c>
      <c r="W786" s="2" t="s">
        <v>234</v>
      </c>
    </row>
    <row r="787" spans="1:23">
      <c r="A787" s="2" t="s">
        <v>1300</v>
      </c>
      <c r="B787" s="2">
        <v>1488</v>
      </c>
      <c r="C787" s="2" t="s">
        <v>1306</v>
      </c>
      <c r="D787" s="3">
        <v>7000</v>
      </c>
      <c r="E787" s="3">
        <v>7700</v>
      </c>
      <c r="F787" s="3">
        <v>7000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7000</v>
      </c>
      <c r="R787" s="2" t="s">
        <v>2132</v>
      </c>
      <c r="S787" s="2" t="s">
        <v>2207</v>
      </c>
      <c r="T787" s="4">
        <f>P787/D787</f>
        <v>0</v>
      </c>
      <c r="U787" s="2" t="s">
        <v>1294</v>
      </c>
      <c r="V787" s="2">
        <v>0</v>
      </c>
      <c r="W787" s="2" t="s">
        <v>234</v>
      </c>
    </row>
    <row r="788" spans="1:23">
      <c r="A788" s="2" t="s">
        <v>2211</v>
      </c>
      <c r="B788" s="2">
        <v>1489</v>
      </c>
      <c r="C788" s="2" t="s">
        <v>1307</v>
      </c>
      <c r="D788" s="3">
        <v>20000</v>
      </c>
      <c r="E788" s="3">
        <v>22000</v>
      </c>
      <c r="F788" s="3">
        <v>20000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20000</v>
      </c>
      <c r="R788" s="2" t="s">
        <v>2132</v>
      </c>
      <c r="S788" s="2" t="s">
        <v>2207</v>
      </c>
      <c r="T788" s="4">
        <f>P788/D788</f>
        <v>0</v>
      </c>
      <c r="U788" s="2" t="s">
        <v>1294</v>
      </c>
      <c r="V788" s="2">
        <v>0</v>
      </c>
      <c r="W788" s="2" t="s">
        <v>234</v>
      </c>
    </row>
    <row r="789" spans="1:23">
      <c r="A789" s="2" t="s">
        <v>2210</v>
      </c>
      <c r="B789" s="2">
        <v>1490</v>
      </c>
      <c r="C789" s="2" t="s">
        <v>1304</v>
      </c>
      <c r="D789" s="3">
        <v>6500</v>
      </c>
      <c r="E789" s="3">
        <v>7150</v>
      </c>
      <c r="F789" s="3">
        <v>6500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6500</v>
      </c>
      <c r="R789" s="2" t="s">
        <v>2132</v>
      </c>
      <c r="S789" s="2" t="s">
        <v>2207</v>
      </c>
      <c r="T789" s="4">
        <f>P789/D789</f>
        <v>0</v>
      </c>
      <c r="U789" s="2" t="s">
        <v>1294</v>
      </c>
      <c r="V789" s="2">
        <v>0</v>
      </c>
      <c r="W789" s="2" t="s">
        <v>234</v>
      </c>
    </row>
    <row r="790" spans="1:23">
      <c r="A790" s="2" t="s">
        <v>2210</v>
      </c>
      <c r="B790" s="2">
        <v>1491</v>
      </c>
      <c r="C790" s="2" t="s">
        <v>1305</v>
      </c>
      <c r="D790" s="3">
        <v>21000</v>
      </c>
      <c r="E790" s="3">
        <v>23100</v>
      </c>
      <c r="F790" s="3">
        <v>0</v>
      </c>
      <c r="G790" s="3">
        <v>0</v>
      </c>
      <c r="H790" s="3">
        <v>3713.033410519352</v>
      </c>
      <c r="I790" s="3">
        <v>17286.96658948065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21000</v>
      </c>
      <c r="R790" s="2" t="s">
        <v>2132</v>
      </c>
      <c r="S790" s="2" t="s">
        <v>2207</v>
      </c>
      <c r="T790" s="4">
        <f>P790/D790</f>
        <v>0</v>
      </c>
      <c r="U790" s="2" t="s">
        <v>1294</v>
      </c>
      <c r="V790" s="2">
        <v>0</v>
      </c>
      <c r="W790" s="2" t="s">
        <v>234</v>
      </c>
    </row>
    <row r="791" spans="1:23">
      <c r="A791" s="2" t="s">
        <v>2212</v>
      </c>
      <c r="B791" s="2">
        <v>1492</v>
      </c>
      <c r="C791" s="2" t="s">
        <v>1308</v>
      </c>
      <c r="D791" s="3">
        <v>2600</v>
      </c>
      <c r="E791" s="3">
        <v>2860</v>
      </c>
      <c r="F791" s="3">
        <v>2600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2600</v>
      </c>
      <c r="R791" s="2" t="s">
        <v>2132</v>
      </c>
      <c r="S791" s="2" t="s">
        <v>2207</v>
      </c>
      <c r="T791" s="4">
        <f>P791/D791</f>
        <v>0</v>
      </c>
      <c r="U791" s="2" t="s">
        <v>1294</v>
      </c>
      <c r="V791" s="2">
        <v>0</v>
      </c>
      <c r="W791" s="2" t="s">
        <v>234</v>
      </c>
    </row>
    <row r="792" spans="1:23">
      <c r="A792" s="2" t="s">
        <v>2212</v>
      </c>
      <c r="B792" s="2">
        <v>1493</v>
      </c>
      <c r="C792" s="2" t="s">
        <v>1309</v>
      </c>
      <c r="D792" s="3">
        <v>25000</v>
      </c>
      <c r="E792" s="3">
        <v>27500</v>
      </c>
      <c r="F792" s="3">
        <v>25000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25000</v>
      </c>
      <c r="R792" s="2" t="s">
        <v>2132</v>
      </c>
      <c r="S792" s="2" t="s">
        <v>2207</v>
      </c>
      <c r="T792" s="4">
        <f>P792/D792</f>
        <v>0</v>
      </c>
      <c r="U792" s="2" t="s">
        <v>1294</v>
      </c>
      <c r="V792" s="2">
        <v>0</v>
      </c>
      <c r="W792" s="2" t="s">
        <v>234</v>
      </c>
    </row>
    <row r="793" spans="1:23">
      <c r="A793" s="2" t="s">
        <v>1300</v>
      </c>
      <c r="B793" s="2">
        <v>1494</v>
      </c>
      <c r="C793" s="2" t="s">
        <v>1682</v>
      </c>
      <c r="D793" s="3">
        <v>16000</v>
      </c>
      <c r="E793" s="3">
        <v>17600</v>
      </c>
      <c r="F793" s="3">
        <v>16000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16000</v>
      </c>
      <c r="R793" s="2" t="s">
        <v>2132</v>
      </c>
      <c r="S793" s="2" t="s">
        <v>2207</v>
      </c>
      <c r="T793" s="4">
        <f>P793/D793</f>
        <v>0</v>
      </c>
      <c r="U793" s="2" t="s">
        <v>1294</v>
      </c>
      <c r="V793" s="2">
        <v>0</v>
      </c>
      <c r="W793" s="2" t="s">
        <v>234</v>
      </c>
    </row>
    <row r="794" spans="1:23">
      <c r="A794" s="2" t="s">
        <v>2213</v>
      </c>
      <c r="B794" s="2">
        <v>1495</v>
      </c>
      <c r="C794" s="2" t="s">
        <v>1069</v>
      </c>
      <c r="D794" s="3">
        <v>6000</v>
      </c>
      <c r="E794" s="3">
        <v>6600</v>
      </c>
      <c r="F794" s="3">
        <v>0</v>
      </c>
      <c r="G794" s="3">
        <v>6000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6000</v>
      </c>
      <c r="R794" s="2" t="s">
        <v>1966</v>
      </c>
      <c r="S794" s="2" t="s">
        <v>2209</v>
      </c>
      <c r="T794" s="4">
        <f>P794/D794</f>
        <v>0</v>
      </c>
      <c r="U794" s="2" t="s">
        <v>1067</v>
      </c>
      <c r="V794" s="2">
        <v>0</v>
      </c>
      <c r="W794" s="2" t="s">
        <v>234</v>
      </c>
    </row>
    <row r="795" spans="1:23">
      <c r="A795" s="2" t="s">
        <v>2211</v>
      </c>
      <c r="B795" s="2">
        <v>1496</v>
      </c>
      <c r="C795" s="2" t="s">
        <v>1683</v>
      </c>
      <c r="D795" s="3">
        <v>23000</v>
      </c>
      <c r="E795" s="3">
        <v>25300</v>
      </c>
      <c r="F795" s="3">
        <v>23000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23000</v>
      </c>
      <c r="R795" s="2" t="s">
        <v>2132</v>
      </c>
      <c r="S795" s="2" t="s">
        <v>2207</v>
      </c>
      <c r="T795" s="4">
        <f>P795/D795</f>
        <v>0</v>
      </c>
      <c r="U795" s="2" t="s">
        <v>1294</v>
      </c>
      <c r="V795" s="2">
        <v>0</v>
      </c>
      <c r="W795" s="2" t="s">
        <v>234</v>
      </c>
    </row>
    <row r="796" spans="1:23">
      <c r="A796" s="2" t="s">
        <v>2214</v>
      </c>
      <c r="B796" s="2">
        <v>1497</v>
      </c>
      <c r="C796" s="2" t="s">
        <v>1311</v>
      </c>
      <c r="D796" s="3">
        <v>239800</v>
      </c>
      <c r="E796" s="3">
        <v>263780</v>
      </c>
      <c r="F796" s="3">
        <v>232606</v>
      </c>
      <c r="G796" s="3">
        <v>3596.999999999997</v>
      </c>
      <c r="H796" s="3">
        <v>3596.999999999997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239800</v>
      </c>
      <c r="R796" s="2" t="s">
        <v>2132</v>
      </c>
      <c r="S796" s="2" t="s">
        <v>2207</v>
      </c>
      <c r="T796" s="4">
        <f>P796/D796</f>
        <v>0</v>
      </c>
      <c r="U796" s="2" t="s">
        <v>1294</v>
      </c>
      <c r="V796" s="2">
        <v>0</v>
      </c>
      <c r="W796" s="2" t="s">
        <v>234</v>
      </c>
    </row>
    <row r="797" spans="1:23">
      <c r="A797" s="2" t="s">
        <v>2215</v>
      </c>
      <c r="B797" s="2">
        <v>1498</v>
      </c>
      <c r="C797" s="2" t="s">
        <v>1313</v>
      </c>
      <c r="D797" s="3">
        <v>310000</v>
      </c>
      <c r="E797" s="3">
        <v>341000</v>
      </c>
      <c r="F797" s="3">
        <v>300700</v>
      </c>
      <c r="G797" s="3">
        <v>4650</v>
      </c>
      <c r="H797" s="3">
        <v>4650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310000</v>
      </c>
      <c r="R797" s="2" t="s">
        <v>2132</v>
      </c>
      <c r="S797" s="2" t="s">
        <v>2207</v>
      </c>
      <c r="T797" s="4">
        <f>P797/D797</f>
        <v>0</v>
      </c>
      <c r="U797" s="2" t="s">
        <v>1294</v>
      </c>
      <c r="V797" s="2">
        <v>0</v>
      </c>
      <c r="W797" s="2" t="s">
        <v>234</v>
      </c>
    </row>
    <row r="798" spans="1:23">
      <c r="A798" s="2" t="s">
        <v>1310</v>
      </c>
      <c r="B798" s="2">
        <v>1499</v>
      </c>
      <c r="C798" s="2" t="s">
        <v>1314</v>
      </c>
      <c r="D798" s="3">
        <v>150000</v>
      </c>
      <c r="E798" s="3">
        <v>165000</v>
      </c>
      <c r="F798" s="3">
        <v>145500</v>
      </c>
      <c r="G798" s="3">
        <v>2250</v>
      </c>
      <c r="H798" s="3">
        <v>2250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150000</v>
      </c>
      <c r="R798" s="2" t="s">
        <v>2132</v>
      </c>
      <c r="S798" s="2" t="s">
        <v>2207</v>
      </c>
      <c r="T798" s="4">
        <f>P798/D798</f>
        <v>0</v>
      </c>
      <c r="U798" s="2" t="s">
        <v>1294</v>
      </c>
      <c r="V798" s="2">
        <v>0</v>
      </c>
      <c r="W798" s="2" t="s">
        <v>234</v>
      </c>
    </row>
    <row r="799" spans="1:23">
      <c r="A799" s="2" t="s">
        <v>2216</v>
      </c>
      <c r="B799" s="2">
        <v>1500</v>
      </c>
      <c r="C799" s="2" t="s">
        <v>1316</v>
      </c>
      <c r="D799" s="3">
        <v>5200</v>
      </c>
      <c r="E799" s="3">
        <v>5720</v>
      </c>
      <c r="F799" s="3">
        <v>0</v>
      </c>
      <c r="G799" s="3">
        <v>2600</v>
      </c>
      <c r="H799" s="3">
        <v>2600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5200</v>
      </c>
      <c r="R799" s="2" t="s">
        <v>2132</v>
      </c>
      <c r="S799" s="2" t="s">
        <v>2207</v>
      </c>
      <c r="T799" s="4">
        <f>P799/D799</f>
        <v>0</v>
      </c>
      <c r="U799" s="2" t="s">
        <v>1294</v>
      </c>
      <c r="V799" s="2">
        <v>0</v>
      </c>
      <c r="W799" s="2" t="s">
        <v>234</v>
      </c>
    </row>
    <row r="800" spans="1:23">
      <c r="A800" s="2" t="s">
        <v>1310</v>
      </c>
      <c r="B800" s="2">
        <v>1501</v>
      </c>
      <c r="C800" s="2" t="s">
        <v>1318</v>
      </c>
      <c r="D800" s="3">
        <v>25000</v>
      </c>
      <c r="E800" s="3">
        <v>27500</v>
      </c>
      <c r="F800" s="3">
        <v>24500</v>
      </c>
      <c r="G800" s="3">
        <v>0</v>
      </c>
      <c r="H800" s="3">
        <v>0</v>
      </c>
      <c r="I800" s="3">
        <v>480.7692307692308</v>
      </c>
      <c r="J800" s="3">
        <v>0</v>
      </c>
      <c r="K800" s="3">
        <v>0</v>
      </c>
      <c r="L800" s="3">
        <v>0</v>
      </c>
      <c r="M800" s="3">
        <v>19.2307692307705</v>
      </c>
      <c r="N800" s="3">
        <v>0</v>
      </c>
      <c r="O800" s="3">
        <v>0</v>
      </c>
      <c r="P800" s="3">
        <v>0</v>
      </c>
      <c r="Q800" s="3">
        <v>25000</v>
      </c>
      <c r="R800" s="2" t="s">
        <v>2132</v>
      </c>
      <c r="S800" s="2" t="s">
        <v>2207</v>
      </c>
      <c r="T800" s="4">
        <f>P800/D800</f>
        <v>0</v>
      </c>
      <c r="U800" s="2" t="s">
        <v>1294</v>
      </c>
      <c r="V800" s="2">
        <v>0</v>
      </c>
      <c r="W800" s="2" t="s">
        <v>234</v>
      </c>
    </row>
    <row r="801" spans="1:23">
      <c r="A801" s="2" t="s">
        <v>1317</v>
      </c>
      <c r="B801" s="2">
        <v>1502</v>
      </c>
      <c r="C801" s="2" t="s">
        <v>1319</v>
      </c>
      <c r="D801" s="3">
        <v>50000</v>
      </c>
      <c r="E801" s="3">
        <v>55000</v>
      </c>
      <c r="F801" s="3">
        <v>49000</v>
      </c>
      <c r="G801" s="3">
        <v>0</v>
      </c>
      <c r="H801" s="3">
        <v>0</v>
      </c>
      <c r="I801" s="3">
        <v>961.5384615384617</v>
      </c>
      <c r="J801" s="3">
        <v>0</v>
      </c>
      <c r="K801" s="3">
        <v>0</v>
      </c>
      <c r="L801" s="3">
        <v>0</v>
      </c>
      <c r="M801" s="3">
        <v>38.461538461541</v>
      </c>
      <c r="N801" s="3">
        <v>0</v>
      </c>
      <c r="O801" s="3">
        <v>0</v>
      </c>
      <c r="P801" s="3">
        <v>0</v>
      </c>
      <c r="Q801" s="3">
        <v>50000</v>
      </c>
      <c r="R801" s="2" t="s">
        <v>2132</v>
      </c>
      <c r="S801" s="2" t="s">
        <v>2207</v>
      </c>
      <c r="T801" s="4">
        <f>P801/D801</f>
        <v>0</v>
      </c>
      <c r="U801" s="2" t="s">
        <v>1294</v>
      </c>
      <c r="V801" s="2">
        <v>0</v>
      </c>
      <c r="W801" s="2" t="s">
        <v>234</v>
      </c>
    </row>
    <row r="802" spans="1:23">
      <c r="A802" s="2" t="s">
        <v>2217</v>
      </c>
      <c r="B802" s="2">
        <v>1503</v>
      </c>
      <c r="C802" s="2" t="s">
        <v>1321</v>
      </c>
      <c r="D802" s="3">
        <v>3000</v>
      </c>
      <c r="E802" s="3">
        <v>3300</v>
      </c>
      <c r="F802" s="3">
        <v>0</v>
      </c>
      <c r="G802" s="3">
        <v>0</v>
      </c>
      <c r="H802" s="3">
        <v>0</v>
      </c>
      <c r="I802" s="3">
        <v>57.69230769230769</v>
      </c>
      <c r="J802" s="3">
        <v>0</v>
      </c>
      <c r="K802" s="3">
        <v>0</v>
      </c>
      <c r="L802" s="3">
        <v>0</v>
      </c>
      <c r="M802" s="3">
        <v>2942.307692307692</v>
      </c>
      <c r="N802" s="3">
        <v>0</v>
      </c>
      <c r="O802" s="3">
        <v>0</v>
      </c>
      <c r="P802" s="3">
        <v>0</v>
      </c>
      <c r="Q802" s="3">
        <v>3000</v>
      </c>
      <c r="R802" s="2" t="s">
        <v>2132</v>
      </c>
      <c r="S802" s="2" t="s">
        <v>2207</v>
      </c>
      <c r="T802" s="4">
        <f>P802/D802</f>
        <v>0</v>
      </c>
      <c r="U802" s="2" t="s">
        <v>1294</v>
      </c>
      <c r="V802" s="2">
        <v>0</v>
      </c>
      <c r="W802" s="2" t="s">
        <v>234</v>
      </c>
    </row>
    <row r="803" spans="1:23">
      <c r="A803" s="2" t="s">
        <v>1322</v>
      </c>
      <c r="B803" s="2">
        <v>1504</v>
      </c>
      <c r="C803" s="2" t="s">
        <v>1323</v>
      </c>
      <c r="D803" s="3">
        <v>65000</v>
      </c>
      <c r="E803" s="3">
        <v>71500</v>
      </c>
      <c r="F803" s="3">
        <v>52000</v>
      </c>
      <c r="G803" s="3">
        <v>0</v>
      </c>
      <c r="H803" s="3">
        <v>0</v>
      </c>
      <c r="I803" s="3">
        <v>13000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65000</v>
      </c>
      <c r="R803" s="2" t="s">
        <v>2132</v>
      </c>
      <c r="S803" s="2" t="s">
        <v>2207</v>
      </c>
      <c r="T803" s="4">
        <f>P803/D803</f>
        <v>0</v>
      </c>
      <c r="U803" s="2" t="s">
        <v>1294</v>
      </c>
      <c r="V803" s="2">
        <v>0</v>
      </c>
      <c r="W803" s="2" t="s">
        <v>234</v>
      </c>
    </row>
    <row r="804" spans="1:23">
      <c r="A804" s="2" t="s">
        <v>1322</v>
      </c>
      <c r="B804" s="2">
        <v>1505</v>
      </c>
      <c r="C804" s="2" t="s">
        <v>1324</v>
      </c>
      <c r="D804" s="3">
        <v>35000</v>
      </c>
      <c r="E804" s="3">
        <v>38500</v>
      </c>
      <c r="F804" s="3">
        <v>33250</v>
      </c>
      <c r="G804" s="3">
        <v>0</v>
      </c>
      <c r="H804" s="3">
        <v>0</v>
      </c>
      <c r="I804" s="3">
        <v>1750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35000</v>
      </c>
      <c r="R804" s="2" t="s">
        <v>2132</v>
      </c>
      <c r="S804" s="2" t="s">
        <v>2207</v>
      </c>
      <c r="T804" s="4">
        <f>P804/D804</f>
        <v>0</v>
      </c>
      <c r="U804" s="2" t="s">
        <v>1294</v>
      </c>
      <c r="V804" s="2">
        <v>0</v>
      </c>
      <c r="W804" s="2" t="s">
        <v>234</v>
      </c>
    </row>
    <row r="805" spans="1:23">
      <c r="A805" s="2" t="s">
        <v>2218</v>
      </c>
      <c r="B805" s="2">
        <v>1506</v>
      </c>
      <c r="C805" s="2" t="s">
        <v>1071</v>
      </c>
      <c r="D805" s="3">
        <v>25998</v>
      </c>
      <c r="E805" s="3">
        <v>28598</v>
      </c>
      <c r="F805" s="3">
        <v>0</v>
      </c>
      <c r="G805" s="3">
        <v>0</v>
      </c>
      <c r="H805" s="3">
        <v>0</v>
      </c>
      <c r="I805" s="3">
        <v>0</v>
      </c>
      <c r="J805" s="3">
        <v>25998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25998</v>
      </c>
      <c r="R805" s="2" t="s">
        <v>1966</v>
      </c>
      <c r="S805" s="2" t="s">
        <v>2209</v>
      </c>
      <c r="T805" s="4">
        <f>P805/D805</f>
        <v>0</v>
      </c>
      <c r="U805" s="2" t="s">
        <v>1072</v>
      </c>
      <c r="V805" s="2">
        <v>0</v>
      </c>
      <c r="W805" s="2" t="s">
        <v>234</v>
      </c>
    </row>
    <row r="806" spans="1:23">
      <c r="A806" s="2" t="s">
        <v>1322</v>
      </c>
      <c r="B806" s="2">
        <v>1507</v>
      </c>
      <c r="C806" s="2" t="s">
        <v>1325</v>
      </c>
      <c r="D806" s="3">
        <v>10000</v>
      </c>
      <c r="E806" s="3">
        <v>11000</v>
      </c>
      <c r="F806" s="3">
        <v>0</v>
      </c>
      <c r="G806" s="3">
        <v>0</v>
      </c>
      <c r="H806" s="3">
        <v>0</v>
      </c>
      <c r="I806" s="3">
        <v>3109.756097560975</v>
      </c>
      <c r="J806" s="3">
        <v>6890.243902439025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10000</v>
      </c>
      <c r="R806" s="2" t="s">
        <v>2132</v>
      </c>
      <c r="S806" s="2" t="s">
        <v>2207</v>
      </c>
      <c r="T806" s="4">
        <f>P806/D806</f>
        <v>0</v>
      </c>
      <c r="U806" s="2" t="s">
        <v>1294</v>
      </c>
      <c r="V806" s="2">
        <v>0</v>
      </c>
      <c r="W806" s="2" t="s">
        <v>234</v>
      </c>
    </row>
    <row r="807" spans="1:23">
      <c r="A807" s="2" t="s">
        <v>1322</v>
      </c>
      <c r="B807" s="2">
        <v>1508</v>
      </c>
      <c r="C807" s="2" t="s">
        <v>1326</v>
      </c>
      <c r="D807" s="3">
        <v>7000</v>
      </c>
      <c r="E807" s="3">
        <v>7700</v>
      </c>
      <c r="F807" s="3">
        <v>0</v>
      </c>
      <c r="G807" s="3">
        <v>0</v>
      </c>
      <c r="H807" s="3">
        <v>0</v>
      </c>
      <c r="I807" s="3">
        <v>2176.829268292683</v>
      </c>
      <c r="J807" s="3">
        <v>4823.170731707317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7000</v>
      </c>
      <c r="R807" s="2" t="s">
        <v>2132</v>
      </c>
      <c r="S807" s="2" t="s">
        <v>2207</v>
      </c>
      <c r="T807" s="4">
        <f>P807/D807</f>
        <v>0</v>
      </c>
      <c r="U807" s="2" t="s">
        <v>1294</v>
      </c>
      <c r="V807" s="2">
        <v>0</v>
      </c>
      <c r="W807" s="2" t="s">
        <v>234</v>
      </c>
    </row>
    <row r="808" spans="1:23">
      <c r="A808" s="2" t="s">
        <v>2216</v>
      </c>
      <c r="B808" s="2">
        <v>1509</v>
      </c>
      <c r="C808" s="2" t="s">
        <v>1329</v>
      </c>
      <c r="D808" s="3">
        <v>6000</v>
      </c>
      <c r="E808" s="3">
        <v>6600</v>
      </c>
      <c r="F808" s="3">
        <v>0</v>
      </c>
      <c r="G808" s="3">
        <v>0</v>
      </c>
      <c r="H808" s="3">
        <v>0</v>
      </c>
      <c r="I808" s="3">
        <v>1865.853658536585</v>
      </c>
      <c r="J808" s="3">
        <v>4134.146341463415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6000</v>
      </c>
      <c r="R808" s="2" t="s">
        <v>2132</v>
      </c>
      <c r="S808" s="2" t="s">
        <v>2207</v>
      </c>
      <c r="T808" s="4">
        <f>P808/D808</f>
        <v>0</v>
      </c>
      <c r="U808" s="2" t="s">
        <v>1294</v>
      </c>
      <c r="V808" s="2">
        <v>0</v>
      </c>
      <c r="W808" s="2" t="s">
        <v>234</v>
      </c>
    </row>
    <row r="809" spans="1:23">
      <c r="A809" s="2" t="s">
        <v>1330</v>
      </c>
      <c r="B809" s="2">
        <v>1510</v>
      </c>
      <c r="C809" s="2" t="s">
        <v>1331</v>
      </c>
      <c r="D809" s="3">
        <v>16500</v>
      </c>
      <c r="E809" s="3">
        <v>18150</v>
      </c>
      <c r="F809" s="3">
        <v>0</v>
      </c>
      <c r="G809" s="3">
        <v>0</v>
      </c>
      <c r="H809" s="3">
        <v>0</v>
      </c>
      <c r="I809" s="3">
        <v>8250</v>
      </c>
      <c r="J809" s="3">
        <v>8250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16500</v>
      </c>
      <c r="R809" s="2" t="s">
        <v>2132</v>
      </c>
      <c r="S809" s="2" t="s">
        <v>2207</v>
      </c>
      <c r="T809" s="4">
        <f>P809/D809</f>
        <v>0</v>
      </c>
      <c r="U809" s="2" t="s">
        <v>1294</v>
      </c>
      <c r="V809" s="2">
        <v>0</v>
      </c>
      <c r="W809" s="2" t="s">
        <v>234</v>
      </c>
    </row>
    <row r="810" spans="1:23">
      <c r="A810" s="2" t="s">
        <v>1330</v>
      </c>
      <c r="B810" s="2">
        <v>1511</v>
      </c>
      <c r="C810" s="2" t="s">
        <v>1332</v>
      </c>
      <c r="D810" s="3">
        <v>30000</v>
      </c>
      <c r="E810" s="3">
        <v>33000</v>
      </c>
      <c r="F810" s="3">
        <v>0</v>
      </c>
      <c r="G810" s="3">
        <v>0</v>
      </c>
      <c r="H810" s="3">
        <v>0</v>
      </c>
      <c r="I810" s="3">
        <v>15000</v>
      </c>
      <c r="J810" s="3">
        <v>15000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30000</v>
      </c>
      <c r="R810" s="2" t="s">
        <v>2132</v>
      </c>
      <c r="S810" s="2" t="s">
        <v>2207</v>
      </c>
      <c r="T810" s="4">
        <f>P810/D810</f>
        <v>0</v>
      </c>
      <c r="U810" s="2" t="s">
        <v>1294</v>
      </c>
      <c r="V810" s="2">
        <v>0</v>
      </c>
      <c r="W810" s="2" t="s">
        <v>234</v>
      </c>
    </row>
    <row r="811" spans="1:23">
      <c r="A811" s="2" t="s">
        <v>1330</v>
      </c>
      <c r="B811" s="2">
        <v>1512</v>
      </c>
      <c r="C811" s="2" t="s">
        <v>1333</v>
      </c>
      <c r="D811" s="3">
        <v>16500</v>
      </c>
      <c r="E811" s="3">
        <v>18150</v>
      </c>
      <c r="F811" s="3">
        <v>0</v>
      </c>
      <c r="G811" s="3">
        <v>0</v>
      </c>
      <c r="H811" s="3">
        <v>0</v>
      </c>
      <c r="I811" s="3">
        <v>8250</v>
      </c>
      <c r="J811" s="3">
        <v>8250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16500</v>
      </c>
      <c r="R811" s="2" t="s">
        <v>2132</v>
      </c>
      <c r="S811" s="2" t="s">
        <v>2207</v>
      </c>
      <c r="T811" s="4">
        <f>P811/D811</f>
        <v>0</v>
      </c>
      <c r="U811" s="2" t="s">
        <v>1294</v>
      </c>
      <c r="V811" s="2">
        <v>0</v>
      </c>
      <c r="W811" s="2" t="s">
        <v>234</v>
      </c>
    </row>
    <row r="812" spans="1:23">
      <c r="A812" s="2" t="s">
        <v>2219</v>
      </c>
      <c r="B812" s="2">
        <v>1513</v>
      </c>
      <c r="C812" s="2" t="s">
        <v>1335</v>
      </c>
      <c r="D812" s="3">
        <v>12500</v>
      </c>
      <c r="E812" s="3">
        <v>13688</v>
      </c>
      <c r="F812" s="3">
        <v>0</v>
      </c>
      <c r="G812" s="3">
        <v>5000.000000000001</v>
      </c>
      <c r="H812" s="3">
        <v>5000.000000000001</v>
      </c>
      <c r="I812" s="3">
        <v>0</v>
      </c>
      <c r="J812" s="3">
        <v>0</v>
      </c>
      <c r="K812" s="3">
        <v>833.3333333333329</v>
      </c>
      <c r="L812" s="3">
        <v>833.3333333333329</v>
      </c>
      <c r="M812" s="3">
        <v>833.3333333333329</v>
      </c>
      <c r="N812" s="3">
        <v>0</v>
      </c>
      <c r="O812" s="3">
        <v>0</v>
      </c>
      <c r="P812" s="3">
        <v>0</v>
      </c>
      <c r="Q812" s="3">
        <v>12500</v>
      </c>
      <c r="R812" s="2" t="s">
        <v>2132</v>
      </c>
      <c r="S812" s="2" t="s">
        <v>2220</v>
      </c>
      <c r="T812" s="4">
        <f>P812/D812</f>
        <v>0</v>
      </c>
      <c r="U812" s="2" t="s">
        <v>1113</v>
      </c>
      <c r="V812" s="2">
        <v>0</v>
      </c>
      <c r="W812" s="2" t="s">
        <v>234</v>
      </c>
    </row>
    <row r="813" spans="1:23">
      <c r="A813" s="2" t="s">
        <v>2219</v>
      </c>
      <c r="B813" s="2">
        <v>1514</v>
      </c>
      <c r="C813" s="2" t="s">
        <v>1337</v>
      </c>
      <c r="D813" s="3">
        <v>175000</v>
      </c>
      <c r="E813" s="3">
        <v>191625</v>
      </c>
      <c r="F813" s="3">
        <v>140000</v>
      </c>
      <c r="G813" s="3">
        <v>35000</v>
      </c>
      <c r="H813" s="3">
        <v>35000</v>
      </c>
      <c r="I813" s="3">
        <v>0</v>
      </c>
      <c r="J813" s="3">
        <v>0</v>
      </c>
      <c r="K813" s="3">
        <v>-11666.66666666667</v>
      </c>
      <c r="L813" s="3">
        <v>-11666.66666666667</v>
      </c>
      <c r="M813" s="3">
        <v>-11666.66666666667</v>
      </c>
      <c r="N813" s="3">
        <v>0</v>
      </c>
      <c r="O813" s="3">
        <v>0</v>
      </c>
      <c r="P813" s="3">
        <v>0</v>
      </c>
      <c r="Q813" s="3">
        <v>175000</v>
      </c>
      <c r="R813" s="2" t="s">
        <v>2132</v>
      </c>
      <c r="S813" s="2" t="s">
        <v>2220</v>
      </c>
      <c r="T813" s="4">
        <f>P813/D813</f>
        <v>0</v>
      </c>
      <c r="U813" s="2" t="s">
        <v>1113</v>
      </c>
      <c r="V813" s="2">
        <v>0</v>
      </c>
      <c r="W813" s="2" t="s">
        <v>234</v>
      </c>
    </row>
    <row r="814" spans="1:23">
      <c r="A814" s="2" t="s">
        <v>2219</v>
      </c>
      <c r="B814" s="2">
        <v>1515</v>
      </c>
      <c r="C814" s="2" t="s">
        <v>1338</v>
      </c>
      <c r="D814" s="3">
        <v>12500</v>
      </c>
      <c r="E814" s="3">
        <v>13688</v>
      </c>
      <c r="F814" s="3">
        <v>0</v>
      </c>
      <c r="G814" s="3">
        <v>5000.000000000001</v>
      </c>
      <c r="H814" s="3">
        <v>5000.000000000001</v>
      </c>
      <c r="I814" s="3">
        <v>0</v>
      </c>
      <c r="J814" s="3">
        <v>0</v>
      </c>
      <c r="K814" s="3">
        <v>833.3333333333329</v>
      </c>
      <c r="L814" s="3">
        <v>833.3333333333329</v>
      </c>
      <c r="M814" s="3">
        <v>833.3333333333329</v>
      </c>
      <c r="N814" s="3">
        <v>0</v>
      </c>
      <c r="O814" s="3">
        <v>0</v>
      </c>
      <c r="P814" s="3">
        <v>0</v>
      </c>
      <c r="Q814" s="3">
        <v>12500</v>
      </c>
      <c r="R814" s="2" t="s">
        <v>2132</v>
      </c>
      <c r="S814" s="2" t="s">
        <v>2220</v>
      </c>
      <c r="T814" s="4">
        <f>P814/D814</f>
        <v>0</v>
      </c>
      <c r="U814" s="2" t="s">
        <v>1113</v>
      </c>
      <c r="V814" s="2">
        <v>0</v>
      </c>
      <c r="W814" s="2" t="s">
        <v>234</v>
      </c>
    </row>
    <row r="815" spans="1:23">
      <c r="A815" s="2" t="s">
        <v>2219</v>
      </c>
      <c r="B815" s="2">
        <v>1516</v>
      </c>
      <c r="C815" s="2" t="s">
        <v>1339</v>
      </c>
      <c r="D815" s="3">
        <v>12500</v>
      </c>
      <c r="E815" s="3">
        <v>13688</v>
      </c>
      <c r="F815" s="3">
        <v>0</v>
      </c>
      <c r="G815" s="3">
        <v>5000.000000000001</v>
      </c>
      <c r="H815" s="3">
        <v>5000.000000000001</v>
      </c>
      <c r="I815" s="3">
        <v>0</v>
      </c>
      <c r="J815" s="3">
        <v>0</v>
      </c>
      <c r="K815" s="3">
        <v>833.3333333333329</v>
      </c>
      <c r="L815" s="3">
        <v>833.3333333333329</v>
      </c>
      <c r="M815" s="3">
        <v>833.3333333333329</v>
      </c>
      <c r="N815" s="3">
        <v>0</v>
      </c>
      <c r="O815" s="3">
        <v>0</v>
      </c>
      <c r="P815" s="3">
        <v>0</v>
      </c>
      <c r="Q815" s="3">
        <v>12500</v>
      </c>
      <c r="R815" s="2" t="s">
        <v>2132</v>
      </c>
      <c r="S815" s="2" t="s">
        <v>2220</v>
      </c>
      <c r="T815" s="4">
        <f>P815/D815</f>
        <v>0</v>
      </c>
      <c r="U815" s="2" t="s">
        <v>1113</v>
      </c>
      <c r="V815" s="2">
        <v>0</v>
      </c>
      <c r="W815" s="2" t="s">
        <v>234</v>
      </c>
    </row>
    <row r="816" spans="1:23">
      <c r="A816" s="2" t="s">
        <v>2224</v>
      </c>
      <c r="B816" s="2">
        <v>1518</v>
      </c>
      <c r="C816" s="2" t="s">
        <v>1690</v>
      </c>
      <c r="D816" s="3">
        <v>25000</v>
      </c>
      <c r="E816" s="3">
        <v>27750</v>
      </c>
      <c r="F816" s="3">
        <v>13750</v>
      </c>
      <c r="G816" s="3">
        <v>0</v>
      </c>
      <c r="H816" s="3">
        <v>0</v>
      </c>
      <c r="I816" s="3">
        <v>0</v>
      </c>
      <c r="J816" s="3">
        <v>0</v>
      </c>
      <c r="K816" s="3">
        <v>3750</v>
      </c>
      <c r="L816" s="3">
        <v>3750</v>
      </c>
      <c r="M816" s="3">
        <v>3750</v>
      </c>
      <c r="N816" s="3">
        <v>0</v>
      </c>
      <c r="O816" s="3">
        <v>0</v>
      </c>
      <c r="P816" s="3">
        <v>0</v>
      </c>
      <c r="Q816" s="3">
        <v>25000</v>
      </c>
      <c r="R816" s="2" t="s">
        <v>2132</v>
      </c>
      <c r="S816" s="2" t="s">
        <v>2220</v>
      </c>
      <c r="T816" s="4">
        <f>P816/D816</f>
        <v>0</v>
      </c>
      <c r="U816" s="2" t="s">
        <v>1113</v>
      </c>
      <c r="V816" s="2">
        <v>0</v>
      </c>
      <c r="W816" s="2" t="s">
        <v>234</v>
      </c>
    </row>
    <row r="817" spans="1:23">
      <c r="A817" s="2" t="s">
        <v>2225</v>
      </c>
      <c r="B817" s="2">
        <v>1519</v>
      </c>
      <c r="C817" s="2" t="s">
        <v>1341</v>
      </c>
      <c r="D817" s="3">
        <v>125000</v>
      </c>
      <c r="E817" s="3">
        <v>136875</v>
      </c>
      <c r="F817" s="3">
        <v>0</v>
      </c>
      <c r="G817" s="3">
        <v>100000</v>
      </c>
      <c r="H817" s="3">
        <v>12500</v>
      </c>
      <c r="I817" s="3">
        <v>0</v>
      </c>
      <c r="J817" s="3">
        <v>0</v>
      </c>
      <c r="K817" s="3">
        <v>4166.666666666666</v>
      </c>
      <c r="L817" s="3">
        <v>4166.666666666666</v>
      </c>
      <c r="M817" s="3">
        <v>4166.666666666666</v>
      </c>
      <c r="N817" s="3">
        <v>0</v>
      </c>
      <c r="O817" s="3">
        <v>0</v>
      </c>
      <c r="P817" s="3">
        <v>0</v>
      </c>
      <c r="Q817" s="3">
        <v>125000</v>
      </c>
      <c r="R817" s="2" t="s">
        <v>2132</v>
      </c>
      <c r="S817" s="2" t="s">
        <v>2220</v>
      </c>
      <c r="T817" s="4">
        <f>P817/D817</f>
        <v>0</v>
      </c>
      <c r="U817" s="2" t="s">
        <v>1113</v>
      </c>
      <c r="V817" s="2">
        <v>0</v>
      </c>
      <c r="W817" s="2" t="s">
        <v>234</v>
      </c>
    </row>
    <row r="818" spans="1:23">
      <c r="A818" s="2" t="s">
        <v>2226</v>
      </c>
      <c r="B818" s="2">
        <v>1520</v>
      </c>
      <c r="C818" s="2" t="s">
        <v>1343</v>
      </c>
      <c r="D818" s="3">
        <v>540000</v>
      </c>
      <c r="E818" s="3">
        <v>591300</v>
      </c>
      <c r="F818" s="3">
        <v>0</v>
      </c>
      <c r="G818" s="3">
        <v>0</v>
      </c>
      <c r="H818" s="3">
        <v>0</v>
      </c>
      <c r="I818" s="3">
        <v>135000</v>
      </c>
      <c r="J818" s="3">
        <v>135000</v>
      </c>
      <c r="K818" s="3">
        <v>135000</v>
      </c>
      <c r="L818" s="3">
        <v>135000</v>
      </c>
      <c r="M818" s="3">
        <v>0</v>
      </c>
      <c r="N818" s="3">
        <v>0</v>
      </c>
      <c r="O818" s="3">
        <v>0</v>
      </c>
      <c r="P818" s="3">
        <v>0</v>
      </c>
      <c r="Q818" s="3">
        <v>540000</v>
      </c>
      <c r="R818" s="2" t="s">
        <v>2132</v>
      </c>
      <c r="S818" s="2" t="s">
        <v>2220</v>
      </c>
      <c r="T818" s="4">
        <f>P818/D818</f>
        <v>0</v>
      </c>
      <c r="U818" s="2" t="s">
        <v>1113</v>
      </c>
      <c r="V818" s="2">
        <v>0</v>
      </c>
      <c r="W818" s="2" t="s">
        <v>234</v>
      </c>
    </row>
    <row r="819" spans="1:23">
      <c r="A819" s="2" t="s">
        <v>2227</v>
      </c>
      <c r="B819" s="2">
        <v>1521</v>
      </c>
      <c r="C819" s="2" t="s">
        <v>1346</v>
      </c>
      <c r="D819" s="3">
        <v>250000</v>
      </c>
      <c r="E819" s="3">
        <v>273750</v>
      </c>
      <c r="F819" s="3">
        <v>0</v>
      </c>
      <c r="G819" s="3">
        <v>35714.28571428571</v>
      </c>
      <c r="H819" s="3">
        <v>35714.28571428571</v>
      </c>
      <c r="I819" s="3">
        <v>35714.28571428571</v>
      </c>
      <c r="J819" s="3">
        <v>47619.04761904761</v>
      </c>
      <c r="K819" s="3">
        <v>47619.04761904761</v>
      </c>
      <c r="L819" s="3">
        <v>47619.04761904761</v>
      </c>
      <c r="M819" s="3">
        <v>0</v>
      </c>
      <c r="N819" s="3">
        <v>0</v>
      </c>
      <c r="O819" s="3">
        <v>0</v>
      </c>
      <c r="P819" s="3">
        <v>0</v>
      </c>
      <c r="Q819" s="3">
        <v>249999.9999999999</v>
      </c>
      <c r="R819" s="2" t="s">
        <v>2132</v>
      </c>
      <c r="S819" s="2" t="s">
        <v>2220</v>
      </c>
      <c r="T819" s="4">
        <f>P819/D819</f>
        <v>0</v>
      </c>
      <c r="U819" s="2" t="s">
        <v>1113</v>
      </c>
      <c r="V819" s="2">
        <v>0</v>
      </c>
      <c r="W819" s="2" t="s">
        <v>234</v>
      </c>
    </row>
    <row r="820" spans="1:23">
      <c r="A820" s="2" t="s">
        <v>2228</v>
      </c>
      <c r="B820" s="2">
        <v>1522</v>
      </c>
      <c r="C820" s="2" t="s">
        <v>1350</v>
      </c>
      <c r="D820" s="3">
        <v>630000</v>
      </c>
      <c r="E820" s="3">
        <v>689850</v>
      </c>
      <c r="F820" s="3">
        <v>126000</v>
      </c>
      <c r="G820" s="3">
        <v>68828.19383259911</v>
      </c>
      <c r="H820" s="3">
        <v>0</v>
      </c>
      <c r="I820" s="3">
        <v>0</v>
      </c>
      <c r="J820" s="3">
        <v>0</v>
      </c>
      <c r="K820" s="3">
        <v>145057.2687224669</v>
      </c>
      <c r="L820" s="3">
        <v>145057.2687224669</v>
      </c>
      <c r="M820" s="3">
        <v>145057.2687224669</v>
      </c>
      <c r="N820" s="3">
        <v>0</v>
      </c>
      <c r="O820" s="3">
        <v>0</v>
      </c>
      <c r="P820" s="3">
        <v>0</v>
      </c>
      <c r="Q820" s="3">
        <v>630000</v>
      </c>
      <c r="R820" s="2" t="s">
        <v>2132</v>
      </c>
      <c r="S820" s="2" t="s">
        <v>2220</v>
      </c>
      <c r="T820" s="4">
        <f>P820/D820</f>
        <v>0</v>
      </c>
      <c r="U820" s="2" t="s">
        <v>1113</v>
      </c>
      <c r="V820" s="2">
        <v>0</v>
      </c>
      <c r="W820" s="2" t="s">
        <v>234</v>
      </c>
    </row>
    <row r="821" spans="1:23">
      <c r="A821" s="2" t="s">
        <v>2229</v>
      </c>
      <c r="B821" s="2">
        <v>1523</v>
      </c>
      <c r="C821" s="2" t="s">
        <v>1696</v>
      </c>
      <c r="D821" s="3">
        <v>50000</v>
      </c>
      <c r="E821" s="3">
        <v>55500</v>
      </c>
      <c r="F821" s="3">
        <v>32500</v>
      </c>
      <c r="G821" s="3">
        <v>2857.142857142857</v>
      </c>
      <c r="H821" s="3">
        <v>2857.142857142857</v>
      </c>
      <c r="I821" s="3">
        <v>2857.142857142857</v>
      </c>
      <c r="J821" s="3">
        <v>2976.190476190475</v>
      </c>
      <c r="K821" s="3">
        <v>2976.190476190475</v>
      </c>
      <c r="L821" s="3">
        <v>2976.190476190475</v>
      </c>
      <c r="M821" s="3">
        <v>0</v>
      </c>
      <c r="N821" s="3">
        <v>0</v>
      </c>
      <c r="O821" s="3">
        <v>0</v>
      </c>
      <c r="P821" s="3">
        <v>0</v>
      </c>
      <c r="Q821" s="3">
        <v>49999.99999999999</v>
      </c>
      <c r="R821" s="2" t="s">
        <v>2132</v>
      </c>
      <c r="S821" s="2" t="s">
        <v>2220</v>
      </c>
      <c r="T821" s="4">
        <f>P821/D821</f>
        <v>0</v>
      </c>
      <c r="U821" s="2" t="s">
        <v>1113</v>
      </c>
      <c r="V821" s="2">
        <v>0</v>
      </c>
      <c r="W821" s="2" t="s">
        <v>234</v>
      </c>
    </row>
    <row r="822" spans="1:23">
      <c r="A822" s="2" t="s">
        <v>2181</v>
      </c>
      <c r="B822" s="2">
        <v>1524</v>
      </c>
      <c r="C822" s="2" t="s">
        <v>1351</v>
      </c>
      <c r="D822" s="3">
        <v>5000</v>
      </c>
      <c r="E822" s="3">
        <v>5250</v>
      </c>
      <c r="F822" s="3">
        <v>0</v>
      </c>
      <c r="G822" s="3">
        <v>0</v>
      </c>
      <c r="H822" s="3">
        <v>0</v>
      </c>
      <c r="I822" s="3">
        <v>0</v>
      </c>
      <c r="J822" s="3">
        <v>4285.714285714285</v>
      </c>
      <c r="K822" s="3">
        <v>238.0952380952381</v>
      </c>
      <c r="L822" s="3">
        <v>238.0952380952381</v>
      </c>
      <c r="M822" s="3">
        <v>238.0952380952381</v>
      </c>
      <c r="N822" s="3">
        <v>0</v>
      </c>
      <c r="O822" s="3">
        <v>0</v>
      </c>
      <c r="P822" s="3">
        <v>0</v>
      </c>
      <c r="Q822" s="3">
        <v>5000</v>
      </c>
      <c r="R822" s="2" t="s">
        <v>2132</v>
      </c>
      <c r="S822" s="2" t="s">
        <v>2220</v>
      </c>
      <c r="T822" s="4">
        <f>P822/D822</f>
        <v>0</v>
      </c>
      <c r="U822" s="2" t="s">
        <v>1113</v>
      </c>
      <c r="V822" s="2">
        <v>0</v>
      </c>
      <c r="W822" s="2" t="s">
        <v>234</v>
      </c>
    </row>
    <row r="823" spans="1:23">
      <c r="A823" s="2" t="s">
        <v>2230</v>
      </c>
      <c r="B823" s="2">
        <v>1525</v>
      </c>
      <c r="C823" s="2" t="s">
        <v>1352</v>
      </c>
      <c r="D823" s="3">
        <v>20000</v>
      </c>
      <c r="E823" s="3">
        <v>21000</v>
      </c>
      <c r="F823" s="3">
        <v>13000</v>
      </c>
      <c r="G823" s="3">
        <v>540.9090909090909</v>
      </c>
      <c r="H823" s="3">
        <v>0</v>
      </c>
      <c r="I823" s="3">
        <v>0</v>
      </c>
      <c r="J823" s="3">
        <v>0</v>
      </c>
      <c r="K823" s="3">
        <v>2153.030303030303</v>
      </c>
      <c r="L823" s="3">
        <v>2153.030303030303</v>
      </c>
      <c r="M823" s="3">
        <v>2153.030303030303</v>
      </c>
      <c r="N823" s="3">
        <v>0</v>
      </c>
      <c r="O823" s="3">
        <v>0</v>
      </c>
      <c r="P823" s="3">
        <v>0</v>
      </c>
      <c r="Q823" s="3">
        <v>20000</v>
      </c>
      <c r="R823" s="2" t="s">
        <v>2132</v>
      </c>
      <c r="S823" s="2" t="s">
        <v>2220</v>
      </c>
      <c r="T823" s="4">
        <f>P823/D823</f>
        <v>0</v>
      </c>
      <c r="U823" s="2" t="s">
        <v>1113</v>
      </c>
      <c r="V823" s="2">
        <v>0</v>
      </c>
      <c r="W823" s="2" t="s">
        <v>234</v>
      </c>
    </row>
    <row r="824" spans="1:23">
      <c r="A824" s="2" t="s">
        <v>2231</v>
      </c>
      <c r="B824" s="2">
        <v>1526</v>
      </c>
      <c r="C824" s="2" t="s">
        <v>1362</v>
      </c>
      <c r="D824" s="3">
        <v>47000</v>
      </c>
      <c r="E824" s="3">
        <v>49350</v>
      </c>
      <c r="F824" s="3">
        <v>23500</v>
      </c>
      <c r="G824" s="3">
        <v>0</v>
      </c>
      <c r="H824" s="3">
        <v>0</v>
      </c>
      <c r="I824" s="3">
        <v>0</v>
      </c>
      <c r="J824" s="3">
        <v>10071.42857142857</v>
      </c>
      <c r="K824" s="3">
        <v>4476.190476190476</v>
      </c>
      <c r="L824" s="3">
        <v>4476.190476190476</v>
      </c>
      <c r="M824" s="3">
        <v>4476.190476190476</v>
      </c>
      <c r="N824" s="3">
        <v>0</v>
      </c>
      <c r="O824" s="3">
        <v>0</v>
      </c>
      <c r="P824" s="3">
        <v>0</v>
      </c>
      <c r="Q824" s="3">
        <v>46999.99999999999</v>
      </c>
      <c r="R824" s="2" t="s">
        <v>2132</v>
      </c>
      <c r="S824" s="2" t="s">
        <v>2220</v>
      </c>
      <c r="T824" s="4">
        <f>P824/D824</f>
        <v>0</v>
      </c>
      <c r="U824" s="2" t="s">
        <v>1113</v>
      </c>
      <c r="V824" s="2">
        <v>0</v>
      </c>
      <c r="W824" s="2" t="s">
        <v>234</v>
      </c>
    </row>
    <row r="825" spans="1:23">
      <c r="A825" s="2" t="s">
        <v>2229</v>
      </c>
      <c r="B825" s="2">
        <v>1527</v>
      </c>
      <c r="C825" s="2" t="s">
        <v>1701</v>
      </c>
      <c r="D825" s="3">
        <v>36900</v>
      </c>
      <c r="E825" s="3">
        <v>40406</v>
      </c>
      <c r="F825" s="3">
        <v>0</v>
      </c>
      <c r="G825" s="3">
        <v>10542.85714285714</v>
      </c>
      <c r="H825" s="3">
        <v>0</v>
      </c>
      <c r="I825" s="3">
        <v>0</v>
      </c>
      <c r="J825" s="3">
        <v>0</v>
      </c>
      <c r="K825" s="3">
        <v>8785.714285714286</v>
      </c>
      <c r="L825" s="3">
        <v>8785.714285714286</v>
      </c>
      <c r="M825" s="3">
        <v>8785.714285714286</v>
      </c>
      <c r="N825" s="3">
        <v>0</v>
      </c>
      <c r="O825" s="3">
        <v>0</v>
      </c>
      <c r="P825" s="3">
        <v>0</v>
      </c>
      <c r="Q825" s="3">
        <v>36900</v>
      </c>
      <c r="R825" s="2" t="s">
        <v>2132</v>
      </c>
      <c r="S825" s="2" t="s">
        <v>2220</v>
      </c>
      <c r="T825" s="4">
        <f>P825/D825</f>
        <v>0</v>
      </c>
      <c r="U825" s="2" t="s">
        <v>1113</v>
      </c>
      <c r="V825" s="2">
        <v>0</v>
      </c>
      <c r="W825" s="2" t="s">
        <v>234</v>
      </c>
    </row>
    <row r="826" spans="1:23">
      <c r="A826" s="2" t="s">
        <v>2229</v>
      </c>
      <c r="B826" s="2">
        <v>1529</v>
      </c>
      <c r="C826" s="2" t="s">
        <v>1367</v>
      </c>
      <c r="D826" s="3">
        <v>5000</v>
      </c>
      <c r="E826" s="3">
        <v>5550</v>
      </c>
      <c r="F826" s="3">
        <v>0</v>
      </c>
      <c r="G826" s="3">
        <v>1428.571428571428</v>
      </c>
      <c r="H826" s="3">
        <v>0</v>
      </c>
      <c r="I826" s="3">
        <v>0</v>
      </c>
      <c r="J826" s="3">
        <v>0</v>
      </c>
      <c r="K826" s="3">
        <v>1190.476190476191</v>
      </c>
      <c r="L826" s="3">
        <v>1190.476190476191</v>
      </c>
      <c r="M826" s="3">
        <v>1190.476190476191</v>
      </c>
      <c r="N826" s="3">
        <v>0</v>
      </c>
      <c r="O826" s="3">
        <v>0</v>
      </c>
      <c r="P826" s="3">
        <v>0</v>
      </c>
      <c r="Q826" s="3">
        <v>5000.000000000001</v>
      </c>
      <c r="R826" s="2" t="s">
        <v>2132</v>
      </c>
      <c r="S826" s="2" t="s">
        <v>2220</v>
      </c>
      <c r="T826" s="4">
        <f>P826/D826</f>
        <v>0</v>
      </c>
      <c r="U826" s="2" t="s">
        <v>1113</v>
      </c>
      <c r="V826" s="2">
        <v>0</v>
      </c>
      <c r="W826" s="2" t="s">
        <v>234</v>
      </c>
    </row>
    <row r="827" spans="1:23">
      <c r="A827" s="2" t="s">
        <v>2234</v>
      </c>
      <c r="B827" s="2">
        <v>1530</v>
      </c>
      <c r="C827" s="2" t="s">
        <v>1371</v>
      </c>
      <c r="D827" s="3">
        <v>58000</v>
      </c>
      <c r="E827" s="3">
        <v>63510</v>
      </c>
      <c r="F827" s="3">
        <v>0</v>
      </c>
      <c r="G827" s="3">
        <v>0</v>
      </c>
      <c r="H827" s="3">
        <v>49714.28571428571</v>
      </c>
      <c r="I827" s="3">
        <v>0</v>
      </c>
      <c r="J827" s="3">
        <v>0</v>
      </c>
      <c r="K827" s="3">
        <v>2761.904761904762</v>
      </c>
      <c r="L827" s="3">
        <v>2761.904761904762</v>
      </c>
      <c r="M827" s="3">
        <v>2761.904761904762</v>
      </c>
      <c r="N827" s="3">
        <v>0</v>
      </c>
      <c r="O827" s="3">
        <v>0</v>
      </c>
      <c r="P827" s="3">
        <v>0</v>
      </c>
      <c r="Q827" s="3">
        <v>58000</v>
      </c>
      <c r="R827" s="2" t="s">
        <v>2132</v>
      </c>
      <c r="S827" s="2" t="s">
        <v>2220</v>
      </c>
      <c r="T827" s="4">
        <f>P827/D827</f>
        <v>0</v>
      </c>
      <c r="U827" s="2" t="s">
        <v>1113</v>
      </c>
      <c r="V827" s="2">
        <v>0</v>
      </c>
      <c r="W827" s="2" t="s">
        <v>234</v>
      </c>
    </row>
    <row r="828" spans="1:23">
      <c r="A828" s="2" t="s">
        <v>1704</v>
      </c>
      <c r="B828" s="2">
        <v>1531</v>
      </c>
      <c r="C828" s="2" t="s">
        <v>983</v>
      </c>
      <c r="D828" s="3">
        <v>60000</v>
      </c>
      <c r="E828" s="3">
        <v>65700</v>
      </c>
      <c r="F828" s="3">
        <v>60000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60000</v>
      </c>
      <c r="R828" s="2" t="s">
        <v>2132</v>
      </c>
      <c r="S828" s="2" t="s">
        <v>2220</v>
      </c>
      <c r="T828" s="4">
        <f>P828/D828</f>
        <v>0</v>
      </c>
      <c r="U828" s="2" t="s">
        <v>1113</v>
      </c>
      <c r="V828" s="2">
        <v>0</v>
      </c>
      <c r="W828" s="2" t="s">
        <v>234</v>
      </c>
    </row>
    <row r="829" spans="1:23">
      <c r="A829" s="2" t="s">
        <v>2235</v>
      </c>
      <c r="B829" s="2">
        <v>1532</v>
      </c>
      <c r="C829" s="2" t="s">
        <v>1110</v>
      </c>
      <c r="D829" s="3">
        <v>10000</v>
      </c>
      <c r="E829" s="3">
        <v>10950</v>
      </c>
      <c r="F829" s="3">
        <v>0</v>
      </c>
      <c r="G829" s="3">
        <v>0</v>
      </c>
      <c r="H829" s="3">
        <v>0</v>
      </c>
      <c r="I829" s="3">
        <v>0</v>
      </c>
      <c r="J829" s="3">
        <v>8571.428571428571</v>
      </c>
      <c r="K829" s="3">
        <v>476.1904761904766</v>
      </c>
      <c r="L829" s="3">
        <v>476.1904761904766</v>
      </c>
      <c r="M829" s="3">
        <v>476.1904761904766</v>
      </c>
      <c r="N829" s="3">
        <v>0</v>
      </c>
      <c r="O829" s="3">
        <v>0</v>
      </c>
      <c r="P829" s="3">
        <v>0</v>
      </c>
      <c r="Q829" s="3">
        <v>10000</v>
      </c>
      <c r="R829" s="2" t="s">
        <v>2132</v>
      </c>
      <c r="S829" s="2" t="s">
        <v>2220</v>
      </c>
      <c r="T829" s="4">
        <f>P829/D829</f>
        <v>0</v>
      </c>
      <c r="U829" s="2" t="s">
        <v>1113</v>
      </c>
      <c r="V829" s="2">
        <v>0</v>
      </c>
      <c r="W829" s="2" t="s">
        <v>234</v>
      </c>
    </row>
    <row r="830" spans="1:23">
      <c r="A830" s="2" t="s">
        <v>2236</v>
      </c>
      <c r="B830" s="2">
        <v>1533</v>
      </c>
      <c r="C830" s="2" t="s">
        <v>1115</v>
      </c>
      <c r="D830" s="3">
        <v>30000</v>
      </c>
      <c r="E830" s="3">
        <v>32850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10000</v>
      </c>
      <c r="L830" s="3">
        <v>10000</v>
      </c>
      <c r="M830" s="3">
        <v>10000</v>
      </c>
      <c r="N830" s="3">
        <v>0</v>
      </c>
      <c r="O830" s="3">
        <v>0</v>
      </c>
      <c r="P830" s="3">
        <v>0</v>
      </c>
      <c r="Q830" s="3">
        <v>30000</v>
      </c>
      <c r="R830" s="2" t="s">
        <v>2132</v>
      </c>
      <c r="S830" s="2" t="s">
        <v>2220</v>
      </c>
      <c r="T830" s="4">
        <f>P830/D830</f>
        <v>0</v>
      </c>
      <c r="U830" s="2" t="s">
        <v>1113</v>
      </c>
      <c r="V830" s="2">
        <v>0</v>
      </c>
      <c r="W830" s="2" t="s">
        <v>234</v>
      </c>
    </row>
    <row r="831" spans="1:23">
      <c r="A831" s="2" t="s">
        <v>2237</v>
      </c>
      <c r="B831" s="2">
        <v>1534</v>
      </c>
      <c r="C831" s="2" t="s">
        <v>1117</v>
      </c>
      <c r="D831" s="3">
        <v>450000</v>
      </c>
      <c r="E831" s="3">
        <v>492750</v>
      </c>
      <c r="F831" s="3">
        <v>360000</v>
      </c>
      <c r="G831" s="3">
        <v>0</v>
      </c>
      <c r="H831" s="3">
        <v>0</v>
      </c>
      <c r="I831" s="3">
        <v>0</v>
      </c>
      <c r="J831" s="3">
        <v>192857.1428571428</v>
      </c>
      <c r="K831" s="3">
        <v>-34285.71428571427</v>
      </c>
      <c r="L831" s="3">
        <v>-34285.71428571427</v>
      </c>
      <c r="M831" s="3">
        <v>-34285.71428571427</v>
      </c>
      <c r="N831" s="3">
        <v>0</v>
      </c>
      <c r="O831" s="3">
        <v>0</v>
      </c>
      <c r="P831" s="3">
        <v>0</v>
      </c>
      <c r="Q831" s="3">
        <v>450000.0000000001</v>
      </c>
      <c r="R831" s="2" t="s">
        <v>2132</v>
      </c>
      <c r="S831" s="2" t="s">
        <v>2220</v>
      </c>
      <c r="T831" s="4">
        <f>P831/D831</f>
        <v>0</v>
      </c>
      <c r="U831" s="2" t="s">
        <v>1113</v>
      </c>
      <c r="V831" s="2">
        <v>0</v>
      </c>
      <c r="W831" s="2" t="s">
        <v>234</v>
      </c>
    </row>
    <row r="832" spans="1:23">
      <c r="A832" s="2" t="s">
        <v>2237</v>
      </c>
      <c r="B832" s="2">
        <v>1535</v>
      </c>
      <c r="C832" s="2" t="s">
        <v>1118</v>
      </c>
      <c r="D832" s="3">
        <v>30000</v>
      </c>
      <c r="E832" s="3">
        <v>32850</v>
      </c>
      <c r="F832" s="3">
        <v>0</v>
      </c>
      <c r="G832" s="3">
        <v>0</v>
      </c>
      <c r="H832" s="3">
        <v>0</v>
      </c>
      <c r="I832" s="3">
        <v>0</v>
      </c>
      <c r="J832" s="3">
        <v>25714.28571428571</v>
      </c>
      <c r="K832" s="3">
        <v>1428.571428571429</v>
      </c>
      <c r="L832" s="3">
        <v>1428.571428571429</v>
      </c>
      <c r="M832" s="3">
        <v>1428.571428571429</v>
      </c>
      <c r="N832" s="3">
        <v>0</v>
      </c>
      <c r="O832" s="3">
        <v>0</v>
      </c>
      <c r="P832" s="3">
        <v>0</v>
      </c>
      <c r="Q832" s="3">
        <v>29999.99999999999</v>
      </c>
      <c r="R832" s="2" t="s">
        <v>2132</v>
      </c>
      <c r="S832" s="2" t="s">
        <v>2220</v>
      </c>
      <c r="T832" s="4">
        <f>P832/D832</f>
        <v>0</v>
      </c>
      <c r="U832" s="2" t="s">
        <v>1113</v>
      </c>
      <c r="V832" s="2">
        <v>0</v>
      </c>
      <c r="W832" s="2" t="s">
        <v>234</v>
      </c>
    </row>
    <row r="833" spans="1:23">
      <c r="A833" s="2" t="s">
        <v>2238</v>
      </c>
      <c r="B833" s="2">
        <v>1536</v>
      </c>
      <c r="C833" s="2" t="s">
        <v>1120</v>
      </c>
      <c r="D833" s="3">
        <v>30000</v>
      </c>
      <c r="E833" s="3">
        <v>32850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10000</v>
      </c>
      <c r="L833" s="3">
        <v>10000</v>
      </c>
      <c r="M833" s="3">
        <v>10000</v>
      </c>
      <c r="N833" s="3">
        <v>0</v>
      </c>
      <c r="O833" s="3">
        <v>0</v>
      </c>
      <c r="P833" s="3">
        <v>0</v>
      </c>
      <c r="Q833" s="3">
        <v>30000</v>
      </c>
      <c r="R833" s="2" t="s">
        <v>2132</v>
      </c>
      <c r="S833" s="2" t="s">
        <v>2220</v>
      </c>
      <c r="T833" s="4">
        <f>P833/D833</f>
        <v>0</v>
      </c>
      <c r="U833" s="2" t="s">
        <v>1113</v>
      </c>
      <c r="V833" s="2">
        <v>0</v>
      </c>
      <c r="W833" s="2" t="s">
        <v>234</v>
      </c>
    </row>
    <row r="834" spans="1:23">
      <c r="A834" s="2" t="s">
        <v>2227</v>
      </c>
      <c r="B834" s="2">
        <v>1537</v>
      </c>
      <c r="C834" s="2" t="s">
        <v>1124</v>
      </c>
      <c r="D834" s="3">
        <v>25000</v>
      </c>
      <c r="E834" s="3">
        <v>27375</v>
      </c>
      <c r="F834" s="3">
        <v>0</v>
      </c>
      <c r="G834" s="3">
        <v>3571.428571428571</v>
      </c>
      <c r="H834" s="3">
        <v>3571.428571428571</v>
      </c>
      <c r="I834" s="3">
        <v>3571.428571428571</v>
      </c>
      <c r="J834" s="3">
        <v>4761.904761904762</v>
      </c>
      <c r="K834" s="3">
        <v>4761.904761904762</v>
      </c>
      <c r="L834" s="3">
        <v>4761.904761904762</v>
      </c>
      <c r="M834" s="3">
        <v>0</v>
      </c>
      <c r="N834" s="3">
        <v>0</v>
      </c>
      <c r="O834" s="3">
        <v>0</v>
      </c>
      <c r="P834" s="3">
        <v>0</v>
      </c>
      <c r="Q834" s="3">
        <v>25000</v>
      </c>
      <c r="R834" s="2" t="s">
        <v>2132</v>
      </c>
      <c r="S834" s="2" t="s">
        <v>2239</v>
      </c>
      <c r="T834" s="4">
        <f>P834/D834</f>
        <v>0</v>
      </c>
      <c r="U834" s="2" t="s">
        <v>1113</v>
      </c>
      <c r="V834" s="2">
        <v>0</v>
      </c>
      <c r="W834" s="2" t="s">
        <v>234</v>
      </c>
    </row>
    <row r="835" spans="1:23">
      <c r="A835" s="2" t="s">
        <v>2240</v>
      </c>
      <c r="B835" s="2">
        <v>1538</v>
      </c>
      <c r="C835" s="2" t="s">
        <v>1127</v>
      </c>
      <c r="D835" s="3">
        <v>22500</v>
      </c>
      <c r="E835" s="3">
        <v>24638</v>
      </c>
      <c r="F835" s="3">
        <v>0</v>
      </c>
      <c r="G835" s="3">
        <v>0</v>
      </c>
      <c r="H835" s="3">
        <v>0</v>
      </c>
      <c r="I835" s="3">
        <v>11250</v>
      </c>
      <c r="J835" s="3">
        <v>0</v>
      </c>
      <c r="K835" s="3">
        <v>3750</v>
      </c>
      <c r="L835" s="3">
        <v>3750</v>
      </c>
      <c r="M835" s="3">
        <v>3750</v>
      </c>
      <c r="N835" s="3">
        <v>0</v>
      </c>
      <c r="O835" s="3">
        <v>0</v>
      </c>
      <c r="P835" s="3">
        <v>0</v>
      </c>
      <c r="Q835" s="3">
        <v>22500</v>
      </c>
      <c r="R835" s="2" t="s">
        <v>2132</v>
      </c>
      <c r="S835" s="2" t="s">
        <v>2239</v>
      </c>
      <c r="T835" s="4">
        <f>P835/D835</f>
        <v>0</v>
      </c>
      <c r="U835" s="2" t="s">
        <v>1113</v>
      </c>
      <c r="V835" s="2">
        <v>0</v>
      </c>
      <c r="W835" s="2" t="s">
        <v>234</v>
      </c>
    </row>
    <row r="836" spans="1:23">
      <c r="A836" s="2" t="s">
        <v>2240</v>
      </c>
      <c r="B836" s="2">
        <v>1540</v>
      </c>
      <c r="C836" s="2" t="s">
        <v>1128</v>
      </c>
      <c r="D836" s="3">
        <v>22000</v>
      </c>
      <c r="E836" s="3">
        <v>24090</v>
      </c>
      <c r="F836" s="3">
        <v>11000</v>
      </c>
      <c r="G836" s="3">
        <v>0</v>
      </c>
      <c r="H836" s="3">
        <v>0</v>
      </c>
      <c r="I836" s="3">
        <v>5500</v>
      </c>
      <c r="J836" s="3">
        <v>0</v>
      </c>
      <c r="K836" s="3">
        <v>1833.333333333333</v>
      </c>
      <c r="L836" s="3">
        <v>1833.333333333333</v>
      </c>
      <c r="M836" s="3">
        <v>1833.333333333333</v>
      </c>
      <c r="N836" s="3">
        <v>0</v>
      </c>
      <c r="O836" s="3">
        <v>0</v>
      </c>
      <c r="P836" s="3">
        <v>0</v>
      </c>
      <c r="Q836" s="3">
        <v>22000</v>
      </c>
      <c r="R836" s="2" t="s">
        <v>2132</v>
      </c>
      <c r="S836" s="2" t="s">
        <v>2239</v>
      </c>
      <c r="T836" s="4">
        <f>P836/D836</f>
        <v>0</v>
      </c>
      <c r="U836" s="2" t="s">
        <v>1113</v>
      </c>
      <c r="V836" s="2">
        <v>0</v>
      </c>
      <c r="W836" s="2" t="s">
        <v>234</v>
      </c>
    </row>
    <row r="837" spans="1:23">
      <c r="A837" s="2" t="s">
        <v>2240</v>
      </c>
      <c r="B837" s="2">
        <v>1541</v>
      </c>
      <c r="C837" s="2" t="s">
        <v>1129</v>
      </c>
      <c r="D837" s="3">
        <v>2500</v>
      </c>
      <c r="E837" s="3">
        <v>2738</v>
      </c>
      <c r="F837" s="3">
        <v>0</v>
      </c>
      <c r="G837" s="3">
        <v>0</v>
      </c>
      <c r="H837" s="3">
        <v>0</v>
      </c>
      <c r="I837" s="3">
        <v>1250</v>
      </c>
      <c r="J837" s="3">
        <v>0</v>
      </c>
      <c r="K837" s="3">
        <v>416.6666666666667</v>
      </c>
      <c r="L837" s="3">
        <v>416.6666666666667</v>
      </c>
      <c r="M837" s="3">
        <v>416.6666666666667</v>
      </c>
      <c r="N837" s="3">
        <v>0</v>
      </c>
      <c r="O837" s="3">
        <v>0</v>
      </c>
      <c r="P837" s="3">
        <v>0</v>
      </c>
      <c r="Q837" s="3">
        <v>2500</v>
      </c>
      <c r="R837" s="2" t="s">
        <v>2132</v>
      </c>
      <c r="S837" s="2" t="s">
        <v>2239</v>
      </c>
      <c r="T837" s="4">
        <f>P837/D837</f>
        <v>0</v>
      </c>
      <c r="U837" s="2" t="s">
        <v>1113</v>
      </c>
      <c r="V837" s="2">
        <v>0</v>
      </c>
      <c r="W837" s="2" t="s">
        <v>234</v>
      </c>
    </row>
    <row r="838" spans="1:23">
      <c r="A838" s="2" t="s">
        <v>2241</v>
      </c>
      <c r="B838" s="2">
        <v>1542</v>
      </c>
      <c r="C838" s="2" t="s">
        <v>1135</v>
      </c>
      <c r="D838" s="3">
        <v>2500</v>
      </c>
      <c r="E838" s="3">
        <v>2738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833.3333333333334</v>
      </c>
      <c r="L838" s="3">
        <v>833.3333333333334</v>
      </c>
      <c r="M838" s="3">
        <v>833.3333333333334</v>
      </c>
      <c r="N838" s="3">
        <v>0</v>
      </c>
      <c r="O838" s="3">
        <v>0</v>
      </c>
      <c r="P838" s="3">
        <v>0</v>
      </c>
      <c r="Q838" s="3">
        <v>2500</v>
      </c>
      <c r="R838" s="2" t="s">
        <v>2132</v>
      </c>
      <c r="S838" s="2" t="s">
        <v>2239</v>
      </c>
      <c r="T838" s="4">
        <f>P838/D838</f>
        <v>0</v>
      </c>
      <c r="U838" s="2" t="s">
        <v>1113</v>
      </c>
      <c r="V838" s="2">
        <v>0</v>
      </c>
      <c r="W838" s="2" t="s">
        <v>234</v>
      </c>
    </row>
    <row r="839" spans="1:23">
      <c r="A839" s="2" t="s">
        <v>2248</v>
      </c>
      <c r="B839" s="2">
        <v>1546</v>
      </c>
      <c r="C839" s="2" t="s">
        <v>1007</v>
      </c>
      <c r="D839" s="3">
        <v>3000</v>
      </c>
      <c r="E839" s="3">
        <v>9000</v>
      </c>
      <c r="F839" s="3">
        <v>3000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3000</v>
      </c>
      <c r="R839" s="2" t="s">
        <v>2249</v>
      </c>
      <c r="S839" s="2" t="s">
        <v>2250</v>
      </c>
      <c r="T839" s="4">
        <f>P839/D839</f>
        <v>0</v>
      </c>
      <c r="U839" s="2" t="s">
        <v>997</v>
      </c>
      <c r="V839" s="2">
        <v>0</v>
      </c>
      <c r="W839" s="2" t="s">
        <v>234</v>
      </c>
    </row>
    <row r="840" spans="1:23">
      <c r="A840" s="2" t="s">
        <v>2248</v>
      </c>
      <c r="B840" s="2">
        <v>1547</v>
      </c>
      <c r="C840" s="2" t="s">
        <v>1008</v>
      </c>
      <c r="D840" s="3">
        <v>170</v>
      </c>
      <c r="E840" s="3">
        <v>510</v>
      </c>
      <c r="F840" s="3">
        <v>170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170</v>
      </c>
      <c r="R840" s="2" t="s">
        <v>2249</v>
      </c>
      <c r="S840" s="2" t="s">
        <v>2250</v>
      </c>
      <c r="T840" s="4">
        <f>P840/D840</f>
        <v>0</v>
      </c>
      <c r="U840" s="2" t="s">
        <v>997</v>
      </c>
      <c r="V840" s="2">
        <v>0</v>
      </c>
      <c r="W840" s="2" t="s">
        <v>234</v>
      </c>
    </row>
    <row r="841" spans="1:23">
      <c r="A841" s="2" t="s">
        <v>2251</v>
      </c>
      <c r="B841" s="2">
        <v>1548</v>
      </c>
      <c r="C841" s="2" t="s">
        <v>2252</v>
      </c>
      <c r="D841" s="3">
        <v>32100</v>
      </c>
      <c r="E841" s="3">
        <v>35150</v>
      </c>
      <c r="F841" s="3">
        <v>32100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32100</v>
      </c>
      <c r="R841" s="2" t="s">
        <v>2249</v>
      </c>
      <c r="S841" s="2" t="s">
        <v>2253</v>
      </c>
      <c r="T841" s="4">
        <f>P841/D841</f>
        <v>0</v>
      </c>
      <c r="U841" s="2" t="s">
        <v>1113</v>
      </c>
      <c r="V841" s="2">
        <v>0</v>
      </c>
      <c r="W841" s="2" t="s">
        <v>234</v>
      </c>
    </row>
    <row r="842" spans="1:23">
      <c r="A842" s="2" t="s">
        <v>2274</v>
      </c>
      <c r="B842" s="2">
        <v>1562</v>
      </c>
      <c r="C842" s="2" t="s">
        <v>1169</v>
      </c>
      <c r="D842" s="3">
        <v>787500</v>
      </c>
      <c r="E842" s="3">
        <v>434720</v>
      </c>
      <c r="F842" s="3">
        <v>787500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787500</v>
      </c>
      <c r="R842" s="2" t="s">
        <v>2256</v>
      </c>
      <c r="S842" s="2" t="s">
        <v>2275</v>
      </c>
      <c r="T842" s="4">
        <f>P842/D842</f>
        <v>0</v>
      </c>
      <c r="U842" s="2" t="s">
        <v>1054</v>
      </c>
      <c r="V842" s="2">
        <v>0</v>
      </c>
      <c r="W842" s="2" t="s">
        <v>313</v>
      </c>
    </row>
    <row r="843" spans="1:23">
      <c r="A843" s="2" t="s">
        <v>2276</v>
      </c>
      <c r="B843" s="2">
        <v>1565</v>
      </c>
      <c r="C843" s="2" t="s">
        <v>1175</v>
      </c>
      <c r="D843" s="3">
        <v>205500</v>
      </c>
      <c r="E843" s="3">
        <v>373450</v>
      </c>
      <c r="F843" s="3">
        <v>205500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205500</v>
      </c>
      <c r="R843" s="2" t="s">
        <v>2256</v>
      </c>
      <c r="S843" s="2" t="s">
        <v>2275</v>
      </c>
      <c r="T843" s="4">
        <f>P843/D843</f>
        <v>0</v>
      </c>
      <c r="U843" s="2" t="s">
        <v>1054</v>
      </c>
      <c r="V843" s="2">
        <v>0</v>
      </c>
      <c r="W843" s="2" t="s">
        <v>313</v>
      </c>
    </row>
    <row r="844" spans="1:23">
      <c r="A844" s="2" t="s">
        <v>2277</v>
      </c>
      <c r="B844" s="2">
        <v>1567</v>
      </c>
      <c r="C844" s="2" t="s">
        <v>1178</v>
      </c>
      <c r="D844" s="3">
        <v>6700</v>
      </c>
      <c r="E844" s="3">
        <v>8650</v>
      </c>
      <c r="F844" s="3">
        <v>0</v>
      </c>
      <c r="G844" s="3">
        <v>6699.999999999999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6699.999999999999</v>
      </c>
      <c r="R844" s="2" t="s">
        <v>2256</v>
      </c>
      <c r="S844" s="2" t="s">
        <v>2275</v>
      </c>
      <c r="T844" s="4">
        <f>P844/D844</f>
        <v>0</v>
      </c>
      <c r="U844" s="2" t="s">
        <v>1179</v>
      </c>
      <c r="V844" s="2">
        <v>0</v>
      </c>
      <c r="W844" s="2" t="s">
        <v>313</v>
      </c>
    </row>
    <row r="845" spans="1:23">
      <c r="A845" s="2" t="s">
        <v>2279</v>
      </c>
      <c r="B845" s="2">
        <v>1570</v>
      </c>
      <c r="C845" s="2" t="s">
        <v>1184</v>
      </c>
      <c r="D845" s="3">
        <v>210000</v>
      </c>
      <c r="E845" s="3">
        <v>245175</v>
      </c>
      <c r="F845" s="3">
        <v>210000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210000</v>
      </c>
      <c r="R845" s="2" t="s">
        <v>2256</v>
      </c>
      <c r="S845" s="2" t="s">
        <v>2278</v>
      </c>
      <c r="T845" s="4">
        <f>P845/D845</f>
        <v>0</v>
      </c>
      <c r="U845" s="2" t="s">
        <v>1067</v>
      </c>
      <c r="V845" s="2">
        <v>0</v>
      </c>
      <c r="W845" s="2" t="s">
        <v>313</v>
      </c>
    </row>
    <row r="846" spans="1:23">
      <c r="A846" s="2" t="s">
        <v>2279</v>
      </c>
      <c r="B846" s="2">
        <v>1571</v>
      </c>
      <c r="C846" s="2" t="s">
        <v>1185</v>
      </c>
      <c r="D846" s="3">
        <v>368000</v>
      </c>
      <c r="E846" s="3">
        <v>338575</v>
      </c>
      <c r="F846" s="3">
        <v>368000.0000000001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368000.0000000001</v>
      </c>
      <c r="R846" s="2" t="s">
        <v>2256</v>
      </c>
      <c r="S846" s="2" t="s">
        <v>2278</v>
      </c>
      <c r="T846" s="4">
        <f>P846/D846</f>
        <v>0</v>
      </c>
      <c r="U846" s="2" t="s">
        <v>1067</v>
      </c>
      <c r="V846" s="2">
        <v>0</v>
      </c>
      <c r="W846" s="2" t="s">
        <v>313</v>
      </c>
    </row>
    <row r="847" spans="1:23">
      <c r="A847" s="2" t="s">
        <v>2279</v>
      </c>
      <c r="B847" s="2">
        <v>1573</v>
      </c>
      <c r="C847" s="2" t="s">
        <v>1186</v>
      </c>
      <c r="D847" s="3">
        <v>21000</v>
      </c>
      <c r="E847" s="3">
        <v>24518</v>
      </c>
      <c r="F847" s="3">
        <v>21000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21000</v>
      </c>
      <c r="R847" s="2" t="s">
        <v>2256</v>
      </c>
      <c r="S847" s="2" t="s">
        <v>2278</v>
      </c>
      <c r="T847" s="4">
        <f>P847/D847</f>
        <v>0</v>
      </c>
      <c r="U847" s="2" t="s">
        <v>1067</v>
      </c>
      <c r="V847" s="2">
        <v>0</v>
      </c>
      <c r="W847" s="2" t="s">
        <v>313</v>
      </c>
    </row>
    <row r="848" spans="1:23">
      <c r="A848" s="2" t="s">
        <v>2279</v>
      </c>
      <c r="B848" s="2">
        <v>1574</v>
      </c>
      <c r="C848" s="2" t="s">
        <v>1187</v>
      </c>
      <c r="D848" s="3">
        <v>10000</v>
      </c>
      <c r="E848" s="3">
        <v>11676</v>
      </c>
      <c r="F848" s="3">
        <v>10000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10000</v>
      </c>
      <c r="R848" s="2" t="s">
        <v>2256</v>
      </c>
      <c r="S848" s="2" t="s">
        <v>2278</v>
      </c>
      <c r="T848" s="4">
        <f>P848/D848</f>
        <v>0</v>
      </c>
      <c r="U848" s="2" t="s">
        <v>1067</v>
      </c>
      <c r="V848" s="2">
        <v>0</v>
      </c>
      <c r="W848" s="2" t="s">
        <v>313</v>
      </c>
    </row>
    <row r="849" spans="1:23">
      <c r="A849" s="2" t="s">
        <v>2279</v>
      </c>
      <c r="B849" s="2">
        <v>1575</v>
      </c>
      <c r="C849" s="2" t="s">
        <v>1189</v>
      </c>
      <c r="D849" s="3">
        <v>15000</v>
      </c>
      <c r="E849" s="3">
        <v>17514</v>
      </c>
      <c r="F849" s="3">
        <v>15000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15000</v>
      </c>
      <c r="R849" s="2" t="s">
        <v>2256</v>
      </c>
      <c r="S849" s="2" t="s">
        <v>2278</v>
      </c>
      <c r="T849" s="4">
        <f>P849/D849</f>
        <v>0</v>
      </c>
      <c r="U849" s="2" t="s">
        <v>1067</v>
      </c>
      <c r="V849" s="2">
        <v>0</v>
      </c>
      <c r="W849" s="2" t="s">
        <v>313</v>
      </c>
    </row>
    <row r="850" spans="1:23">
      <c r="A850" s="2" t="s">
        <v>2279</v>
      </c>
      <c r="B850" s="2">
        <v>1576</v>
      </c>
      <c r="C850" s="2" t="s">
        <v>1190</v>
      </c>
      <c r="D850" s="3">
        <v>700000</v>
      </c>
      <c r="E850" s="3">
        <v>817248</v>
      </c>
      <c r="F850" s="3">
        <v>700000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700000</v>
      </c>
      <c r="R850" s="2" t="s">
        <v>2256</v>
      </c>
      <c r="S850" s="2" t="s">
        <v>2278</v>
      </c>
      <c r="T850" s="4">
        <f>P850/D850</f>
        <v>0</v>
      </c>
      <c r="U850" s="2" t="s">
        <v>1067</v>
      </c>
      <c r="V850" s="2">
        <v>0</v>
      </c>
      <c r="W850" s="2" t="s">
        <v>313</v>
      </c>
    </row>
    <row r="851" spans="1:23">
      <c r="A851" s="2" t="s">
        <v>2279</v>
      </c>
      <c r="B851" s="2">
        <v>1577</v>
      </c>
      <c r="C851" s="2" t="s">
        <v>1191</v>
      </c>
      <c r="D851" s="3">
        <v>20000</v>
      </c>
      <c r="E851" s="3">
        <v>23351</v>
      </c>
      <c r="F851" s="3">
        <v>20000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20000</v>
      </c>
      <c r="R851" s="2" t="s">
        <v>2256</v>
      </c>
      <c r="S851" s="2" t="s">
        <v>2278</v>
      </c>
      <c r="T851" s="4">
        <f>P851/D851</f>
        <v>0</v>
      </c>
      <c r="U851" s="2" t="s">
        <v>1067</v>
      </c>
      <c r="V851" s="2">
        <v>0</v>
      </c>
      <c r="W851" s="2" t="s">
        <v>313</v>
      </c>
    </row>
    <row r="852" spans="1:23">
      <c r="A852" s="2" t="s">
        <v>2279</v>
      </c>
      <c r="B852" s="2">
        <v>1578</v>
      </c>
      <c r="C852" s="2" t="s">
        <v>1192</v>
      </c>
      <c r="D852" s="3">
        <v>10000</v>
      </c>
      <c r="E852" s="3">
        <v>11676</v>
      </c>
      <c r="F852" s="3">
        <v>10000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10000</v>
      </c>
      <c r="R852" s="2" t="s">
        <v>2256</v>
      </c>
      <c r="S852" s="2" t="s">
        <v>2278</v>
      </c>
      <c r="T852" s="4">
        <f>P852/D852</f>
        <v>0</v>
      </c>
      <c r="U852" s="2" t="s">
        <v>1067</v>
      </c>
      <c r="V852" s="2">
        <v>0</v>
      </c>
      <c r="W852" s="2" t="s">
        <v>313</v>
      </c>
    </row>
    <row r="853" spans="1:23">
      <c r="A853" s="2" t="s">
        <v>2281</v>
      </c>
      <c r="B853" s="2">
        <v>1579</v>
      </c>
      <c r="C853" s="2" t="s">
        <v>1194</v>
      </c>
      <c r="D853" s="3">
        <v>66023</v>
      </c>
      <c r="E853" s="3">
        <v>72626</v>
      </c>
      <c r="F853" s="3">
        <v>16505.75</v>
      </c>
      <c r="G853" s="3">
        <v>49517.25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66023</v>
      </c>
      <c r="R853" s="2" t="s">
        <v>2256</v>
      </c>
      <c r="S853" s="2" t="s">
        <v>2278</v>
      </c>
      <c r="T853" s="4">
        <f>P853/D853</f>
        <v>0</v>
      </c>
      <c r="U853" s="2" t="s">
        <v>1072</v>
      </c>
      <c r="V853" s="2">
        <v>0</v>
      </c>
      <c r="W853" s="2" t="s">
        <v>313</v>
      </c>
    </row>
    <row r="854" spans="1:23">
      <c r="A854" s="2" t="s">
        <v>2281</v>
      </c>
      <c r="B854" s="2">
        <v>1580</v>
      </c>
      <c r="C854" s="2" t="s">
        <v>1195</v>
      </c>
      <c r="D854" s="3">
        <v>29625</v>
      </c>
      <c r="E854" s="3">
        <v>32588</v>
      </c>
      <c r="F854" s="3">
        <v>29625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29625</v>
      </c>
      <c r="R854" s="2" t="s">
        <v>2256</v>
      </c>
      <c r="S854" s="2" t="s">
        <v>2278</v>
      </c>
      <c r="T854" s="4">
        <f>P854/D854</f>
        <v>0</v>
      </c>
      <c r="U854" s="2" t="s">
        <v>1072</v>
      </c>
      <c r="V854" s="2">
        <v>0</v>
      </c>
      <c r="W854" s="2" t="s">
        <v>313</v>
      </c>
    </row>
    <row r="855" spans="1:23">
      <c r="A855" s="2" t="s">
        <v>2281</v>
      </c>
      <c r="B855" s="2">
        <v>1581</v>
      </c>
      <c r="C855" s="2" t="s">
        <v>2282</v>
      </c>
      <c r="D855" s="3">
        <v>12038</v>
      </c>
      <c r="E855" s="3">
        <v>13242</v>
      </c>
      <c r="F855" s="3">
        <v>10834.2</v>
      </c>
      <c r="G855" s="3">
        <v>0</v>
      </c>
      <c r="H855" s="3">
        <v>1203.799999999999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12038</v>
      </c>
      <c r="R855" s="2" t="s">
        <v>2256</v>
      </c>
      <c r="S855" s="2" t="s">
        <v>2278</v>
      </c>
      <c r="T855" s="4">
        <f>P855/D855</f>
        <v>0</v>
      </c>
      <c r="U855" s="2" t="s">
        <v>1072</v>
      </c>
      <c r="V855" s="2">
        <v>0</v>
      </c>
      <c r="W855" s="2" t="s">
        <v>313</v>
      </c>
    </row>
    <row r="856" spans="1:23">
      <c r="A856" s="2" t="s">
        <v>2283</v>
      </c>
      <c r="B856" s="2">
        <v>1582</v>
      </c>
      <c r="C856" s="2" t="s">
        <v>2284</v>
      </c>
      <c r="D856" s="3">
        <v>144130</v>
      </c>
      <c r="E856" s="3">
        <v>172065</v>
      </c>
      <c r="F856" s="3">
        <v>144130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144130</v>
      </c>
      <c r="R856" s="2" t="s">
        <v>2256</v>
      </c>
      <c r="S856" s="2" t="s">
        <v>2278</v>
      </c>
      <c r="T856" s="4">
        <f>P856/D856</f>
        <v>0</v>
      </c>
      <c r="U856" s="2" t="s">
        <v>1072</v>
      </c>
      <c r="V856" s="2">
        <v>0</v>
      </c>
      <c r="W856" s="2" t="s">
        <v>313</v>
      </c>
    </row>
    <row r="857" spans="1:23">
      <c r="A857" s="2" t="s">
        <v>2283</v>
      </c>
      <c r="B857" s="2">
        <v>1584</v>
      </c>
      <c r="C857" s="2" t="s">
        <v>2287</v>
      </c>
      <c r="D857" s="3">
        <v>74111</v>
      </c>
      <c r="E857" s="3">
        <v>81523</v>
      </c>
      <c r="F857" s="3">
        <v>74111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74111</v>
      </c>
      <c r="R857" s="2" t="s">
        <v>2256</v>
      </c>
      <c r="S857" s="2" t="s">
        <v>2278</v>
      </c>
      <c r="T857" s="4">
        <f>P857/D857</f>
        <v>0</v>
      </c>
      <c r="U857" s="2" t="s">
        <v>1072</v>
      </c>
      <c r="V857" s="2">
        <v>0</v>
      </c>
      <c r="W857" s="2" t="s">
        <v>313</v>
      </c>
    </row>
    <row r="858" spans="1:23">
      <c r="A858" s="2" t="s">
        <v>2288</v>
      </c>
      <c r="B858" s="2">
        <v>1585</v>
      </c>
      <c r="C858" s="2" t="s">
        <v>2289</v>
      </c>
      <c r="D858" s="3">
        <v>24641</v>
      </c>
      <c r="E858" s="3">
        <v>27106</v>
      </c>
      <c r="F858" s="3">
        <v>20944.85</v>
      </c>
      <c r="G858" s="3">
        <v>0</v>
      </c>
      <c r="H858" s="3">
        <v>3696.150000000001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24641</v>
      </c>
      <c r="R858" s="2" t="s">
        <v>2256</v>
      </c>
      <c r="S858" s="2" t="s">
        <v>2278</v>
      </c>
      <c r="T858" s="4">
        <f>P858/D858</f>
        <v>0</v>
      </c>
      <c r="U858" s="2" t="s">
        <v>1072</v>
      </c>
      <c r="V858" s="2">
        <v>0</v>
      </c>
      <c r="W858" s="2" t="s">
        <v>313</v>
      </c>
    </row>
    <row r="859" spans="1:23">
      <c r="A859" s="2" t="s">
        <v>2283</v>
      </c>
      <c r="B859" s="2">
        <v>1586</v>
      </c>
      <c r="C859" s="2" t="s">
        <v>2290</v>
      </c>
      <c r="D859" s="3">
        <v>43263</v>
      </c>
      <c r="E859" s="3">
        <v>47590</v>
      </c>
      <c r="F859" s="3">
        <v>10815.75</v>
      </c>
      <c r="G859" s="3">
        <v>0</v>
      </c>
      <c r="H859" s="3">
        <v>0</v>
      </c>
      <c r="I859" s="3">
        <v>32447.25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43263</v>
      </c>
      <c r="R859" s="2" t="s">
        <v>2256</v>
      </c>
      <c r="S859" s="2" t="s">
        <v>2278</v>
      </c>
      <c r="T859" s="4">
        <f>P859/D859</f>
        <v>0</v>
      </c>
      <c r="U859" s="2" t="s">
        <v>1072</v>
      </c>
      <c r="V859" s="2">
        <v>0</v>
      </c>
      <c r="W859" s="2" t="s">
        <v>313</v>
      </c>
    </row>
    <row r="860" spans="1:23">
      <c r="A860" s="2" t="s">
        <v>2291</v>
      </c>
      <c r="B860" s="2">
        <v>1587</v>
      </c>
      <c r="C860" s="2" t="s">
        <v>1094</v>
      </c>
      <c r="D860" s="3">
        <v>11875</v>
      </c>
      <c r="E860" s="3">
        <v>9195</v>
      </c>
      <c r="F860" s="3">
        <v>11875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11875</v>
      </c>
      <c r="R860" s="2" t="s">
        <v>2256</v>
      </c>
      <c r="S860" s="2" t="s">
        <v>2292</v>
      </c>
      <c r="T860" s="4">
        <f>P860/D860</f>
        <v>0</v>
      </c>
      <c r="U860" s="2" t="s">
        <v>1089</v>
      </c>
      <c r="V860" s="2">
        <v>0</v>
      </c>
      <c r="W860" s="2" t="s">
        <v>313</v>
      </c>
    </row>
    <row r="861" spans="1:23">
      <c r="A861" s="2" t="s">
        <v>2291</v>
      </c>
      <c r="B861" s="2">
        <v>1588</v>
      </c>
      <c r="C861" s="2" t="s">
        <v>1095</v>
      </c>
      <c r="D861" s="3">
        <v>34000</v>
      </c>
      <c r="E861" s="3">
        <v>26857</v>
      </c>
      <c r="F861" s="3">
        <v>34000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34000</v>
      </c>
      <c r="R861" s="2" t="s">
        <v>2256</v>
      </c>
      <c r="S861" s="2" t="s">
        <v>2292</v>
      </c>
      <c r="T861" s="4">
        <f>P861/D861</f>
        <v>0</v>
      </c>
      <c r="U861" s="2" t="s">
        <v>1089</v>
      </c>
      <c r="V861" s="2">
        <v>0</v>
      </c>
      <c r="W861" s="2" t="s">
        <v>313</v>
      </c>
    </row>
    <row r="862" spans="1:23">
      <c r="A862" s="2" t="s">
        <v>2291</v>
      </c>
      <c r="B862" s="2">
        <v>1589</v>
      </c>
      <c r="C862" s="2" t="s">
        <v>1205</v>
      </c>
      <c r="D862" s="3">
        <v>102500</v>
      </c>
      <c r="E862" s="3">
        <v>116188</v>
      </c>
      <c r="F862" s="3">
        <v>102500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102500</v>
      </c>
      <c r="R862" s="2" t="s">
        <v>2256</v>
      </c>
      <c r="S862" s="2" t="s">
        <v>2292</v>
      </c>
      <c r="T862" s="4">
        <f>P862/D862</f>
        <v>0</v>
      </c>
      <c r="U862" s="2" t="s">
        <v>1089</v>
      </c>
      <c r="V862" s="2">
        <v>0</v>
      </c>
      <c r="W862" s="2" t="s">
        <v>313</v>
      </c>
    </row>
    <row r="863" spans="1:23">
      <c r="A863" s="2" t="s">
        <v>2291</v>
      </c>
      <c r="B863" s="2">
        <v>1590</v>
      </c>
      <c r="C863" s="2" t="s">
        <v>1206</v>
      </c>
      <c r="D863" s="3">
        <v>55500</v>
      </c>
      <c r="E863" s="3">
        <v>64809</v>
      </c>
      <c r="F863" s="3">
        <v>55500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55500</v>
      </c>
      <c r="R863" s="2" t="s">
        <v>2256</v>
      </c>
      <c r="S863" s="2" t="s">
        <v>2292</v>
      </c>
      <c r="T863" s="4">
        <f>P863/D863</f>
        <v>0</v>
      </c>
      <c r="U863" s="2" t="s">
        <v>1089</v>
      </c>
      <c r="V863" s="2">
        <v>0</v>
      </c>
      <c r="W863" s="2" t="s">
        <v>313</v>
      </c>
    </row>
    <row r="864" spans="1:23">
      <c r="A864" s="2" t="s">
        <v>2299</v>
      </c>
      <c r="B864" s="2">
        <v>1594</v>
      </c>
      <c r="C864" s="2" t="s">
        <v>1088</v>
      </c>
      <c r="D864" s="3">
        <v>3500</v>
      </c>
      <c r="E864" s="3">
        <v>7784</v>
      </c>
      <c r="F864" s="3">
        <v>3500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3500</v>
      </c>
      <c r="R864" s="2" t="s">
        <v>1966</v>
      </c>
      <c r="S864" s="2" t="s">
        <v>2286</v>
      </c>
      <c r="T864" s="4">
        <f>P864/D864</f>
        <v>0</v>
      </c>
      <c r="U864" s="2" t="s">
        <v>1089</v>
      </c>
      <c r="V864" s="2">
        <v>0</v>
      </c>
      <c r="W864" s="2" t="s">
        <v>234</v>
      </c>
    </row>
    <row r="865" spans="1:23">
      <c r="A865" s="2" t="s">
        <v>2291</v>
      </c>
      <c r="B865" s="2">
        <v>1596</v>
      </c>
      <c r="C865" s="2" t="s">
        <v>1215</v>
      </c>
      <c r="D865" s="3">
        <v>8500</v>
      </c>
      <c r="E865" s="3">
        <v>10399</v>
      </c>
      <c r="F865" s="3">
        <v>6375</v>
      </c>
      <c r="G865" s="3">
        <v>2125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8500</v>
      </c>
      <c r="R865" s="2" t="s">
        <v>2256</v>
      </c>
      <c r="S865" s="2" t="s">
        <v>2295</v>
      </c>
      <c r="T865" s="4">
        <f>P865/D865</f>
        <v>0</v>
      </c>
      <c r="U865" s="2" t="s">
        <v>1089</v>
      </c>
      <c r="V865" s="2">
        <v>0</v>
      </c>
      <c r="W865" s="2" t="s">
        <v>313</v>
      </c>
    </row>
    <row r="866" spans="1:23">
      <c r="A866" s="2" t="s">
        <v>2302</v>
      </c>
      <c r="B866" s="2">
        <v>1599</v>
      </c>
      <c r="C866" s="2" t="s">
        <v>1094</v>
      </c>
      <c r="D866" s="3">
        <v>131466</v>
      </c>
      <c r="E866" s="3">
        <v>138040</v>
      </c>
      <c r="F866" s="3">
        <v>0</v>
      </c>
      <c r="G866" s="3">
        <v>0</v>
      </c>
      <c r="H866" s="3">
        <v>43822</v>
      </c>
      <c r="I866" s="3">
        <v>43822</v>
      </c>
      <c r="J866" s="3">
        <v>43822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131466</v>
      </c>
      <c r="R866" s="2" t="s">
        <v>2256</v>
      </c>
      <c r="S866" s="2" t="s">
        <v>2295</v>
      </c>
      <c r="T866" s="4">
        <f>P866/D866</f>
        <v>0</v>
      </c>
      <c r="U866" s="2" t="s">
        <v>1222</v>
      </c>
      <c r="V866" s="2">
        <v>0</v>
      </c>
      <c r="W866" s="2" t="s">
        <v>313</v>
      </c>
    </row>
    <row r="867" spans="1:23">
      <c r="A867" s="2" t="s">
        <v>2302</v>
      </c>
      <c r="B867" s="2">
        <v>1600</v>
      </c>
      <c r="C867" s="2" t="s">
        <v>1223</v>
      </c>
      <c r="D867" s="3">
        <v>313010</v>
      </c>
      <c r="E867" s="3">
        <v>328661</v>
      </c>
      <c r="F867" s="3">
        <v>313010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313010</v>
      </c>
      <c r="R867" s="2" t="s">
        <v>2256</v>
      </c>
      <c r="S867" s="2" t="s">
        <v>2295</v>
      </c>
      <c r="T867" s="4">
        <f>P867/D867</f>
        <v>0</v>
      </c>
      <c r="U867" s="2" t="s">
        <v>1222</v>
      </c>
      <c r="V867" s="2">
        <v>0</v>
      </c>
      <c r="W867" s="2" t="s">
        <v>313</v>
      </c>
    </row>
    <row r="868" spans="1:23">
      <c r="A868" s="2" t="s">
        <v>2302</v>
      </c>
      <c r="B868" s="2">
        <v>1601</v>
      </c>
      <c r="C868" s="2" t="s">
        <v>1224</v>
      </c>
      <c r="D868" s="3">
        <v>56061</v>
      </c>
      <c r="E868" s="3">
        <v>58865</v>
      </c>
      <c r="F868" s="3">
        <v>56061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56061</v>
      </c>
      <c r="R868" s="2" t="s">
        <v>2256</v>
      </c>
      <c r="S868" s="2" t="s">
        <v>2295</v>
      </c>
      <c r="T868" s="4">
        <f>P868/D868</f>
        <v>0</v>
      </c>
      <c r="U868" s="2" t="s">
        <v>1222</v>
      </c>
      <c r="V868" s="2">
        <v>0</v>
      </c>
      <c r="W868" s="2" t="s">
        <v>313</v>
      </c>
    </row>
    <row r="869" spans="1:23">
      <c r="A869" s="2" t="s">
        <v>2302</v>
      </c>
      <c r="B869" s="2">
        <v>1602</v>
      </c>
      <c r="C869" s="2" t="s">
        <v>1225</v>
      </c>
      <c r="D869" s="3">
        <v>392430</v>
      </c>
      <c r="E869" s="3">
        <v>412052</v>
      </c>
      <c r="F869" s="3">
        <v>19621.5</v>
      </c>
      <c r="G869" s="3">
        <v>0</v>
      </c>
      <c r="H869" s="3">
        <v>124269.5</v>
      </c>
      <c r="I869" s="3">
        <v>124269.5</v>
      </c>
      <c r="J869" s="3">
        <v>124269.5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392430</v>
      </c>
      <c r="R869" s="2" t="s">
        <v>2256</v>
      </c>
      <c r="S869" s="2" t="s">
        <v>2295</v>
      </c>
      <c r="T869" s="4">
        <f>P869/D869</f>
        <v>0</v>
      </c>
      <c r="U869" s="2" t="s">
        <v>1222</v>
      </c>
      <c r="V869" s="2">
        <v>0</v>
      </c>
      <c r="W869" s="2" t="s">
        <v>313</v>
      </c>
    </row>
    <row r="870" spans="1:23">
      <c r="A870" s="2" t="s">
        <v>2303</v>
      </c>
      <c r="B870" s="2">
        <v>1603</v>
      </c>
      <c r="C870" s="2" t="s">
        <v>1227</v>
      </c>
      <c r="D870" s="3">
        <v>60000</v>
      </c>
      <c r="E870" s="3">
        <v>66000</v>
      </c>
      <c r="F870" s="3">
        <v>60000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60000</v>
      </c>
      <c r="R870" s="2" t="s">
        <v>2256</v>
      </c>
      <c r="S870" s="2" t="s">
        <v>2295</v>
      </c>
      <c r="T870" s="4">
        <f>P870/D870</f>
        <v>0</v>
      </c>
      <c r="U870" s="2" t="s">
        <v>1228</v>
      </c>
      <c r="V870" s="2">
        <v>0</v>
      </c>
      <c r="W870" s="2" t="s">
        <v>313</v>
      </c>
    </row>
    <row r="871" spans="1:23">
      <c r="A871" s="2" t="s">
        <v>2304</v>
      </c>
      <c r="B871" s="2">
        <v>1604</v>
      </c>
      <c r="C871" s="2" t="s">
        <v>1230</v>
      </c>
      <c r="D871" s="3">
        <v>152230</v>
      </c>
      <c r="E871" s="3">
        <v>151996</v>
      </c>
      <c r="F871" s="3">
        <v>106561</v>
      </c>
      <c r="G871" s="3">
        <v>0</v>
      </c>
      <c r="H871" s="3">
        <v>0</v>
      </c>
      <c r="I871" s="3">
        <v>45669.00000000001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152230</v>
      </c>
      <c r="R871" s="2" t="s">
        <v>2256</v>
      </c>
      <c r="S871" s="2" t="s">
        <v>2295</v>
      </c>
      <c r="T871" s="4">
        <f>P871/D871</f>
        <v>0</v>
      </c>
      <c r="U871" s="2" t="s">
        <v>1231</v>
      </c>
      <c r="V871" s="2">
        <v>0</v>
      </c>
      <c r="W871" s="2" t="s">
        <v>313</v>
      </c>
    </row>
    <row r="872" spans="1:23">
      <c r="A872" s="2" t="s">
        <v>2304</v>
      </c>
      <c r="B872" s="2">
        <v>1606</v>
      </c>
      <c r="C872" s="2" t="s">
        <v>1232</v>
      </c>
      <c r="D872" s="3">
        <v>160940</v>
      </c>
      <c r="E872" s="3">
        <v>160693</v>
      </c>
      <c r="F872" s="3">
        <v>70454.62907531754</v>
      </c>
      <c r="G872" s="3">
        <v>0</v>
      </c>
      <c r="H872" s="3">
        <v>0</v>
      </c>
      <c r="I872" s="3">
        <v>90485.37092468247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160940</v>
      </c>
      <c r="R872" s="2" t="s">
        <v>2256</v>
      </c>
      <c r="S872" s="2" t="s">
        <v>2295</v>
      </c>
      <c r="T872" s="4">
        <f>P872/D872</f>
        <v>0</v>
      </c>
      <c r="U872" s="2" t="s">
        <v>1231</v>
      </c>
      <c r="V872" s="2">
        <v>0</v>
      </c>
      <c r="W872" s="2" t="s">
        <v>313</v>
      </c>
    </row>
    <row r="873" spans="1:23">
      <c r="A873" s="2" t="s">
        <v>2304</v>
      </c>
      <c r="B873" s="2">
        <v>1607</v>
      </c>
      <c r="C873" s="2" t="s">
        <v>1233</v>
      </c>
      <c r="D873" s="3">
        <v>9660</v>
      </c>
      <c r="E873" s="3">
        <v>9240</v>
      </c>
      <c r="F873" s="3">
        <v>0</v>
      </c>
      <c r="G873" s="3">
        <v>0</v>
      </c>
      <c r="H873" s="3">
        <v>0</v>
      </c>
      <c r="I873" s="3">
        <v>9660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9660</v>
      </c>
      <c r="R873" s="2" t="s">
        <v>2256</v>
      </c>
      <c r="S873" s="2" t="s">
        <v>2295</v>
      </c>
      <c r="T873" s="4">
        <f>P873/D873</f>
        <v>0</v>
      </c>
      <c r="U873" s="2" t="s">
        <v>1231</v>
      </c>
      <c r="V873" s="2">
        <v>0</v>
      </c>
      <c r="W873" s="2" t="s">
        <v>313</v>
      </c>
    </row>
    <row r="874" spans="1:23">
      <c r="A874" s="2" t="s">
        <v>2309</v>
      </c>
      <c r="B874" s="2">
        <v>1609</v>
      </c>
      <c r="C874" s="2" t="s">
        <v>1088</v>
      </c>
      <c r="D874" s="3">
        <v>15750</v>
      </c>
      <c r="E874" s="3">
        <v>35030</v>
      </c>
      <c r="F874" s="3">
        <v>5395.375392520697</v>
      </c>
      <c r="G874" s="3">
        <v>2406.935412503568</v>
      </c>
      <c r="H874" s="3">
        <v>4496.146160433914</v>
      </c>
      <c r="I874" s="3">
        <v>3451.54303454182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15750</v>
      </c>
      <c r="R874" s="2" t="s">
        <v>2256</v>
      </c>
      <c r="S874" s="2" t="s">
        <v>2308</v>
      </c>
      <c r="T874" s="4">
        <f>P874/D874</f>
        <v>0</v>
      </c>
      <c r="U874" s="2" t="s">
        <v>1089</v>
      </c>
      <c r="V874" s="2">
        <v>0</v>
      </c>
      <c r="W874" s="2" t="s">
        <v>313</v>
      </c>
    </row>
    <row r="875" spans="1:23">
      <c r="A875" s="2" t="s">
        <v>2310</v>
      </c>
      <c r="B875" s="2">
        <v>1610</v>
      </c>
      <c r="C875" s="2" t="s">
        <v>1240</v>
      </c>
      <c r="D875" s="3">
        <v>51389</v>
      </c>
      <c r="E875" s="3">
        <v>102778</v>
      </c>
      <c r="F875" s="3">
        <v>0</v>
      </c>
      <c r="G875" s="3">
        <v>0</v>
      </c>
      <c r="H875" s="3">
        <v>17129.66666666667</v>
      </c>
      <c r="I875" s="3">
        <v>17129.66666666667</v>
      </c>
      <c r="J875" s="3">
        <v>17129.66666666667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51389</v>
      </c>
      <c r="R875" s="2" t="s">
        <v>2256</v>
      </c>
      <c r="S875" s="2" t="s">
        <v>2308</v>
      </c>
      <c r="T875" s="4">
        <f>P875/D875</f>
        <v>0</v>
      </c>
      <c r="U875" s="2" t="s">
        <v>1222</v>
      </c>
      <c r="V875" s="2">
        <v>0</v>
      </c>
      <c r="W875" s="2" t="s">
        <v>313</v>
      </c>
    </row>
    <row r="876" spans="1:23">
      <c r="A876" s="2" t="s">
        <v>2311</v>
      </c>
      <c r="B876" s="2">
        <v>1611</v>
      </c>
      <c r="C876" s="2" t="s">
        <v>2312</v>
      </c>
      <c r="D876" s="3">
        <v>11316</v>
      </c>
      <c r="E876" s="3">
        <v>16000</v>
      </c>
      <c r="F876" s="3">
        <v>0</v>
      </c>
      <c r="G876" s="3">
        <v>0</v>
      </c>
      <c r="H876" s="3">
        <v>0</v>
      </c>
      <c r="I876" s="3">
        <v>5658</v>
      </c>
      <c r="J876" s="3">
        <v>5658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11316</v>
      </c>
      <c r="R876" s="2" t="s">
        <v>2256</v>
      </c>
      <c r="S876" s="2" t="s">
        <v>2308</v>
      </c>
      <c r="T876" s="4">
        <f>P876/D876</f>
        <v>0</v>
      </c>
      <c r="U876" s="2" t="s">
        <v>2313</v>
      </c>
      <c r="V876" s="2">
        <v>0</v>
      </c>
      <c r="W876" s="2" t="s">
        <v>313</v>
      </c>
    </row>
    <row r="877" spans="1:23">
      <c r="A877" s="2" t="s">
        <v>2291</v>
      </c>
      <c r="B877" s="2">
        <v>1613</v>
      </c>
      <c r="C877" s="2" t="s">
        <v>1242</v>
      </c>
      <c r="D877" s="3">
        <v>42375</v>
      </c>
      <c r="E877" s="3">
        <v>87184</v>
      </c>
      <c r="F877" s="3">
        <v>0</v>
      </c>
      <c r="G877" s="3">
        <v>0</v>
      </c>
      <c r="H877" s="3">
        <v>14581.23050100936</v>
      </c>
      <c r="I877" s="3">
        <v>14581.23050100936</v>
      </c>
      <c r="J877" s="3">
        <v>13212.53899798128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42375</v>
      </c>
      <c r="R877" s="2" t="s">
        <v>2256</v>
      </c>
      <c r="S877" s="2" t="s">
        <v>2314</v>
      </c>
      <c r="T877" s="4">
        <f>P877/D877</f>
        <v>0</v>
      </c>
      <c r="U877" s="2" t="s">
        <v>1089</v>
      </c>
      <c r="V877" s="2">
        <v>0</v>
      </c>
      <c r="W877" s="2" t="s">
        <v>313</v>
      </c>
    </row>
    <row r="878" spans="1:23">
      <c r="A878" s="2" t="s">
        <v>2309</v>
      </c>
      <c r="B878" s="2">
        <v>1614</v>
      </c>
      <c r="C878" s="2" t="s">
        <v>1099</v>
      </c>
      <c r="D878" s="3">
        <v>20125</v>
      </c>
      <c r="E878" s="3">
        <v>41405</v>
      </c>
      <c r="F878" s="3">
        <v>0</v>
      </c>
      <c r="G878" s="3">
        <v>7290.786136939983</v>
      </c>
      <c r="H878" s="3">
        <v>7290.786136939983</v>
      </c>
      <c r="I878" s="3">
        <v>5543.427726120034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20125</v>
      </c>
      <c r="R878" s="2" t="s">
        <v>2256</v>
      </c>
      <c r="S878" s="2" t="s">
        <v>2314</v>
      </c>
      <c r="T878" s="4">
        <f>P878/D878</f>
        <v>0</v>
      </c>
      <c r="U878" s="2" t="s">
        <v>1089</v>
      </c>
      <c r="V878" s="2">
        <v>0</v>
      </c>
      <c r="W878" s="2" t="s">
        <v>313</v>
      </c>
    </row>
    <row r="879" spans="1:23">
      <c r="A879" s="2" t="s">
        <v>2315</v>
      </c>
      <c r="B879" s="2">
        <v>1615</v>
      </c>
      <c r="C879" s="2" t="s">
        <v>1244</v>
      </c>
      <c r="D879" s="3">
        <v>625</v>
      </c>
      <c r="E879" s="3">
        <v>1286</v>
      </c>
      <c r="F879" s="3">
        <v>0</v>
      </c>
      <c r="G879" s="3">
        <v>0</v>
      </c>
      <c r="H879" s="3">
        <v>468.75</v>
      </c>
      <c r="I879" s="3">
        <v>156.25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625</v>
      </c>
      <c r="R879" s="2" t="s">
        <v>2256</v>
      </c>
      <c r="S879" s="2" t="s">
        <v>2314</v>
      </c>
      <c r="T879" s="4">
        <f>P879/D879</f>
        <v>0</v>
      </c>
      <c r="U879" s="2" t="s">
        <v>1089</v>
      </c>
      <c r="V879" s="2">
        <v>0</v>
      </c>
      <c r="W879" s="2" t="s">
        <v>313</v>
      </c>
    </row>
    <row r="880" spans="1:23">
      <c r="A880" s="2" t="s">
        <v>2316</v>
      </c>
      <c r="B880" s="2">
        <v>1616</v>
      </c>
      <c r="C880" s="2" t="s">
        <v>1094</v>
      </c>
      <c r="D880" s="3">
        <v>3125</v>
      </c>
      <c r="E880" s="3">
        <v>2315</v>
      </c>
      <c r="F880" s="3">
        <v>0</v>
      </c>
      <c r="G880" s="3">
        <v>1041.666666666667</v>
      </c>
      <c r="H880" s="3">
        <v>1041.666666666667</v>
      </c>
      <c r="I880" s="3">
        <v>1041.666666666667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3125</v>
      </c>
      <c r="R880" s="2" t="s">
        <v>1966</v>
      </c>
      <c r="S880" s="2" t="s">
        <v>2305</v>
      </c>
      <c r="T880" s="4">
        <f>P880/D880</f>
        <v>0</v>
      </c>
      <c r="U880" s="2" t="s">
        <v>1089</v>
      </c>
      <c r="V880" s="2">
        <v>0</v>
      </c>
      <c r="W880" s="2" t="s">
        <v>234</v>
      </c>
    </row>
    <row r="881" spans="1:23">
      <c r="A881" s="2" t="s">
        <v>2315</v>
      </c>
      <c r="B881" s="2">
        <v>1617</v>
      </c>
      <c r="C881" s="2" t="s">
        <v>1245</v>
      </c>
      <c r="D881" s="3">
        <v>1500</v>
      </c>
      <c r="E881" s="3">
        <v>3086</v>
      </c>
      <c r="F881" s="3">
        <v>0</v>
      </c>
      <c r="G881" s="3">
        <v>0</v>
      </c>
      <c r="H881" s="3">
        <v>1500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1500</v>
      </c>
      <c r="R881" s="2" t="s">
        <v>2256</v>
      </c>
      <c r="S881" s="2" t="s">
        <v>2314</v>
      </c>
      <c r="T881" s="4">
        <f>P881/D881</f>
        <v>0</v>
      </c>
      <c r="U881" s="2" t="s">
        <v>1089</v>
      </c>
      <c r="V881" s="2">
        <v>0</v>
      </c>
      <c r="W881" s="2" t="s">
        <v>313</v>
      </c>
    </row>
    <row r="882" spans="1:23">
      <c r="A882" s="2" t="s">
        <v>2317</v>
      </c>
      <c r="B882" s="2">
        <v>1618</v>
      </c>
      <c r="C882" s="2" t="s">
        <v>1247</v>
      </c>
      <c r="D882" s="3">
        <v>12800</v>
      </c>
      <c r="E882" s="3">
        <v>26335</v>
      </c>
      <c r="F882" s="3">
        <v>0</v>
      </c>
      <c r="G882" s="3">
        <v>6400</v>
      </c>
      <c r="H882" s="3">
        <v>6400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12800</v>
      </c>
      <c r="R882" s="2" t="s">
        <v>2256</v>
      </c>
      <c r="S882" s="2" t="s">
        <v>2314</v>
      </c>
      <c r="T882" s="4">
        <f>P882/D882</f>
        <v>0</v>
      </c>
      <c r="U882" s="2" t="s">
        <v>1089</v>
      </c>
      <c r="V882" s="2">
        <v>0</v>
      </c>
      <c r="W882" s="2" t="s">
        <v>313</v>
      </c>
    </row>
    <row r="883" spans="1:23">
      <c r="A883" s="2" t="s">
        <v>2318</v>
      </c>
      <c r="B883" s="2">
        <v>1619</v>
      </c>
      <c r="C883" s="2" t="s">
        <v>2319</v>
      </c>
      <c r="D883" s="3">
        <v>55000</v>
      </c>
      <c r="E883" s="3">
        <v>110000</v>
      </c>
      <c r="F883" s="3">
        <v>0</v>
      </c>
      <c r="G883" s="3">
        <v>0</v>
      </c>
      <c r="H883" s="3">
        <v>0</v>
      </c>
      <c r="I883" s="3">
        <v>0</v>
      </c>
      <c r="J883" s="3">
        <v>55000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55000</v>
      </c>
      <c r="R883" s="2" t="s">
        <v>2256</v>
      </c>
      <c r="S883" s="2" t="s">
        <v>2314</v>
      </c>
      <c r="T883" s="4">
        <f>P883/D883</f>
        <v>0</v>
      </c>
      <c r="U883" s="2" t="s">
        <v>1250</v>
      </c>
      <c r="V883" s="2">
        <v>0</v>
      </c>
      <c r="W883" s="2" t="s">
        <v>313</v>
      </c>
    </row>
    <row r="884" spans="1:23">
      <c r="A884" s="2" t="s">
        <v>2316</v>
      </c>
      <c r="B884" s="2">
        <v>1627</v>
      </c>
      <c r="C884" s="2" t="s">
        <v>1095</v>
      </c>
      <c r="D884" s="3">
        <v>1750</v>
      </c>
      <c r="E884" s="3">
        <v>3601</v>
      </c>
      <c r="F884" s="3">
        <v>0</v>
      </c>
      <c r="G884" s="3">
        <v>583.3333333333333</v>
      </c>
      <c r="H884" s="3">
        <v>583.3333333333333</v>
      </c>
      <c r="I884" s="3">
        <v>583.3333333333333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1750</v>
      </c>
      <c r="R884" s="2" t="s">
        <v>1966</v>
      </c>
      <c r="S884" s="2" t="s">
        <v>2305</v>
      </c>
      <c r="T884" s="4">
        <f>P884/D884</f>
        <v>0</v>
      </c>
      <c r="U884" s="2" t="s">
        <v>1089</v>
      </c>
      <c r="V884" s="2">
        <v>0</v>
      </c>
      <c r="W884" s="2" t="s">
        <v>234</v>
      </c>
    </row>
    <row r="885" spans="1:23">
      <c r="A885" s="2" t="s">
        <v>2326</v>
      </c>
      <c r="B885" s="2">
        <v>1630</v>
      </c>
      <c r="C885" s="2" t="s">
        <v>1266</v>
      </c>
      <c r="D885" s="3">
        <v>4705</v>
      </c>
      <c r="E885" s="3">
        <v>5176</v>
      </c>
      <c r="F885" s="3">
        <v>3764</v>
      </c>
      <c r="G885" s="3">
        <v>294.0624999999999</v>
      </c>
      <c r="H885" s="3">
        <v>294.0624999999999</v>
      </c>
      <c r="I885" s="3">
        <v>0</v>
      </c>
      <c r="J885" s="3">
        <v>117.6249999999999</v>
      </c>
      <c r="K885" s="3">
        <v>117.6249999999999</v>
      </c>
      <c r="L885" s="3">
        <v>117.6249999999999</v>
      </c>
      <c r="M885" s="3">
        <v>0</v>
      </c>
      <c r="N885" s="3">
        <v>0</v>
      </c>
      <c r="O885" s="3">
        <v>0</v>
      </c>
      <c r="P885" s="3">
        <v>0</v>
      </c>
      <c r="Q885" s="3">
        <v>4705</v>
      </c>
      <c r="R885" s="2" t="s">
        <v>2256</v>
      </c>
      <c r="S885" s="2" t="s">
        <v>2327</v>
      </c>
      <c r="T885" s="4">
        <f>P885/D885</f>
        <v>0</v>
      </c>
      <c r="U885" s="2" t="s">
        <v>1268</v>
      </c>
      <c r="V885" s="2">
        <v>0</v>
      </c>
      <c r="W885" s="2" t="s">
        <v>313</v>
      </c>
    </row>
    <row r="886" spans="1:23">
      <c r="A886" s="2" t="s">
        <v>2326</v>
      </c>
      <c r="B886" s="2">
        <v>1631</v>
      </c>
      <c r="C886" s="2" t="s">
        <v>1269</v>
      </c>
      <c r="D886" s="3">
        <v>4800</v>
      </c>
      <c r="E886" s="3">
        <v>5280</v>
      </c>
      <c r="F886" s="3">
        <v>4560</v>
      </c>
      <c r="G886" s="3">
        <v>120</v>
      </c>
      <c r="H886" s="3">
        <v>120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4800</v>
      </c>
      <c r="R886" s="2" t="s">
        <v>2256</v>
      </c>
      <c r="S886" s="2" t="s">
        <v>2327</v>
      </c>
      <c r="T886" s="4">
        <f>P886/D886</f>
        <v>0</v>
      </c>
      <c r="U886" s="2" t="s">
        <v>1268</v>
      </c>
      <c r="V886" s="2">
        <v>0</v>
      </c>
      <c r="W886" s="2" t="s">
        <v>313</v>
      </c>
    </row>
    <row r="887" spans="1:23">
      <c r="A887" s="2" t="s">
        <v>2326</v>
      </c>
      <c r="B887" s="2">
        <v>1632</v>
      </c>
      <c r="C887" s="2" t="s">
        <v>1271</v>
      </c>
      <c r="D887" s="3">
        <v>2000</v>
      </c>
      <c r="E887" s="3">
        <v>2200</v>
      </c>
      <c r="F887" s="3">
        <v>1900</v>
      </c>
      <c r="G887" s="3">
        <v>0</v>
      </c>
      <c r="H887" s="3">
        <v>0</v>
      </c>
      <c r="I887" s="3">
        <v>0</v>
      </c>
      <c r="J887" s="3">
        <v>33.33333333333333</v>
      </c>
      <c r="K887" s="3">
        <v>33.33333333333333</v>
      </c>
      <c r="L887" s="3">
        <v>33.33333333333333</v>
      </c>
      <c r="M887" s="3">
        <v>0</v>
      </c>
      <c r="N887" s="3">
        <v>0</v>
      </c>
      <c r="O887" s="3">
        <v>0</v>
      </c>
      <c r="P887" s="3">
        <v>0</v>
      </c>
      <c r="Q887" s="3">
        <v>2000</v>
      </c>
      <c r="R887" s="2" t="s">
        <v>2256</v>
      </c>
      <c r="S887" s="2" t="s">
        <v>2327</v>
      </c>
      <c r="T887" s="4">
        <f>P887/D887</f>
        <v>0</v>
      </c>
      <c r="U887" s="2" t="s">
        <v>1268</v>
      </c>
      <c r="V887" s="2">
        <v>0</v>
      </c>
      <c r="W887" s="2" t="s">
        <v>313</v>
      </c>
    </row>
    <row r="888" spans="1:23">
      <c r="A888" s="2" t="s">
        <v>2326</v>
      </c>
      <c r="B888" s="2">
        <v>1633</v>
      </c>
      <c r="C888" s="2" t="s">
        <v>1272</v>
      </c>
      <c r="D888" s="3">
        <v>13800</v>
      </c>
      <c r="E888" s="3">
        <v>15180</v>
      </c>
      <c r="F888" s="3">
        <v>13110</v>
      </c>
      <c r="G888" s="3">
        <v>345</v>
      </c>
      <c r="H888" s="3">
        <v>345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13800</v>
      </c>
      <c r="R888" s="2" t="s">
        <v>2256</v>
      </c>
      <c r="S888" s="2" t="s">
        <v>2327</v>
      </c>
      <c r="T888" s="4">
        <f>P888/D888</f>
        <v>0</v>
      </c>
      <c r="U888" s="2" t="s">
        <v>1268</v>
      </c>
      <c r="V888" s="2">
        <v>0</v>
      </c>
      <c r="W888" s="2" t="s">
        <v>313</v>
      </c>
    </row>
    <row r="889" spans="1:23">
      <c r="A889" s="2" t="s">
        <v>2326</v>
      </c>
      <c r="B889" s="2">
        <v>1634</v>
      </c>
      <c r="C889" s="2" t="s">
        <v>1273</v>
      </c>
      <c r="D889" s="3">
        <v>19803</v>
      </c>
      <c r="E889" s="3">
        <v>21784</v>
      </c>
      <c r="F889" s="3">
        <v>18812.85</v>
      </c>
      <c r="G889" s="3">
        <v>495.0749999999987</v>
      </c>
      <c r="H889" s="3">
        <v>495.0749999999987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19803</v>
      </c>
      <c r="R889" s="2" t="s">
        <v>2256</v>
      </c>
      <c r="S889" s="2" t="s">
        <v>2327</v>
      </c>
      <c r="T889" s="4">
        <f>P889/D889</f>
        <v>0</v>
      </c>
      <c r="U889" s="2" t="s">
        <v>1268</v>
      </c>
      <c r="V889" s="2">
        <v>0</v>
      </c>
      <c r="W889" s="2" t="s">
        <v>313</v>
      </c>
    </row>
    <row r="890" spans="1:23">
      <c r="A890" s="2" t="s">
        <v>2326</v>
      </c>
      <c r="B890" s="2">
        <v>1635</v>
      </c>
      <c r="C890" s="2" t="s">
        <v>1274</v>
      </c>
      <c r="D890" s="3">
        <v>2490</v>
      </c>
      <c r="E890" s="3">
        <v>2739</v>
      </c>
      <c r="F890" s="3">
        <v>0</v>
      </c>
      <c r="G890" s="3">
        <v>830</v>
      </c>
      <c r="H890" s="3">
        <v>830</v>
      </c>
      <c r="I890" s="3">
        <v>830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2490</v>
      </c>
      <c r="R890" s="2" t="s">
        <v>2256</v>
      </c>
      <c r="S890" s="2" t="s">
        <v>2327</v>
      </c>
      <c r="T890" s="4">
        <f>P890/D890</f>
        <v>0</v>
      </c>
      <c r="U890" s="2" t="s">
        <v>1268</v>
      </c>
      <c r="V890" s="2">
        <v>0</v>
      </c>
      <c r="W890" s="2" t="s">
        <v>313</v>
      </c>
    </row>
    <row r="891" spans="1:23">
      <c r="A891" s="2" t="s">
        <v>2326</v>
      </c>
      <c r="B891" s="2">
        <v>1636</v>
      </c>
      <c r="C891" s="2" t="s">
        <v>1275</v>
      </c>
      <c r="D891" s="3">
        <v>188497</v>
      </c>
      <c r="E891" s="3">
        <v>207347</v>
      </c>
      <c r="F891" s="3">
        <v>179072.15</v>
      </c>
      <c r="G891" s="3">
        <v>6126.152499999997</v>
      </c>
      <c r="H891" s="3">
        <v>0</v>
      </c>
      <c r="I891" s="3">
        <v>0</v>
      </c>
      <c r="J891" s="3">
        <v>1099.565833333327</v>
      </c>
      <c r="K891" s="3">
        <v>1099.565833333327</v>
      </c>
      <c r="L891" s="3">
        <v>1099.565833333327</v>
      </c>
      <c r="M891" s="3">
        <v>0</v>
      </c>
      <c r="N891" s="3">
        <v>0</v>
      </c>
      <c r="O891" s="3">
        <v>0</v>
      </c>
      <c r="P891" s="3">
        <v>0</v>
      </c>
      <c r="Q891" s="3">
        <v>188497</v>
      </c>
      <c r="R891" s="2" t="s">
        <v>2256</v>
      </c>
      <c r="S891" s="2" t="s">
        <v>2327</v>
      </c>
      <c r="T891" s="4">
        <f>P891/D891</f>
        <v>0</v>
      </c>
      <c r="U891" s="2" t="s">
        <v>1268</v>
      </c>
      <c r="V891" s="2">
        <v>0</v>
      </c>
      <c r="W891" s="2" t="s">
        <v>313</v>
      </c>
    </row>
    <row r="892" spans="1:23">
      <c r="A892" s="2" t="s">
        <v>2326</v>
      </c>
      <c r="B892" s="2">
        <v>1637</v>
      </c>
      <c r="C892" s="2" t="s">
        <v>1276</v>
      </c>
      <c r="D892" s="3">
        <v>13040</v>
      </c>
      <c r="E892" s="3">
        <v>14344</v>
      </c>
      <c r="F892" s="3">
        <v>12648.8</v>
      </c>
      <c r="G892" s="3">
        <v>195.5999999999999</v>
      </c>
      <c r="H892" s="3">
        <v>195.5999999999999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13040</v>
      </c>
      <c r="R892" s="2" t="s">
        <v>2256</v>
      </c>
      <c r="S892" s="2" t="s">
        <v>2327</v>
      </c>
      <c r="T892" s="4">
        <f>P892/D892</f>
        <v>0</v>
      </c>
      <c r="U892" s="2" t="s">
        <v>1268</v>
      </c>
      <c r="V892" s="2">
        <v>0</v>
      </c>
      <c r="W892" s="2" t="s">
        <v>313</v>
      </c>
    </row>
    <row r="893" spans="1:23">
      <c r="A893" s="2" t="s">
        <v>2316</v>
      </c>
      <c r="B893" s="2">
        <v>1638</v>
      </c>
      <c r="C893" s="2" t="s">
        <v>1096</v>
      </c>
      <c r="D893" s="3">
        <v>5375</v>
      </c>
      <c r="E893" s="3">
        <v>3858</v>
      </c>
      <c r="F893" s="3">
        <v>0</v>
      </c>
      <c r="G893" s="3">
        <v>1791.666666666667</v>
      </c>
      <c r="H893" s="3">
        <v>1791.666666666667</v>
      </c>
      <c r="I893" s="3">
        <v>1791.666666666667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5375</v>
      </c>
      <c r="R893" s="2" t="s">
        <v>1966</v>
      </c>
      <c r="S893" s="2" t="s">
        <v>2305</v>
      </c>
      <c r="T893" s="4">
        <f>P893/D893</f>
        <v>0</v>
      </c>
      <c r="U893" s="2" t="s">
        <v>1089</v>
      </c>
      <c r="V893" s="2">
        <v>0</v>
      </c>
      <c r="W893" s="2" t="s">
        <v>234</v>
      </c>
    </row>
    <row r="894" spans="1:23">
      <c r="A894" s="2" t="s">
        <v>2326</v>
      </c>
      <c r="B894" s="2">
        <v>1639</v>
      </c>
      <c r="C894" s="2" t="s">
        <v>1278</v>
      </c>
      <c r="D894" s="3">
        <v>133476</v>
      </c>
      <c r="E894" s="3">
        <v>146824</v>
      </c>
      <c r="F894" s="3">
        <v>129471.72</v>
      </c>
      <c r="G894" s="3">
        <v>2002.139999999987</v>
      </c>
      <c r="H894" s="3">
        <v>2002.139999999987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133476</v>
      </c>
      <c r="R894" s="2" t="s">
        <v>2256</v>
      </c>
      <c r="S894" s="2" t="s">
        <v>2327</v>
      </c>
      <c r="T894" s="4">
        <f>P894/D894</f>
        <v>0</v>
      </c>
      <c r="U894" s="2" t="s">
        <v>1268</v>
      </c>
      <c r="V894" s="2">
        <v>0</v>
      </c>
      <c r="W894" s="2" t="s">
        <v>313</v>
      </c>
    </row>
    <row r="895" spans="1:23">
      <c r="A895" s="2" t="s">
        <v>2326</v>
      </c>
      <c r="B895" s="2">
        <v>1640</v>
      </c>
      <c r="C895" s="2" t="s">
        <v>1279</v>
      </c>
      <c r="D895" s="3">
        <v>27034</v>
      </c>
      <c r="E895" s="3">
        <v>29738</v>
      </c>
      <c r="F895" s="3">
        <v>25682.3</v>
      </c>
      <c r="G895" s="3">
        <v>450.566666666666</v>
      </c>
      <c r="H895" s="3">
        <v>450.566666666666</v>
      </c>
      <c r="I895" s="3">
        <v>450.566666666666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27034</v>
      </c>
      <c r="R895" s="2" t="s">
        <v>2256</v>
      </c>
      <c r="S895" s="2" t="s">
        <v>2327</v>
      </c>
      <c r="T895" s="4">
        <f>P895/D895</f>
        <v>0</v>
      </c>
      <c r="U895" s="2" t="s">
        <v>1268</v>
      </c>
      <c r="V895" s="2">
        <v>0</v>
      </c>
      <c r="W895" s="2" t="s">
        <v>313</v>
      </c>
    </row>
    <row r="896" spans="1:23">
      <c r="A896" s="2" t="s">
        <v>2326</v>
      </c>
      <c r="B896" s="2">
        <v>1641</v>
      </c>
      <c r="C896" s="2" t="s">
        <v>1280</v>
      </c>
      <c r="D896" s="3">
        <v>67032</v>
      </c>
      <c r="E896" s="3">
        <v>73736</v>
      </c>
      <c r="F896" s="3">
        <v>67032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67032</v>
      </c>
      <c r="R896" s="2" t="s">
        <v>2256</v>
      </c>
      <c r="S896" s="2" t="s">
        <v>2327</v>
      </c>
      <c r="T896" s="4">
        <f>P896/D896</f>
        <v>0</v>
      </c>
      <c r="U896" s="2" t="s">
        <v>1268</v>
      </c>
      <c r="V896" s="2">
        <v>0</v>
      </c>
      <c r="W896" s="2" t="s">
        <v>313</v>
      </c>
    </row>
    <row r="897" spans="1:23">
      <c r="A897" s="2" t="s">
        <v>2328</v>
      </c>
      <c r="B897" s="2">
        <v>1642</v>
      </c>
      <c r="C897" s="2" t="s">
        <v>1283</v>
      </c>
      <c r="D897" s="3">
        <v>14880</v>
      </c>
      <c r="E897" s="3">
        <v>16368</v>
      </c>
      <c r="F897" s="3">
        <v>4463.999999999999</v>
      </c>
      <c r="G897" s="3">
        <v>3472</v>
      </c>
      <c r="H897" s="3">
        <v>3472</v>
      </c>
      <c r="I897" s="3">
        <v>3472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14880</v>
      </c>
      <c r="R897" s="2" t="s">
        <v>2256</v>
      </c>
      <c r="S897" s="2" t="s">
        <v>2327</v>
      </c>
      <c r="T897" s="4">
        <f>P897/D897</f>
        <v>0</v>
      </c>
      <c r="U897" s="2" t="s">
        <v>1268</v>
      </c>
      <c r="V897" s="2">
        <v>0</v>
      </c>
      <c r="W897" s="2" t="s">
        <v>313</v>
      </c>
    </row>
    <row r="898" spans="1:23">
      <c r="A898" s="2" t="s">
        <v>2328</v>
      </c>
      <c r="B898" s="2">
        <v>1643</v>
      </c>
      <c r="C898" s="2" t="s">
        <v>1284</v>
      </c>
      <c r="D898" s="3">
        <v>218880</v>
      </c>
      <c r="E898" s="3">
        <v>240768</v>
      </c>
      <c r="F898" s="3">
        <v>207936</v>
      </c>
      <c r="G898" s="3">
        <v>3647.999999999998</v>
      </c>
      <c r="H898" s="3">
        <v>3647.999999999998</v>
      </c>
      <c r="I898" s="3">
        <v>3647.999999999998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218880</v>
      </c>
      <c r="R898" s="2" t="s">
        <v>2256</v>
      </c>
      <c r="S898" s="2" t="s">
        <v>2327</v>
      </c>
      <c r="T898" s="4">
        <f>P898/D898</f>
        <v>0</v>
      </c>
      <c r="U898" s="2" t="s">
        <v>1268</v>
      </c>
      <c r="V898" s="2">
        <v>0</v>
      </c>
      <c r="W898" s="2" t="s">
        <v>313</v>
      </c>
    </row>
    <row r="899" spans="1:23">
      <c r="A899" s="2" t="s">
        <v>2326</v>
      </c>
      <c r="B899" s="2">
        <v>1644</v>
      </c>
      <c r="C899" s="2" t="s">
        <v>1285</v>
      </c>
      <c r="D899" s="3">
        <v>362208</v>
      </c>
      <c r="E899" s="3">
        <v>398429</v>
      </c>
      <c r="F899" s="3">
        <v>325987.2</v>
      </c>
      <c r="G899" s="3">
        <v>13582.79999999999</v>
      </c>
      <c r="H899" s="3">
        <v>0</v>
      </c>
      <c r="I899" s="3">
        <v>0</v>
      </c>
      <c r="J899" s="3">
        <v>7545.999999999999</v>
      </c>
      <c r="K899" s="3">
        <v>7545.999999999999</v>
      </c>
      <c r="L899" s="3">
        <v>7545.999999999999</v>
      </c>
      <c r="M899" s="3">
        <v>0</v>
      </c>
      <c r="N899" s="3">
        <v>0</v>
      </c>
      <c r="O899" s="3">
        <v>0</v>
      </c>
      <c r="P899" s="3">
        <v>0</v>
      </c>
      <c r="Q899" s="3">
        <v>362208</v>
      </c>
      <c r="R899" s="2" t="s">
        <v>2256</v>
      </c>
      <c r="S899" s="2" t="s">
        <v>2327</v>
      </c>
      <c r="T899" s="4">
        <f>P899/D899</f>
        <v>0</v>
      </c>
      <c r="U899" s="2" t="s">
        <v>1268</v>
      </c>
      <c r="V899" s="2">
        <v>0</v>
      </c>
      <c r="W899" s="2" t="s">
        <v>313</v>
      </c>
    </row>
    <row r="900" spans="1:23">
      <c r="A900" s="2" t="s">
        <v>2328</v>
      </c>
      <c r="B900" s="2">
        <v>1645</v>
      </c>
      <c r="C900" s="2" t="s">
        <v>1286</v>
      </c>
      <c r="D900" s="3">
        <v>16720</v>
      </c>
      <c r="E900" s="3">
        <v>18392</v>
      </c>
      <c r="F900" s="3">
        <v>0</v>
      </c>
      <c r="G900" s="3">
        <v>5573.333333333333</v>
      </c>
      <c r="H900" s="3">
        <v>5573.333333333333</v>
      </c>
      <c r="I900" s="3">
        <v>5573.333333333333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16720</v>
      </c>
      <c r="R900" s="2" t="s">
        <v>2256</v>
      </c>
      <c r="S900" s="2" t="s">
        <v>2327</v>
      </c>
      <c r="T900" s="4">
        <f>P900/D900</f>
        <v>0</v>
      </c>
      <c r="U900" s="2" t="s">
        <v>1268</v>
      </c>
      <c r="V900" s="2">
        <v>0</v>
      </c>
      <c r="W900" s="2" t="s">
        <v>313</v>
      </c>
    </row>
    <row r="901" spans="1:23">
      <c r="A901" s="2" t="s">
        <v>2328</v>
      </c>
      <c r="B901" s="2">
        <v>1646</v>
      </c>
      <c r="C901" s="2" t="s">
        <v>2329</v>
      </c>
      <c r="D901" s="3">
        <v>4640</v>
      </c>
      <c r="E901" s="3">
        <v>5104</v>
      </c>
      <c r="F901" s="3">
        <v>0</v>
      </c>
      <c r="G901" s="3">
        <v>1546.666666666667</v>
      </c>
      <c r="H901" s="3">
        <v>1546.666666666667</v>
      </c>
      <c r="I901" s="3">
        <v>1546.666666666667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4640</v>
      </c>
      <c r="R901" s="2" t="s">
        <v>2256</v>
      </c>
      <c r="S901" s="2" t="s">
        <v>2327</v>
      </c>
      <c r="T901" s="4">
        <f>P901/D901</f>
        <v>0</v>
      </c>
      <c r="U901" s="2" t="s">
        <v>1268</v>
      </c>
      <c r="V901" s="2">
        <v>0</v>
      </c>
      <c r="W901" s="2" t="s">
        <v>313</v>
      </c>
    </row>
    <row r="902" spans="1:23">
      <c r="A902" s="2" t="s">
        <v>2326</v>
      </c>
      <c r="B902" s="2">
        <v>1647</v>
      </c>
      <c r="C902" s="2" t="s">
        <v>1287</v>
      </c>
      <c r="D902" s="3">
        <v>13728</v>
      </c>
      <c r="E902" s="3">
        <v>15101</v>
      </c>
      <c r="F902" s="3">
        <v>13728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13728</v>
      </c>
      <c r="R902" s="2" t="s">
        <v>2256</v>
      </c>
      <c r="S902" s="2" t="s">
        <v>2327</v>
      </c>
      <c r="T902" s="4">
        <f>P902/D902</f>
        <v>0</v>
      </c>
      <c r="U902" s="2" t="s">
        <v>1268</v>
      </c>
      <c r="V902" s="2">
        <v>0</v>
      </c>
      <c r="W902" s="2" t="s">
        <v>313</v>
      </c>
    </row>
    <row r="903" spans="1:23">
      <c r="A903" s="2" t="s">
        <v>2326</v>
      </c>
      <c r="B903" s="2">
        <v>1648</v>
      </c>
      <c r="C903" s="2" t="s">
        <v>1288</v>
      </c>
      <c r="D903" s="3">
        <v>7600</v>
      </c>
      <c r="E903" s="3">
        <v>8895</v>
      </c>
      <c r="F903" s="3">
        <v>0</v>
      </c>
      <c r="G903" s="3">
        <v>0</v>
      </c>
      <c r="H903" s="3">
        <v>0</v>
      </c>
      <c r="I903" s="3">
        <v>3800</v>
      </c>
      <c r="J903" s="3">
        <v>3800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7600</v>
      </c>
      <c r="R903" s="2" t="s">
        <v>2256</v>
      </c>
      <c r="S903" s="2" t="s">
        <v>2327</v>
      </c>
      <c r="T903" s="4">
        <f>P903/D903</f>
        <v>0</v>
      </c>
      <c r="U903" s="2" t="s">
        <v>1289</v>
      </c>
      <c r="V903" s="2">
        <v>0</v>
      </c>
      <c r="W903" s="2" t="s">
        <v>313</v>
      </c>
    </row>
    <row r="904" spans="1:23">
      <c r="A904" s="2" t="s">
        <v>2316</v>
      </c>
      <c r="B904" s="2">
        <v>1649</v>
      </c>
      <c r="C904" s="2" t="s">
        <v>1097</v>
      </c>
      <c r="D904" s="3">
        <v>2750</v>
      </c>
      <c r="E904" s="3">
        <v>5658</v>
      </c>
      <c r="F904" s="3">
        <v>0</v>
      </c>
      <c r="G904" s="3">
        <v>916.6666666666667</v>
      </c>
      <c r="H904" s="3">
        <v>916.6666666666667</v>
      </c>
      <c r="I904" s="3">
        <v>916.6666666666667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2750</v>
      </c>
      <c r="R904" s="2" t="s">
        <v>1966</v>
      </c>
      <c r="S904" s="2" t="s">
        <v>2305</v>
      </c>
      <c r="T904" s="4">
        <f>P904/D904</f>
        <v>0</v>
      </c>
      <c r="U904" s="2" t="s">
        <v>1089</v>
      </c>
      <c r="V904" s="2">
        <v>0</v>
      </c>
      <c r="W904" s="2" t="s">
        <v>234</v>
      </c>
    </row>
    <row r="905" spans="1:23">
      <c r="A905" s="2" t="s">
        <v>2330</v>
      </c>
      <c r="B905" s="2">
        <v>1650</v>
      </c>
      <c r="C905" s="2" t="s">
        <v>1291</v>
      </c>
      <c r="D905" s="3">
        <v>5000</v>
      </c>
      <c r="E905" s="3">
        <v>5475</v>
      </c>
      <c r="F905" s="3">
        <v>0</v>
      </c>
      <c r="G905" s="3">
        <v>0</v>
      </c>
      <c r="H905" s="3">
        <v>0</v>
      </c>
      <c r="I905" s="3">
        <v>0</v>
      </c>
      <c r="J905" s="3">
        <v>1666.666666666667</v>
      </c>
      <c r="K905" s="3">
        <v>1666.666666666667</v>
      </c>
      <c r="L905" s="3">
        <v>1666.666666666667</v>
      </c>
      <c r="M905" s="3">
        <v>0</v>
      </c>
      <c r="N905" s="3">
        <v>0</v>
      </c>
      <c r="O905" s="3">
        <v>0</v>
      </c>
      <c r="P905" s="3">
        <v>0</v>
      </c>
      <c r="Q905" s="3">
        <v>5000</v>
      </c>
      <c r="R905" s="2" t="s">
        <v>2256</v>
      </c>
      <c r="S905" s="2" t="s">
        <v>2327</v>
      </c>
      <c r="T905" s="4">
        <f>P905/D905</f>
        <v>0</v>
      </c>
      <c r="U905" s="2" t="s">
        <v>1113</v>
      </c>
      <c r="V905" s="2">
        <v>0</v>
      </c>
      <c r="W905" s="2" t="s">
        <v>313</v>
      </c>
    </row>
    <row r="906" spans="1:23">
      <c r="A906" s="2" t="s">
        <v>1991</v>
      </c>
      <c r="B906" s="2">
        <v>1651</v>
      </c>
      <c r="C906" s="2" t="s">
        <v>983</v>
      </c>
      <c r="D906" s="3">
        <v>60000</v>
      </c>
      <c r="E906" s="3">
        <v>66000</v>
      </c>
      <c r="F906" s="3">
        <v>60000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60000</v>
      </c>
      <c r="R906" s="2" t="s">
        <v>2256</v>
      </c>
      <c r="S906" s="2" t="s">
        <v>2331</v>
      </c>
      <c r="T906" s="4">
        <f>P906/D906</f>
        <v>0</v>
      </c>
      <c r="U906" s="2" t="s">
        <v>1294</v>
      </c>
      <c r="V906" s="2">
        <v>0</v>
      </c>
      <c r="W906" s="2" t="s">
        <v>313</v>
      </c>
    </row>
    <row r="907" spans="1:23">
      <c r="A907" s="2" t="s">
        <v>1295</v>
      </c>
      <c r="B907" s="2">
        <v>1652</v>
      </c>
      <c r="C907" s="2" t="s">
        <v>1296</v>
      </c>
      <c r="D907" s="3">
        <v>7200</v>
      </c>
      <c r="E907" s="3">
        <v>7920</v>
      </c>
      <c r="F907" s="3">
        <v>7200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7200</v>
      </c>
      <c r="R907" s="2" t="s">
        <v>2256</v>
      </c>
      <c r="S907" s="2" t="s">
        <v>2331</v>
      </c>
      <c r="T907" s="4">
        <f>P907/D907</f>
        <v>0</v>
      </c>
      <c r="U907" s="2" t="s">
        <v>1294</v>
      </c>
      <c r="V907" s="2">
        <v>0</v>
      </c>
      <c r="W907" s="2" t="s">
        <v>313</v>
      </c>
    </row>
    <row r="908" spans="1:23">
      <c r="A908" s="2" t="s">
        <v>2332</v>
      </c>
      <c r="B908" s="2">
        <v>1653</v>
      </c>
      <c r="C908" s="2" t="s">
        <v>1298</v>
      </c>
      <c r="D908" s="3">
        <v>36400</v>
      </c>
      <c r="E908" s="3">
        <v>40040</v>
      </c>
      <c r="F908" s="3">
        <v>36400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36400</v>
      </c>
      <c r="R908" s="2" t="s">
        <v>2256</v>
      </c>
      <c r="S908" s="2" t="s">
        <v>2331</v>
      </c>
      <c r="T908" s="4">
        <f>P908/D908</f>
        <v>0</v>
      </c>
      <c r="U908" s="2" t="s">
        <v>1294</v>
      </c>
      <c r="V908" s="2">
        <v>0</v>
      </c>
      <c r="W908" s="2" t="s">
        <v>313</v>
      </c>
    </row>
    <row r="909" spans="1:23">
      <c r="A909" s="2" t="s">
        <v>1300</v>
      </c>
      <c r="B909" s="2">
        <v>1654</v>
      </c>
      <c r="C909" s="2" t="s">
        <v>1302</v>
      </c>
      <c r="D909" s="3">
        <v>8000</v>
      </c>
      <c r="E909" s="3">
        <v>8800</v>
      </c>
      <c r="F909" s="3">
        <v>8000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8000</v>
      </c>
      <c r="R909" s="2" t="s">
        <v>2256</v>
      </c>
      <c r="S909" s="2" t="s">
        <v>2331</v>
      </c>
      <c r="T909" s="4">
        <f>P909/D909</f>
        <v>0</v>
      </c>
      <c r="U909" s="2" t="s">
        <v>1294</v>
      </c>
      <c r="V909" s="2">
        <v>0</v>
      </c>
      <c r="W909" s="2" t="s">
        <v>313</v>
      </c>
    </row>
    <row r="910" spans="1:23">
      <c r="A910" s="2" t="s">
        <v>2332</v>
      </c>
      <c r="B910" s="2">
        <v>1655</v>
      </c>
      <c r="C910" s="2" t="s">
        <v>1303</v>
      </c>
      <c r="D910" s="3">
        <v>77500</v>
      </c>
      <c r="E910" s="3">
        <v>85250</v>
      </c>
      <c r="F910" s="3">
        <v>38750</v>
      </c>
      <c r="G910" s="3">
        <v>38750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77500</v>
      </c>
      <c r="R910" s="2" t="s">
        <v>2256</v>
      </c>
      <c r="S910" s="2" t="s">
        <v>2331</v>
      </c>
      <c r="T910" s="4">
        <f>P910/D910</f>
        <v>0</v>
      </c>
      <c r="U910" s="2" t="s">
        <v>1294</v>
      </c>
      <c r="V910" s="2">
        <v>0</v>
      </c>
      <c r="W910" s="2" t="s">
        <v>313</v>
      </c>
    </row>
    <row r="911" spans="1:23">
      <c r="A911" s="2" t="s">
        <v>1300</v>
      </c>
      <c r="B911" s="2">
        <v>1656</v>
      </c>
      <c r="C911" s="2" t="s">
        <v>2333</v>
      </c>
      <c r="D911" s="3">
        <v>5000</v>
      </c>
      <c r="E911" s="3">
        <v>5500</v>
      </c>
      <c r="F911" s="3">
        <v>5000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5000</v>
      </c>
      <c r="R911" s="2" t="s">
        <v>2256</v>
      </c>
      <c r="S911" s="2" t="s">
        <v>2331</v>
      </c>
      <c r="T911" s="4">
        <f>P911/D911</f>
        <v>0</v>
      </c>
      <c r="U911" s="2" t="s">
        <v>1294</v>
      </c>
      <c r="V911" s="2">
        <v>0</v>
      </c>
      <c r="W911" s="2" t="s">
        <v>313</v>
      </c>
    </row>
    <row r="912" spans="1:23">
      <c r="A912" s="2" t="s">
        <v>1300</v>
      </c>
      <c r="B912" s="2">
        <v>1657</v>
      </c>
      <c r="C912" s="2" t="s">
        <v>1306</v>
      </c>
      <c r="D912" s="3">
        <v>14000</v>
      </c>
      <c r="E912" s="3">
        <v>15400</v>
      </c>
      <c r="F912" s="3">
        <v>14000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14000</v>
      </c>
      <c r="R912" s="2" t="s">
        <v>2256</v>
      </c>
      <c r="S912" s="2" t="s">
        <v>2331</v>
      </c>
      <c r="T912" s="4">
        <f>P912/D912</f>
        <v>0</v>
      </c>
      <c r="U912" s="2" t="s">
        <v>1294</v>
      </c>
      <c r="V912" s="2">
        <v>0</v>
      </c>
      <c r="W912" s="2" t="s">
        <v>313</v>
      </c>
    </row>
    <row r="913" spans="1:23">
      <c r="A913" s="2" t="s">
        <v>2332</v>
      </c>
      <c r="B913" s="2">
        <v>1658</v>
      </c>
      <c r="C913" s="2" t="s">
        <v>1307</v>
      </c>
      <c r="D913" s="3">
        <v>53500</v>
      </c>
      <c r="E913" s="3">
        <v>58850</v>
      </c>
      <c r="F913" s="3">
        <v>53500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53500</v>
      </c>
      <c r="R913" s="2" t="s">
        <v>2256</v>
      </c>
      <c r="S913" s="2" t="s">
        <v>2331</v>
      </c>
      <c r="T913" s="4">
        <f>P913/D913</f>
        <v>0</v>
      </c>
      <c r="U913" s="2" t="s">
        <v>1294</v>
      </c>
      <c r="V913" s="2">
        <v>0</v>
      </c>
      <c r="W913" s="2" t="s">
        <v>313</v>
      </c>
    </row>
    <row r="914" spans="1:23">
      <c r="A914" s="2" t="s">
        <v>2332</v>
      </c>
      <c r="B914" s="2">
        <v>1659</v>
      </c>
      <c r="C914" s="2" t="s">
        <v>1304</v>
      </c>
      <c r="D914" s="3">
        <v>6500</v>
      </c>
      <c r="E914" s="3">
        <v>7150</v>
      </c>
      <c r="F914" s="3">
        <v>6500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6500</v>
      </c>
      <c r="R914" s="2" t="s">
        <v>2256</v>
      </c>
      <c r="S914" s="2" t="s">
        <v>2331</v>
      </c>
      <c r="T914" s="4">
        <f>P914/D914</f>
        <v>0</v>
      </c>
      <c r="U914" s="2" t="s">
        <v>1294</v>
      </c>
      <c r="V914" s="2">
        <v>0</v>
      </c>
      <c r="W914" s="2" t="s">
        <v>313</v>
      </c>
    </row>
    <row r="915" spans="1:23">
      <c r="A915" s="2" t="s">
        <v>2299</v>
      </c>
      <c r="B915" s="2">
        <v>1660</v>
      </c>
      <c r="C915" s="2" t="s">
        <v>1098</v>
      </c>
      <c r="D915" s="3">
        <v>2625</v>
      </c>
      <c r="E915" s="3">
        <v>5401</v>
      </c>
      <c r="F915" s="3">
        <v>0</v>
      </c>
      <c r="G915" s="3">
        <v>874.9999999999999</v>
      </c>
      <c r="H915" s="3">
        <v>874.9999999999999</v>
      </c>
      <c r="I915" s="3">
        <v>874.9999999999999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2625</v>
      </c>
      <c r="R915" s="2" t="s">
        <v>1966</v>
      </c>
      <c r="S915" s="2" t="s">
        <v>2305</v>
      </c>
      <c r="T915" s="4">
        <f>P915/D915</f>
        <v>0</v>
      </c>
      <c r="U915" s="2" t="s">
        <v>1089</v>
      </c>
      <c r="V915" s="2">
        <v>0</v>
      </c>
      <c r="W915" s="2" t="s">
        <v>234</v>
      </c>
    </row>
    <row r="916" spans="1:23">
      <c r="A916" s="2" t="s">
        <v>2332</v>
      </c>
      <c r="B916" s="2">
        <v>1661</v>
      </c>
      <c r="C916" s="2" t="s">
        <v>1305</v>
      </c>
      <c r="D916" s="3">
        <v>42500</v>
      </c>
      <c r="E916" s="3">
        <v>46750</v>
      </c>
      <c r="F916" s="3">
        <v>0</v>
      </c>
      <c r="G916" s="3">
        <v>21250</v>
      </c>
      <c r="H916" s="3">
        <v>21250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42500</v>
      </c>
      <c r="R916" s="2" t="s">
        <v>2256</v>
      </c>
      <c r="S916" s="2" t="s">
        <v>2331</v>
      </c>
      <c r="T916" s="4">
        <f>P916/D916</f>
        <v>0</v>
      </c>
      <c r="U916" s="2" t="s">
        <v>1294</v>
      </c>
      <c r="V916" s="2">
        <v>0</v>
      </c>
      <c r="W916" s="2" t="s">
        <v>313</v>
      </c>
    </row>
    <row r="917" spans="1:23">
      <c r="A917" s="2" t="s">
        <v>2332</v>
      </c>
      <c r="B917" s="2">
        <v>1662</v>
      </c>
      <c r="C917" s="2" t="s">
        <v>1308</v>
      </c>
      <c r="D917" s="3">
        <v>3600</v>
      </c>
      <c r="E917" s="3">
        <v>3960</v>
      </c>
      <c r="F917" s="3">
        <v>3600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3600</v>
      </c>
      <c r="R917" s="2" t="s">
        <v>2256</v>
      </c>
      <c r="S917" s="2" t="s">
        <v>2331</v>
      </c>
      <c r="T917" s="4">
        <f>P917/D917</f>
        <v>0</v>
      </c>
      <c r="U917" s="2" t="s">
        <v>1294</v>
      </c>
      <c r="V917" s="2">
        <v>0</v>
      </c>
      <c r="W917" s="2" t="s">
        <v>313</v>
      </c>
    </row>
    <row r="918" spans="1:23">
      <c r="A918" s="2" t="s">
        <v>2332</v>
      </c>
      <c r="B918" s="2">
        <v>1663</v>
      </c>
      <c r="C918" s="2" t="s">
        <v>1309</v>
      </c>
      <c r="D918" s="3">
        <v>46000</v>
      </c>
      <c r="E918" s="3">
        <v>50600</v>
      </c>
      <c r="F918" s="3">
        <v>46000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46000</v>
      </c>
      <c r="R918" s="2" t="s">
        <v>2256</v>
      </c>
      <c r="S918" s="2" t="s">
        <v>2331</v>
      </c>
      <c r="T918" s="4">
        <f>P918/D918</f>
        <v>0</v>
      </c>
      <c r="U918" s="2" t="s">
        <v>1294</v>
      </c>
      <c r="V918" s="2">
        <v>0</v>
      </c>
      <c r="W918" s="2" t="s">
        <v>313</v>
      </c>
    </row>
    <row r="919" spans="1:23">
      <c r="A919" s="2" t="s">
        <v>2332</v>
      </c>
      <c r="B919" s="2">
        <v>1664</v>
      </c>
      <c r="C919" s="2" t="s">
        <v>2334</v>
      </c>
      <c r="D919" s="3">
        <v>48000</v>
      </c>
      <c r="E919" s="3">
        <v>52800</v>
      </c>
      <c r="F919" s="3">
        <v>48000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48000</v>
      </c>
      <c r="R919" s="2" t="s">
        <v>2256</v>
      </c>
      <c r="S919" s="2" t="s">
        <v>2331</v>
      </c>
      <c r="T919" s="4">
        <f>P919/D919</f>
        <v>0</v>
      </c>
      <c r="U919" s="2" t="s">
        <v>1294</v>
      </c>
      <c r="V919" s="2">
        <v>0</v>
      </c>
      <c r="W919" s="2" t="s">
        <v>313</v>
      </c>
    </row>
    <row r="920" spans="1:23">
      <c r="A920" s="2" t="s">
        <v>2332</v>
      </c>
      <c r="B920" s="2">
        <v>1665</v>
      </c>
      <c r="C920" s="2" t="s">
        <v>2335</v>
      </c>
      <c r="D920" s="3">
        <v>349500</v>
      </c>
      <c r="E920" s="3">
        <v>384450</v>
      </c>
      <c r="F920" s="3">
        <v>349500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349500</v>
      </c>
      <c r="R920" s="2" t="s">
        <v>2256</v>
      </c>
      <c r="S920" s="2" t="s">
        <v>2331</v>
      </c>
      <c r="T920" s="4">
        <f>P920/D920</f>
        <v>0</v>
      </c>
      <c r="U920" s="2" t="s">
        <v>1294</v>
      </c>
      <c r="V920" s="2">
        <v>0</v>
      </c>
      <c r="W920" s="2" t="s">
        <v>313</v>
      </c>
    </row>
    <row r="921" spans="1:23">
      <c r="A921" s="2" t="s">
        <v>2336</v>
      </c>
      <c r="B921" s="2">
        <v>1666</v>
      </c>
      <c r="C921" s="2" t="s">
        <v>2337</v>
      </c>
      <c r="D921" s="3">
        <v>189500</v>
      </c>
      <c r="E921" s="3">
        <v>208450</v>
      </c>
      <c r="F921" s="3">
        <v>189500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189500</v>
      </c>
      <c r="R921" s="2" t="s">
        <v>2256</v>
      </c>
      <c r="S921" s="2" t="s">
        <v>2331</v>
      </c>
      <c r="T921" s="4">
        <f>P921/D921</f>
        <v>0</v>
      </c>
      <c r="U921" s="2" t="s">
        <v>1294</v>
      </c>
      <c r="V921" s="2">
        <v>0</v>
      </c>
      <c r="W921" s="2" t="s">
        <v>313</v>
      </c>
    </row>
    <row r="922" spans="1:23">
      <c r="A922" s="2" t="s">
        <v>2332</v>
      </c>
      <c r="B922" s="2">
        <v>1667</v>
      </c>
      <c r="C922" s="2" t="s">
        <v>2338</v>
      </c>
      <c r="D922" s="3">
        <v>75000</v>
      </c>
      <c r="E922" s="3">
        <v>82500</v>
      </c>
      <c r="F922" s="3">
        <v>75000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75000</v>
      </c>
      <c r="R922" s="2" t="s">
        <v>2256</v>
      </c>
      <c r="S922" s="2" t="s">
        <v>2331</v>
      </c>
      <c r="T922" s="4">
        <f>P922/D922</f>
        <v>0</v>
      </c>
      <c r="U922" s="2" t="s">
        <v>1294</v>
      </c>
      <c r="V922" s="2">
        <v>0</v>
      </c>
      <c r="W922" s="2" t="s">
        <v>313</v>
      </c>
    </row>
    <row r="923" spans="1:23">
      <c r="A923" s="2" t="s">
        <v>2339</v>
      </c>
      <c r="B923" s="2">
        <v>1668</v>
      </c>
      <c r="C923" s="2" t="s">
        <v>2340</v>
      </c>
      <c r="D923" s="3">
        <v>49500</v>
      </c>
      <c r="E923" s="3">
        <v>54450</v>
      </c>
      <c r="F923" s="3">
        <v>49500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49500</v>
      </c>
      <c r="R923" s="2" t="s">
        <v>2256</v>
      </c>
      <c r="S923" s="2" t="s">
        <v>2331</v>
      </c>
      <c r="T923" s="4">
        <f>P923/D923</f>
        <v>0</v>
      </c>
      <c r="U923" s="2" t="s">
        <v>1294</v>
      </c>
      <c r="V923" s="2">
        <v>0</v>
      </c>
      <c r="W923" s="2" t="s">
        <v>313</v>
      </c>
    </row>
    <row r="924" spans="1:23">
      <c r="A924" s="2" t="s">
        <v>2332</v>
      </c>
      <c r="B924" s="2">
        <v>1669</v>
      </c>
      <c r="C924" s="2" t="s">
        <v>2341</v>
      </c>
      <c r="D924" s="3">
        <v>70000</v>
      </c>
      <c r="E924" s="3">
        <v>77000</v>
      </c>
      <c r="F924" s="3">
        <v>70000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70000</v>
      </c>
      <c r="R924" s="2" t="s">
        <v>2256</v>
      </c>
      <c r="S924" s="2" t="s">
        <v>2331</v>
      </c>
      <c r="T924" s="4">
        <f>P924/D924</f>
        <v>0</v>
      </c>
      <c r="U924" s="2" t="s">
        <v>1294</v>
      </c>
      <c r="V924" s="2">
        <v>0</v>
      </c>
      <c r="W924" s="2" t="s">
        <v>313</v>
      </c>
    </row>
    <row r="925" spans="1:23">
      <c r="A925" s="2" t="s">
        <v>2332</v>
      </c>
      <c r="B925" s="2">
        <v>1670</v>
      </c>
      <c r="C925" s="2" t="s">
        <v>2342</v>
      </c>
      <c r="D925" s="3">
        <v>49500</v>
      </c>
      <c r="E925" s="3">
        <v>54450</v>
      </c>
      <c r="F925" s="3">
        <v>49500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49500</v>
      </c>
      <c r="R925" s="2" t="s">
        <v>2256</v>
      </c>
      <c r="S925" s="2" t="s">
        <v>2331</v>
      </c>
      <c r="T925" s="4">
        <f>P925/D925</f>
        <v>0</v>
      </c>
      <c r="U925" s="2" t="s">
        <v>1294</v>
      </c>
      <c r="V925" s="2">
        <v>0</v>
      </c>
      <c r="W925" s="2" t="s">
        <v>313</v>
      </c>
    </row>
    <row r="926" spans="1:23">
      <c r="A926" s="2" t="s">
        <v>2299</v>
      </c>
      <c r="B926" s="2">
        <v>1671</v>
      </c>
      <c r="C926" s="2" t="s">
        <v>1099</v>
      </c>
      <c r="D926" s="3">
        <v>2250</v>
      </c>
      <c r="E926" s="3">
        <v>4629</v>
      </c>
      <c r="F926" s="3">
        <v>0</v>
      </c>
      <c r="G926" s="3">
        <v>750</v>
      </c>
      <c r="H926" s="3">
        <v>750</v>
      </c>
      <c r="I926" s="3">
        <v>750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2250</v>
      </c>
      <c r="R926" s="2" t="s">
        <v>1966</v>
      </c>
      <c r="S926" s="2" t="s">
        <v>2305</v>
      </c>
      <c r="T926" s="4">
        <f>P926/D926</f>
        <v>0</v>
      </c>
      <c r="U926" s="2" t="s">
        <v>1089</v>
      </c>
      <c r="V926" s="2">
        <v>0</v>
      </c>
      <c r="W926" s="2" t="s">
        <v>234</v>
      </c>
    </row>
    <row r="927" spans="1:23">
      <c r="A927" s="2" t="s">
        <v>2332</v>
      </c>
      <c r="B927" s="2">
        <v>1672</v>
      </c>
      <c r="C927" s="2" t="s">
        <v>2343</v>
      </c>
      <c r="D927" s="3">
        <v>65000</v>
      </c>
      <c r="E927" s="3">
        <v>71500</v>
      </c>
      <c r="F927" s="3">
        <v>65000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65000</v>
      </c>
      <c r="R927" s="2" t="s">
        <v>2256</v>
      </c>
      <c r="S927" s="2" t="s">
        <v>2331</v>
      </c>
      <c r="T927" s="4">
        <f>P927/D927</f>
        <v>0</v>
      </c>
      <c r="U927" s="2" t="s">
        <v>1294</v>
      </c>
      <c r="V927" s="2">
        <v>0</v>
      </c>
      <c r="W927" s="2" t="s">
        <v>313</v>
      </c>
    </row>
    <row r="928" spans="1:23">
      <c r="A928" s="2" t="s">
        <v>2344</v>
      </c>
      <c r="B928" s="2">
        <v>1673</v>
      </c>
      <c r="C928" s="2" t="s">
        <v>2345</v>
      </c>
      <c r="D928" s="3">
        <v>59500</v>
      </c>
      <c r="E928" s="3">
        <v>65450</v>
      </c>
      <c r="F928" s="3">
        <v>59500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59500</v>
      </c>
      <c r="R928" s="2" t="s">
        <v>2256</v>
      </c>
      <c r="S928" s="2" t="s">
        <v>2331</v>
      </c>
      <c r="T928" s="4">
        <f>P928/D928</f>
        <v>0</v>
      </c>
      <c r="U928" s="2" t="s">
        <v>1294</v>
      </c>
      <c r="V928" s="2">
        <v>0</v>
      </c>
      <c r="W928" s="2" t="s">
        <v>313</v>
      </c>
    </row>
    <row r="929" spans="1:23">
      <c r="A929" s="2" t="s">
        <v>2344</v>
      </c>
      <c r="B929" s="2">
        <v>1674</v>
      </c>
      <c r="C929" s="2" t="s">
        <v>2346</v>
      </c>
      <c r="D929" s="3">
        <v>259500</v>
      </c>
      <c r="E929" s="3">
        <v>285450</v>
      </c>
      <c r="F929" s="3">
        <v>259500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259500</v>
      </c>
      <c r="R929" s="2" t="s">
        <v>2256</v>
      </c>
      <c r="S929" s="2" t="s">
        <v>2331</v>
      </c>
      <c r="T929" s="4">
        <f>P929/D929</f>
        <v>0</v>
      </c>
      <c r="U929" s="2" t="s">
        <v>1294</v>
      </c>
      <c r="V929" s="2">
        <v>0</v>
      </c>
      <c r="W929" s="2" t="s">
        <v>313</v>
      </c>
    </row>
    <row r="930" spans="1:23">
      <c r="A930" s="2" t="s">
        <v>2347</v>
      </c>
      <c r="B930" s="2">
        <v>1675</v>
      </c>
      <c r="C930" s="2" t="s">
        <v>1311</v>
      </c>
      <c r="D930" s="3">
        <v>654000</v>
      </c>
      <c r="E930" s="3">
        <v>719400</v>
      </c>
      <c r="F930" s="3">
        <v>654000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654000</v>
      </c>
      <c r="R930" s="2" t="s">
        <v>2256</v>
      </c>
      <c r="S930" s="2" t="s">
        <v>2331</v>
      </c>
      <c r="T930" s="4">
        <f>P930/D930</f>
        <v>0</v>
      </c>
      <c r="U930" s="2" t="s">
        <v>1294</v>
      </c>
      <c r="V930" s="2">
        <v>0</v>
      </c>
      <c r="W930" s="2" t="s">
        <v>313</v>
      </c>
    </row>
    <row r="931" spans="1:23">
      <c r="A931" s="2" t="s">
        <v>1310</v>
      </c>
      <c r="B931" s="2">
        <v>1676</v>
      </c>
      <c r="C931" s="2" t="s">
        <v>1313</v>
      </c>
      <c r="D931" s="3">
        <v>863000</v>
      </c>
      <c r="E931" s="3">
        <v>949300</v>
      </c>
      <c r="F931" s="3">
        <v>863000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863000</v>
      </c>
      <c r="R931" s="2" t="s">
        <v>2256</v>
      </c>
      <c r="S931" s="2" t="s">
        <v>2331</v>
      </c>
      <c r="T931" s="4">
        <f>P931/D931</f>
        <v>0</v>
      </c>
      <c r="U931" s="2" t="s">
        <v>1294</v>
      </c>
      <c r="V931" s="2">
        <v>0</v>
      </c>
      <c r="W931" s="2" t="s">
        <v>313</v>
      </c>
    </row>
    <row r="932" spans="1:23">
      <c r="A932" s="2" t="s">
        <v>1310</v>
      </c>
      <c r="B932" s="2">
        <v>1677</v>
      </c>
      <c r="C932" s="2" t="s">
        <v>1314</v>
      </c>
      <c r="D932" s="3">
        <v>345000</v>
      </c>
      <c r="E932" s="3">
        <v>379500</v>
      </c>
      <c r="F932" s="3">
        <v>338100</v>
      </c>
      <c r="G932" s="3">
        <v>6900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345000</v>
      </c>
      <c r="R932" s="2" t="s">
        <v>2256</v>
      </c>
      <c r="S932" s="2" t="s">
        <v>2331</v>
      </c>
      <c r="T932" s="4">
        <f>P932/D932</f>
        <v>0</v>
      </c>
      <c r="U932" s="2" t="s">
        <v>1294</v>
      </c>
      <c r="V932" s="2">
        <v>0</v>
      </c>
      <c r="W932" s="2" t="s">
        <v>313</v>
      </c>
    </row>
    <row r="933" spans="1:23">
      <c r="A933" s="2" t="s">
        <v>2339</v>
      </c>
      <c r="B933" s="2">
        <v>1678</v>
      </c>
      <c r="C933" s="2" t="s">
        <v>2348</v>
      </c>
      <c r="D933" s="3">
        <v>350000</v>
      </c>
      <c r="E933" s="3">
        <v>385000</v>
      </c>
      <c r="F933" s="3">
        <v>350000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350000</v>
      </c>
      <c r="R933" s="2" t="s">
        <v>2256</v>
      </c>
      <c r="S933" s="2" t="s">
        <v>2331</v>
      </c>
      <c r="T933" s="4">
        <f>P933/D933</f>
        <v>0</v>
      </c>
      <c r="U933" s="2" t="s">
        <v>1294</v>
      </c>
      <c r="V933" s="2">
        <v>0</v>
      </c>
      <c r="W933" s="2" t="s">
        <v>313</v>
      </c>
    </row>
    <row r="934" spans="1:23">
      <c r="A934" s="2" t="s">
        <v>2349</v>
      </c>
      <c r="B934" s="2">
        <v>1679</v>
      </c>
      <c r="C934" s="2" t="s">
        <v>1316</v>
      </c>
      <c r="D934" s="3">
        <v>11000</v>
      </c>
      <c r="E934" s="3">
        <v>12100</v>
      </c>
      <c r="F934" s="3">
        <v>9350</v>
      </c>
      <c r="G934" s="3">
        <v>1650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11000</v>
      </c>
      <c r="R934" s="2" t="s">
        <v>2256</v>
      </c>
      <c r="S934" s="2" t="s">
        <v>2331</v>
      </c>
      <c r="T934" s="4">
        <f>P934/D934</f>
        <v>0</v>
      </c>
      <c r="U934" s="2" t="s">
        <v>1294</v>
      </c>
      <c r="V934" s="2">
        <v>0</v>
      </c>
      <c r="W934" s="2" t="s">
        <v>313</v>
      </c>
    </row>
    <row r="935" spans="1:23">
      <c r="A935" s="2" t="s">
        <v>1310</v>
      </c>
      <c r="B935" s="2">
        <v>1680</v>
      </c>
      <c r="C935" s="2" t="s">
        <v>1318</v>
      </c>
      <c r="D935" s="3">
        <v>90000</v>
      </c>
      <c r="E935" s="3">
        <v>99000</v>
      </c>
      <c r="F935" s="3">
        <v>81000</v>
      </c>
      <c r="G935" s="3">
        <v>2250</v>
      </c>
      <c r="H935" s="3">
        <v>2250</v>
      </c>
      <c r="I935" s="3">
        <v>2250</v>
      </c>
      <c r="J935" s="3">
        <v>2250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90000</v>
      </c>
      <c r="R935" s="2" t="s">
        <v>2256</v>
      </c>
      <c r="S935" s="2" t="s">
        <v>2331</v>
      </c>
      <c r="T935" s="4">
        <f>P935/D935</f>
        <v>0</v>
      </c>
      <c r="U935" s="2" t="s">
        <v>1294</v>
      </c>
      <c r="V935" s="2">
        <v>0</v>
      </c>
      <c r="W935" s="2" t="s">
        <v>313</v>
      </c>
    </row>
    <row r="936" spans="1:23">
      <c r="A936" s="2" t="s">
        <v>1317</v>
      </c>
      <c r="B936" s="2">
        <v>1681</v>
      </c>
      <c r="C936" s="2" t="s">
        <v>1319</v>
      </c>
      <c r="D936" s="3">
        <v>175000</v>
      </c>
      <c r="E936" s="3">
        <v>192500</v>
      </c>
      <c r="F936" s="3">
        <v>157500</v>
      </c>
      <c r="G936" s="3">
        <v>4375</v>
      </c>
      <c r="H936" s="3">
        <v>4375</v>
      </c>
      <c r="I936" s="3">
        <v>4375</v>
      </c>
      <c r="J936" s="3">
        <v>4375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175000</v>
      </c>
      <c r="R936" s="2" t="s">
        <v>2256</v>
      </c>
      <c r="S936" s="2" t="s">
        <v>2331</v>
      </c>
      <c r="T936" s="4">
        <f>P936/D936</f>
        <v>0</v>
      </c>
      <c r="U936" s="2" t="s">
        <v>1294</v>
      </c>
      <c r="V936" s="2">
        <v>0</v>
      </c>
      <c r="W936" s="2" t="s">
        <v>313</v>
      </c>
    </row>
    <row r="937" spans="1:23">
      <c r="A937" s="2" t="s">
        <v>2350</v>
      </c>
      <c r="B937" s="2">
        <v>1682</v>
      </c>
      <c r="C937" s="2" t="s">
        <v>1101</v>
      </c>
      <c r="D937" s="3">
        <v>4950</v>
      </c>
      <c r="E937" s="3">
        <v>10183</v>
      </c>
      <c r="F937" s="3">
        <v>0</v>
      </c>
      <c r="G937" s="3">
        <v>2475</v>
      </c>
      <c r="H937" s="3">
        <v>2475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4950</v>
      </c>
      <c r="R937" s="2" t="s">
        <v>1966</v>
      </c>
      <c r="S937" s="2" t="s">
        <v>2305</v>
      </c>
      <c r="T937" s="4">
        <f>P937/D937</f>
        <v>0</v>
      </c>
      <c r="U937" s="2" t="s">
        <v>1089</v>
      </c>
      <c r="V937" s="2">
        <v>0</v>
      </c>
      <c r="W937" s="2" t="s">
        <v>234</v>
      </c>
    </row>
    <row r="938" spans="1:23">
      <c r="A938" s="2" t="s">
        <v>2351</v>
      </c>
      <c r="B938" s="2">
        <v>1683</v>
      </c>
      <c r="C938" s="2" t="s">
        <v>1321</v>
      </c>
      <c r="D938" s="3">
        <v>10000</v>
      </c>
      <c r="E938" s="3">
        <v>11000</v>
      </c>
      <c r="F938" s="3">
        <v>0</v>
      </c>
      <c r="G938" s="3">
        <v>481.8181818181818</v>
      </c>
      <c r="H938" s="3">
        <v>0</v>
      </c>
      <c r="I938" s="3">
        <v>0</v>
      </c>
      <c r="J938" s="3">
        <v>3172.727272727273</v>
      </c>
      <c r="K938" s="3">
        <v>3172.727272727273</v>
      </c>
      <c r="L938" s="3">
        <v>3172.727272727273</v>
      </c>
      <c r="M938" s="3">
        <v>0</v>
      </c>
      <c r="N938" s="3">
        <v>0</v>
      </c>
      <c r="O938" s="3">
        <v>0</v>
      </c>
      <c r="P938" s="3">
        <v>0</v>
      </c>
      <c r="Q938" s="3">
        <v>10000</v>
      </c>
      <c r="R938" s="2" t="s">
        <v>2256</v>
      </c>
      <c r="S938" s="2" t="s">
        <v>2331</v>
      </c>
      <c r="T938" s="4">
        <f>P938/D938</f>
        <v>0</v>
      </c>
      <c r="U938" s="2" t="s">
        <v>1294</v>
      </c>
      <c r="V938" s="2">
        <v>0</v>
      </c>
      <c r="W938" s="2" t="s">
        <v>313</v>
      </c>
    </row>
    <row r="939" spans="1:23">
      <c r="A939" s="2" t="s">
        <v>1322</v>
      </c>
      <c r="B939" s="2">
        <v>1684</v>
      </c>
      <c r="C939" s="2" t="s">
        <v>1323</v>
      </c>
      <c r="D939" s="3">
        <v>250000</v>
      </c>
      <c r="E939" s="3">
        <v>275000</v>
      </c>
      <c r="F939" s="3">
        <v>125000</v>
      </c>
      <c r="G939" s="3">
        <v>41666.66666666666</v>
      </c>
      <c r="H939" s="3">
        <v>41666.66666666666</v>
      </c>
      <c r="I939" s="3">
        <v>41666.66666666666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250000</v>
      </c>
      <c r="R939" s="2" t="s">
        <v>2256</v>
      </c>
      <c r="S939" s="2" t="s">
        <v>2331</v>
      </c>
      <c r="T939" s="4">
        <f>P939/D939</f>
        <v>0</v>
      </c>
      <c r="U939" s="2" t="s">
        <v>1294</v>
      </c>
      <c r="V939" s="2">
        <v>0</v>
      </c>
      <c r="W939" s="2" t="s">
        <v>313</v>
      </c>
    </row>
    <row r="940" spans="1:23">
      <c r="A940" s="2" t="s">
        <v>1322</v>
      </c>
      <c r="B940" s="2">
        <v>1685</v>
      </c>
      <c r="C940" s="2" t="s">
        <v>1324</v>
      </c>
      <c r="D940" s="3">
        <v>110000</v>
      </c>
      <c r="E940" s="3">
        <v>121000</v>
      </c>
      <c r="F940" s="3">
        <v>82500</v>
      </c>
      <c r="G940" s="3">
        <v>13750</v>
      </c>
      <c r="H940" s="3">
        <v>13750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110000</v>
      </c>
      <c r="R940" s="2" t="s">
        <v>2256</v>
      </c>
      <c r="S940" s="2" t="s">
        <v>2331</v>
      </c>
      <c r="T940" s="4">
        <f>P940/D940</f>
        <v>0</v>
      </c>
      <c r="U940" s="2" t="s">
        <v>1294</v>
      </c>
      <c r="V940" s="2">
        <v>0</v>
      </c>
      <c r="W940" s="2" t="s">
        <v>313</v>
      </c>
    </row>
    <row r="941" spans="1:23">
      <c r="A941" s="2" t="s">
        <v>1322</v>
      </c>
      <c r="B941" s="2">
        <v>1686</v>
      </c>
      <c r="C941" s="2" t="s">
        <v>1325</v>
      </c>
      <c r="D941" s="3">
        <v>30000</v>
      </c>
      <c r="E941" s="3">
        <v>33000</v>
      </c>
      <c r="F941" s="3">
        <v>0</v>
      </c>
      <c r="G941" s="3">
        <v>10000</v>
      </c>
      <c r="H941" s="3">
        <v>10000</v>
      </c>
      <c r="I941" s="3">
        <v>10000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30000</v>
      </c>
      <c r="R941" s="2" t="s">
        <v>2256</v>
      </c>
      <c r="S941" s="2" t="s">
        <v>2331</v>
      </c>
      <c r="T941" s="4">
        <f>P941/D941</f>
        <v>0</v>
      </c>
      <c r="U941" s="2" t="s">
        <v>1294</v>
      </c>
      <c r="V941" s="2">
        <v>0</v>
      </c>
      <c r="W941" s="2" t="s">
        <v>313</v>
      </c>
    </row>
    <row r="942" spans="1:23">
      <c r="A942" s="2" t="s">
        <v>1322</v>
      </c>
      <c r="B942" s="2">
        <v>1687</v>
      </c>
      <c r="C942" s="2" t="s">
        <v>1326</v>
      </c>
      <c r="D942" s="3">
        <v>20000</v>
      </c>
      <c r="E942" s="3">
        <v>22000</v>
      </c>
      <c r="F942" s="3">
        <v>0</v>
      </c>
      <c r="G942" s="3">
        <v>6666.666666666666</v>
      </c>
      <c r="H942" s="3">
        <v>6666.666666666666</v>
      </c>
      <c r="I942" s="3">
        <v>6666.666666666666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20000</v>
      </c>
      <c r="R942" s="2" t="s">
        <v>2256</v>
      </c>
      <c r="S942" s="2" t="s">
        <v>2331</v>
      </c>
      <c r="T942" s="4">
        <f>P942/D942</f>
        <v>0</v>
      </c>
      <c r="U942" s="2" t="s">
        <v>1294</v>
      </c>
      <c r="V942" s="2">
        <v>0</v>
      </c>
      <c r="W942" s="2" t="s">
        <v>313</v>
      </c>
    </row>
    <row r="943" spans="1:23">
      <c r="A943" s="2" t="s">
        <v>2349</v>
      </c>
      <c r="B943" s="2">
        <v>1688</v>
      </c>
      <c r="C943" s="2" t="s">
        <v>1329</v>
      </c>
      <c r="D943" s="3">
        <v>17300</v>
      </c>
      <c r="E943" s="3">
        <v>19030</v>
      </c>
      <c r="F943" s="3">
        <v>0</v>
      </c>
      <c r="G943" s="3">
        <v>5766.666666666666</v>
      </c>
      <c r="H943" s="3">
        <v>5766.666666666666</v>
      </c>
      <c r="I943" s="3">
        <v>5766.666666666666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17300</v>
      </c>
      <c r="R943" s="2" t="s">
        <v>2256</v>
      </c>
      <c r="S943" s="2" t="s">
        <v>2331</v>
      </c>
      <c r="T943" s="4">
        <f>P943/D943</f>
        <v>0</v>
      </c>
      <c r="U943" s="2" t="s">
        <v>1294</v>
      </c>
      <c r="V943" s="2">
        <v>0</v>
      </c>
      <c r="W943" s="2" t="s">
        <v>313</v>
      </c>
    </row>
    <row r="944" spans="1:23">
      <c r="A944" s="2" t="s">
        <v>1330</v>
      </c>
      <c r="B944" s="2">
        <v>1689</v>
      </c>
      <c r="C944" s="2" t="s">
        <v>1331</v>
      </c>
      <c r="D944" s="3">
        <v>55000</v>
      </c>
      <c r="E944" s="3">
        <v>60500</v>
      </c>
      <c r="F944" s="3">
        <v>0</v>
      </c>
      <c r="G944" s="3">
        <v>27500</v>
      </c>
      <c r="H944" s="3">
        <v>27500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55000</v>
      </c>
      <c r="R944" s="2" t="s">
        <v>2256</v>
      </c>
      <c r="S944" s="2" t="s">
        <v>2331</v>
      </c>
      <c r="T944" s="4">
        <f>P944/D944</f>
        <v>0</v>
      </c>
      <c r="U944" s="2" t="s">
        <v>1294</v>
      </c>
      <c r="V944" s="2">
        <v>0</v>
      </c>
      <c r="W944" s="2" t="s">
        <v>313</v>
      </c>
    </row>
    <row r="945" spans="1:23">
      <c r="A945" s="2" t="s">
        <v>1330</v>
      </c>
      <c r="B945" s="2">
        <v>1690</v>
      </c>
      <c r="C945" s="2" t="s">
        <v>1332</v>
      </c>
      <c r="D945" s="3">
        <v>115000</v>
      </c>
      <c r="E945" s="3">
        <v>126500</v>
      </c>
      <c r="F945" s="3">
        <v>23000</v>
      </c>
      <c r="G945" s="3">
        <v>34244.44444444444</v>
      </c>
      <c r="H945" s="3">
        <v>57755.55555555556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115000</v>
      </c>
      <c r="R945" s="2" t="s">
        <v>2256</v>
      </c>
      <c r="S945" s="2" t="s">
        <v>2331</v>
      </c>
      <c r="T945" s="4">
        <f>P945/D945</f>
        <v>0</v>
      </c>
      <c r="U945" s="2" t="s">
        <v>1294</v>
      </c>
      <c r="V945" s="2">
        <v>0</v>
      </c>
      <c r="W945" s="2" t="s">
        <v>313</v>
      </c>
    </row>
    <row r="946" spans="1:23">
      <c r="A946" s="2" t="s">
        <v>1330</v>
      </c>
      <c r="B946" s="2">
        <v>1691</v>
      </c>
      <c r="C946" s="2" t="s">
        <v>1333</v>
      </c>
      <c r="D946" s="3">
        <v>55000</v>
      </c>
      <c r="E946" s="3">
        <v>60500</v>
      </c>
      <c r="F946" s="3">
        <v>0</v>
      </c>
      <c r="G946" s="3">
        <v>27500</v>
      </c>
      <c r="H946" s="3">
        <v>27500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55000</v>
      </c>
      <c r="R946" s="2" t="s">
        <v>2256</v>
      </c>
      <c r="S946" s="2" t="s">
        <v>2331</v>
      </c>
      <c r="T946" s="4">
        <f>P946/D946</f>
        <v>0</v>
      </c>
      <c r="U946" s="2" t="s">
        <v>1294</v>
      </c>
      <c r="V946" s="2">
        <v>0</v>
      </c>
      <c r="W946" s="2" t="s">
        <v>313</v>
      </c>
    </row>
    <row r="947" spans="1:23">
      <c r="A947" s="2" t="s">
        <v>2339</v>
      </c>
      <c r="B947" s="2">
        <v>1692</v>
      </c>
      <c r="C947" s="2" t="s">
        <v>2352</v>
      </c>
      <c r="D947" s="3">
        <v>9300</v>
      </c>
      <c r="E947" s="3">
        <v>10230</v>
      </c>
      <c r="F947" s="3">
        <v>4650</v>
      </c>
      <c r="G947" s="3">
        <v>1550</v>
      </c>
      <c r="H947" s="3">
        <v>1550</v>
      </c>
      <c r="I947" s="3">
        <v>1550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9300</v>
      </c>
      <c r="R947" s="2" t="s">
        <v>2256</v>
      </c>
      <c r="S947" s="2" t="s">
        <v>2331</v>
      </c>
      <c r="T947" s="4">
        <f>P947/D947</f>
        <v>0</v>
      </c>
      <c r="U947" s="2" t="s">
        <v>1294</v>
      </c>
      <c r="V947" s="2">
        <v>0</v>
      </c>
      <c r="W947" s="2" t="s">
        <v>313</v>
      </c>
    </row>
    <row r="948" spans="1:23">
      <c r="A948" s="2" t="s">
        <v>2339</v>
      </c>
      <c r="B948" s="2">
        <v>1694</v>
      </c>
      <c r="C948" s="2" t="s">
        <v>2355</v>
      </c>
      <c r="D948" s="3">
        <v>7500</v>
      </c>
      <c r="E948" s="3">
        <v>8250</v>
      </c>
      <c r="F948" s="3">
        <v>0</v>
      </c>
      <c r="G948" s="3">
        <v>2500</v>
      </c>
      <c r="H948" s="3">
        <v>2500</v>
      </c>
      <c r="I948" s="3">
        <v>2500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7500</v>
      </c>
      <c r="R948" s="2" t="s">
        <v>2256</v>
      </c>
      <c r="S948" s="2" t="s">
        <v>2331</v>
      </c>
      <c r="T948" s="4">
        <f>P948/D948</f>
        <v>0</v>
      </c>
      <c r="U948" s="2" t="s">
        <v>1294</v>
      </c>
      <c r="V948" s="2">
        <v>0</v>
      </c>
      <c r="W948" s="2" t="s">
        <v>313</v>
      </c>
    </row>
    <row r="949" spans="1:23">
      <c r="A949" s="2" t="s">
        <v>2356</v>
      </c>
      <c r="B949" s="2">
        <v>1695</v>
      </c>
      <c r="C949" s="2" t="s">
        <v>1335</v>
      </c>
      <c r="D949" s="3">
        <v>15000</v>
      </c>
      <c r="E949" s="3">
        <v>16425</v>
      </c>
      <c r="F949" s="3">
        <v>0</v>
      </c>
      <c r="G949" s="3">
        <v>0</v>
      </c>
      <c r="H949" s="3">
        <v>0</v>
      </c>
      <c r="I949" s="3">
        <v>0</v>
      </c>
      <c r="J949" s="3">
        <v>5000</v>
      </c>
      <c r="K949" s="3">
        <v>5000</v>
      </c>
      <c r="L949" s="3">
        <v>5000</v>
      </c>
      <c r="M949" s="3">
        <v>0</v>
      </c>
      <c r="N949" s="3">
        <v>0</v>
      </c>
      <c r="O949" s="3">
        <v>0</v>
      </c>
      <c r="P949" s="3">
        <v>0</v>
      </c>
      <c r="Q949" s="3">
        <v>15000</v>
      </c>
      <c r="R949" s="2" t="s">
        <v>2256</v>
      </c>
      <c r="S949" s="2" t="s">
        <v>2357</v>
      </c>
      <c r="T949" s="4">
        <f>P949/D949</f>
        <v>0</v>
      </c>
      <c r="U949" s="2" t="s">
        <v>1113</v>
      </c>
      <c r="V949" s="2">
        <v>0</v>
      </c>
      <c r="W949" s="2" t="s">
        <v>313</v>
      </c>
    </row>
    <row r="950" spans="1:23">
      <c r="A950" s="2" t="s">
        <v>2356</v>
      </c>
      <c r="B950" s="2">
        <v>1696</v>
      </c>
      <c r="C950" s="2" t="s">
        <v>1337</v>
      </c>
      <c r="D950" s="3">
        <v>210000</v>
      </c>
      <c r="E950" s="3">
        <v>229950</v>
      </c>
      <c r="F950" s="3">
        <v>189000</v>
      </c>
      <c r="G950" s="3">
        <v>0</v>
      </c>
      <c r="H950" s="3">
        <v>0</v>
      </c>
      <c r="I950" s="3">
        <v>0</v>
      </c>
      <c r="J950" s="3">
        <v>7000</v>
      </c>
      <c r="K950" s="3">
        <v>7000</v>
      </c>
      <c r="L950" s="3">
        <v>7000</v>
      </c>
      <c r="M950" s="3">
        <v>0</v>
      </c>
      <c r="N950" s="3">
        <v>0</v>
      </c>
      <c r="O950" s="3">
        <v>0</v>
      </c>
      <c r="P950" s="3">
        <v>0</v>
      </c>
      <c r="Q950" s="3">
        <v>210000</v>
      </c>
      <c r="R950" s="2" t="s">
        <v>2256</v>
      </c>
      <c r="S950" s="2" t="s">
        <v>2357</v>
      </c>
      <c r="T950" s="4">
        <f>P950/D950</f>
        <v>0</v>
      </c>
      <c r="U950" s="2" t="s">
        <v>1113</v>
      </c>
      <c r="V950" s="2">
        <v>0</v>
      </c>
      <c r="W950" s="2" t="s">
        <v>313</v>
      </c>
    </row>
    <row r="951" spans="1:23">
      <c r="A951" s="2" t="s">
        <v>2356</v>
      </c>
      <c r="B951" s="2">
        <v>1697</v>
      </c>
      <c r="C951" s="2" t="s">
        <v>1338</v>
      </c>
      <c r="D951" s="3">
        <v>15000</v>
      </c>
      <c r="E951" s="3">
        <v>16425</v>
      </c>
      <c r="F951" s="3">
        <v>0</v>
      </c>
      <c r="G951" s="3">
        <v>0</v>
      </c>
      <c r="H951" s="3">
        <v>0</v>
      </c>
      <c r="I951" s="3">
        <v>0</v>
      </c>
      <c r="J951" s="3">
        <v>5000</v>
      </c>
      <c r="K951" s="3">
        <v>5000</v>
      </c>
      <c r="L951" s="3">
        <v>5000</v>
      </c>
      <c r="M951" s="3">
        <v>0</v>
      </c>
      <c r="N951" s="3">
        <v>0</v>
      </c>
      <c r="O951" s="3">
        <v>0</v>
      </c>
      <c r="P951" s="3">
        <v>0</v>
      </c>
      <c r="Q951" s="3">
        <v>15000</v>
      </c>
      <c r="R951" s="2" t="s">
        <v>2256</v>
      </c>
      <c r="S951" s="2" t="s">
        <v>2357</v>
      </c>
      <c r="T951" s="4">
        <f>P951/D951</f>
        <v>0</v>
      </c>
      <c r="U951" s="2" t="s">
        <v>1113</v>
      </c>
      <c r="V951" s="2">
        <v>0</v>
      </c>
      <c r="W951" s="2" t="s">
        <v>313</v>
      </c>
    </row>
    <row r="952" spans="1:23">
      <c r="A952" s="2" t="s">
        <v>2356</v>
      </c>
      <c r="B952" s="2">
        <v>1698</v>
      </c>
      <c r="C952" s="2" t="s">
        <v>1339</v>
      </c>
      <c r="D952" s="3">
        <v>15000</v>
      </c>
      <c r="E952" s="3">
        <v>16425</v>
      </c>
      <c r="F952" s="3">
        <v>0</v>
      </c>
      <c r="G952" s="3">
        <v>0</v>
      </c>
      <c r="H952" s="3">
        <v>0</v>
      </c>
      <c r="I952" s="3">
        <v>0</v>
      </c>
      <c r="J952" s="3">
        <v>5000</v>
      </c>
      <c r="K952" s="3">
        <v>5000</v>
      </c>
      <c r="L952" s="3">
        <v>5000</v>
      </c>
      <c r="M952" s="3">
        <v>0</v>
      </c>
      <c r="N952" s="3">
        <v>0</v>
      </c>
      <c r="O952" s="3">
        <v>0</v>
      </c>
      <c r="P952" s="3">
        <v>0</v>
      </c>
      <c r="Q952" s="3">
        <v>15000</v>
      </c>
      <c r="R952" s="2" t="s">
        <v>2256</v>
      </c>
      <c r="S952" s="2" t="s">
        <v>2357</v>
      </c>
      <c r="T952" s="4">
        <f>P952/D952</f>
        <v>0</v>
      </c>
      <c r="U952" s="2" t="s">
        <v>1113</v>
      </c>
      <c r="V952" s="2">
        <v>0</v>
      </c>
      <c r="W952" s="2" t="s">
        <v>313</v>
      </c>
    </row>
    <row r="953" spans="1:23">
      <c r="A953" s="2" t="s">
        <v>2358</v>
      </c>
      <c r="B953" s="2">
        <v>1699</v>
      </c>
      <c r="C953" s="2" t="s">
        <v>1341</v>
      </c>
      <c r="D953" s="3">
        <v>200000</v>
      </c>
      <c r="E953" s="3">
        <v>219000</v>
      </c>
      <c r="F953" s="3">
        <v>100000</v>
      </c>
      <c r="G953" s="3">
        <v>0</v>
      </c>
      <c r="H953" s="3">
        <v>0</v>
      </c>
      <c r="I953" s="3">
        <v>0</v>
      </c>
      <c r="J953" s="3">
        <v>33333.33333333333</v>
      </c>
      <c r="K953" s="3">
        <v>33333.33333333333</v>
      </c>
      <c r="L953" s="3">
        <v>33333.33333333333</v>
      </c>
      <c r="M953" s="3">
        <v>0</v>
      </c>
      <c r="N953" s="3">
        <v>0</v>
      </c>
      <c r="O953" s="3">
        <v>0</v>
      </c>
      <c r="P953" s="3">
        <v>0</v>
      </c>
      <c r="Q953" s="3">
        <v>199999.9999999999</v>
      </c>
      <c r="R953" s="2" t="s">
        <v>2256</v>
      </c>
      <c r="S953" s="2" t="s">
        <v>2357</v>
      </c>
      <c r="T953" s="4">
        <f>P953/D953</f>
        <v>0</v>
      </c>
      <c r="U953" s="2" t="s">
        <v>1113</v>
      </c>
      <c r="V953" s="2">
        <v>0</v>
      </c>
      <c r="W953" s="2" t="s">
        <v>313</v>
      </c>
    </row>
    <row r="954" spans="1:23">
      <c r="A954" s="2" t="s">
        <v>2359</v>
      </c>
      <c r="B954" s="2">
        <v>1700</v>
      </c>
      <c r="C954" s="2" t="s">
        <v>1343</v>
      </c>
      <c r="D954" s="3">
        <v>450000</v>
      </c>
      <c r="E954" s="3">
        <v>492750</v>
      </c>
      <c r="F954" s="3">
        <v>0</v>
      </c>
      <c r="G954" s="3">
        <v>0</v>
      </c>
      <c r="H954" s="3">
        <v>429545.4545454545</v>
      </c>
      <c r="I954" s="3">
        <v>20454.54545454542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449999.9999999999</v>
      </c>
      <c r="R954" s="2" t="s">
        <v>2256</v>
      </c>
      <c r="S954" s="2" t="s">
        <v>2357</v>
      </c>
      <c r="T954" s="4">
        <f>P954/D954</f>
        <v>0</v>
      </c>
      <c r="U954" s="2" t="s">
        <v>1113</v>
      </c>
      <c r="V954" s="2">
        <v>0</v>
      </c>
      <c r="W954" s="2" t="s">
        <v>313</v>
      </c>
    </row>
    <row r="955" spans="1:23">
      <c r="A955" s="2" t="s">
        <v>2360</v>
      </c>
      <c r="B955" s="2">
        <v>1701</v>
      </c>
      <c r="C955" s="2" t="s">
        <v>1346</v>
      </c>
      <c r="D955" s="3">
        <v>150000</v>
      </c>
      <c r="E955" s="3">
        <v>164250</v>
      </c>
      <c r="F955" s="3">
        <v>127500</v>
      </c>
      <c r="G955" s="3">
        <v>0</v>
      </c>
      <c r="H955" s="3">
        <v>0</v>
      </c>
      <c r="I955" s="3">
        <v>0</v>
      </c>
      <c r="J955" s="3">
        <v>7500</v>
      </c>
      <c r="K955" s="3">
        <v>7500</v>
      </c>
      <c r="L955" s="3">
        <v>7500</v>
      </c>
      <c r="M955" s="3">
        <v>0</v>
      </c>
      <c r="N955" s="3">
        <v>0</v>
      </c>
      <c r="O955" s="3">
        <v>0</v>
      </c>
      <c r="P955" s="3">
        <v>0</v>
      </c>
      <c r="Q955" s="3">
        <v>150000</v>
      </c>
      <c r="R955" s="2" t="s">
        <v>2256</v>
      </c>
      <c r="S955" s="2" t="s">
        <v>2357</v>
      </c>
      <c r="T955" s="4">
        <f>P955/D955</f>
        <v>0</v>
      </c>
      <c r="U955" s="2" t="s">
        <v>1113</v>
      </c>
      <c r="V955" s="2">
        <v>0</v>
      </c>
      <c r="W955" s="2" t="s">
        <v>313</v>
      </c>
    </row>
    <row r="956" spans="1:23">
      <c r="A956" s="2" t="s">
        <v>2361</v>
      </c>
      <c r="B956" s="2">
        <v>1702</v>
      </c>
      <c r="C956" s="2" t="s">
        <v>1348</v>
      </c>
      <c r="D956" s="3">
        <v>198000</v>
      </c>
      <c r="E956" s="3">
        <v>216810</v>
      </c>
      <c r="F956" s="3">
        <v>198000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198000</v>
      </c>
      <c r="R956" s="2" t="s">
        <v>2256</v>
      </c>
      <c r="S956" s="2" t="s">
        <v>2357</v>
      </c>
      <c r="T956" s="4">
        <f>P956/D956</f>
        <v>0</v>
      </c>
      <c r="U956" s="2" t="s">
        <v>1113</v>
      </c>
      <c r="V956" s="2">
        <v>0</v>
      </c>
      <c r="W956" s="2" t="s">
        <v>313</v>
      </c>
    </row>
    <row r="957" spans="1:23">
      <c r="A957" s="2" t="s">
        <v>2362</v>
      </c>
      <c r="B957" s="2">
        <v>1703</v>
      </c>
      <c r="C957" s="2" t="s">
        <v>1350</v>
      </c>
      <c r="D957" s="3">
        <v>405000</v>
      </c>
      <c r="E957" s="3">
        <v>443475</v>
      </c>
      <c r="F957" s="3">
        <v>384750</v>
      </c>
      <c r="G957" s="3">
        <v>0</v>
      </c>
      <c r="H957" s="3">
        <v>0</v>
      </c>
      <c r="I957" s="3">
        <v>0</v>
      </c>
      <c r="J957" s="3">
        <v>6750</v>
      </c>
      <c r="K957" s="3">
        <v>6750</v>
      </c>
      <c r="L957" s="3">
        <v>6750</v>
      </c>
      <c r="M957" s="3">
        <v>0</v>
      </c>
      <c r="N957" s="3">
        <v>0</v>
      </c>
      <c r="O957" s="3">
        <v>0</v>
      </c>
      <c r="P957" s="3">
        <v>0</v>
      </c>
      <c r="Q957" s="3">
        <v>405000</v>
      </c>
      <c r="R957" s="2" t="s">
        <v>2256</v>
      </c>
      <c r="S957" s="2" t="s">
        <v>2357</v>
      </c>
      <c r="T957" s="4">
        <f>P957/D957</f>
        <v>0</v>
      </c>
      <c r="U957" s="2" t="s">
        <v>1113</v>
      </c>
      <c r="V957" s="2">
        <v>0</v>
      </c>
      <c r="W957" s="2" t="s">
        <v>313</v>
      </c>
    </row>
    <row r="958" spans="1:23">
      <c r="A958" s="2" t="s">
        <v>2296</v>
      </c>
      <c r="B958" s="2">
        <v>1705</v>
      </c>
      <c r="C958" s="2" t="s">
        <v>1351</v>
      </c>
      <c r="D958" s="3">
        <v>5000</v>
      </c>
      <c r="E958" s="3">
        <v>5250</v>
      </c>
      <c r="F958" s="3">
        <v>3000</v>
      </c>
      <c r="G958" s="3">
        <v>0</v>
      </c>
      <c r="H958" s="3">
        <v>1000</v>
      </c>
      <c r="I958" s="3">
        <v>500</v>
      </c>
      <c r="J958" s="3">
        <v>166.6666666666667</v>
      </c>
      <c r="K958" s="3">
        <v>166.6666666666667</v>
      </c>
      <c r="L958" s="3">
        <v>166.6666666666667</v>
      </c>
      <c r="M958" s="3">
        <v>0</v>
      </c>
      <c r="N958" s="3">
        <v>0</v>
      </c>
      <c r="O958" s="3">
        <v>0</v>
      </c>
      <c r="P958" s="3">
        <v>0</v>
      </c>
      <c r="Q958" s="3">
        <v>5000.000000000001</v>
      </c>
      <c r="R958" s="2" t="s">
        <v>2256</v>
      </c>
      <c r="S958" s="2" t="s">
        <v>2357</v>
      </c>
      <c r="T958" s="4">
        <f>P958/D958</f>
        <v>0</v>
      </c>
      <c r="U958" s="2" t="s">
        <v>1113</v>
      </c>
      <c r="V958" s="2">
        <v>0</v>
      </c>
      <c r="W958" s="2" t="s">
        <v>313</v>
      </c>
    </row>
    <row r="959" spans="1:23">
      <c r="A959" s="2" t="s">
        <v>2364</v>
      </c>
      <c r="B959" s="2">
        <v>1706</v>
      </c>
      <c r="C959" s="2" t="s">
        <v>1354</v>
      </c>
      <c r="D959" s="3">
        <v>75000</v>
      </c>
      <c r="E959" s="3">
        <v>78750</v>
      </c>
      <c r="F959" s="3">
        <v>0</v>
      </c>
      <c r="G959" s="3">
        <v>37500</v>
      </c>
      <c r="H959" s="3">
        <v>0</v>
      </c>
      <c r="I959" s="3">
        <v>0</v>
      </c>
      <c r="J959" s="3">
        <v>12500</v>
      </c>
      <c r="K959" s="3">
        <v>12500</v>
      </c>
      <c r="L959" s="3">
        <v>12500</v>
      </c>
      <c r="M959" s="3">
        <v>0</v>
      </c>
      <c r="N959" s="3">
        <v>0</v>
      </c>
      <c r="O959" s="3">
        <v>0</v>
      </c>
      <c r="P959" s="3">
        <v>0</v>
      </c>
      <c r="Q959" s="3">
        <v>75000</v>
      </c>
      <c r="R959" s="2" t="s">
        <v>2256</v>
      </c>
      <c r="S959" s="2" t="s">
        <v>2357</v>
      </c>
      <c r="T959" s="4">
        <f>P959/D959</f>
        <v>0</v>
      </c>
      <c r="U959" s="2" t="s">
        <v>1113</v>
      </c>
      <c r="V959" s="2">
        <v>0</v>
      </c>
      <c r="W959" s="2" t="s">
        <v>313</v>
      </c>
    </row>
    <row r="960" spans="1:23">
      <c r="A960" s="2" t="s">
        <v>2365</v>
      </c>
      <c r="B960" s="2">
        <v>1707</v>
      </c>
      <c r="C960" s="2" t="s">
        <v>1356</v>
      </c>
      <c r="D960" s="3">
        <v>450000</v>
      </c>
      <c r="E960" s="3">
        <v>472500</v>
      </c>
      <c r="F960" s="3">
        <v>450000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450000</v>
      </c>
      <c r="R960" s="2" t="s">
        <v>2256</v>
      </c>
      <c r="S960" s="2" t="s">
        <v>2357</v>
      </c>
      <c r="T960" s="4">
        <f>P960/D960</f>
        <v>0</v>
      </c>
      <c r="U960" s="2" t="s">
        <v>1113</v>
      </c>
      <c r="V960" s="2">
        <v>0</v>
      </c>
      <c r="W960" s="2" t="s">
        <v>313</v>
      </c>
    </row>
    <row r="961" spans="1:23">
      <c r="A961" s="2" t="s">
        <v>2366</v>
      </c>
      <c r="B961" s="2">
        <v>1708</v>
      </c>
      <c r="C961" s="2" t="s">
        <v>1358</v>
      </c>
      <c r="D961" s="3">
        <v>75000</v>
      </c>
      <c r="E961" s="3">
        <v>78750</v>
      </c>
      <c r="F961" s="3">
        <v>0</v>
      </c>
      <c r="G961" s="3">
        <v>0</v>
      </c>
      <c r="H961" s="3">
        <v>0</v>
      </c>
      <c r="I961" s="3">
        <v>69642.85714285714</v>
      </c>
      <c r="J961" s="3">
        <v>1785.714285714286</v>
      </c>
      <c r="K961" s="3">
        <v>1785.714285714286</v>
      </c>
      <c r="L961" s="3">
        <v>1785.714285714286</v>
      </c>
      <c r="M961" s="3">
        <v>0</v>
      </c>
      <c r="N961" s="3">
        <v>0</v>
      </c>
      <c r="O961" s="3">
        <v>0</v>
      </c>
      <c r="P961" s="3">
        <v>0</v>
      </c>
      <c r="Q961" s="3">
        <v>75000.00000000001</v>
      </c>
      <c r="R961" s="2" t="s">
        <v>2256</v>
      </c>
      <c r="S961" s="2" t="s">
        <v>2357</v>
      </c>
      <c r="T961" s="4">
        <f>P961/D961</f>
        <v>0</v>
      </c>
      <c r="U961" s="2" t="s">
        <v>1113</v>
      </c>
      <c r="V961" s="2">
        <v>0</v>
      </c>
      <c r="W961" s="2" t="s">
        <v>313</v>
      </c>
    </row>
    <row r="962" spans="1:23">
      <c r="A962" s="2" t="s">
        <v>2367</v>
      </c>
      <c r="B962" s="2">
        <v>1709</v>
      </c>
      <c r="C962" s="2" t="s">
        <v>1360</v>
      </c>
      <c r="D962" s="3">
        <v>75000</v>
      </c>
      <c r="E962" s="3">
        <v>78750</v>
      </c>
      <c r="F962" s="3">
        <v>37500</v>
      </c>
      <c r="G962" s="3">
        <v>0</v>
      </c>
      <c r="H962" s="3">
        <v>0</v>
      </c>
      <c r="I962" s="3">
        <v>0</v>
      </c>
      <c r="J962" s="3">
        <v>12500</v>
      </c>
      <c r="K962" s="3">
        <v>12500</v>
      </c>
      <c r="L962" s="3">
        <v>12500</v>
      </c>
      <c r="M962" s="3">
        <v>0</v>
      </c>
      <c r="N962" s="3">
        <v>0</v>
      </c>
      <c r="O962" s="3">
        <v>0</v>
      </c>
      <c r="P962" s="3">
        <v>0</v>
      </c>
      <c r="Q962" s="3">
        <v>75000</v>
      </c>
      <c r="R962" s="2" t="s">
        <v>2256</v>
      </c>
      <c r="S962" s="2" t="s">
        <v>2357</v>
      </c>
      <c r="T962" s="4">
        <f>P962/D962</f>
        <v>0</v>
      </c>
      <c r="U962" s="2" t="s">
        <v>1113</v>
      </c>
      <c r="V962" s="2">
        <v>0</v>
      </c>
      <c r="W962" s="2" t="s">
        <v>313</v>
      </c>
    </row>
    <row r="963" spans="1:23">
      <c r="A963" s="2" t="s">
        <v>2368</v>
      </c>
      <c r="B963" s="2">
        <v>1710</v>
      </c>
      <c r="C963" s="2" t="s">
        <v>1362</v>
      </c>
      <c r="D963" s="3">
        <v>14000</v>
      </c>
      <c r="E963" s="3">
        <v>14700</v>
      </c>
      <c r="F963" s="3">
        <v>7000</v>
      </c>
      <c r="G963" s="3">
        <v>0</v>
      </c>
      <c r="H963" s="3">
        <v>0</v>
      </c>
      <c r="I963" s="3">
        <v>0</v>
      </c>
      <c r="J963" s="3">
        <v>2333.333333333333</v>
      </c>
      <c r="K963" s="3">
        <v>2333.333333333333</v>
      </c>
      <c r="L963" s="3">
        <v>2333.333333333333</v>
      </c>
      <c r="M963" s="3">
        <v>0</v>
      </c>
      <c r="N963" s="3">
        <v>0</v>
      </c>
      <c r="O963" s="3">
        <v>0</v>
      </c>
      <c r="P963" s="3">
        <v>0</v>
      </c>
      <c r="Q963" s="3">
        <v>14000</v>
      </c>
      <c r="R963" s="2" t="s">
        <v>2256</v>
      </c>
      <c r="S963" s="2" t="s">
        <v>2357</v>
      </c>
      <c r="T963" s="4">
        <f>P963/D963</f>
        <v>0</v>
      </c>
      <c r="U963" s="2" t="s">
        <v>1113</v>
      </c>
      <c r="V963" s="2">
        <v>0</v>
      </c>
      <c r="W963" s="2" t="s">
        <v>313</v>
      </c>
    </row>
    <row r="964" spans="1:23">
      <c r="A964" s="2" t="s">
        <v>2369</v>
      </c>
      <c r="B964" s="2">
        <v>1711</v>
      </c>
      <c r="C964" s="2" t="s">
        <v>1365</v>
      </c>
      <c r="D964" s="3">
        <v>138000</v>
      </c>
      <c r="E964" s="3">
        <v>144900</v>
      </c>
      <c r="F964" s="3">
        <v>124200</v>
      </c>
      <c r="G964" s="3">
        <v>6960.526315789472</v>
      </c>
      <c r="H964" s="3">
        <v>0</v>
      </c>
      <c r="I964" s="3">
        <v>0</v>
      </c>
      <c r="J964" s="3">
        <v>2279.824561403513</v>
      </c>
      <c r="K964" s="3">
        <v>2279.824561403513</v>
      </c>
      <c r="L964" s="3">
        <v>2279.824561403513</v>
      </c>
      <c r="M964" s="3">
        <v>0</v>
      </c>
      <c r="N964" s="3">
        <v>0</v>
      </c>
      <c r="O964" s="3">
        <v>0</v>
      </c>
      <c r="P964" s="3">
        <v>0</v>
      </c>
      <c r="Q964" s="3">
        <v>138000</v>
      </c>
      <c r="R964" s="2" t="s">
        <v>2256</v>
      </c>
      <c r="S964" s="2" t="s">
        <v>2357</v>
      </c>
      <c r="T964" s="4">
        <f>P964/D964</f>
        <v>0</v>
      </c>
      <c r="U964" s="2" t="s">
        <v>1113</v>
      </c>
      <c r="V964" s="2">
        <v>0</v>
      </c>
      <c r="W964" s="2" t="s">
        <v>313</v>
      </c>
    </row>
    <row r="965" spans="1:23">
      <c r="A965" s="2" t="s">
        <v>2369</v>
      </c>
      <c r="B965" s="2">
        <v>1712</v>
      </c>
      <c r="C965" s="2" t="s">
        <v>1366</v>
      </c>
      <c r="D965" s="3">
        <v>138000</v>
      </c>
      <c r="E965" s="3">
        <v>151110</v>
      </c>
      <c r="F965" s="3">
        <v>131100</v>
      </c>
      <c r="G965" s="3">
        <v>2784.210526315789</v>
      </c>
      <c r="H965" s="3">
        <v>0</v>
      </c>
      <c r="I965" s="3">
        <v>0</v>
      </c>
      <c r="J965" s="3">
        <v>1371.929824561404</v>
      </c>
      <c r="K965" s="3">
        <v>1371.929824561404</v>
      </c>
      <c r="L965" s="3">
        <v>1371.929824561404</v>
      </c>
      <c r="M965" s="3">
        <v>0</v>
      </c>
      <c r="N965" s="3">
        <v>0</v>
      </c>
      <c r="O965" s="3">
        <v>0</v>
      </c>
      <c r="P965" s="3">
        <v>0</v>
      </c>
      <c r="Q965" s="3">
        <v>138000</v>
      </c>
      <c r="R965" s="2" t="s">
        <v>2256</v>
      </c>
      <c r="S965" s="2" t="s">
        <v>2357</v>
      </c>
      <c r="T965" s="4">
        <f>P965/D965</f>
        <v>0</v>
      </c>
      <c r="U965" s="2" t="s">
        <v>1113</v>
      </c>
      <c r="V965" s="2">
        <v>0</v>
      </c>
      <c r="W965" s="2" t="s">
        <v>313</v>
      </c>
    </row>
    <row r="966" spans="1:23">
      <c r="A966" s="2" t="s">
        <v>2369</v>
      </c>
      <c r="B966" s="2">
        <v>1713</v>
      </c>
      <c r="C966" s="2" t="s">
        <v>1367</v>
      </c>
      <c r="D966" s="3">
        <v>5000</v>
      </c>
      <c r="E966" s="3">
        <v>5475</v>
      </c>
      <c r="F966" s="3">
        <v>0</v>
      </c>
      <c r="G966" s="3">
        <v>1008.771929824561</v>
      </c>
      <c r="H966" s="3">
        <v>0</v>
      </c>
      <c r="I966" s="3">
        <v>0</v>
      </c>
      <c r="J966" s="3">
        <v>1330.409356725146</v>
      </c>
      <c r="K966" s="3">
        <v>1330.409356725146</v>
      </c>
      <c r="L966" s="3">
        <v>1330.409356725146</v>
      </c>
      <c r="M966" s="3">
        <v>0</v>
      </c>
      <c r="N966" s="3">
        <v>0</v>
      </c>
      <c r="O966" s="3">
        <v>0</v>
      </c>
      <c r="P966" s="3">
        <v>0</v>
      </c>
      <c r="Q966" s="3">
        <v>5000</v>
      </c>
      <c r="R966" s="2" t="s">
        <v>2256</v>
      </c>
      <c r="S966" s="2" t="s">
        <v>2357</v>
      </c>
      <c r="T966" s="4">
        <f>P966/D966</f>
        <v>0</v>
      </c>
      <c r="U966" s="2" t="s">
        <v>1113</v>
      </c>
      <c r="V966" s="2">
        <v>0</v>
      </c>
      <c r="W966" s="2" t="s">
        <v>313</v>
      </c>
    </row>
    <row r="967" spans="1:23">
      <c r="A967" s="2" t="s">
        <v>2370</v>
      </c>
      <c r="B967" s="2">
        <v>1714</v>
      </c>
      <c r="C967" s="2" t="s">
        <v>1369</v>
      </c>
      <c r="D967" s="3">
        <v>20000</v>
      </c>
      <c r="E967" s="3">
        <v>21900</v>
      </c>
      <c r="F967" s="3">
        <v>10000</v>
      </c>
      <c r="G967" s="3">
        <v>0</v>
      </c>
      <c r="H967" s="3">
        <v>0</v>
      </c>
      <c r="I967" s="3">
        <v>8571.428571428571</v>
      </c>
      <c r="J967" s="3">
        <v>476.1904761904771</v>
      </c>
      <c r="K967" s="3">
        <v>476.1904761904771</v>
      </c>
      <c r="L967" s="3">
        <v>476.1904761904771</v>
      </c>
      <c r="M967" s="3">
        <v>0</v>
      </c>
      <c r="N967" s="3">
        <v>0</v>
      </c>
      <c r="O967" s="3">
        <v>0</v>
      </c>
      <c r="P967" s="3">
        <v>0</v>
      </c>
      <c r="Q967" s="3">
        <v>20000</v>
      </c>
      <c r="R967" s="2" t="s">
        <v>2256</v>
      </c>
      <c r="S967" s="2" t="s">
        <v>2357</v>
      </c>
      <c r="T967" s="4">
        <f>P967/D967</f>
        <v>0</v>
      </c>
      <c r="U967" s="2" t="s">
        <v>1113</v>
      </c>
      <c r="V967" s="2">
        <v>0</v>
      </c>
      <c r="W967" s="2" t="s">
        <v>313</v>
      </c>
    </row>
    <row r="968" spans="1:23">
      <c r="A968" s="2" t="s">
        <v>2372</v>
      </c>
      <c r="B968" s="2">
        <v>1716</v>
      </c>
      <c r="C968" s="2" t="s">
        <v>1371</v>
      </c>
      <c r="D968" s="3">
        <v>150000</v>
      </c>
      <c r="E968" s="3">
        <v>164250</v>
      </c>
      <c r="F968" s="3">
        <v>0</v>
      </c>
      <c r="G968" s="3">
        <v>0</v>
      </c>
      <c r="H968" s="3">
        <v>0</v>
      </c>
      <c r="I968" s="3">
        <v>0</v>
      </c>
      <c r="J968" s="3">
        <v>50000</v>
      </c>
      <c r="K968" s="3">
        <v>50000</v>
      </c>
      <c r="L968" s="3">
        <v>50000</v>
      </c>
      <c r="M968" s="3">
        <v>0</v>
      </c>
      <c r="N968" s="3">
        <v>0</v>
      </c>
      <c r="O968" s="3">
        <v>0</v>
      </c>
      <c r="P968" s="3">
        <v>0</v>
      </c>
      <c r="Q968" s="3">
        <v>150000</v>
      </c>
      <c r="R968" s="2" t="s">
        <v>2256</v>
      </c>
      <c r="S968" s="2" t="s">
        <v>2357</v>
      </c>
      <c r="T968" s="4">
        <f>P968/D968</f>
        <v>0</v>
      </c>
      <c r="U968" s="2" t="s">
        <v>1113</v>
      </c>
      <c r="V968" s="2">
        <v>0</v>
      </c>
      <c r="W968" s="2" t="s">
        <v>313</v>
      </c>
    </row>
    <row r="969" spans="1:23">
      <c r="A969" s="2" t="s">
        <v>2008</v>
      </c>
      <c r="B969" s="2">
        <v>1717</v>
      </c>
      <c r="C969" s="2" t="s">
        <v>983</v>
      </c>
      <c r="D969" s="3">
        <v>50000</v>
      </c>
      <c r="E969" s="3">
        <v>54750</v>
      </c>
      <c r="F969" s="3">
        <v>50000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50000</v>
      </c>
      <c r="R969" s="2" t="s">
        <v>2256</v>
      </c>
      <c r="S969" s="2" t="s">
        <v>2357</v>
      </c>
      <c r="T969" s="4">
        <f>P969/D969</f>
        <v>0</v>
      </c>
      <c r="U969" s="2" t="s">
        <v>1113</v>
      </c>
      <c r="V969" s="2">
        <v>0</v>
      </c>
      <c r="W969" s="2" t="s">
        <v>313</v>
      </c>
    </row>
    <row r="970" spans="1:23">
      <c r="A970" s="2" t="s">
        <v>2373</v>
      </c>
      <c r="B970" s="2">
        <v>1718</v>
      </c>
      <c r="C970" s="2" t="s">
        <v>1110</v>
      </c>
      <c r="D970" s="3">
        <v>20000</v>
      </c>
      <c r="E970" s="3">
        <v>21900</v>
      </c>
      <c r="F970" s="3">
        <v>5000</v>
      </c>
      <c r="G970" s="3">
        <v>0</v>
      </c>
      <c r="H970" s="3">
        <v>0</v>
      </c>
      <c r="I970" s="3">
        <v>0</v>
      </c>
      <c r="J970" s="3">
        <v>5000</v>
      </c>
      <c r="K970" s="3">
        <v>5000</v>
      </c>
      <c r="L970" s="3">
        <v>5000</v>
      </c>
      <c r="M970" s="3">
        <v>0</v>
      </c>
      <c r="N970" s="3">
        <v>0</v>
      </c>
      <c r="O970" s="3">
        <v>0</v>
      </c>
      <c r="P970" s="3">
        <v>0</v>
      </c>
      <c r="Q970" s="3">
        <v>20000</v>
      </c>
      <c r="R970" s="2" t="s">
        <v>2256</v>
      </c>
      <c r="S970" s="2" t="s">
        <v>2357</v>
      </c>
      <c r="T970" s="4">
        <f>P970/D970</f>
        <v>0</v>
      </c>
      <c r="U970" s="2" t="s">
        <v>1113</v>
      </c>
      <c r="V970" s="2">
        <v>0</v>
      </c>
      <c r="W970" s="2" t="s">
        <v>313</v>
      </c>
    </row>
    <row r="971" spans="1:23">
      <c r="A971" s="2" t="s">
        <v>2374</v>
      </c>
      <c r="B971" s="2">
        <v>1719</v>
      </c>
      <c r="C971" s="2" t="s">
        <v>1115</v>
      </c>
      <c r="D971" s="3">
        <v>22500</v>
      </c>
      <c r="E971" s="3">
        <v>24638</v>
      </c>
      <c r="F971" s="3">
        <v>0</v>
      </c>
      <c r="G971" s="3">
        <v>0</v>
      </c>
      <c r="H971" s="3">
        <v>0</v>
      </c>
      <c r="I971" s="3">
        <v>0</v>
      </c>
      <c r="J971" s="3">
        <v>7499.999999999999</v>
      </c>
      <c r="K971" s="3">
        <v>7499.999999999999</v>
      </c>
      <c r="L971" s="3">
        <v>7499.999999999999</v>
      </c>
      <c r="M971" s="3">
        <v>0</v>
      </c>
      <c r="N971" s="3">
        <v>0</v>
      </c>
      <c r="O971" s="3">
        <v>0</v>
      </c>
      <c r="P971" s="3">
        <v>0</v>
      </c>
      <c r="Q971" s="3">
        <v>22500</v>
      </c>
      <c r="R971" s="2" t="s">
        <v>2256</v>
      </c>
      <c r="S971" s="2" t="s">
        <v>2357</v>
      </c>
      <c r="T971" s="4">
        <f>P971/D971</f>
        <v>0</v>
      </c>
      <c r="U971" s="2" t="s">
        <v>1113</v>
      </c>
      <c r="V971" s="2">
        <v>0</v>
      </c>
      <c r="W971" s="2" t="s">
        <v>313</v>
      </c>
    </row>
    <row r="972" spans="1:23">
      <c r="A972" s="2" t="s">
        <v>2375</v>
      </c>
      <c r="B972" s="2">
        <v>1720</v>
      </c>
      <c r="C972" s="2" t="s">
        <v>1117</v>
      </c>
      <c r="D972" s="3">
        <v>270000</v>
      </c>
      <c r="E972" s="3">
        <v>295650</v>
      </c>
      <c r="F972" s="3">
        <v>202500</v>
      </c>
      <c r="G972" s="3">
        <v>9642.857142857141</v>
      </c>
      <c r="H972" s="3">
        <v>9642.857142857141</v>
      </c>
      <c r="I972" s="3">
        <v>9642.857142857141</v>
      </c>
      <c r="J972" s="3">
        <v>12857.14285714285</v>
      </c>
      <c r="K972" s="3">
        <v>12857.14285714285</v>
      </c>
      <c r="L972" s="3">
        <v>12857.14285714285</v>
      </c>
      <c r="M972" s="3">
        <v>0</v>
      </c>
      <c r="N972" s="3">
        <v>0</v>
      </c>
      <c r="O972" s="3">
        <v>0</v>
      </c>
      <c r="P972" s="3">
        <v>0</v>
      </c>
      <c r="Q972" s="3">
        <v>269999.9999999999</v>
      </c>
      <c r="R972" s="2" t="s">
        <v>2256</v>
      </c>
      <c r="S972" s="2" t="s">
        <v>2357</v>
      </c>
      <c r="T972" s="4">
        <f>P972/D972</f>
        <v>0</v>
      </c>
      <c r="U972" s="2" t="s">
        <v>1113</v>
      </c>
      <c r="V972" s="2">
        <v>0</v>
      </c>
      <c r="W972" s="2" t="s">
        <v>313</v>
      </c>
    </row>
    <row r="973" spans="1:23">
      <c r="A973" s="2" t="s">
        <v>2375</v>
      </c>
      <c r="B973" s="2">
        <v>1721</v>
      </c>
      <c r="C973" s="2" t="s">
        <v>1118</v>
      </c>
      <c r="D973" s="3">
        <v>22500</v>
      </c>
      <c r="E973" s="3">
        <v>24638</v>
      </c>
      <c r="F973" s="3">
        <v>0</v>
      </c>
      <c r="G973" s="3">
        <v>11250</v>
      </c>
      <c r="H973" s="3">
        <v>0</v>
      </c>
      <c r="I973" s="3">
        <v>0</v>
      </c>
      <c r="J973" s="3">
        <v>3750</v>
      </c>
      <c r="K973" s="3">
        <v>3750</v>
      </c>
      <c r="L973" s="3">
        <v>3750</v>
      </c>
      <c r="M973" s="3">
        <v>0</v>
      </c>
      <c r="N973" s="3">
        <v>0</v>
      </c>
      <c r="O973" s="3">
        <v>0</v>
      </c>
      <c r="P973" s="3">
        <v>0</v>
      </c>
      <c r="Q973" s="3">
        <v>22500</v>
      </c>
      <c r="R973" s="2" t="s">
        <v>2256</v>
      </c>
      <c r="S973" s="2" t="s">
        <v>2357</v>
      </c>
      <c r="T973" s="4">
        <f>P973/D973</f>
        <v>0</v>
      </c>
      <c r="U973" s="2" t="s">
        <v>1113</v>
      </c>
      <c r="V973" s="2">
        <v>0</v>
      </c>
      <c r="W973" s="2" t="s">
        <v>313</v>
      </c>
    </row>
    <row r="974" spans="1:23">
      <c r="A974" s="2" t="s">
        <v>2376</v>
      </c>
      <c r="B974" s="2">
        <v>1722</v>
      </c>
      <c r="C974" s="2" t="s">
        <v>1120</v>
      </c>
      <c r="D974" s="3">
        <v>22500</v>
      </c>
      <c r="E974" s="3">
        <v>24638</v>
      </c>
      <c r="F974" s="3">
        <v>0</v>
      </c>
      <c r="G974" s="3">
        <v>0</v>
      </c>
      <c r="H974" s="3">
        <v>0</v>
      </c>
      <c r="I974" s="3">
        <v>0</v>
      </c>
      <c r="J974" s="3">
        <v>7499.999999999999</v>
      </c>
      <c r="K974" s="3">
        <v>7499.999999999999</v>
      </c>
      <c r="L974" s="3">
        <v>7499.999999999999</v>
      </c>
      <c r="M974" s="3">
        <v>0</v>
      </c>
      <c r="N974" s="3">
        <v>0</v>
      </c>
      <c r="O974" s="3">
        <v>0</v>
      </c>
      <c r="P974" s="3">
        <v>0</v>
      </c>
      <c r="Q974" s="3">
        <v>22500</v>
      </c>
      <c r="R974" s="2" t="s">
        <v>2256</v>
      </c>
      <c r="S974" s="2" t="s">
        <v>2357</v>
      </c>
      <c r="T974" s="4">
        <f>P974/D974</f>
        <v>0</v>
      </c>
      <c r="U974" s="2" t="s">
        <v>1113</v>
      </c>
      <c r="V974" s="2">
        <v>0</v>
      </c>
      <c r="W974" s="2" t="s">
        <v>313</v>
      </c>
    </row>
    <row r="975" spans="1:23">
      <c r="A975" s="2" t="s">
        <v>2377</v>
      </c>
      <c r="B975" s="2">
        <v>1723</v>
      </c>
      <c r="C975" s="2" t="s">
        <v>1122</v>
      </c>
      <c r="D975" s="3">
        <v>50000</v>
      </c>
      <c r="E975" s="3">
        <v>54750</v>
      </c>
      <c r="F975" s="3">
        <v>47500</v>
      </c>
      <c r="G975" s="3">
        <v>0</v>
      </c>
      <c r="H975" s="3">
        <v>0</v>
      </c>
      <c r="I975" s="3">
        <v>0</v>
      </c>
      <c r="J975" s="3">
        <v>833.3333333333333</v>
      </c>
      <c r="K975" s="3">
        <v>833.3333333333333</v>
      </c>
      <c r="L975" s="3">
        <v>833.3333333333333</v>
      </c>
      <c r="M975" s="3">
        <v>0</v>
      </c>
      <c r="N975" s="3">
        <v>0</v>
      </c>
      <c r="O975" s="3">
        <v>0</v>
      </c>
      <c r="P975" s="3">
        <v>0</v>
      </c>
      <c r="Q975" s="3">
        <v>50000.00000000001</v>
      </c>
      <c r="R975" s="2" t="s">
        <v>2256</v>
      </c>
      <c r="S975" s="2" t="s">
        <v>2357</v>
      </c>
      <c r="T975" s="4">
        <f>P975/D975</f>
        <v>0</v>
      </c>
      <c r="U975" s="2" t="s">
        <v>1113</v>
      </c>
      <c r="V975" s="2">
        <v>0</v>
      </c>
      <c r="W975" s="2" t="s">
        <v>313</v>
      </c>
    </row>
    <row r="976" spans="1:23">
      <c r="A976" s="2" t="s">
        <v>2360</v>
      </c>
      <c r="B976" s="2">
        <v>1724</v>
      </c>
      <c r="C976" s="2" t="s">
        <v>1124</v>
      </c>
      <c r="D976" s="3">
        <v>62500</v>
      </c>
      <c r="E976" s="3">
        <v>68438</v>
      </c>
      <c r="F976" s="3">
        <v>53125</v>
      </c>
      <c r="G976" s="3">
        <v>0</v>
      </c>
      <c r="H976" s="3">
        <v>0</v>
      </c>
      <c r="I976" s="3">
        <v>0</v>
      </c>
      <c r="J976" s="3">
        <v>3125.000000000001</v>
      </c>
      <c r="K976" s="3">
        <v>3125.000000000001</v>
      </c>
      <c r="L976" s="3">
        <v>3125.000000000001</v>
      </c>
      <c r="M976" s="3">
        <v>0</v>
      </c>
      <c r="N976" s="3">
        <v>0</v>
      </c>
      <c r="O976" s="3">
        <v>0</v>
      </c>
      <c r="P976" s="3">
        <v>0</v>
      </c>
      <c r="Q976" s="3">
        <v>62500</v>
      </c>
      <c r="R976" s="2" t="s">
        <v>2256</v>
      </c>
      <c r="S976" s="2" t="s">
        <v>2378</v>
      </c>
      <c r="T976" s="4">
        <f>P976/D976</f>
        <v>0</v>
      </c>
      <c r="U976" s="2" t="s">
        <v>1113</v>
      </c>
      <c r="V976" s="2">
        <v>0</v>
      </c>
      <c r="W976" s="2" t="s">
        <v>313</v>
      </c>
    </row>
    <row r="977" spans="1:23">
      <c r="A977" s="2" t="s">
        <v>2379</v>
      </c>
      <c r="B977" s="2">
        <v>1725</v>
      </c>
      <c r="C977" s="2" t="s">
        <v>1127</v>
      </c>
      <c r="D977" s="3">
        <v>60000</v>
      </c>
      <c r="E977" s="3">
        <v>65700</v>
      </c>
      <c r="F977" s="3">
        <v>30000</v>
      </c>
      <c r="G977" s="3">
        <v>0</v>
      </c>
      <c r="H977" s="3">
        <v>0</v>
      </c>
      <c r="I977" s="3">
        <v>0</v>
      </c>
      <c r="J977" s="3">
        <v>10000</v>
      </c>
      <c r="K977" s="3">
        <v>10000</v>
      </c>
      <c r="L977" s="3">
        <v>10000</v>
      </c>
      <c r="M977" s="3">
        <v>0</v>
      </c>
      <c r="N977" s="3">
        <v>0</v>
      </c>
      <c r="O977" s="3">
        <v>0</v>
      </c>
      <c r="P977" s="3">
        <v>0</v>
      </c>
      <c r="Q977" s="3">
        <v>60000</v>
      </c>
      <c r="R977" s="2" t="s">
        <v>2256</v>
      </c>
      <c r="S977" s="2" t="s">
        <v>2378</v>
      </c>
      <c r="T977" s="4">
        <f>P977/D977</f>
        <v>0</v>
      </c>
      <c r="U977" s="2" t="s">
        <v>1113</v>
      </c>
      <c r="V977" s="2">
        <v>0</v>
      </c>
      <c r="W977" s="2" t="s">
        <v>313</v>
      </c>
    </row>
    <row r="978" spans="1:23">
      <c r="A978" s="2" t="s">
        <v>2379</v>
      </c>
      <c r="B978" s="2">
        <v>1727</v>
      </c>
      <c r="C978" s="2" t="s">
        <v>1128</v>
      </c>
      <c r="D978" s="3">
        <v>128000</v>
      </c>
      <c r="E978" s="3">
        <v>140160</v>
      </c>
      <c r="F978" s="3">
        <v>108800</v>
      </c>
      <c r="G978" s="3">
        <v>0</v>
      </c>
      <c r="H978" s="3">
        <v>0</v>
      </c>
      <c r="I978" s="3">
        <v>0</v>
      </c>
      <c r="J978" s="3">
        <v>6400</v>
      </c>
      <c r="K978" s="3">
        <v>6400</v>
      </c>
      <c r="L978" s="3">
        <v>6400</v>
      </c>
      <c r="M978" s="3">
        <v>0</v>
      </c>
      <c r="N978" s="3">
        <v>0</v>
      </c>
      <c r="O978" s="3">
        <v>0</v>
      </c>
      <c r="P978" s="3">
        <v>0</v>
      </c>
      <c r="Q978" s="3">
        <v>128000</v>
      </c>
      <c r="R978" s="2" t="s">
        <v>2256</v>
      </c>
      <c r="S978" s="2" t="s">
        <v>2378</v>
      </c>
      <c r="T978" s="4">
        <f>P978/D978</f>
        <v>0</v>
      </c>
      <c r="U978" s="2" t="s">
        <v>1113</v>
      </c>
      <c r="V978" s="2">
        <v>0</v>
      </c>
      <c r="W978" s="2" t="s">
        <v>313</v>
      </c>
    </row>
    <row r="979" spans="1:23">
      <c r="A979" s="2" t="s">
        <v>2379</v>
      </c>
      <c r="B979" s="2">
        <v>1728</v>
      </c>
      <c r="C979" s="2" t="s">
        <v>1129</v>
      </c>
      <c r="D979" s="3">
        <v>2500</v>
      </c>
      <c r="E979" s="3">
        <v>2750</v>
      </c>
      <c r="F979" s="3">
        <v>0</v>
      </c>
      <c r="G979" s="3">
        <v>0</v>
      </c>
      <c r="H979" s="3">
        <v>0</v>
      </c>
      <c r="I979" s="3">
        <v>0</v>
      </c>
      <c r="J979" s="3">
        <v>833.3333333333333</v>
      </c>
      <c r="K979" s="3">
        <v>833.3333333333333</v>
      </c>
      <c r="L979" s="3">
        <v>833.3333333333333</v>
      </c>
      <c r="M979" s="3">
        <v>0</v>
      </c>
      <c r="N979" s="3">
        <v>0</v>
      </c>
      <c r="O979" s="3">
        <v>0</v>
      </c>
      <c r="P979" s="3">
        <v>0</v>
      </c>
      <c r="Q979" s="3">
        <v>2500</v>
      </c>
      <c r="R979" s="2" t="s">
        <v>2256</v>
      </c>
      <c r="S979" s="2" t="s">
        <v>2378</v>
      </c>
      <c r="T979" s="4">
        <f>P979/D979</f>
        <v>0</v>
      </c>
      <c r="U979" s="2" t="s">
        <v>1113</v>
      </c>
      <c r="V979" s="2">
        <v>0</v>
      </c>
      <c r="W979" s="2" t="s">
        <v>313</v>
      </c>
    </row>
    <row r="980" spans="1:23">
      <c r="A980" s="2" t="s">
        <v>2381</v>
      </c>
      <c r="B980" s="2">
        <v>1729</v>
      </c>
      <c r="C980" s="2" t="s">
        <v>1135</v>
      </c>
      <c r="D980" s="3">
        <v>2500</v>
      </c>
      <c r="E980" s="3">
        <v>2738</v>
      </c>
      <c r="F980" s="3">
        <v>0</v>
      </c>
      <c r="G980" s="3">
        <v>0</v>
      </c>
      <c r="H980" s="3">
        <v>0</v>
      </c>
      <c r="I980" s="3">
        <v>0</v>
      </c>
      <c r="J980" s="3">
        <v>833.3333333333334</v>
      </c>
      <c r="K980" s="3">
        <v>833.3333333333334</v>
      </c>
      <c r="L980" s="3">
        <v>833.3333333333334</v>
      </c>
      <c r="M980" s="3">
        <v>0</v>
      </c>
      <c r="N980" s="3">
        <v>0</v>
      </c>
      <c r="O980" s="3">
        <v>0</v>
      </c>
      <c r="P980" s="3">
        <v>0</v>
      </c>
      <c r="Q980" s="3">
        <v>2500</v>
      </c>
      <c r="R980" s="2" t="s">
        <v>2256</v>
      </c>
      <c r="S980" s="2" t="s">
        <v>2378</v>
      </c>
      <c r="T980" s="4">
        <f>P980/D980</f>
        <v>0</v>
      </c>
      <c r="U980" s="2" t="s">
        <v>1113</v>
      </c>
      <c r="V980" s="2">
        <v>0</v>
      </c>
      <c r="W980" s="2" t="s">
        <v>313</v>
      </c>
    </row>
    <row r="981" spans="1:23">
      <c r="A981" s="2" t="s">
        <v>2410</v>
      </c>
      <c r="B981" s="2">
        <v>1749</v>
      </c>
      <c r="C981" s="2" t="s">
        <v>1169</v>
      </c>
      <c r="D981" s="3">
        <v>301500</v>
      </c>
      <c r="E981" s="3">
        <v>101420</v>
      </c>
      <c r="F981" s="3">
        <v>301500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301500</v>
      </c>
      <c r="R981" s="2" t="s">
        <v>2393</v>
      </c>
      <c r="S981" s="2" t="s">
        <v>2411</v>
      </c>
      <c r="T981" s="4">
        <f>P981/D981</f>
        <v>0</v>
      </c>
      <c r="U981" s="2" t="s">
        <v>1054</v>
      </c>
      <c r="V981" s="2">
        <v>0</v>
      </c>
      <c r="W981" s="2" t="s">
        <v>313</v>
      </c>
    </row>
    <row r="982" spans="1:23">
      <c r="A982" s="2" t="s">
        <v>2412</v>
      </c>
      <c r="B982" s="2">
        <v>1752</v>
      </c>
      <c r="C982" s="2" t="s">
        <v>1175</v>
      </c>
      <c r="D982" s="3">
        <v>70500</v>
      </c>
      <c r="E982" s="3">
        <v>99578</v>
      </c>
      <c r="F982" s="3">
        <v>70500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70500</v>
      </c>
      <c r="R982" s="2" t="s">
        <v>2393</v>
      </c>
      <c r="S982" s="2" t="s">
        <v>2411</v>
      </c>
      <c r="T982" s="4">
        <f>P982/D982</f>
        <v>0</v>
      </c>
      <c r="U982" s="2" t="s">
        <v>1054</v>
      </c>
      <c r="V982" s="2">
        <v>0</v>
      </c>
      <c r="W982" s="2" t="s">
        <v>313</v>
      </c>
    </row>
    <row r="983" spans="1:23">
      <c r="A983" s="2" t="s">
        <v>2413</v>
      </c>
      <c r="B983" s="2">
        <v>1754</v>
      </c>
      <c r="C983" s="2" t="s">
        <v>1178</v>
      </c>
      <c r="D983" s="3">
        <v>105000</v>
      </c>
      <c r="E983" s="3">
        <v>142454</v>
      </c>
      <c r="F983" s="3">
        <v>81078.80438597723</v>
      </c>
      <c r="G983" s="3">
        <v>20503.88195487666</v>
      </c>
      <c r="H983" s="3">
        <v>3417.313659146107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105000</v>
      </c>
      <c r="R983" s="2" t="s">
        <v>2393</v>
      </c>
      <c r="S983" s="2" t="s">
        <v>2411</v>
      </c>
      <c r="T983" s="4">
        <f>P983/D983</f>
        <v>0</v>
      </c>
      <c r="U983" s="2" t="s">
        <v>1179</v>
      </c>
      <c r="V983" s="2">
        <v>0</v>
      </c>
      <c r="W983" s="2" t="s">
        <v>313</v>
      </c>
    </row>
    <row r="984" spans="1:23">
      <c r="A984" s="2" t="s">
        <v>2415</v>
      </c>
      <c r="B984" s="2">
        <v>1757</v>
      </c>
      <c r="C984" s="2" t="s">
        <v>1184</v>
      </c>
      <c r="D984" s="3">
        <v>88000</v>
      </c>
      <c r="E984" s="3">
        <v>101945</v>
      </c>
      <c r="F984" s="3">
        <v>88000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88000</v>
      </c>
      <c r="R984" s="2" t="s">
        <v>2393</v>
      </c>
      <c r="S984" s="2" t="s">
        <v>2414</v>
      </c>
      <c r="T984" s="4">
        <f>P984/D984</f>
        <v>0</v>
      </c>
      <c r="U984" s="2" t="s">
        <v>1067</v>
      </c>
      <c r="V984" s="2">
        <v>0</v>
      </c>
      <c r="W984" s="2" t="s">
        <v>313</v>
      </c>
    </row>
    <row r="985" spans="1:23">
      <c r="A985" s="2" t="s">
        <v>2415</v>
      </c>
      <c r="B985" s="2">
        <v>1758</v>
      </c>
      <c r="C985" s="2" t="s">
        <v>1185</v>
      </c>
      <c r="D985" s="3">
        <v>180000</v>
      </c>
      <c r="E985" s="3">
        <v>173771</v>
      </c>
      <c r="F985" s="3">
        <v>180000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180000</v>
      </c>
      <c r="R985" s="2" t="s">
        <v>2393</v>
      </c>
      <c r="S985" s="2" t="s">
        <v>2414</v>
      </c>
      <c r="T985" s="4">
        <f>P985/D985</f>
        <v>0</v>
      </c>
      <c r="U985" s="2" t="s">
        <v>1067</v>
      </c>
      <c r="V985" s="2">
        <v>0</v>
      </c>
      <c r="W985" s="2" t="s">
        <v>313</v>
      </c>
    </row>
    <row r="986" spans="1:23">
      <c r="A986" s="2" t="s">
        <v>2415</v>
      </c>
      <c r="B986" s="2">
        <v>1760</v>
      </c>
      <c r="C986" s="2" t="s">
        <v>1186</v>
      </c>
      <c r="D986" s="3">
        <v>6500</v>
      </c>
      <c r="E986" s="3">
        <v>7531</v>
      </c>
      <c r="F986" s="3">
        <v>6500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6500</v>
      </c>
      <c r="R986" s="2" t="s">
        <v>2393</v>
      </c>
      <c r="S986" s="2" t="s">
        <v>2414</v>
      </c>
      <c r="T986" s="4">
        <f>P986/D986</f>
        <v>0</v>
      </c>
      <c r="U986" s="2" t="s">
        <v>1067</v>
      </c>
      <c r="V986" s="2">
        <v>0</v>
      </c>
      <c r="W986" s="2" t="s">
        <v>313</v>
      </c>
    </row>
    <row r="987" spans="1:23">
      <c r="A987" s="2" t="s">
        <v>2415</v>
      </c>
      <c r="B987" s="2">
        <v>1761</v>
      </c>
      <c r="C987" s="2" t="s">
        <v>1187</v>
      </c>
      <c r="D987" s="3">
        <v>6000</v>
      </c>
      <c r="E987" s="3">
        <v>6951</v>
      </c>
      <c r="F987" s="3">
        <v>6000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6000</v>
      </c>
      <c r="R987" s="2" t="s">
        <v>2393</v>
      </c>
      <c r="S987" s="2" t="s">
        <v>2414</v>
      </c>
      <c r="T987" s="4">
        <f>P987/D987</f>
        <v>0</v>
      </c>
      <c r="U987" s="2" t="s">
        <v>1067</v>
      </c>
      <c r="V987" s="2">
        <v>0</v>
      </c>
      <c r="W987" s="2" t="s">
        <v>313</v>
      </c>
    </row>
    <row r="988" spans="1:23">
      <c r="A988" s="2" t="s">
        <v>2415</v>
      </c>
      <c r="B988" s="2">
        <v>1762</v>
      </c>
      <c r="C988" s="2" t="s">
        <v>1189</v>
      </c>
      <c r="D988" s="3">
        <v>8500</v>
      </c>
      <c r="E988" s="3">
        <v>9848</v>
      </c>
      <c r="F988" s="3">
        <v>8500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8500</v>
      </c>
      <c r="R988" s="2" t="s">
        <v>2393</v>
      </c>
      <c r="S988" s="2" t="s">
        <v>2414</v>
      </c>
      <c r="T988" s="4">
        <f>P988/D988</f>
        <v>0</v>
      </c>
      <c r="U988" s="2" t="s">
        <v>1067</v>
      </c>
      <c r="V988" s="2">
        <v>0</v>
      </c>
      <c r="W988" s="2" t="s">
        <v>313</v>
      </c>
    </row>
    <row r="989" spans="1:23">
      <c r="A989" s="2" t="s">
        <v>2415</v>
      </c>
      <c r="B989" s="2">
        <v>1763</v>
      </c>
      <c r="C989" s="2" t="s">
        <v>1190</v>
      </c>
      <c r="D989" s="3">
        <v>300000</v>
      </c>
      <c r="E989" s="3">
        <v>347540</v>
      </c>
      <c r="F989" s="3">
        <v>300000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300000</v>
      </c>
      <c r="R989" s="2" t="s">
        <v>2393</v>
      </c>
      <c r="S989" s="2" t="s">
        <v>2414</v>
      </c>
      <c r="T989" s="4">
        <f>P989/D989</f>
        <v>0</v>
      </c>
      <c r="U989" s="2" t="s">
        <v>1067</v>
      </c>
      <c r="V989" s="2">
        <v>0</v>
      </c>
      <c r="W989" s="2" t="s">
        <v>313</v>
      </c>
    </row>
    <row r="990" spans="1:23">
      <c r="A990" s="2" t="s">
        <v>2415</v>
      </c>
      <c r="B990" s="2">
        <v>1764</v>
      </c>
      <c r="C990" s="2" t="s">
        <v>1191</v>
      </c>
      <c r="D990" s="3">
        <v>6000</v>
      </c>
      <c r="E990" s="3">
        <v>6951</v>
      </c>
      <c r="F990" s="3">
        <v>6000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6000</v>
      </c>
      <c r="R990" s="2" t="s">
        <v>2393</v>
      </c>
      <c r="S990" s="2" t="s">
        <v>2414</v>
      </c>
      <c r="T990" s="4">
        <f>P990/D990</f>
        <v>0</v>
      </c>
      <c r="U990" s="2" t="s">
        <v>1067</v>
      </c>
      <c r="V990" s="2">
        <v>0</v>
      </c>
      <c r="W990" s="2" t="s">
        <v>313</v>
      </c>
    </row>
    <row r="991" spans="1:23">
      <c r="A991" s="2" t="s">
        <v>2415</v>
      </c>
      <c r="B991" s="2">
        <v>1765</v>
      </c>
      <c r="C991" s="2" t="s">
        <v>1192</v>
      </c>
      <c r="D991" s="3">
        <v>5000</v>
      </c>
      <c r="E991" s="3">
        <v>5793</v>
      </c>
      <c r="F991" s="3">
        <v>5000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5000</v>
      </c>
      <c r="R991" s="2" t="s">
        <v>2393</v>
      </c>
      <c r="S991" s="2" t="s">
        <v>2414</v>
      </c>
      <c r="T991" s="4">
        <f>P991/D991</f>
        <v>0</v>
      </c>
      <c r="U991" s="2" t="s">
        <v>1067</v>
      </c>
      <c r="V991" s="2">
        <v>0</v>
      </c>
      <c r="W991" s="2" t="s">
        <v>313</v>
      </c>
    </row>
    <row r="992" spans="1:23">
      <c r="A992" s="2" t="s">
        <v>2416</v>
      </c>
      <c r="B992" s="2">
        <v>1766</v>
      </c>
      <c r="C992" s="2" t="s">
        <v>2417</v>
      </c>
      <c r="D992" s="3">
        <v>21443</v>
      </c>
      <c r="E992" s="3">
        <v>23588</v>
      </c>
      <c r="F992" s="3">
        <v>21443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21443</v>
      </c>
      <c r="R992" s="2" t="s">
        <v>2393</v>
      </c>
      <c r="S992" s="2" t="s">
        <v>2414</v>
      </c>
      <c r="T992" s="4">
        <f>P992/D992</f>
        <v>0</v>
      </c>
      <c r="U992" s="2" t="s">
        <v>1072</v>
      </c>
      <c r="V992" s="2">
        <v>0</v>
      </c>
      <c r="W992" s="2" t="s">
        <v>313</v>
      </c>
    </row>
    <row r="993" spans="1:23">
      <c r="A993" s="2" t="s">
        <v>2418</v>
      </c>
      <c r="B993" s="2">
        <v>1767</v>
      </c>
      <c r="C993" s="2" t="s">
        <v>2419</v>
      </c>
      <c r="D993" s="3">
        <v>10698</v>
      </c>
      <c r="E993" s="3">
        <v>11768</v>
      </c>
      <c r="F993" s="3">
        <v>10698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10698</v>
      </c>
      <c r="R993" s="2" t="s">
        <v>2393</v>
      </c>
      <c r="S993" s="2" t="s">
        <v>2414</v>
      </c>
      <c r="T993" s="4">
        <f>P993/D993</f>
        <v>0</v>
      </c>
      <c r="U993" s="2" t="s">
        <v>1072</v>
      </c>
      <c r="V993" s="2">
        <v>0</v>
      </c>
      <c r="W993" s="2" t="s">
        <v>313</v>
      </c>
    </row>
    <row r="994" spans="1:23">
      <c r="A994" s="2" t="s">
        <v>2416</v>
      </c>
      <c r="B994" s="2">
        <v>1768</v>
      </c>
      <c r="C994" s="2" t="s">
        <v>2420</v>
      </c>
      <c r="D994" s="3">
        <v>15800</v>
      </c>
      <c r="E994" s="3">
        <v>17380</v>
      </c>
      <c r="F994" s="3">
        <v>15800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15800</v>
      </c>
      <c r="R994" s="2" t="s">
        <v>2393</v>
      </c>
      <c r="S994" s="2" t="s">
        <v>2414</v>
      </c>
      <c r="T994" s="4">
        <f>P994/D994</f>
        <v>0</v>
      </c>
      <c r="U994" s="2" t="s">
        <v>1072</v>
      </c>
      <c r="V994" s="2">
        <v>0</v>
      </c>
      <c r="W994" s="2" t="s">
        <v>313</v>
      </c>
    </row>
    <row r="995" spans="1:23">
      <c r="A995" s="2" t="s">
        <v>2418</v>
      </c>
      <c r="B995" s="2">
        <v>1769</v>
      </c>
      <c r="C995" s="2" t="s">
        <v>1198</v>
      </c>
      <c r="D995" s="3">
        <v>128933</v>
      </c>
      <c r="E995" s="3">
        <v>141827</v>
      </c>
      <c r="F995" s="3">
        <v>128933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128933</v>
      </c>
      <c r="R995" s="2" t="s">
        <v>2393</v>
      </c>
      <c r="S995" s="2" t="s">
        <v>2414</v>
      </c>
      <c r="T995" s="4">
        <f>P995/D995</f>
        <v>0</v>
      </c>
      <c r="U995" s="2" t="s">
        <v>1072</v>
      </c>
      <c r="V995" s="2">
        <v>0</v>
      </c>
      <c r="W995" s="2" t="s">
        <v>313</v>
      </c>
    </row>
    <row r="996" spans="1:23">
      <c r="A996" s="2" t="s">
        <v>2421</v>
      </c>
      <c r="B996" s="2">
        <v>1771</v>
      </c>
      <c r="C996" s="2" t="s">
        <v>2422</v>
      </c>
      <c r="D996" s="3">
        <v>22760</v>
      </c>
      <c r="E996" s="3">
        <v>25036</v>
      </c>
      <c r="F996" s="3">
        <v>22760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22760</v>
      </c>
      <c r="R996" s="2" t="s">
        <v>2393</v>
      </c>
      <c r="S996" s="2" t="s">
        <v>2414</v>
      </c>
      <c r="T996" s="4">
        <f>P996/D996</f>
        <v>0</v>
      </c>
      <c r="U996" s="2" t="s">
        <v>1072</v>
      </c>
      <c r="V996" s="2">
        <v>0</v>
      </c>
      <c r="W996" s="2" t="s">
        <v>313</v>
      </c>
    </row>
    <row r="997" spans="1:23">
      <c r="A997" s="2" t="s">
        <v>2421</v>
      </c>
      <c r="B997" s="2">
        <v>1772</v>
      </c>
      <c r="C997" s="2" t="s">
        <v>2423</v>
      </c>
      <c r="D997" s="3">
        <v>6395</v>
      </c>
      <c r="E997" s="3">
        <v>7035</v>
      </c>
      <c r="F997" s="3">
        <v>6395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6395</v>
      </c>
      <c r="R997" s="2" t="s">
        <v>2393</v>
      </c>
      <c r="S997" s="2" t="s">
        <v>2414</v>
      </c>
      <c r="T997" s="4">
        <f>P997/D997</f>
        <v>0</v>
      </c>
      <c r="U997" s="2" t="s">
        <v>1072</v>
      </c>
      <c r="V997" s="2">
        <v>0</v>
      </c>
      <c r="W997" s="2" t="s">
        <v>313</v>
      </c>
    </row>
    <row r="998" spans="1:23">
      <c r="A998" s="2" t="s">
        <v>2424</v>
      </c>
      <c r="B998" s="2">
        <v>1773</v>
      </c>
      <c r="C998" s="2" t="s">
        <v>1094</v>
      </c>
      <c r="D998" s="3">
        <v>7625</v>
      </c>
      <c r="E998" s="3">
        <v>3065</v>
      </c>
      <c r="F998" s="3">
        <v>7625.000000000001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7625.000000000001</v>
      </c>
      <c r="R998" s="2" t="s">
        <v>2393</v>
      </c>
      <c r="S998" s="2" t="s">
        <v>2425</v>
      </c>
      <c r="T998" s="4">
        <f>P998/D998</f>
        <v>0</v>
      </c>
      <c r="U998" s="2" t="s">
        <v>1089</v>
      </c>
      <c r="V998" s="2">
        <v>0</v>
      </c>
      <c r="W998" s="2" t="s">
        <v>313</v>
      </c>
    </row>
    <row r="999" spans="1:23">
      <c r="A999" s="2" t="s">
        <v>2424</v>
      </c>
      <c r="B999" s="2">
        <v>1774</v>
      </c>
      <c r="C999" s="2" t="s">
        <v>1095</v>
      </c>
      <c r="D999" s="3">
        <v>12750</v>
      </c>
      <c r="E999" s="3">
        <v>10218</v>
      </c>
      <c r="F999" s="3">
        <v>12750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12750</v>
      </c>
      <c r="R999" s="2" t="s">
        <v>2393</v>
      </c>
      <c r="S999" s="2" t="s">
        <v>2425</v>
      </c>
      <c r="T999" s="4">
        <f>P999/D999</f>
        <v>0</v>
      </c>
      <c r="U999" s="2" t="s">
        <v>1089</v>
      </c>
      <c r="V999" s="2">
        <v>0</v>
      </c>
      <c r="W999" s="2" t="s">
        <v>313</v>
      </c>
    </row>
    <row r="1000" spans="1:23">
      <c r="A1000" s="2" t="s">
        <v>2424</v>
      </c>
      <c r="B1000" s="2">
        <v>1775</v>
      </c>
      <c r="C1000" s="2" t="s">
        <v>1205</v>
      </c>
      <c r="D1000" s="3">
        <v>40875</v>
      </c>
      <c r="E1000" s="3">
        <v>37221</v>
      </c>
      <c r="F1000" s="3">
        <v>40875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40875</v>
      </c>
      <c r="R1000" s="2" t="s">
        <v>2393</v>
      </c>
      <c r="S1000" s="2" t="s">
        <v>2425</v>
      </c>
      <c r="T1000" s="4">
        <f>P1000/D1000</f>
        <v>0</v>
      </c>
      <c r="U1000" s="2" t="s">
        <v>1089</v>
      </c>
      <c r="V1000" s="2">
        <v>0</v>
      </c>
      <c r="W1000" s="2" t="s">
        <v>313</v>
      </c>
    </row>
    <row r="1001" spans="1:23">
      <c r="A1001" s="2" t="s">
        <v>2424</v>
      </c>
      <c r="B1001" s="2">
        <v>1776</v>
      </c>
      <c r="C1001" s="2" t="s">
        <v>1206</v>
      </c>
      <c r="D1001" s="3">
        <v>48125</v>
      </c>
      <c r="E1001" s="3">
        <v>56196</v>
      </c>
      <c r="F1001" s="3">
        <v>48125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48125</v>
      </c>
      <c r="R1001" s="2" t="s">
        <v>2393</v>
      </c>
      <c r="S1001" s="2" t="s">
        <v>2425</v>
      </c>
      <c r="T1001" s="4">
        <f>P1001/D1001</f>
        <v>0</v>
      </c>
      <c r="U1001" s="2" t="s">
        <v>1089</v>
      </c>
      <c r="V1001" s="2">
        <v>0</v>
      </c>
      <c r="W1001" s="2" t="s">
        <v>313</v>
      </c>
    </row>
    <row r="1002" spans="1:23">
      <c r="A1002" s="2" t="s">
        <v>2424</v>
      </c>
      <c r="B1002" s="2">
        <v>1782</v>
      </c>
      <c r="C1002" s="2" t="s">
        <v>1215</v>
      </c>
      <c r="D1002" s="3">
        <v>2375</v>
      </c>
      <c r="E1002" s="3">
        <v>2906</v>
      </c>
      <c r="F1002" s="3">
        <v>2375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2375</v>
      </c>
      <c r="R1002" s="2" t="s">
        <v>2393</v>
      </c>
      <c r="S1002" s="2" t="s">
        <v>2428</v>
      </c>
      <c r="T1002" s="4">
        <f>P1002/D1002</f>
        <v>0</v>
      </c>
      <c r="U1002" s="2" t="s">
        <v>1089</v>
      </c>
      <c r="V1002" s="2">
        <v>0</v>
      </c>
      <c r="W1002" s="2" t="s">
        <v>313</v>
      </c>
    </row>
    <row r="1003" spans="1:23">
      <c r="A1003" s="2" t="s">
        <v>2434</v>
      </c>
      <c r="B1003" s="2">
        <v>1785</v>
      </c>
      <c r="C1003" s="2" t="s">
        <v>1094</v>
      </c>
      <c r="D1003" s="3">
        <v>52396</v>
      </c>
      <c r="E1003" s="3">
        <v>55016</v>
      </c>
      <c r="F1003" s="3">
        <v>52396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52396</v>
      </c>
      <c r="R1003" s="2" t="s">
        <v>2393</v>
      </c>
      <c r="S1003" s="2" t="s">
        <v>2428</v>
      </c>
      <c r="T1003" s="4">
        <f>P1003/D1003</f>
        <v>0</v>
      </c>
      <c r="U1003" s="2" t="s">
        <v>1222</v>
      </c>
      <c r="V1003" s="2">
        <v>0</v>
      </c>
      <c r="W1003" s="2" t="s">
        <v>313</v>
      </c>
    </row>
    <row r="1004" spans="1:23">
      <c r="A1004" s="2" t="s">
        <v>2434</v>
      </c>
      <c r="B1004" s="2">
        <v>1786</v>
      </c>
      <c r="C1004" s="2" t="s">
        <v>1223</v>
      </c>
      <c r="D1004" s="3">
        <v>109253</v>
      </c>
      <c r="E1004" s="3">
        <v>114716</v>
      </c>
      <c r="F1004" s="3">
        <v>109253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109253</v>
      </c>
      <c r="R1004" s="2" t="s">
        <v>2393</v>
      </c>
      <c r="S1004" s="2" t="s">
        <v>2428</v>
      </c>
      <c r="T1004" s="4">
        <f>P1004/D1004</f>
        <v>0</v>
      </c>
      <c r="U1004" s="2" t="s">
        <v>1222</v>
      </c>
      <c r="V1004" s="2">
        <v>0</v>
      </c>
      <c r="W1004" s="2" t="s">
        <v>313</v>
      </c>
    </row>
    <row r="1005" spans="1:23">
      <c r="A1005" s="2" t="s">
        <v>2434</v>
      </c>
      <c r="B1005" s="2">
        <v>1787</v>
      </c>
      <c r="C1005" s="2" t="s">
        <v>1224</v>
      </c>
      <c r="D1005" s="3">
        <v>19567</v>
      </c>
      <c r="E1005" s="3">
        <v>20546</v>
      </c>
      <c r="F1005" s="3">
        <v>19567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19567</v>
      </c>
      <c r="R1005" s="2" t="s">
        <v>2393</v>
      </c>
      <c r="S1005" s="2" t="s">
        <v>2428</v>
      </c>
      <c r="T1005" s="4">
        <f>P1005/D1005</f>
        <v>0</v>
      </c>
      <c r="U1005" s="2" t="s">
        <v>1222</v>
      </c>
      <c r="V1005" s="2">
        <v>0</v>
      </c>
      <c r="W1005" s="2" t="s">
        <v>313</v>
      </c>
    </row>
    <row r="1006" spans="1:23">
      <c r="A1006" s="2" t="s">
        <v>2434</v>
      </c>
      <c r="B1006" s="2">
        <v>1788</v>
      </c>
      <c r="C1006" s="2" t="s">
        <v>1225</v>
      </c>
      <c r="D1006" s="3">
        <v>136974</v>
      </c>
      <c r="E1006" s="3">
        <v>143823</v>
      </c>
      <c r="F1006" s="3">
        <v>102730.5</v>
      </c>
      <c r="G1006" s="3">
        <v>0</v>
      </c>
      <c r="H1006" s="3">
        <v>8560.875</v>
      </c>
      <c r="I1006" s="3">
        <v>8560.875</v>
      </c>
      <c r="J1006" s="3">
        <v>8560.875</v>
      </c>
      <c r="K1006" s="3">
        <v>8560.875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136974</v>
      </c>
      <c r="R1006" s="2" t="s">
        <v>2393</v>
      </c>
      <c r="S1006" s="2" t="s">
        <v>2428</v>
      </c>
      <c r="T1006" s="4">
        <f>P1006/D1006</f>
        <v>0</v>
      </c>
      <c r="U1006" s="2" t="s">
        <v>1222</v>
      </c>
      <c r="V1006" s="2">
        <v>0</v>
      </c>
      <c r="W1006" s="2" t="s">
        <v>313</v>
      </c>
    </row>
    <row r="1007" spans="1:23">
      <c r="A1007" s="2" t="s">
        <v>2435</v>
      </c>
      <c r="B1007" s="2">
        <v>1789</v>
      </c>
      <c r="C1007" s="2" t="s">
        <v>1227</v>
      </c>
      <c r="D1007" s="3">
        <v>27000</v>
      </c>
      <c r="E1007" s="3">
        <v>29700</v>
      </c>
      <c r="F1007" s="3">
        <v>27000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27000</v>
      </c>
      <c r="R1007" s="2" t="s">
        <v>2393</v>
      </c>
      <c r="S1007" s="2" t="s">
        <v>2428</v>
      </c>
      <c r="T1007" s="4">
        <f>P1007/D1007</f>
        <v>0</v>
      </c>
      <c r="U1007" s="2" t="s">
        <v>1228</v>
      </c>
      <c r="V1007" s="2">
        <v>0</v>
      </c>
      <c r="W1007" s="2" t="s">
        <v>313</v>
      </c>
    </row>
    <row r="1008" spans="1:23">
      <c r="A1008" s="2" t="s">
        <v>2436</v>
      </c>
      <c r="B1008" s="2">
        <v>1790</v>
      </c>
      <c r="C1008" s="2" t="s">
        <v>1230</v>
      </c>
      <c r="D1008" s="3">
        <v>56806</v>
      </c>
      <c r="E1008" s="3">
        <v>54257</v>
      </c>
      <c r="F1008" s="3">
        <v>56806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56806</v>
      </c>
      <c r="R1008" s="2" t="s">
        <v>2393</v>
      </c>
      <c r="S1008" s="2" t="s">
        <v>2428</v>
      </c>
      <c r="T1008" s="4">
        <f>P1008/D1008</f>
        <v>0</v>
      </c>
      <c r="U1008" s="2" t="s">
        <v>1231</v>
      </c>
      <c r="V1008" s="2">
        <v>0</v>
      </c>
      <c r="W1008" s="2" t="s">
        <v>313</v>
      </c>
    </row>
    <row r="1009" spans="1:23">
      <c r="A1009" s="2" t="s">
        <v>2436</v>
      </c>
      <c r="B1009" s="2">
        <v>1791</v>
      </c>
      <c r="C1009" s="2" t="s">
        <v>1232</v>
      </c>
      <c r="D1009" s="3">
        <v>72352</v>
      </c>
      <c r="E1009" s="3">
        <v>69054</v>
      </c>
      <c r="F1009" s="3">
        <v>72352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72352</v>
      </c>
      <c r="R1009" s="2" t="s">
        <v>2393</v>
      </c>
      <c r="S1009" s="2" t="s">
        <v>2428</v>
      </c>
      <c r="T1009" s="4">
        <f>P1009/D1009</f>
        <v>0</v>
      </c>
      <c r="U1009" s="2" t="s">
        <v>1231</v>
      </c>
      <c r="V1009" s="2">
        <v>0</v>
      </c>
      <c r="W1009" s="2" t="s">
        <v>313</v>
      </c>
    </row>
    <row r="1010" spans="1:23">
      <c r="A1010" s="2" t="s">
        <v>2436</v>
      </c>
      <c r="B1010" s="2">
        <v>1793</v>
      </c>
      <c r="C1010" s="2" t="s">
        <v>1233</v>
      </c>
      <c r="D1010" s="3">
        <v>6375</v>
      </c>
      <c r="E1010" s="3">
        <v>6592</v>
      </c>
      <c r="F1010" s="3">
        <v>0</v>
      </c>
      <c r="G1010" s="3">
        <v>0</v>
      </c>
      <c r="H1010" s="3">
        <v>6375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6375</v>
      </c>
      <c r="R1010" s="2" t="s">
        <v>2393</v>
      </c>
      <c r="S1010" s="2" t="s">
        <v>2428</v>
      </c>
      <c r="T1010" s="4">
        <f>P1010/D1010</f>
        <v>0</v>
      </c>
      <c r="U1010" s="2" t="s">
        <v>1231</v>
      </c>
      <c r="V1010" s="2">
        <v>0</v>
      </c>
      <c r="W1010" s="2" t="s">
        <v>313</v>
      </c>
    </row>
    <row r="1011" spans="1:23">
      <c r="A1011" s="2" t="s">
        <v>2440</v>
      </c>
      <c r="B1011" s="2">
        <v>1795</v>
      </c>
      <c r="C1011" s="2" t="s">
        <v>1088</v>
      </c>
      <c r="D1011" s="3">
        <v>7875</v>
      </c>
      <c r="E1011" s="3">
        <v>17514</v>
      </c>
      <c r="F1011" s="3">
        <v>6975.719424460432</v>
      </c>
      <c r="G1011" s="3">
        <v>599.5203836930455</v>
      </c>
      <c r="H1011" s="3">
        <v>299.7601918465233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7875.000000000001</v>
      </c>
      <c r="R1011" s="2" t="s">
        <v>2393</v>
      </c>
      <c r="S1011" s="2" t="s">
        <v>2439</v>
      </c>
      <c r="T1011" s="4">
        <f>P1011/D1011</f>
        <v>0</v>
      </c>
      <c r="U1011" s="2" t="s">
        <v>1089</v>
      </c>
      <c r="V1011" s="2">
        <v>0</v>
      </c>
      <c r="W1011" s="2" t="s">
        <v>313</v>
      </c>
    </row>
    <row r="1012" spans="1:23">
      <c r="A1012" s="2" t="s">
        <v>2441</v>
      </c>
      <c r="B1012" s="2">
        <v>1796</v>
      </c>
      <c r="C1012" s="2" t="s">
        <v>1240</v>
      </c>
      <c r="D1012" s="3">
        <v>17937</v>
      </c>
      <c r="E1012" s="3">
        <v>35874</v>
      </c>
      <c r="F1012" s="3">
        <v>0</v>
      </c>
      <c r="G1012" s="3">
        <v>0</v>
      </c>
      <c r="H1012" s="3">
        <v>4484.25</v>
      </c>
      <c r="I1012" s="3">
        <v>4484.25</v>
      </c>
      <c r="J1012" s="3">
        <v>4484.25</v>
      </c>
      <c r="K1012" s="3">
        <v>4484.25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17937</v>
      </c>
      <c r="R1012" s="2" t="s">
        <v>2393</v>
      </c>
      <c r="S1012" s="2" t="s">
        <v>2439</v>
      </c>
      <c r="T1012" s="4">
        <f>P1012/D1012</f>
        <v>0</v>
      </c>
      <c r="U1012" s="2" t="s">
        <v>1222</v>
      </c>
      <c r="V1012" s="2">
        <v>0</v>
      </c>
      <c r="W1012" s="2" t="s">
        <v>313</v>
      </c>
    </row>
    <row r="1013" spans="1:23">
      <c r="A1013" s="2" t="s">
        <v>2424</v>
      </c>
      <c r="B1013" s="2">
        <v>1798</v>
      </c>
      <c r="C1013" s="2" t="s">
        <v>1242</v>
      </c>
      <c r="D1013" s="3">
        <v>9125</v>
      </c>
      <c r="E1013" s="3">
        <v>18774</v>
      </c>
      <c r="F1013" s="3">
        <v>7666.866410993927</v>
      </c>
      <c r="G1013" s="3">
        <v>729.066794503036</v>
      </c>
      <c r="H1013" s="3">
        <v>729.066794503036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9125</v>
      </c>
      <c r="R1013" s="2" t="s">
        <v>2393</v>
      </c>
      <c r="S1013" s="2" t="s">
        <v>2442</v>
      </c>
      <c r="T1013" s="4">
        <f>P1013/D1013</f>
        <v>0</v>
      </c>
      <c r="U1013" s="2" t="s">
        <v>1089</v>
      </c>
      <c r="V1013" s="2">
        <v>0</v>
      </c>
      <c r="W1013" s="2" t="s">
        <v>313</v>
      </c>
    </row>
    <row r="1014" spans="1:23">
      <c r="A1014" s="2" t="s">
        <v>2440</v>
      </c>
      <c r="B1014" s="2">
        <v>1799</v>
      </c>
      <c r="C1014" s="2" t="s">
        <v>1099</v>
      </c>
      <c r="D1014" s="3">
        <v>4500</v>
      </c>
      <c r="E1014" s="3">
        <v>9258</v>
      </c>
      <c r="F1014" s="3">
        <v>4050</v>
      </c>
      <c r="G1014" s="3">
        <v>449.9999999999997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4500</v>
      </c>
      <c r="R1014" s="2" t="s">
        <v>2393</v>
      </c>
      <c r="S1014" s="2" t="s">
        <v>2442</v>
      </c>
      <c r="T1014" s="4">
        <f>P1014/D1014</f>
        <v>0</v>
      </c>
      <c r="U1014" s="2" t="s">
        <v>1089</v>
      </c>
      <c r="V1014" s="2">
        <v>0</v>
      </c>
      <c r="W1014" s="2" t="s">
        <v>313</v>
      </c>
    </row>
    <row r="1015" spans="1:23">
      <c r="A1015" s="2" t="s">
        <v>2443</v>
      </c>
      <c r="B1015" s="2">
        <v>1800</v>
      </c>
      <c r="C1015" s="2" t="s">
        <v>1244</v>
      </c>
      <c r="D1015" s="3">
        <v>1000</v>
      </c>
      <c r="E1015" s="3">
        <v>2058</v>
      </c>
      <c r="F1015" s="3">
        <v>0</v>
      </c>
      <c r="G1015" s="3">
        <v>0</v>
      </c>
      <c r="H1015" s="3">
        <v>1000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1000</v>
      </c>
      <c r="R1015" s="2" t="s">
        <v>2393</v>
      </c>
      <c r="S1015" s="2" t="s">
        <v>2442</v>
      </c>
      <c r="T1015" s="4">
        <f>P1015/D1015</f>
        <v>0</v>
      </c>
      <c r="U1015" s="2" t="s">
        <v>1089</v>
      </c>
      <c r="V1015" s="2">
        <v>0</v>
      </c>
      <c r="W1015" s="2" t="s">
        <v>313</v>
      </c>
    </row>
    <row r="1016" spans="1:23">
      <c r="A1016" s="2" t="s">
        <v>2443</v>
      </c>
      <c r="B1016" s="2">
        <v>1801</v>
      </c>
      <c r="C1016" s="2" t="s">
        <v>1245</v>
      </c>
      <c r="D1016" s="3">
        <v>2125</v>
      </c>
      <c r="E1016" s="3">
        <v>4372</v>
      </c>
      <c r="F1016" s="3">
        <v>0</v>
      </c>
      <c r="G1016" s="3">
        <v>0</v>
      </c>
      <c r="H1016" s="3">
        <v>2125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2125</v>
      </c>
      <c r="R1016" s="2" t="s">
        <v>2393</v>
      </c>
      <c r="S1016" s="2" t="s">
        <v>2442</v>
      </c>
      <c r="T1016" s="4">
        <f>P1016/D1016</f>
        <v>0</v>
      </c>
      <c r="U1016" s="2" t="s">
        <v>1089</v>
      </c>
      <c r="V1016" s="2">
        <v>0</v>
      </c>
      <c r="W1016" s="2" t="s">
        <v>313</v>
      </c>
    </row>
    <row r="1017" spans="1:23">
      <c r="A1017" s="2" t="s">
        <v>2444</v>
      </c>
      <c r="B1017" s="2">
        <v>1802</v>
      </c>
      <c r="C1017" s="2" t="s">
        <v>1247</v>
      </c>
      <c r="D1017" s="3">
        <v>6400</v>
      </c>
      <c r="E1017" s="3">
        <v>13167</v>
      </c>
      <c r="F1017" s="3">
        <v>0</v>
      </c>
      <c r="G1017" s="3">
        <v>0</v>
      </c>
      <c r="H1017" s="3">
        <v>6400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6400</v>
      </c>
      <c r="R1017" s="2" t="s">
        <v>2393</v>
      </c>
      <c r="S1017" s="2" t="s">
        <v>2442</v>
      </c>
      <c r="T1017" s="4">
        <f>P1017/D1017</f>
        <v>0</v>
      </c>
      <c r="U1017" s="2" t="s">
        <v>1089</v>
      </c>
      <c r="V1017" s="2">
        <v>0</v>
      </c>
      <c r="W1017" s="2" t="s">
        <v>313</v>
      </c>
    </row>
    <row r="1018" spans="1:23">
      <c r="A1018" s="2" t="s">
        <v>2445</v>
      </c>
      <c r="B1018" s="2">
        <v>1804</v>
      </c>
      <c r="C1018" s="2" t="s">
        <v>2446</v>
      </c>
      <c r="D1018" s="3">
        <v>55000</v>
      </c>
      <c r="E1018" s="3">
        <v>110000</v>
      </c>
      <c r="F1018" s="3">
        <v>0</v>
      </c>
      <c r="G1018" s="3">
        <v>0</v>
      </c>
      <c r="H1018" s="3">
        <v>0</v>
      </c>
      <c r="I1018" s="3">
        <v>23571.42857142857</v>
      </c>
      <c r="J1018" s="3">
        <v>31428.57142857143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55000</v>
      </c>
      <c r="R1018" s="2" t="s">
        <v>2393</v>
      </c>
      <c r="S1018" s="2" t="s">
        <v>2442</v>
      </c>
      <c r="T1018" s="4">
        <f>P1018/D1018</f>
        <v>0</v>
      </c>
      <c r="U1018" s="2" t="s">
        <v>1250</v>
      </c>
      <c r="V1018" s="2">
        <v>0</v>
      </c>
      <c r="W1018" s="2" t="s">
        <v>313</v>
      </c>
    </row>
    <row r="1019" spans="1:23">
      <c r="A1019" s="2" t="s">
        <v>2452</v>
      </c>
      <c r="B1019" s="2">
        <v>1812</v>
      </c>
      <c r="C1019" s="2" t="s">
        <v>1266</v>
      </c>
      <c r="D1019" s="3">
        <v>4705</v>
      </c>
      <c r="E1019" s="3">
        <v>5176</v>
      </c>
      <c r="F1019" s="3">
        <v>4469.75</v>
      </c>
      <c r="G1019" s="3">
        <v>117.6249999999999</v>
      </c>
      <c r="H1019" s="3">
        <v>117.6249999999999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4705</v>
      </c>
      <c r="R1019" s="2" t="s">
        <v>2393</v>
      </c>
      <c r="S1019" s="2" t="s">
        <v>2453</v>
      </c>
      <c r="T1019" s="4">
        <f>P1019/D1019</f>
        <v>0</v>
      </c>
      <c r="U1019" s="2" t="s">
        <v>1268</v>
      </c>
      <c r="V1019" s="2">
        <v>0</v>
      </c>
      <c r="W1019" s="2" t="s">
        <v>313</v>
      </c>
    </row>
    <row r="1020" spans="1:23">
      <c r="A1020" s="2" t="s">
        <v>2452</v>
      </c>
      <c r="B1020" s="2">
        <v>1813</v>
      </c>
      <c r="C1020" s="2" t="s">
        <v>1269</v>
      </c>
      <c r="D1020" s="3">
        <v>4800</v>
      </c>
      <c r="E1020" s="3">
        <v>5280</v>
      </c>
      <c r="F1020" s="3">
        <v>4656</v>
      </c>
      <c r="G1020" s="3">
        <v>47.99999999999989</v>
      </c>
      <c r="H1020" s="3">
        <v>47.99999999999989</v>
      </c>
      <c r="I1020" s="3">
        <v>47.99999999999989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4800</v>
      </c>
      <c r="R1020" s="2" t="s">
        <v>2393</v>
      </c>
      <c r="S1020" s="2" t="s">
        <v>2453</v>
      </c>
      <c r="T1020" s="4">
        <f>P1020/D1020</f>
        <v>0</v>
      </c>
      <c r="U1020" s="2" t="s">
        <v>1268</v>
      </c>
      <c r="V1020" s="2">
        <v>0</v>
      </c>
      <c r="W1020" s="2" t="s">
        <v>313</v>
      </c>
    </row>
    <row r="1021" spans="1:23">
      <c r="A1021" s="2" t="s">
        <v>2452</v>
      </c>
      <c r="B1021" s="2">
        <v>1815</v>
      </c>
      <c r="C1021" s="2" t="s">
        <v>1271</v>
      </c>
      <c r="D1021" s="3">
        <v>2000</v>
      </c>
      <c r="E1021" s="3">
        <v>2200</v>
      </c>
      <c r="F1021" s="3">
        <v>2000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2000</v>
      </c>
      <c r="R1021" s="2" t="s">
        <v>2393</v>
      </c>
      <c r="S1021" s="2" t="s">
        <v>2453</v>
      </c>
      <c r="T1021" s="4">
        <f>P1021/D1021</f>
        <v>0</v>
      </c>
      <c r="U1021" s="2" t="s">
        <v>1268</v>
      </c>
      <c r="V1021" s="2">
        <v>0</v>
      </c>
      <c r="W1021" s="2" t="s">
        <v>313</v>
      </c>
    </row>
    <row r="1022" spans="1:23">
      <c r="A1022" s="2" t="s">
        <v>2452</v>
      </c>
      <c r="B1022" s="2">
        <v>1816</v>
      </c>
      <c r="C1022" s="2" t="s">
        <v>1272</v>
      </c>
      <c r="D1022" s="3">
        <v>13400</v>
      </c>
      <c r="E1022" s="3">
        <v>14740</v>
      </c>
      <c r="F1022" s="3">
        <v>12998</v>
      </c>
      <c r="G1022" s="3">
        <v>134.0000000000002</v>
      </c>
      <c r="H1022" s="3">
        <v>134.0000000000002</v>
      </c>
      <c r="I1022" s="3">
        <v>134.0000000000002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13400</v>
      </c>
      <c r="R1022" s="2" t="s">
        <v>2393</v>
      </c>
      <c r="S1022" s="2" t="s">
        <v>2453</v>
      </c>
      <c r="T1022" s="4">
        <f>P1022/D1022</f>
        <v>0</v>
      </c>
      <c r="U1022" s="2" t="s">
        <v>1268</v>
      </c>
      <c r="V1022" s="2">
        <v>0</v>
      </c>
      <c r="W1022" s="2" t="s">
        <v>313</v>
      </c>
    </row>
    <row r="1023" spans="1:23">
      <c r="A1023" s="2" t="s">
        <v>2452</v>
      </c>
      <c r="B1023" s="2">
        <v>1817</v>
      </c>
      <c r="C1023" s="2" t="s">
        <v>1273</v>
      </c>
      <c r="D1023" s="3">
        <v>19936</v>
      </c>
      <c r="E1023" s="3">
        <v>21930</v>
      </c>
      <c r="F1023" s="3">
        <v>19337.92</v>
      </c>
      <c r="G1023" s="3">
        <v>199.3600000000004</v>
      </c>
      <c r="H1023" s="3">
        <v>199.3600000000004</v>
      </c>
      <c r="I1023" s="3">
        <v>199.3600000000004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19936</v>
      </c>
      <c r="R1023" s="2" t="s">
        <v>2393</v>
      </c>
      <c r="S1023" s="2" t="s">
        <v>2453</v>
      </c>
      <c r="T1023" s="4">
        <f>P1023/D1023</f>
        <v>0</v>
      </c>
      <c r="U1023" s="2" t="s">
        <v>1268</v>
      </c>
      <c r="V1023" s="2">
        <v>0</v>
      </c>
      <c r="W1023" s="2" t="s">
        <v>313</v>
      </c>
    </row>
    <row r="1024" spans="1:23">
      <c r="A1024" s="2" t="s">
        <v>2452</v>
      </c>
      <c r="B1024" s="2">
        <v>1818</v>
      </c>
      <c r="C1024" s="2" t="s">
        <v>1274</v>
      </c>
      <c r="D1024" s="3">
        <v>2490</v>
      </c>
      <c r="E1024" s="3">
        <v>2739</v>
      </c>
      <c r="F1024" s="3">
        <v>0</v>
      </c>
      <c r="G1024" s="3">
        <v>830</v>
      </c>
      <c r="H1024" s="3">
        <v>830</v>
      </c>
      <c r="I1024" s="3">
        <v>830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2490</v>
      </c>
      <c r="R1024" s="2" t="s">
        <v>2393</v>
      </c>
      <c r="S1024" s="2" t="s">
        <v>2453</v>
      </c>
      <c r="T1024" s="4">
        <f>P1024/D1024</f>
        <v>0</v>
      </c>
      <c r="U1024" s="2" t="s">
        <v>1268</v>
      </c>
      <c r="V1024" s="2">
        <v>0</v>
      </c>
      <c r="W1024" s="2" t="s">
        <v>313</v>
      </c>
    </row>
    <row r="1025" spans="1:23">
      <c r="A1025" s="2" t="s">
        <v>2452</v>
      </c>
      <c r="B1025" s="2">
        <v>1819</v>
      </c>
      <c r="C1025" s="2" t="s">
        <v>1275</v>
      </c>
      <c r="D1025" s="3">
        <v>153867</v>
      </c>
      <c r="E1025" s="3">
        <v>169254</v>
      </c>
      <c r="F1025" s="3">
        <v>146173.65</v>
      </c>
      <c r="G1025" s="3">
        <v>2564.450000000003</v>
      </c>
      <c r="H1025" s="3">
        <v>2564.450000000003</v>
      </c>
      <c r="I1025" s="3">
        <v>2564.450000000003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153867</v>
      </c>
      <c r="R1025" s="2" t="s">
        <v>2393</v>
      </c>
      <c r="S1025" s="2" t="s">
        <v>2453</v>
      </c>
      <c r="T1025" s="4">
        <f>P1025/D1025</f>
        <v>0</v>
      </c>
      <c r="U1025" s="2" t="s">
        <v>1268</v>
      </c>
      <c r="V1025" s="2">
        <v>0</v>
      </c>
      <c r="W1025" s="2" t="s">
        <v>313</v>
      </c>
    </row>
    <row r="1026" spans="1:23">
      <c r="A1026" s="2" t="s">
        <v>2452</v>
      </c>
      <c r="B1026" s="2">
        <v>1820</v>
      </c>
      <c r="C1026" s="2" t="s">
        <v>1276</v>
      </c>
      <c r="D1026" s="3">
        <v>3120</v>
      </c>
      <c r="E1026" s="3">
        <v>3432</v>
      </c>
      <c r="F1026" s="3">
        <v>3026.4</v>
      </c>
      <c r="G1026" s="3">
        <v>31.20000000000001</v>
      </c>
      <c r="H1026" s="3">
        <v>31.20000000000001</v>
      </c>
      <c r="I1026" s="3">
        <v>31.20000000000001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3120</v>
      </c>
      <c r="R1026" s="2" t="s">
        <v>2393</v>
      </c>
      <c r="S1026" s="2" t="s">
        <v>2453</v>
      </c>
      <c r="T1026" s="4">
        <f>P1026/D1026</f>
        <v>0</v>
      </c>
      <c r="U1026" s="2" t="s">
        <v>1268</v>
      </c>
      <c r="V1026" s="2">
        <v>0</v>
      </c>
      <c r="W1026" s="2" t="s">
        <v>313</v>
      </c>
    </row>
    <row r="1027" spans="1:23">
      <c r="A1027" s="2" t="s">
        <v>2452</v>
      </c>
      <c r="B1027" s="2">
        <v>1821</v>
      </c>
      <c r="C1027" s="2" t="s">
        <v>1278</v>
      </c>
      <c r="D1027" s="3">
        <v>116480</v>
      </c>
      <c r="E1027" s="3">
        <v>128128</v>
      </c>
      <c r="F1027" s="3">
        <v>112985.6</v>
      </c>
      <c r="G1027" s="3">
        <v>1456.000000000002</v>
      </c>
      <c r="H1027" s="3">
        <v>1456.000000000002</v>
      </c>
      <c r="I1027" s="3">
        <v>582.3999999999994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116480</v>
      </c>
      <c r="R1027" s="2" t="s">
        <v>2393</v>
      </c>
      <c r="S1027" s="2" t="s">
        <v>2453</v>
      </c>
      <c r="T1027" s="4">
        <f>P1027/D1027</f>
        <v>0</v>
      </c>
      <c r="U1027" s="2" t="s">
        <v>1268</v>
      </c>
      <c r="V1027" s="2">
        <v>0</v>
      </c>
      <c r="W1027" s="2" t="s">
        <v>313</v>
      </c>
    </row>
    <row r="1028" spans="1:23">
      <c r="A1028" s="2" t="s">
        <v>2452</v>
      </c>
      <c r="B1028" s="2">
        <v>1822</v>
      </c>
      <c r="C1028" s="2" t="s">
        <v>1279</v>
      </c>
      <c r="D1028" s="3">
        <v>17318</v>
      </c>
      <c r="E1028" s="3">
        <v>19050</v>
      </c>
      <c r="F1028" s="3">
        <v>17318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17318</v>
      </c>
      <c r="R1028" s="2" t="s">
        <v>2393</v>
      </c>
      <c r="S1028" s="2" t="s">
        <v>2453</v>
      </c>
      <c r="T1028" s="4">
        <f>P1028/D1028</f>
        <v>0</v>
      </c>
      <c r="U1028" s="2" t="s">
        <v>1268</v>
      </c>
      <c r="V1028" s="2">
        <v>0</v>
      </c>
      <c r="W1028" s="2" t="s">
        <v>313</v>
      </c>
    </row>
    <row r="1029" spans="1:23">
      <c r="A1029" s="2" t="s">
        <v>2452</v>
      </c>
      <c r="B1029" s="2">
        <v>1823</v>
      </c>
      <c r="C1029" s="2" t="s">
        <v>1280</v>
      </c>
      <c r="D1029" s="3">
        <v>37320</v>
      </c>
      <c r="E1029" s="3">
        <v>41052</v>
      </c>
      <c r="F1029" s="3">
        <v>37320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37320</v>
      </c>
      <c r="R1029" s="2" t="s">
        <v>2393</v>
      </c>
      <c r="S1029" s="2" t="s">
        <v>2453</v>
      </c>
      <c r="T1029" s="4">
        <f>P1029/D1029</f>
        <v>0</v>
      </c>
      <c r="U1029" s="2" t="s">
        <v>1268</v>
      </c>
      <c r="V1029" s="2">
        <v>0</v>
      </c>
      <c r="W1029" s="2" t="s">
        <v>313</v>
      </c>
    </row>
    <row r="1030" spans="1:23">
      <c r="A1030" s="2" t="s">
        <v>2454</v>
      </c>
      <c r="B1030" s="2">
        <v>1824</v>
      </c>
      <c r="C1030" s="2" t="s">
        <v>1283</v>
      </c>
      <c r="D1030" s="3">
        <v>9200</v>
      </c>
      <c r="E1030" s="3">
        <v>10120</v>
      </c>
      <c r="F1030" s="3">
        <v>4600</v>
      </c>
      <c r="G1030" s="3">
        <v>2300</v>
      </c>
      <c r="H1030" s="3">
        <v>2300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9200</v>
      </c>
      <c r="R1030" s="2" t="s">
        <v>2393</v>
      </c>
      <c r="S1030" s="2" t="s">
        <v>2453</v>
      </c>
      <c r="T1030" s="4">
        <f>P1030/D1030</f>
        <v>0</v>
      </c>
      <c r="U1030" s="2" t="s">
        <v>1268</v>
      </c>
      <c r="V1030" s="2">
        <v>0</v>
      </c>
      <c r="W1030" s="2" t="s">
        <v>313</v>
      </c>
    </row>
    <row r="1031" spans="1:23">
      <c r="A1031" s="2" t="s">
        <v>2454</v>
      </c>
      <c r="B1031" s="2">
        <v>1826</v>
      </c>
      <c r="C1031" s="2" t="s">
        <v>1284</v>
      </c>
      <c r="D1031" s="3">
        <v>218880</v>
      </c>
      <c r="E1031" s="3">
        <v>240768</v>
      </c>
      <c r="F1031" s="3">
        <v>207936</v>
      </c>
      <c r="G1031" s="3">
        <v>3648.000000000007</v>
      </c>
      <c r="H1031" s="3">
        <v>3648.000000000007</v>
      </c>
      <c r="I1031" s="3">
        <v>3648.000000000007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218880</v>
      </c>
      <c r="R1031" s="2" t="s">
        <v>2393</v>
      </c>
      <c r="S1031" s="2" t="s">
        <v>2453</v>
      </c>
      <c r="T1031" s="4">
        <f>P1031/D1031</f>
        <v>0</v>
      </c>
      <c r="U1031" s="2" t="s">
        <v>1268</v>
      </c>
      <c r="V1031" s="2">
        <v>0</v>
      </c>
      <c r="W1031" s="2" t="s">
        <v>313</v>
      </c>
    </row>
    <row r="1032" spans="1:23">
      <c r="A1032" s="2" t="s">
        <v>2452</v>
      </c>
      <c r="B1032" s="2">
        <v>1827</v>
      </c>
      <c r="C1032" s="2" t="s">
        <v>1285</v>
      </c>
      <c r="D1032" s="3">
        <v>204340</v>
      </c>
      <c r="E1032" s="3">
        <v>224774</v>
      </c>
      <c r="F1032" s="3">
        <v>194123</v>
      </c>
      <c r="G1032" s="3">
        <v>3405.66666666667</v>
      </c>
      <c r="H1032" s="3">
        <v>3405.66666666667</v>
      </c>
      <c r="I1032" s="3">
        <v>3405.66666666667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204339.9999999999</v>
      </c>
      <c r="R1032" s="2" t="s">
        <v>2393</v>
      </c>
      <c r="S1032" s="2" t="s">
        <v>2453</v>
      </c>
      <c r="T1032" s="4">
        <f>P1032/D1032</f>
        <v>0</v>
      </c>
      <c r="U1032" s="2" t="s">
        <v>1268</v>
      </c>
      <c r="V1032" s="2">
        <v>0</v>
      </c>
      <c r="W1032" s="2" t="s">
        <v>313</v>
      </c>
    </row>
    <row r="1033" spans="1:23">
      <c r="A1033" s="2" t="s">
        <v>2454</v>
      </c>
      <c r="B1033" s="2">
        <v>1828</v>
      </c>
      <c r="C1033" s="2" t="s">
        <v>1286</v>
      </c>
      <c r="D1033" s="3">
        <v>12879</v>
      </c>
      <c r="E1033" s="3">
        <v>14167</v>
      </c>
      <c r="F1033" s="3">
        <v>1287.9</v>
      </c>
      <c r="G1033" s="3">
        <v>3863.699999999999</v>
      </c>
      <c r="H1033" s="3">
        <v>3863.699999999999</v>
      </c>
      <c r="I1033" s="3">
        <v>3863.699999999999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12879</v>
      </c>
      <c r="R1033" s="2" t="s">
        <v>2393</v>
      </c>
      <c r="S1033" s="2" t="s">
        <v>2453</v>
      </c>
      <c r="T1033" s="4">
        <f>P1033/D1033</f>
        <v>0</v>
      </c>
      <c r="U1033" s="2" t="s">
        <v>1268</v>
      </c>
      <c r="V1033" s="2">
        <v>0</v>
      </c>
      <c r="W1033" s="2" t="s">
        <v>313</v>
      </c>
    </row>
    <row r="1034" spans="1:23">
      <c r="A1034" s="2" t="s">
        <v>2452</v>
      </c>
      <c r="B1034" s="2">
        <v>1829</v>
      </c>
      <c r="C1034" s="2" t="s">
        <v>1287</v>
      </c>
      <c r="D1034" s="3">
        <v>35000</v>
      </c>
      <c r="E1034" s="3">
        <v>38500</v>
      </c>
      <c r="F1034" s="3">
        <v>35000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35000</v>
      </c>
      <c r="R1034" s="2" t="s">
        <v>2393</v>
      </c>
      <c r="S1034" s="2" t="s">
        <v>2453</v>
      </c>
      <c r="T1034" s="4">
        <f>P1034/D1034</f>
        <v>0</v>
      </c>
      <c r="U1034" s="2" t="s">
        <v>1268</v>
      </c>
      <c r="V1034" s="2">
        <v>0</v>
      </c>
      <c r="W1034" s="2" t="s">
        <v>313</v>
      </c>
    </row>
    <row r="1035" spans="1:23">
      <c r="A1035" s="2" t="s">
        <v>2452</v>
      </c>
      <c r="B1035" s="2">
        <v>1830</v>
      </c>
      <c r="C1035" s="2" t="s">
        <v>1288</v>
      </c>
      <c r="D1035" s="3">
        <v>12500</v>
      </c>
      <c r="E1035" s="3">
        <v>3175</v>
      </c>
      <c r="F1035" s="3">
        <v>0</v>
      </c>
      <c r="G1035" s="3">
        <v>0</v>
      </c>
      <c r="H1035" s="3">
        <v>0</v>
      </c>
      <c r="I1035" s="3">
        <v>6250</v>
      </c>
      <c r="J1035" s="3">
        <v>6250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12500</v>
      </c>
      <c r="R1035" s="2" t="s">
        <v>2393</v>
      </c>
      <c r="S1035" s="2" t="s">
        <v>2453</v>
      </c>
      <c r="T1035" s="4">
        <f>P1035/D1035</f>
        <v>0</v>
      </c>
      <c r="U1035" s="2" t="s">
        <v>1289</v>
      </c>
      <c r="V1035" s="2">
        <v>0</v>
      </c>
      <c r="W1035" s="2" t="s">
        <v>313</v>
      </c>
    </row>
    <row r="1036" spans="1:23">
      <c r="A1036" s="2" t="s">
        <v>2455</v>
      </c>
      <c r="B1036" s="2">
        <v>1831</v>
      </c>
      <c r="C1036" s="2" t="s">
        <v>1291</v>
      </c>
      <c r="D1036" s="3">
        <v>5000</v>
      </c>
      <c r="E1036" s="3">
        <v>5475</v>
      </c>
      <c r="F1036" s="3">
        <v>0</v>
      </c>
      <c r="G1036" s="3">
        <v>0</v>
      </c>
      <c r="H1036" s="3">
        <v>0</v>
      </c>
      <c r="I1036" s="3">
        <v>0</v>
      </c>
      <c r="J1036" s="3">
        <v>1666.666666666667</v>
      </c>
      <c r="K1036" s="3">
        <v>1666.666666666667</v>
      </c>
      <c r="L1036" s="3">
        <v>1666.666666666667</v>
      </c>
      <c r="M1036" s="3">
        <v>0</v>
      </c>
      <c r="N1036" s="3">
        <v>0</v>
      </c>
      <c r="O1036" s="3">
        <v>0</v>
      </c>
      <c r="P1036" s="3">
        <v>0</v>
      </c>
      <c r="Q1036" s="3">
        <v>5000</v>
      </c>
      <c r="R1036" s="2" t="s">
        <v>2393</v>
      </c>
      <c r="S1036" s="2" t="s">
        <v>2453</v>
      </c>
      <c r="T1036" s="4">
        <f>P1036/D1036</f>
        <v>0</v>
      </c>
      <c r="U1036" s="2" t="s">
        <v>1113</v>
      </c>
      <c r="V1036" s="2">
        <v>0</v>
      </c>
      <c r="W1036" s="2" t="s">
        <v>313</v>
      </c>
    </row>
    <row r="1037" spans="1:23">
      <c r="A1037" s="2" t="s">
        <v>1785</v>
      </c>
      <c r="B1037" s="2">
        <v>1832</v>
      </c>
      <c r="C1037" s="2" t="s">
        <v>983</v>
      </c>
      <c r="D1037" s="3">
        <v>60000</v>
      </c>
      <c r="E1037" s="3">
        <v>66000</v>
      </c>
      <c r="F1037" s="3">
        <v>60000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60000</v>
      </c>
      <c r="R1037" s="2" t="s">
        <v>2393</v>
      </c>
      <c r="S1037" s="2" t="s">
        <v>2456</v>
      </c>
      <c r="T1037" s="4">
        <f>P1037/D1037</f>
        <v>0</v>
      </c>
      <c r="U1037" s="2" t="s">
        <v>1294</v>
      </c>
      <c r="V1037" s="2">
        <v>0</v>
      </c>
      <c r="W1037" s="2" t="s">
        <v>313</v>
      </c>
    </row>
    <row r="1038" spans="1:23">
      <c r="A1038" s="2" t="s">
        <v>1295</v>
      </c>
      <c r="B1038" s="2">
        <v>1833</v>
      </c>
      <c r="C1038" s="2" t="s">
        <v>1296</v>
      </c>
      <c r="D1038" s="3">
        <v>6000</v>
      </c>
      <c r="E1038" s="3">
        <v>6600</v>
      </c>
      <c r="F1038" s="3">
        <v>6000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6000</v>
      </c>
      <c r="R1038" s="2" t="s">
        <v>2393</v>
      </c>
      <c r="S1038" s="2" t="s">
        <v>2456</v>
      </c>
      <c r="T1038" s="4">
        <f>P1038/D1038</f>
        <v>0</v>
      </c>
      <c r="U1038" s="2" t="s">
        <v>1294</v>
      </c>
      <c r="V1038" s="2">
        <v>0</v>
      </c>
      <c r="W1038" s="2" t="s">
        <v>313</v>
      </c>
    </row>
    <row r="1039" spans="1:23">
      <c r="A1039" s="2" t="s">
        <v>2457</v>
      </c>
      <c r="B1039" s="2">
        <v>1834</v>
      </c>
      <c r="C1039" s="2" t="s">
        <v>1298</v>
      </c>
      <c r="D1039" s="3">
        <v>19750</v>
      </c>
      <c r="E1039" s="3">
        <v>21725</v>
      </c>
      <c r="F1039" s="3">
        <v>19750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19750</v>
      </c>
      <c r="R1039" s="2" t="s">
        <v>2393</v>
      </c>
      <c r="S1039" s="2" t="s">
        <v>2456</v>
      </c>
      <c r="T1039" s="4">
        <f>P1039/D1039</f>
        <v>0</v>
      </c>
      <c r="U1039" s="2" t="s">
        <v>1294</v>
      </c>
      <c r="V1039" s="2">
        <v>0</v>
      </c>
      <c r="W1039" s="2" t="s">
        <v>313</v>
      </c>
    </row>
    <row r="1040" spans="1:23">
      <c r="A1040" s="2" t="s">
        <v>1300</v>
      </c>
      <c r="B1040" s="2">
        <v>1835</v>
      </c>
      <c r="C1040" s="2" t="s">
        <v>1301</v>
      </c>
      <c r="D1040" s="3">
        <v>2500</v>
      </c>
      <c r="E1040" s="3">
        <v>2750</v>
      </c>
      <c r="F1040" s="3">
        <v>2500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2500</v>
      </c>
      <c r="R1040" s="2" t="s">
        <v>2393</v>
      </c>
      <c r="S1040" s="2" t="s">
        <v>2456</v>
      </c>
      <c r="T1040" s="4">
        <f>P1040/D1040</f>
        <v>0</v>
      </c>
      <c r="U1040" s="2" t="s">
        <v>1294</v>
      </c>
      <c r="V1040" s="2">
        <v>0</v>
      </c>
      <c r="W1040" s="2" t="s">
        <v>313</v>
      </c>
    </row>
    <row r="1041" spans="1:23">
      <c r="A1041" s="2" t="s">
        <v>1300</v>
      </c>
      <c r="B1041" s="2">
        <v>1837</v>
      </c>
      <c r="C1041" s="2" t="s">
        <v>2458</v>
      </c>
      <c r="D1041" s="3">
        <v>5000</v>
      </c>
      <c r="E1041" s="3">
        <v>5500</v>
      </c>
      <c r="F1041" s="3">
        <v>5000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5000</v>
      </c>
      <c r="R1041" s="2" t="s">
        <v>2393</v>
      </c>
      <c r="S1041" s="2" t="s">
        <v>2456</v>
      </c>
      <c r="T1041" s="4">
        <f>P1041/D1041</f>
        <v>0</v>
      </c>
      <c r="U1041" s="2" t="s">
        <v>1294</v>
      </c>
      <c r="V1041" s="2">
        <v>0</v>
      </c>
      <c r="W1041" s="2" t="s">
        <v>313</v>
      </c>
    </row>
    <row r="1042" spans="1:23">
      <c r="A1042" s="2" t="s">
        <v>2457</v>
      </c>
      <c r="B1042" s="2">
        <v>1838</v>
      </c>
      <c r="C1042" s="2" t="s">
        <v>2459</v>
      </c>
      <c r="D1042" s="3">
        <v>44000</v>
      </c>
      <c r="E1042" s="3">
        <v>48400</v>
      </c>
      <c r="F1042" s="3">
        <v>44000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44000</v>
      </c>
      <c r="R1042" s="2" t="s">
        <v>2393</v>
      </c>
      <c r="S1042" s="2" t="s">
        <v>2456</v>
      </c>
      <c r="T1042" s="4">
        <f>P1042/D1042</f>
        <v>0</v>
      </c>
      <c r="U1042" s="2" t="s">
        <v>1294</v>
      </c>
      <c r="V1042" s="2">
        <v>0</v>
      </c>
      <c r="W1042" s="2" t="s">
        <v>313</v>
      </c>
    </row>
    <row r="1043" spans="1:23">
      <c r="A1043" s="2" t="s">
        <v>1300</v>
      </c>
      <c r="B1043" s="2">
        <v>1839</v>
      </c>
      <c r="C1043" s="2" t="s">
        <v>1306</v>
      </c>
      <c r="D1043" s="3">
        <v>7000</v>
      </c>
      <c r="E1043" s="3">
        <v>7700</v>
      </c>
      <c r="F1043" s="3">
        <v>7000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7000</v>
      </c>
      <c r="R1043" s="2" t="s">
        <v>2393</v>
      </c>
      <c r="S1043" s="2" t="s">
        <v>2456</v>
      </c>
      <c r="T1043" s="4">
        <f>P1043/D1043</f>
        <v>0</v>
      </c>
      <c r="U1043" s="2" t="s">
        <v>1294</v>
      </c>
      <c r="V1043" s="2">
        <v>0</v>
      </c>
      <c r="W1043" s="2" t="s">
        <v>313</v>
      </c>
    </row>
    <row r="1044" spans="1:23">
      <c r="A1044" s="2" t="s">
        <v>2457</v>
      </c>
      <c r="B1044" s="2">
        <v>1840</v>
      </c>
      <c r="C1044" s="2" t="s">
        <v>1307</v>
      </c>
      <c r="D1044" s="3">
        <v>26000</v>
      </c>
      <c r="E1044" s="3">
        <v>28600</v>
      </c>
      <c r="F1044" s="3">
        <v>26000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26000</v>
      </c>
      <c r="R1044" s="2" t="s">
        <v>2393</v>
      </c>
      <c r="S1044" s="2" t="s">
        <v>2456</v>
      </c>
      <c r="T1044" s="4">
        <f>P1044/D1044</f>
        <v>0</v>
      </c>
      <c r="U1044" s="2" t="s">
        <v>1294</v>
      </c>
      <c r="V1044" s="2">
        <v>0</v>
      </c>
      <c r="W1044" s="2" t="s">
        <v>313</v>
      </c>
    </row>
    <row r="1045" spans="1:23">
      <c r="A1045" s="2" t="s">
        <v>2457</v>
      </c>
      <c r="B1045" s="2">
        <v>1841</v>
      </c>
      <c r="C1045" s="2" t="s">
        <v>1308</v>
      </c>
      <c r="D1045" s="3">
        <v>600</v>
      </c>
      <c r="E1045" s="3">
        <v>660</v>
      </c>
      <c r="F1045" s="3">
        <v>600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600</v>
      </c>
      <c r="R1045" s="2" t="s">
        <v>2393</v>
      </c>
      <c r="S1045" s="2" t="s">
        <v>2456</v>
      </c>
      <c r="T1045" s="4">
        <f>P1045/D1045</f>
        <v>0</v>
      </c>
      <c r="U1045" s="2" t="s">
        <v>1294</v>
      </c>
      <c r="V1045" s="2">
        <v>0</v>
      </c>
      <c r="W1045" s="2" t="s">
        <v>313</v>
      </c>
    </row>
    <row r="1046" spans="1:23">
      <c r="A1046" s="2" t="s">
        <v>2457</v>
      </c>
      <c r="B1046" s="2">
        <v>1842</v>
      </c>
      <c r="C1046" s="2" t="s">
        <v>1309</v>
      </c>
      <c r="D1046" s="3">
        <v>10000</v>
      </c>
      <c r="E1046" s="3">
        <v>11000</v>
      </c>
      <c r="F1046" s="3">
        <v>10000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10000</v>
      </c>
      <c r="R1046" s="2" t="s">
        <v>2393</v>
      </c>
      <c r="S1046" s="2" t="s">
        <v>2456</v>
      </c>
      <c r="T1046" s="4">
        <f>P1046/D1046</f>
        <v>0</v>
      </c>
      <c r="U1046" s="2" t="s">
        <v>1294</v>
      </c>
      <c r="V1046" s="2">
        <v>0</v>
      </c>
      <c r="W1046" s="2" t="s">
        <v>313</v>
      </c>
    </row>
    <row r="1047" spans="1:23">
      <c r="A1047" s="2" t="s">
        <v>2460</v>
      </c>
      <c r="B1047" s="2">
        <v>1843</v>
      </c>
      <c r="C1047" s="2" t="s">
        <v>1311</v>
      </c>
      <c r="D1047" s="3">
        <v>165250</v>
      </c>
      <c r="E1047" s="3">
        <v>181775</v>
      </c>
      <c r="F1047" s="3">
        <v>165250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165250</v>
      </c>
      <c r="R1047" s="2" t="s">
        <v>2393</v>
      </c>
      <c r="S1047" s="2" t="s">
        <v>2456</v>
      </c>
      <c r="T1047" s="4">
        <f>P1047/D1047</f>
        <v>0</v>
      </c>
      <c r="U1047" s="2" t="s">
        <v>1294</v>
      </c>
      <c r="V1047" s="2">
        <v>0</v>
      </c>
      <c r="W1047" s="2" t="s">
        <v>313</v>
      </c>
    </row>
    <row r="1048" spans="1:23">
      <c r="A1048" s="2" t="s">
        <v>2460</v>
      </c>
      <c r="B1048" s="2">
        <v>1844</v>
      </c>
      <c r="C1048" s="2" t="s">
        <v>1313</v>
      </c>
      <c r="D1048" s="3">
        <v>193500</v>
      </c>
      <c r="E1048" s="3">
        <v>212850</v>
      </c>
      <c r="F1048" s="3">
        <v>193500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193500</v>
      </c>
      <c r="R1048" s="2" t="s">
        <v>2393</v>
      </c>
      <c r="S1048" s="2" t="s">
        <v>2456</v>
      </c>
      <c r="T1048" s="4">
        <f>P1048/D1048</f>
        <v>0</v>
      </c>
      <c r="U1048" s="2" t="s">
        <v>1294</v>
      </c>
      <c r="V1048" s="2">
        <v>0</v>
      </c>
      <c r="W1048" s="2" t="s">
        <v>313</v>
      </c>
    </row>
    <row r="1049" spans="1:23">
      <c r="A1049" s="2" t="s">
        <v>1310</v>
      </c>
      <c r="B1049" s="2">
        <v>1845</v>
      </c>
      <c r="C1049" s="2" t="s">
        <v>1314</v>
      </c>
      <c r="D1049" s="3">
        <v>91500</v>
      </c>
      <c r="E1049" s="3">
        <v>100650</v>
      </c>
      <c r="F1049" s="3">
        <v>91500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91500</v>
      </c>
      <c r="R1049" s="2" t="s">
        <v>2393</v>
      </c>
      <c r="S1049" s="2" t="s">
        <v>2456</v>
      </c>
      <c r="T1049" s="4">
        <f>P1049/D1049</f>
        <v>0</v>
      </c>
      <c r="U1049" s="2" t="s">
        <v>1294</v>
      </c>
      <c r="V1049" s="2">
        <v>0</v>
      </c>
      <c r="W1049" s="2" t="s">
        <v>313</v>
      </c>
    </row>
    <row r="1050" spans="1:23">
      <c r="A1050" s="2" t="s">
        <v>2461</v>
      </c>
      <c r="B1050" s="2">
        <v>1846</v>
      </c>
      <c r="C1050" s="2" t="s">
        <v>1316</v>
      </c>
      <c r="D1050" s="3">
        <v>2750</v>
      </c>
      <c r="E1050" s="3">
        <v>3025</v>
      </c>
      <c r="F1050" s="3">
        <v>2750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2750</v>
      </c>
      <c r="R1050" s="2" t="s">
        <v>2393</v>
      </c>
      <c r="S1050" s="2" t="s">
        <v>2456</v>
      </c>
      <c r="T1050" s="4">
        <f>P1050/D1050</f>
        <v>0</v>
      </c>
      <c r="U1050" s="2" t="s">
        <v>1294</v>
      </c>
      <c r="V1050" s="2">
        <v>0</v>
      </c>
      <c r="W1050" s="2" t="s">
        <v>313</v>
      </c>
    </row>
    <row r="1051" spans="1:23">
      <c r="A1051" s="2" t="s">
        <v>2460</v>
      </c>
      <c r="B1051" s="2">
        <v>1848</v>
      </c>
      <c r="C1051" s="2" t="s">
        <v>1318</v>
      </c>
      <c r="D1051" s="3">
        <v>17250</v>
      </c>
      <c r="E1051" s="3">
        <v>18975</v>
      </c>
      <c r="F1051" s="3">
        <v>17250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17250</v>
      </c>
      <c r="R1051" s="2" t="s">
        <v>2393</v>
      </c>
      <c r="S1051" s="2" t="s">
        <v>2456</v>
      </c>
      <c r="T1051" s="4">
        <f>P1051/D1051</f>
        <v>0</v>
      </c>
      <c r="U1051" s="2" t="s">
        <v>1294</v>
      </c>
      <c r="V1051" s="2">
        <v>0</v>
      </c>
      <c r="W1051" s="2" t="s">
        <v>313</v>
      </c>
    </row>
    <row r="1052" spans="1:23">
      <c r="A1052" s="2" t="s">
        <v>1317</v>
      </c>
      <c r="B1052" s="2">
        <v>1849</v>
      </c>
      <c r="C1052" s="2" t="s">
        <v>1319</v>
      </c>
      <c r="D1052" s="3">
        <v>35000</v>
      </c>
      <c r="E1052" s="3">
        <v>38500</v>
      </c>
      <c r="F1052" s="3">
        <v>35000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35000</v>
      </c>
      <c r="R1052" s="2" t="s">
        <v>2393</v>
      </c>
      <c r="S1052" s="2" t="s">
        <v>2456</v>
      </c>
      <c r="T1052" s="4">
        <f>P1052/D1052</f>
        <v>0</v>
      </c>
      <c r="U1052" s="2" t="s">
        <v>1294</v>
      </c>
      <c r="V1052" s="2">
        <v>0</v>
      </c>
      <c r="W1052" s="2" t="s">
        <v>313</v>
      </c>
    </row>
    <row r="1053" spans="1:23">
      <c r="A1053" s="2" t="s">
        <v>2462</v>
      </c>
      <c r="B1053" s="2">
        <v>1850</v>
      </c>
      <c r="C1053" s="2" t="s">
        <v>1321</v>
      </c>
      <c r="D1053" s="3">
        <v>2000</v>
      </c>
      <c r="E1053" s="3">
        <v>2200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2000</v>
      </c>
      <c r="N1053" s="3">
        <v>0</v>
      </c>
      <c r="O1053" s="3">
        <v>0</v>
      </c>
      <c r="P1053" s="3">
        <v>0</v>
      </c>
      <c r="Q1053" s="3">
        <v>2000</v>
      </c>
      <c r="R1053" s="2" t="s">
        <v>2393</v>
      </c>
      <c r="S1053" s="2" t="s">
        <v>2456</v>
      </c>
      <c r="T1053" s="4">
        <f>P1053/D1053</f>
        <v>0</v>
      </c>
      <c r="U1053" s="2" t="s">
        <v>1294</v>
      </c>
      <c r="V1053" s="2">
        <v>0</v>
      </c>
      <c r="W1053" s="2" t="s">
        <v>313</v>
      </c>
    </row>
    <row r="1054" spans="1:23">
      <c r="A1054" s="2" t="s">
        <v>1322</v>
      </c>
      <c r="B1054" s="2">
        <v>1851</v>
      </c>
      <c r="C1054" s="2" t="s">
        <v>1323</v>
      </c>
      <c r="D1054" s="3">
        <v>90000</v>
      </c>
      <c r="E1054" s="3">
        <v>99000</v>
      </c>
      <c r="F1054" s="3">
        <v>28800</v>
      </c>
      <c r="G1054" s="3">
        <v>0</v>
      </c>
      <c r="H1054" s="3">
        <v>0</v>
      </c>
      <c r="I1054" s="3">
        <v>45243.24324324324</v>
      </c>
      <c r="J1054" s="3">
        <v>12952.7027027027</v>
      </c>
      <c r="K1054" s="3">
        <v>3004.054054054048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90000</v>
      </c>
      <c r="R1054" s="2" t="s">
        <v>2393</v>
      </c>
      <c r="S1054" s="2" t="s">
        <v>2456</v>
      </c>
      <c r="T1054" s="4">
        <f>P1054/D1054</f>
        <v>0</v>
      </c>
      <c r="U1054" s="2" t="s">
        <v>1294</v>
      </c>
      <c r="V1054" s="2">
        <v>0</v>
      </c>
      <c r="W1054" s="2" t="s">
        <v>313</v>
      </c>
    </row>
    <row r="1055" spans="1:23">
      <c r="A1055" s="2" t="s">
        <v>1322</v>
      </c>
      <c r="B1055" s="2">
        <v>1852</v>
      </c>
      <c r="C1055" s="2" t="s">
        <v>1324</v>
      </c>
      <c r="D1055" s="3">
        <v>35000</v>
      </c>
      <c r="E1055" s="3">
        <v>38500</v>
      </c>
      <c r="F1055" s="3">
        <v>17500</v>
      </c>
      <c r="G1055" s="3">
        <v>0</v>
      </c>
      <c r="H1055" s="3">
        <v>0</v>
      </c>
      <c r="I1055" s="3">
        <v>17500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35000</v>
      </c>
      <c r="R1055" s="2" t="s">
        <v>2393</v>
      </c>
      <c r="S1055" s="2" t="s">
        <v>2456</v>
      </c>
      <c r="T1055" s="4">
        <f>P1055/D1055</f>
        <v>0</v>
      </c>
      <c r="U1055" s="2" t="s">
        <v>1294</v>
      </c>
      <c r="V1055" s="2">
        <v>0</v>
      </c>
      <c r="W1055" s="2" t="s">
        <v>313</v>
      </c>
    </row>
    <row r="1056" spans="1:23">
      <c r="A1056" s="2" t="s">
        <v>1322</v>
      </c>
      <c r="B1056" s="2">
        <v>1853</v>
      </c>
      <c r="C1056" s="2" t="s">
        <v>1325</v>
      </c>
      <c r="D1056" s="3">
        <v>10000</v>
      </c>
      <c r="E1056" s="3">
        <v>11000</v>
      </c>
      <c r="F1056" s="3">
        <v>0</v>
      </c>
      <c r="G1056" s="3">
        <v>0</v>
      </c>
      <c r="H1056" s="3">
        <v>0</v>
      </c>
      <c r="I1056" s="3">
        <v>5027.027027027027</v>
      </c>
      <c r="J1056" s="3">
        <v>1439.189189189189</v>
      </c>
      <c r="K1056" s="3">
        <v>3533.783783783784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10000</v>
      </c>
      <c r="R1056" s="2" t="s">
        <v>2393</v>
      </c>
      <c r="S1056" s="2" t="s">
        <v>2456</v>
      </c>
      <c r="T1056" s="4">
        <f>P1056/D1056</f>
        <v>0</v>
      </c>
      <c r="U1056" s="2" t="s">
        <v>1294</v>
      </c>
      <c r="V1056" s="2">
        <v>0</v>
      </c>
      <c r="W1056" s="2" t="s">
        <v>313</v>
      </c>
    </row>
    <row r="1057" spans="1:23">
      <c r="A1057" s="2" t="s">
        <v>1322</v>
      </c>
      <c r="B1057" s="2">
        <v>1854</v>
      </c>
      <c r="C1057" s="2" t="s">
        <v>1326</v>
      </c>
      <c r="D1057" s="3">
        <v>7000</v>
      </c>
      <c r="E1057" s="3">
        <v>7700</v>
      </c>
      <c r="F1057" s="3">
        <v>0</v>
      </c>
      <c r="G1057" s="3">
        <v>0</v>
      </c>
      <c r="H1057" s="3">
        <v>0</v>
      </c>
      <c r="I1057" s="3">
        <v>3518.918918918918</v>
      </c>
      <c r="J1057" s="3">
        <v>1007.432432432432</v>
      </c>
      <c r="K1057" s="3">
        <v>2473.648648648649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7000</v>
      </c>
      <c r="R1057" s="2" t="s">
        <v>2393</v>
      </c>
      <c r="S1057" s="2" t="s">
        <v>2456</v>
      </c>
      <c r="T1057" s="4">
        <f>P1057/D1057</f>
        <v>0</v>
      </c>
      <c r="U1057" s="2" t="s">
        <v>1294</v>
      </c>
      <c r="V1057" s="2">
        <v>0</v>
      </c>
      <c r="W1057" s="2" t="s">
        <v>313</v>
      </c>
    </row>
    <row r="1058" spans="1:23">
      <c r="A1058" s="2" t="s">
        <v>2461</v>
      </c>
      <c r="B1058" s="2">
        <v>1855</v>
      </c>
      <c r="C1058" s="2" t="s">
        <v>1329</v>
      </c>
      <c r="D1058" s="3">
        <v>6000</v>
      </c>
      <c r="E1058" s="3">
        <v>6600</v>
      </c>
      <c r="F1058" s="3">
        <v>0</v>
      </c>
      <c r="G1058" s="3">
        <v>0</v>
      </c>
      <c r="H1058" s="3">
        <v>0</v>
      </c>
      <c r="I1058" s="3">
        <v>3016.216216216216</v>
      </c>
      <c r="J1058" s="3">
        <v>863.5135135135135</v>
      </c>
      <c r="K1058" s="3">
        <v>2120.27027027027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6000</v>
      </c>
      <c r="R1058" s="2" t="s">
        <v>2393</v>
      </c>
      <c r="S1058" s="2" t="s">
        <v>2456</v>
      </c>
      <c r="T1058" s="4">
        <f>P1058/D1058</f>
        <v>0</v>
      </c>
      <c r="U1058" s="2" t="s">
        <v>1294</v>
      </c>
      <c r="V1058" s="2">
        <v>0</v>
      </c>
      <c r="W1058" s="2" t="s">
        <v>313</v>
      </c>
    </row>
    <row r="1059" spans="1:23">
      <c r="A1059" s="2" t="s">
        <v>1330</v>
      </c>
      <c r="B1059" s="2">
        <v>1856</v>
      </c>
      <c r="C1059" s="2" t="s">
        <v>1331</v>
      </c>
      <c r="D1059" s="3">
        <v>11000</v>
      </c>
      <c r="E1059" s="3">
        <v>12100</v>
      </c>
      <c r="F1059" s="3">
        <v>0</v>
      </c>
      <c r="G1059" s="3">
        <v>0</v>
      </c>
      <c r="H1059" s="3">
        <v>0</v>
      </c>
      <c r="I1059" s="3">
        <v>5500</v>
      </c>
      <c r="J1059" s="3">
        <v>5500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11000</v>
      </c>
      <c r="R1059" s="2" t="s">
        <v>2393</v>
      </c>
      <c r="S1059" s="2" t="s">
        <v>2456</v>
      </c>
      <c r="T1059" s="4">
        <f>P1059/D1059</f>
        <v>0</v>
      </c>
      <c r="U1059" s="2" t="s">
        <v>1294</v>
      </c>
      <c r="V1059" s="2">
        <v>0</v>
      </c>
      <c r="W1059" s="2" t="s">
        <v>313</v>
      </c>
    </row>
    <row r="1060" spans="1:23">
      <c r="A1060" s="2" t="s">
        <v>1330</v>
      </c>
      <c r="B1060" s="2">
        <v>1857</v>
      </c>
      <c r="C1060" s="2" t="s">
        <v>1332</v>
      </c>
      <c r="D1060" s="3">
        <v>23000</v>
      </c>
      <c r="E1060" s="3">
        <v>25300</v>
      </c>
      <c r="F1060" s="3">
        <v>0</v>
      </c>
      <c r="G1060" s="3">
        <v>0</v>
      </c>
      <c r="H1060" s="3">
        <v>0</v>
      </c>
      <c r="I1060" s="3">
        <v>11500</v>
      </c>
      <c r="J1060" s="3">
        <v>11500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23000</v>
      </c>
      <c r="R1060" s="2" t="s">
        <v>2393</v>
      </c>
      <c r="S1060" s="2" t="s">
        <v>2456</v>
      </c>
      <c r="T1060" s="4">
        <f>P1060/D1060</f>
        <v>0</v>
      </c>
      <c r="U1060" s="2" t="s">
        <v>1294</v>
      </c>
      <c r="V1060" s="2">
        <v>0</v>
      </c>
      <c r="W1060" s="2" t="s">
        <v>313</v>
      </c>
    </row>
    <row r="1061" spans="1:23">
      <c r="A1061" s="2" t="s">
        <v>1330</v>
      </c>
      <c r="B1061" s="2">
        <v>1859</v>
      </c>
      <c r="C1061" s="2" t="s">
        <v>1333</v>
      </c>
      <c r="D1061" s="3">
        <v>11000</v>
      </c>
      <c r="E1061" s="3">
        <v>12100</v>
      </c>
      <c r="F1061" s="3">
        <v>0</v>
      </c>
      <c r="G1061" s="3">
        <v>0</v>
      </c>
      <c r="H1061" s="3">
        <v>0</v>
      </c>
      <c r="I1061" s="3">
        <v>5500</v>
      </c>
      <c r="J1061" s="3">
        <v>5500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11000</v>
      </c>
      <c r="R1061" s="2" t="s">
        <v>2393</v>
      </c>
      <c r="S1061" s="2" t="s">
        <v>2456</v>
      </c>
      <c r="T1061" s="4">
        <f>P1061/D1061</f>
        <v>0</v>
      </c>
      <c r="U1061" s="2" t="s">
        <v>1294</v>
      </c>
      <c r="V1061" s="2">
        <v>0</v>
      </c>
      <c r="W1061" s="2" t="s">
        <v>313</v>
      </c>
    </row>
    <row r="1062" spans="1:23">
      <c r="A1062" s="2" t="s">
        <v>2463</v>
      </c>
      <c r="B1062" s="2">
        <v>1860</v>
      </c>
      <c r="C1062" s="2" t="s">
        <v>1335</v>
      </c>
      <c r="D1062" s="3">
        <v>10000</v>
      </c>
      <c r="E1062" s="3">
        <v>10950</v>
      </c>
      <c r="F1062" s="3">
        <v>0</v>
      </c>
      <c r="G1062" s="3">
        <v>0</v>
      </c>
      <c r="H1062" s="3">
        <v>0</v>
      </c>
      <c r="I1062" s="3">
        <v>0</v>
      </c>
      <c r="J1062" s="3">
        <v>3333.333333333333</v>
      </c>
      <c r="K1062" s="3">
        <v>3333.333333333333</v>
      </c>
      <c r="L1062" s="3">
        <v>3333.333333333333</v>
      </c>
      <c r="M1062" s="3">
        <v>0</v>
      </c>
      <c r="N1062" s="3">
        <v>0</v>
      </c>
      <c r="O1062" s="3">
        <v>0</v>
      </c>
      <c r="P1062" s="3">
        <v>0</v>
      </c>
      <c r="Q1062" s="3">
        <v>10000</v>
      </c>
      <c r="R1062" s="2" t="s">
        <v>2393</v>
      </c>
      <c r="S1062" s="2" t="s">
        <v>2464</v>
      </c>
      <c r="T1062" s="4">
        <f>P1062/D1062</f>
        <v>0</v>
      </c>
      <c r="U1062" s="2" t="s">
        <v>1113</v>
      </c>
      <c r="V1062" s="2">
        <v>0</v>
      </c>
      <c r="W1062" s="2" t="s">
        <v>313</v>
      </c>
    </row>
    <row r="1063" spans="1:23">
      <c r="A1063" s="2" t="s">
        <v>2463</v>
      </c>
      <c r="B1063" s="2">
        <v>1861</v>
      </c>
      <c r="C1063" s="2" t="s">
        <v>1337</v>
      </c>
      <c r="D1063" s="3">
        <v>140000</v>
      </c>
      <c r="E1063" s="3">
        <v>153300</v>
      </c>
      <c r="F1063" s="3">
        <v>133000</v>
      </c>
      <c r="G1063" s="3">
        <v>0</v>
      </c>
      <c r="H1063" s="3">
        <v>0</v>
      </c>
      <c r="I1063" s="3">
        <v>0</v>
      </c>
      <c r="J1063" s="3">
        <v>7000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140000</v>
      </c>
      <c r="R1063" s="2" t="s">
        <v>2393</v>
      </c>
      <c r="S1063" s="2" t="s">
        <v>2464</v>
      </c>
      <c r="T1063" s="4">
        <f>P1063/D1063</f>
        <v>0</v>
      </c>
      <c r="U1063" s="2" t="s">
        <v>1113</v>
      </c>
      <c r="V1063" s="2">
        <v>0</v>
      </c>
      <c r="W1063" s="2" t="s">
        <v>313</v>
      </c>
    </row>
    <row r="1064" spans="1:23">
      <c r="A1064" s="2" t="s">
        <v>2463</v>
      </c>
      <c r="B1064" s="2">
        <v>1862</v>
      </c>
      <c r="C1064" s="2" t="s">
        <v>1338</v>
      </c>
      <c r="D1064" s="3">
        <v>10000</v>
      </c>
      <c r="E1064" s="3">
        <v>10950</v>
      </c>
      <c r="F1064" s="3">
        <v>0</v>
      </c>
      <c r="G1064" s="3">
        <v>0</v>
      </c>
      <c r="H1064" s="3">
        <v>0</v>
      </c>
      <c r="I1064" s="3">
        <v>0</v>
      </c>
      <c r="J1064" s="3">
        <v>3333.333333333333</v>
      </c>
      <c r="K1064" s="3">
        <v>3333.333333333333</v>
      </c>
      <c r="L1064" s="3">
        <v>3333.333333333333</v>
      </c>
      <c r="M1064" s="3">
        <v>0</v>
      </c>
      <c r="N1064" s="3">
        <v>0</v>
      </c>
      <c r="O1064" s="3">
        <v>0</v>
      </c>
      <c r="P1064" s="3">
        <v>0</v>
      </c>
      <c r="Q1064" s="3">
        <v>10000</v>
      </c>
      <c r="R1064" s="2" t="s">
        <v>2393</v>
      </c>
      <c r="S1064" s="2" t="s">
        <v>2464</v>
      </c>
      <c r="T1064" s="4">
        <f>P1064/D1064</f>
        <v>0</v>
      </c>
      <c r="U1064" s="2" t="s">
        <v>1113</v>
      </c>
      <c r="V1064" s="2">
        <v>0</v>
      </c>
      <c r="W1064" s="2" t="s">
        <v>313</v>
      </c>
    </row>
    <row r="1065" spans="1:23">
      <c r="A1065" s="2" t="s">
        <v>2463</v>
      </c>
      <c r="B1065" s="2">
        <v>1863</v>
      </c>
      <c r="C1065" s="2" t="s">
        <v>1339</v>
      </c>
      <c r="D1065" s="3">
        <v>10000</v>
      </c>
      <c r="E1065" s="3">
        <v>10950</v>
      </c>
      <c r="F1065" s="3">
        <v>0</v>
      </c>
      <c r="G1065" s="3">
        <v>0</v>
      </c>
      <c r="H1065" s="3">
        <v>0</v>
      </c>
      <c r="I1065" s="3">
        <v>0</v>
      </c>
      <c r="J1065" s="3">
        <v>3333.333333333333</v>
      </c>
      <c r="K1065" s="3">
        <v>3333.333333333333</v>
      </c>
      <c r="L1065" s="3">
        <v>3333.333333333333</v>
      </c>
      <c r="M1065" s="3">
        <v>0</v>
      </c>
      <c r="N1065" s="3">
        <v>0</v>
      </c>
      <c r="O1065" s="3">
        <v>0</v>
      </c>
      <c r="P1065" s="3">
        <v>0</v>
      </c>
      <c r="Q1065" s="3">
        <v>10000</v>
      </c>
      <c r="R1065" s="2" t="s">
        <v>2393</v>
      </c>
      <c r="S1065" s="2" t="s">
        <v>2464</v>
      </c>
      <c r="T1065" s="4">
        <f>P1065/D1065</f>
        <v>0</v>
      </c>
      <c r="U1065" s="2" t="s">
        <v>1113</v>
      </c>
      <c r="V1065" s="2">
        <v>0</v>
      </c>
      <c r="W1065" s="2" t="s">
        <v>313</v>
      </c>
    </row>
    <row r="1066" spans="1:23">
      <c r="A1066" s="2" t="s">
        <v>2465</v>
      </c>
      <c r="B1066" s="2">
        <v>1864</v>
      </c>
      <c r="C1066" s="2" t="s">
        <v>1341</v>
      </c>
      <c r="D1066" s="3">
        <v>75000</v>
      </c>
      <c r="E1066" s="3">
        <v>75000</v>
      </c>
      <c r="F1066" s="3">
        <v>30000</v>
      </c>
      <c r="G1066" s="3">
        <v>0</v>
      </c>
      <c r="H1066" s="3">
        <v>0</v>
      </c>
      <c r="I1066" s="3">
        <v>0</v>
      </c>
      <c r="J1066" s="3">
        <v>15000</v>
      </c>
      <c r="K1066" s="3">
        <v>15000</v>
      </c>
      <c r="L1066" s="3">
        <v>15000</v>
      </c>
      <c r="M1066" s="3">
        <v>0</v>
      </c>
      <c r="N1066" s="3">
        <v>0</v>
      </c>
      <c r="O1066" s="3">
        <v>0</v>
      </c>
      <c r="P1066" s="3">
        <v>0</v>
      </c>
      <c r="Q1066" s="3">
        <v>75000</v>
      </c>
      <c r="R1066" s="2" t="s">
        <v>2393</v>
      </c>
      <c r="S1066" s="2" t="s">
        <v>2464</v>
      </c>
      <c r="T1066" s="4">
        <f>P1066/D1066</f>
        <v>0</v>
      </c>
      <c r="U1066" s="2" t="s">
        <v>1113</v>
      </c>
      <c r="V1066" s="2">
        <v>0</v>
      </c>
      <c r="W1066" s="2" t="s">
        <v>313</v>
      </c>
    </row>
    <row r="1067" spans="1:23">
      <c r="A1067" s="2" t="s">
        <v>2466</v>
      </c>
      <c r="B1067" s="2">
        <v>1865</v>
      </c>
      <c r="C1067" s="2" t="s">
        <v>1343</v>
      </c>
      <c r="D1067" s="3">
        <v>324000</v>
      </c>
      <c r="E1067" s="3">
        <v>354780</v>
      </c>
      <c r="F1067" s="3">
        <v>0</v>
      </c>
      <c r="G1067" s="3">
        <v>46285.71428571428</v>
      </c>
      <c r="H1067" s="3">
        <v>46285.71428571428</v>
      </c>
      <c r="I1067" s="3">
        <v>46285.71428571428</v>
      </c>
      <c r="J1067" s="3">
        <v>61714.28571428571</v>
      </c>
      <c r="K1067" s="3">
        <v>61714.28571428571</v>
      </c>
      <c r="L1067" s="3">
        <v>61714.28571428571</v>
      </c>
      <c r="M1067" s="3">
        <v>0</v>
      </c>
      <c r="N1067" s="3">
        <v>0</v>
      </c>
      <c r="O1067" s="3">
        <v>0</v>
      </c>
      <c r="P1067" s="3">
        <v>0</v>
      </c>
      <c r="Q1067" s="3">
        <v>324000</v>
      </c>
      <c r="R1067" s="2" t="s">
        <v>2393</v>
      </c>
      <c r="S1067" s="2" t="s">
        <v>2464</v>
      </c>
      <c r="T1067" s="4">
        <f>P1067/D1067</f>
        <v>0</v>
      </c>
      <c r="U1067" s="2" t="s">
        <v>1113</v>
      </c>
      <c r="V1067" s="2">
        <v>0</v>
      </c>
      <c r="W1067" s="2" t="s">
        <v>313</v>
      </c>
    </row>
    <row r="1068" spans="1:23">
      <c r="A1068" s="2" t="s">
        <v>2467</v>
      </c>
      <c r="B1068" s="2">
        <v>1866</v>
      </c>
      <c r="C1068" s="2" t="s">
        <v>1346</v>
      </c>
      <c r="D1068" s="3">
        <v>75000</v>
      </c>
      <c r="E1068" s="3">
        <v>83250</v>
      </c>
      <c r="F1068" s="3">
        <v>63750</v>
      </c>
      <c r="G1068" s="3">
        <v>0</v>
      </c>
      <c r="H1068" s="3">
        <v>0</v>
      </c>
      <c r="I1068" s="3">
        <v>0</v>
      </c>
      <c r="J1068" s="3">
        <v>3750</v>
      </c>
      <c r="K1068" s="3">
        <v>3750</v>
      </c>
      <c r="L1068" s="3">
        <v>3750</v>
      </c>
      <c r="M1068" s="3">
        <v>0</v>
      </c>
      <c r="N1068" s="3">
        <v>0</v>
      </c>
      <c r="O1068" s="3">
        <v>0</v>
      </c>
      <c r="P1068" s="3">
        <v>0</v>
      </c>
      <c r="Q1068" s="3">
        <v>75000</v>
      </c>
      <c r="R1068" s="2" t="s">
        <v>2393</v>
      </c>
      <c r="S1068" s="2" t="s">
        <v>2464</v>
      </c>
      <c r="T1068" s="4">
        <f>P1068/D1068</f>
        <v>0</v>
      </c>
      <c r="U1068" s="2" t="s">
        <v>1113</v>
      </c>
      <c r="V1068" s="2">
        <v>0</v>
      </c>
      <c r="W1068" s="2" t="s">
        <v>313</v>
      </c>
    </row>
    <row r="1069" spans="1:23">
      <c r="A1069" s="2" t="s">
        <v>2468</v>
      </c>
      <c r="B1069" s="2">
        <v>1867</v>
      </c>
      <c r="C1069" s="2" t="s">
        <v>1348</v>
      </c>
      <c r="D1069" s="3">
        <v>115500</v>
      </c>
      <c r="E1069" s="3">
        <v>126473</v>
      </c>
      <c r="F1069" s="3">
        <v>115500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115500</v>
      </c>
      <c r="R1069" s="2" t="s">
        <v>2393</v>
      </c>
      <c r="S1069" s="2" t="s">
        <v>2464</v>
      </c>
      <c r="T1069" s="4">
        <f>P1069/D1069</f>
        <v>0</v>
      </c>
      <c r="U1069" s="2" t="s">
        <v>1113</v>
      </c>
      <c r="V1069" s="2">
        <v>0</v>
      </c>
      <c r="W1069" s="2" t="s">
        <v>313</v>
      </c>
    </row>
    <row r="1070" spans="1:23">
      <c r="A1070" s="2" t="s">
        <v>2469</v>
      </c>
      <c r="B1070" s="2">
        <v>1868</v>
      </c>
      <c r="C1070" s="2" t="s">
        <v>1350</v>
      </c>
      <c r="D1070" s="3">
        <v>270000</v>
      </c>
      <c r="E1070" s="3">
        <v>299700</v>
      </c>
      <c r="F1070" s="3">
        <v>256500</v>
      </c>
      <c r="G1070" s="3">
        <v>0</v>
      </c>
      <c r="H1070" s="3">
        <v>0</v>
      </c>
      <c r="I1070" s="3">
        <v>0</v>
      </c>
      <c r="J1070" s="3">
        <v>4500</v>
      </c>
      <c r="K1070" s="3">
        <v>4500</v>
      </c>
      <c r="L1070" s="3">
        <v>4500</v>
      </c>
      <c r="M1070" s="3">
        <v>0</v>
      </c>
      <c r="N1070" s="3">
        <v>0</v>
      </c>
      <c r="O1070" s="3">
        <v>0</v>
      </c>
      <c r="P1070" s="3">
        <v>0</v>
      </c>
      <c r="Q1070" s="3">
        <v>270000</v>
      </c>
      <c r="R1070" s="2" t="s">
        <v>2393</v>
      </c>
      <c r="S1070" s="2" t="s">
        <v>2464</v>
      </c>
      <c r="T1070" s="4">
        <f>P1070/D1070</f>
        <v>0</v>
      </c>
      <c r="U1070" s="2" t="s">
        <v>1113</v>
      </c>
      <c r="V1070" s="2">
        <v>0</v>
      </c>
      <c r="W1070" s="2" t="s">
        <v>313</v>
      </c>
    </row>
    <row r="1071" spans="1:23">
      <c r="A1071" s="2" t="s">
        <v>2429</v>
      </c>
      <c r="B1071" s="2">
        <v>1870</v>
      </c>
      <c r="C1071" s="2" t="s">
        <v>1351</v>
      </c>
      <c r="D1071" s="3">
        <v>5000</v>
      </c>
      <c r="E1071" s="3">
        <v>5250</v>
      </c>
      <c r="F1071" s="3">
        <v>2500</v>
      </c>
      <c r="G1071" s="3">
        <v>0</v>
      </c>
      <c r="H1071" s="3">
        <v>0</v>
      </c>
      <c r="I1071" s="3">
        <v>0</v>
      </c>
      <c r="J1071" s="3">
        <v>833.3333333333333</v>
      </c>
      <c r="K1071" s="3">
        <v>833.3333333333333</v>
      </c>
      <c r="L1071" s="3">
        <v>833.3333333333333</v>
      </c>
      <c r="M1071" s="3">
        <v>0</v>
      </c>
      <c r="N1071" s="3">
        <v>0</v>
      </c>
      <c r="O1071" s="3">
        <v>0</v>
      </c>
      <c r="P1071" s="3">
        <v>0</v>
      </c>
      <c r="Q1071" s="3">
        <v>4999.999999999999</v>
      </c>
      <c r="R1071" s="2" t="s">
        <v>2393</v>
      </c>
      <c r="S1071" s="2" t="s">
        <v>2464</v>
      </c>
      <c r="T1071" s="4">
        <f>P1071/D1071</f>
        <v>0</v>
      </c>
      <c r="U1071" s="2" t="s">
        <v>1113</v>
      </c>
      <c r="V1071" s="2">
        <v>0</v>
      </c>
      <c r="W1071" s="2" t="s">
        <v>313</v>
      </c>
    </row>
    <row r="1072" spans="1:23">
      <c r="A1072" s="2" t="s">
        <v>2470</v>
      </c>
      <c r="B1072" s="2">
        <v>1871</v>
      </c>
      <c r="C1072" s="2" t="s">
        <v>1354</v>
      </c>
      <c r="D1072" s="3">
        <v>50000</v>
      </c>
      <c r="E1072" s="3">
        <v>52500</v>
      </c>
      <c r="F1072" s="3">
        <v>50000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50000</v>
      </c>
      <c r="R1072" s="2" t="s">
        <v>2393</v>
      </c>
      <c r="S1072" s="2" t="s">
        <v>2464</v>
      </c>
      <c r="T1072" s="4">
        <f>P1072/D1072</f>
        <v>0</v>
      </c>
      <c r="U1072" s="2" t="s">
        <v>1113</v>
      </c>
      <c r="V1072" s="2">
        <v>0</v>
      </c>
      <c r="W1072" s="2" t="s">
        <v>313</v>
      </c>
    </row>
    <row r="1073" spans="1:23">
      <c r="A1073" s="2" t="s">
        <v>2471</v>
      </c>
      <c r="B1073" s="2">
        <v>1872</v>
      </c>
      <c r="C1073" s="2" t="s">
        <v>1356</v>
      </c>
      <c r="D1073" s="3">
        <v>300000</v>
      </c>
      <c r="E1073" s="3">
        <v>315000</v>
      </c>
      <c r="F1073" s="3">
        <v>300000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300000</v>
      </c>
      <c r="R1073" s="2" t="s">
        <v>2393</v>
      </c>
      <c r="S1073" s="2" t="s">
        <v>2464</v>
      </c>
      <c r="T1073" s="4">
        <f>P1073/D1073</f>
        <v>0</v>
      </c>
      <c r="U1073" s="2" t="s">
        <v>1113</v>
      </c>
      <c r="V1073" s="2">
        <v>0</v>
      </c>
      <c r="W1073" s="2" t="s">
        <v>313</v>
      </c>
    </row>
    <row r="1074" spans="1:23">
      <c r="A1074" s="2" t="s">
        <v>2472</v>
      </c>
      <c r="B1074" s="2">
        <v>1873</v>
      </c>
      <c r="C1074" s="2" t="s">
        <v>1358</v>
      </c>
      <c r="D1074" s="3">
        <v>50000</v>
      </c>
      <c r="E1074" s="3">
        <v>52500</v>
      </c>
      <c r="F1074" s="3">
        <v>0</v>
      </c>
      <c r="G1074" s="3">
        <v>0</v>
      </c>
      <c r="H1074" s="3">
        <v>0</v>
      </c>
      <c r="I1074" s="3">
        <v>0</v>
      </c>
      <c r="J1074" s="3">
        <v>16666.66666666666</v>
      </c>
      <c r="K1074" s="3">
        <v>16666.66666666666</v>
      </c>
      <c r="L1074" s="3">
        <v>16666.66666666666</v>
      </c>
      <c r="M1074" s="3">
        <v>0</v>
      </c>
      <c r="N1074" s="3">
        <v>0</v>
      </c>
      <c r="O1074" s="3">
        <v>0</v>
      </c>
      <c r="P1074" s="3">
        <v>0</v>
      </c>
      <c r="Q1074" s="3">
        <v>49999.99999999999</v>
      </c>
      <c r="R1074" s="2" t="s">
        <v>2393</v>
      </c>
      <c r="S1074" s="2" t="s">
        <v>2464</v>
      </c>
      <c r="T1074" s="4">
        <f>P1074/D1074</f>
        <v>0</v>
      </c>
      <c r="U1074" s="2" t="s">
        <v>1113</v>
      </c>
      <c r="V1074" s="2">
        <v>0</v>
      </c>
      <c r="W1074" s="2" t="s">
        <v>313</v>
      </c>
    </row>
    <row r="1075" spans="1:23">
      <c r="A1075" s="2" t="s">
        <v>2473</v>
      </c>
      <c r="B1075" s="2">
        <v>1874</v>
      </c>
      <c r="C1075" s="2" t="s">
        <v>1360</v>
      </c>
      <c r="D1075" s="3">
        <v>50000</v>
      </c>
      <c r="E1075" s="3">
        <v>52500</v>
      </c>
      <c r="F1075" s="3">
        <v>25000</v>
      </c>
      <c r="G1075" s="3">
        <v>0</v>
      </c>
      <c r="H1075" s="3">
        <v>0</v>
      </c>
      <c r="I1075" s="3">
        <v>0</v>
      </c>
      <c r="J1075" s="3">
        <v>8333.333333333332</v>
      </c>
      <c r="K1075" s="3">
        <v>8333.333333333332</v>
      </c>
      <c r="L1075" s="3">
        <v>8333.333333333332</v>
      </c>
      <c r="M1075" s="3">
        <v>0</v>
      </c>
      <c r="N1075" s="3">
        <v>0</v>
      </c>
      <c r="O1075" s="3">
        <v>0</v>
      </c>
      <c r="P1075" s="3">
        <v>0</v>
      </c>
      <c r="Q1075" s="3">
        <v>49999.99999999999</v>
      </c>
      <c r="R1075" s="2" t="s">
        <v>2393</v>
      </c>
      <c r="S1075" s="2" t="s">
        <v>2464</v>
      </c>
      <c r="T1075" s="4">
        <f>P1075/D1075</f>
        <v>0</v>
      </c>
      <c r="U1075" s="2" t="s">
        <v>1113</v>
      </c>
      <c r="V1075" s="2">
        <v>0</v>
      </c>
      <c r="W1075" s="2" t="s">
        <v>313</v>
      </c>
    </row>
    <row r="1076" spans="1:23">
      <c r="A1076" s="2" t="s">
        <v>2474</v>
      </c>
      <c r="B1076" s="2">
        <v>1875</v>
      </c>
      <c r="C1076" s="2" t="s">
        <v>1362</v>
      </c>
      <c r="D1076" s="3">
        <v>8000</v>
      </c>
      <c r="E1076" s="3">
        <v>8400</v>
      </c>
      <c r="F1076" s="3">
        <v>4800</v>
      </c>
      <c r="G1076" s="3">
        <v>0</v>
      </c>
      <c r="H1076" s="3">
        <v>0</v>
      </c>
      <c r="I1076" s="3">
        <v>0</v>
      </c>
      <c r="J1076" s="3">
        <v>1066.666666666667</v>
      </c>
      <c r="K1076" s="3">
        <v>1066.666666666667</v>
      </c>
      <c r="L1076" s="3">
        <v>1066.666666666667</v>
      </c>
      <c r="M1076" s="3">
        <v>0</v>
      </c>
      <c r="N1076" s="3">
        <v>0</v>
      </c>
      <c r="O1076" s="3">
        <v>0</v>
      </c>
      <c r="P1076" s="3">
        <v>0</v>
      </c>
      <c r="Q1076" s="3">
        <v>7999.999999999998</v>
      </c>
      <c r="R1076" s="2" t="s">
        <v>2393</v>
      </c>
      <c r="S1076" s="2" t="s">
        <v>2464</v>
      </c>
      <c r="T1076" s="4">
        <f>P1076/D1076</f>
        <v>0</v>
      </c>
      <c r="U1076" s="2" t="s">
        <v>1113</v>
      </c>
      <c r="V1076" s="2">
        <v>0</v>
      </c>
      <c r="W1076" s="2" t="s">
        <v>313</v>
      </c>
    </row>
    <row r="1077" spans="1:23">
      <c r="A1077" s="2" t="s">
        <v>2475</v>
      </c>
      <c r="B1077" s="2">
        <v>1876</v>
      </c>
      <c r="C1077" s="2" t="s">
        <v>1365</v>
      </c>
      <c r="D1077" s="3">
        <v>68400</v>
      </c>
      <c r="E1077" s="3">
        <v>71820</v>
      </c>
      <c r="F1077" s="3">
        <v>54720</v>
      </c>
      <c r="G1077" s="3">
        <v>0</v>
      </c>
      <c r="H1077" s="3">
        <v>0</v>
      </c>
      <c r="I1077" s="3">
        <v>0</v>
      </c>
      <c r="J1077" s="3">
        <v>4560</v>
      </c>
      <c r="K1077" s="3">
        <v>4560</v>
      </c>
      <c r="L1077" s="3">
        <v>4560</v>
      </c>
      <c r="M1077" s="3">
        <v>0</v>
      </c>
      <c r="N1077" s="3">
        <v>0</v>
      </c>
      <c r="O1077" s="3">
        <v>0</v>
      </c>
      <c r="P1077" s="3">
        <v>0</v>
      </c>
      <c r="Q1077" s="3">
        <v>68400</v>
      </c>
      <c r="R1077" s="2" t="s">
        <v>2393</v>
      </c>
      <c r="S1077" s="2" t="s">
        <v>2464</v>
      </c>
      <c r="T1077" s="4">
        <f>P1077/D1077</f>
        <v>0</v>
      </c>
      <c r="U1077" s="2" t="s">
        <v>1113</v>
      </c>
      <c r="V1077" s="2">
        <v>0</v>
      </c>
      <c r="W1077" s="2" t="s">
        <v>313</v>
      </c>
    </row>
    <row r="1078" spans="1:23">
      <c r="A1078" s="2" t="s">
        <v>2475</v>
      </c>
      <c r="B1078" s="2">
        <v>1877</v>
      </c>
      <c r="C1078" s="2" t="s">
        <v>1366</v>
      </c>
      <c r="D1078" s="3">
        <v>68400</v>
      </c>
      <c r="E1078" s="3">
        <v>74898</v>
      </c>
      <c r="F1078" s="3">
        <v>64980</v>
      </c>
      <c r="G1078" s="3">
        <v>1709.999999999997</v>
      </c>
      <c r="H1078" s="3">
        <v>1709.999999999997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68400</v>
      </c>
      <c r="R1078" s="2" t="s">
        <v>2393</v>
      </c>
      <c r="S1078" s="2" t="s">
        <v>2464</v>
      </c>
      <c r="T1078" s="4">
        <f>P1078/D1078</f>
        <v>0</v>
      </c>
      <c r="U1078" s="2" t="s">
        <v>1113</v>
      </c>
      <c r="V1078" s="2">
        <v>0</v>
      </c>
      <c r="W1078" s="2" t="s">
        <v>313</v>
      </c>
    </row>
    <row r="1079" spans="1:23">
      <c r="A1079" s="2" t="s">
        <v>2475</v>
      </c>
      <c r="B1079" s="2">
        <v>1878</v>
      </c>
      <c r="C1079" s="2" t="s">
        <v>1367</v>
      </c>
      <c r="D1079" s="3">
        <v>5000</v>
      </c>
      <c r="E1079" s="3">
        <v>5475</v>
      </c>
      <c r="F1079" s="3">
        <v>0</v>
      </c>
      <c r="G1079" s="3">
        <v>0</v>
      </c>
      <c r="H1079" s="3">
        <v>0</v>
      </c>
      <c r="I1079" s="3">
        <v>0</v>
      </c>
      <c r="J1079" s="3">
        <v>1666.666666666667</v>
      </c>
      <c r="K1079" s="3">
        <v>1666.666666666667</v>
      </c>
      <c r="L1079" s="3">
        <v>1666.666666666667</v>
      </c>
      <c r="M1079" s="3">
        <v>0</v>
      </c>
      <c r="N1079" s="3">
        <v>0</v>
      </c>
      <c r="O1079" s="3">
        <v>0</v>
      </c>
      <c r="P1079" s="3">
        <v>0</v>
      </c>
      <c r="Q1079" s="3">
        <v>5000</v>
      </c>
      <c r="R1079" s="2" t="s">
        <v>2393</v>
      </c>
      <c r="S1079" s="2" t="s">
        <v>2464</v>
      </c>
      <c r="T1079" s="4">
        <f>P1079/D1079</f>
        <v>0</v>
      </c>
      <c r="U1079" s="2" t="s">
        <v>1113</v>
      </c>
      <c r="V1079" s="2">
        <v>0</v>
      </c>
      <c r="W1079" s="2" t="s">
        <v>313</v>
      </c>
    </row>
    <row r="1080" spans="1:23">
      <c r="A1080" s="2" t="s">
        <v>2476</v>
      </c>
      <c r="B1080" s="2">
        <v>1879</v>
      </c>
      <c r="C1080" s="2" t="s">
        <v>1369</v>
      </c>
      <c r="D1080" s="3">
        <v>20000</v>
      </c>
      <c r="E1080" s="3">
        <v>21900</v>
      </c>
      <c r="F1080" s="3">
        <v>10000</v>
      </c>
      <c r="G1080" s="3">
        <v>5000</v>
      </c>
      <c r="H1080" s="3">
        <v>5000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20000</v>
      </c>
      <c r="R1080" s="2" t="s">
        <v>2393</v>
      </c>
      <c r="S1080" s="2" t="s">
        <v>2464</v>
      </c>
      <c r="T1080" s="4">
        <f>P1080/D1080</f>
        <v>0</v>
      </c>
      <c r="U1080" s="2" t="s">
        <v>1113</v>
      </c>
      <c r="V1080" s="2">
        <v>0</v>
      </c>
      <c r="W1080" s="2" t="s">
        <v>313</v>
      </c>
    </row>
    <row r="1081" spans="1:23">
      <c r="A1081" s="2" t="s">
        <v>2477</v>
      </c>
      <c r="B1081" s="2">
        <v>1881</v>
      </c>
      <c r="C1081" s="2" t="s">
        <v>1371</v>
      </c>
      <c r="D1081" s="3">
        <v>60000</v>
      </c>
      <c r="E1081" s="3">
        <v>66600</v>
      </c>
      <c r="F1081" s="3">
        <v>18000</v>
      </c>
      <c r="G1081" s="3">
        <v>0</v>
      </c>
      <c r="H1081" s="3">
        <v>0</v>
      </c>
      <c r="I1081" s="3">
        <v>0</v>
      </c>
      <c r="J1081" s="3">
        <v>14000</v>
      </c>
      <c r="K1081" s="3">
        <v>14000</v>
      </c>
      <c r="L1081" s="3">
        <v>14000</v>
      </c>
      <c r="M1081" s="3">
        <v>0</v>
      </c>
      <c r="N1081" s="3">
        <v>0</v>
      </c>
      <c r="O1081" s="3">
        <v>0</v>
      </c>
      <c r="P1081" s="3">
        <v>0</v>
      </c>
      <c r="Q1081" s="3">
        <v>60000</v>
      </c>
      <c r="R1081" s="2" t="s">
        <v>2393</v>
      </c>
      <c r="S1081" s="2" t="s">
        <v>2464</v>
      </c>
      <c r="T1081" s="4">
        <f>P1081/D1081</f>
        <v>0</v>
      </c>
      <c r="U1081" s="2" t="s">
        <v>1113</v>
      </c>
      <c r="V1081" s="2">
        <v>0</v>
      </c>
      <c r="W1081" s="2" t="s">
        <v>313</v>
      </c>
    </row>
    <row r="1082" spans="1:23">
      <c r="A1082" s="2" t="s">
        <v>1805</v>
      </c>
      <c r="B1082" s="2">
        <v>1882</v>
      </c>
      <c r="C1082" s="2" t="s">
        <v>983</v>
      </c>
      <c r="D1082" s="3">
        <v>50000</v>
      </c>
      <c r="E1082" s="3">
        <v>54750</v>
      </c>
      <c r="F1082" s="3">
        <v>50000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50000</v>
      </c>
      <c r="R1082" s="2" t="s">
        <v>2393</v>
      </c>
      <c r="S1082" s="2" t="s">
        <v>2464</v>
      </c>
      <c r="T1082" s="4">
        <f>P1082/D1082</f>
        <v>0</v>
      </c>
      <c r="U1082" s="2" t="s">
        <v>1113</v>
      </c>
      <c r="V1082" s="2">
        <v>0</v>
      </c>
      <c r="W1082" s="2" t="s">
        <v>313</v>
      </c>
    </row>
    <row r="1083" spans="1:23">
      <c r="A1083" s="2" t="s">
        <v>2478</v>
      </c>
      <c r="B1083" s="2">
        <v>1883</v>
      </c>
      <c r="C1083" s="2" t="s">
        <v>1110</v>
      </c>
      <c r="D1083" s="3">
        <v>10000</v>
      </c>
      <c r="E1083" s="3">
        <v>10950</v>
      </c>
      <c r="F1083" s="3">
        <v>1500</v>
      </c>
      <c r="G1083" s="3">
        <v>0</v>
      </c>
      <c r="H1083" s="3">
        <v>0</v>
      </c>
      <c r="I1083" s="3">
        <v>0</v>
      </c>
      <c r="J1083" s="3">
        <v>2833.333333333333</v>
      </c>
      <c r="K1083" s="3">
        <v>2833.333333333333</v>
      </c>
      <c r="L1083" s="3">
        <v>2833.333333333333</v>
      </c>
      <c r="M1083" s="3">
        <v>0</v>
      </c>
      <c r="N1083" s="3">
        <v>0</v>
      </c>
      <c r="O1083" s="3">
        <v>0</v>
      </c>
      <c r="P1083" s="3">
        <v>0</v>
      </c>
      <c r="Q1083" s="3">
        <v>10000</v>
      </c>
      <c r="R1083" s="2" t="s">
        <v>2393</v>
      </c>
      <c r="S1083" s="2" t="s">
        <v>2464</v>
      </c>
      <c r="T1083" s="4">
        <f>P1083/D1083</f>
        <v>0</v>
      </c>
      <c r="U1083" s="2" t="s">
        <v>1113</v>
      </c>
      <c r="V1083" s="2">
        <v>0</v>
      </c>
      <c r="W1083" s="2" t="s">
        <v>313</v>
      </c>
    </row>
    <row r="1084" spans="1:23">
      <c r="A1084" s="2" t="s">
        <v>2479</v>
      </c>
      <c r="B1084" s="2">
        <v>1884</v>
      </c>
      <c r="C1084" s="2" t="s">
        <v>1115</v>
      </c>
      <c r="D1084" s="3">
        <v>17500</v>
      </c>
      <c r="E1084" s="3">
        <v>19163</v>
      </c>
      <c r="F1084" s="3">
        <v>0</v>
      </c>
      <c r="G1084" s="3">
        <v>0</v>
      </c>
      <c r="H1084" s="3">
        <v>0</v>
      </c>
      <c r="I1084" s="3">
        <v>0</v>
      </c>
      <c r="J1084" s="3">
        <v>5833.333333333333</v>
      </c>
      <c r="K1084" s="3">
        <v>5833.333333333333</v>
      </c>
      <c r="L1084" s="3">
        <v>5833.333333333333</v>
      </c>
      <c r="M1084" s="3">
        <v>0</v>
      </c>
      <c r="N1084" s="3">
        <v>0</v>
      </c>
      <c r="O1084" s="3">
        <v>0</v>
      </c>
      <c r="P1084" s="3">
        <v>0</v>
      </c>
      <c r="Q1084" s="3">
        <v>17500</v>
      </c>
      <c r="R1084" s="2" t="s">
        <v>2393</v>
      </c>
      <c r="S1084" s="2" t="s">
        <v>2464</v>
      </c>
      <c r="T1084" s="4">
        <f>P1084/D1084</f>
        <v>0</v>
      </c>
      <c r="U1084" s="2" t="s">
        <v>1113</v>
      </c>
      <c r="V1084" s="2">
        <v>0</v>
      </c>
      <c r="W1084" s="2" t="s">
        <v>313</v>
      </c>
    </row>
    <row r="1085" spans="1:23">
      <c r="A1085" s="2" t="s">
        <v>2480</v>
      </c>
      <c r="B1085" s="2">
        <v>1885</v>
      </c>
      <c r="C1085" s="2" t="s">
        <v>1117</v>
      </c>
      <c r="D1085" s="3">
        <v>210000</v>
      </c>
      <c r="E1085" s="3">
        <v>229950</v>
      </c>
      <c r="F1085" s="3">
        <v>199500</v>
      </c>
      <c r="G1085" s="3">
        <v>9000</v>
      </c>
      <c r="H1085" s="3">
        <v>1500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210000</v>
      </c>
      <c r="R1085" s="2" t="s">
        <v>2393</v>
      </c>
      <c r="S1085" s="2" t="s">
        <v>2464</v>
      </c>
      <c r="T1085" s="4">
        <f>P1085/D1085</f>
        <v>0</v>
      </c>
      <c r="U1085" s="2" t="s">
        <v>1113</v>
      </c>
      <c r="V1085" s="2">
        <v>0</v>
      </c>
      <c r="W1085" s="2" t="s">
        <v>313</v>
      </c>
    </row>
    <row r="1086" spans="1:23">
      <c r="A1086" s="2" t="s">
        <v>2480</v>
      </c>
      <c r="B1086" s="2">
        <v>1886</v>
      </c>
      <c r="C1086" s="2" t="s">
        <v>1118</v>
      </c>
      <c r="D1086" s="3">
        <v>17500</v>
      </c>
      <c r="E1086" s="3">
        <v>19163</v>
      </c>
      <c r="F1086" s="3">
        <v>0</v>
      </c>
      <c r="G1086" s="3">
        <v>15000</v>
      </c>
      <c r="H1086" s="3">
        <v>0</v>
      </c>
      <c r="I1086" s="3">
        <v>0</v>
      </c>
      <c r="J1086" s="3">
        <v>833.3333333333342</v>
      </c>
      <c r="K1086" s="3">
        <v>833.3333333333342</v>
      </c>
      <c r="L1086" s="3">
        <v>833.3333333333342</v>
      </c>
      <c r="M1086" s="3">
        <v>0</v>
      </c>
      <c r="N1086" s="3">
        <v>0</v>
      </c>
      <c r="O1086" s="3">
        <v>0</v>
      </c>
      <c r="P1086" s="3">
        <v>0</v>
      </c>
      <c r="Q1086" s="3">
        <v>17500</v>
      </c>
      <c r="R1086" s="2" t="s">
        <v>2393</v>
      </c>
      <c r="S1086" s="2" t="s">
        <v>2464</v>
      </c>
      <c r="T1086" s="4">
        <f>P1086/D1086</f>
        <v>0</v>
      </c>
      <c r="U1086" s="2" t="s">
        <v>1113</v>
      </c>
      <c r="V1086" s="2">
        <v>0</v>
      </c>
      <c r="W1086" s="2" t="s">
        <v>313</v>
      </c>
    </row>
    <row r="1087" spans="1:23">
      <c r="A1087" s="2" t="s">
        <v>2481</v>
      </c>
      <c r="B1087" s="2">
        <v>1887</v>
      </c>
      <c r="C1087" s="2" t="s">
        <v>1120</v>
      </c>
      <c r="D1087" s="3">
        <v>17500</v>
      </c>
      <c r="E1087" s="3">
        <v>19425</v>
      </c>
      <c r="F1087" s="3">
        <v>0</v>
      </c>
      <c r="G1087" s="3">
        <v>0</v>
      </c>
      <c r="H1087" s="3">
        <v>0</v>
      </c>
      <c r="I1087" s="3">
        <v>0</v>
      </c>
      <c r="J1087" s="3">
        <v>5833.333333333333</v>
      </c>
      <c r="K1087" s="3">
        <v>5833.333333333333</v>
      </c>
      <c r="L1087" s="3">
        <v>5833.333333333333</v>
      </c>
      <c r="M1087" s="3">
        <v>0</v>
      </c>
      <c r="N1087" s="3">
        <v>0</v>
      </c>
      <c r="O1087" s="3">
        <v>0</v>
      </c>
      <c r="P1087" s="3">
        <v>0</v>
      </c>
      <c r="Q1087" s="3">
        <v>17500</v>
      </c>
      <c r="R1087" s="2" t="s">
        <v>2393</v>
      </c>
      <c r="S1087" s="2" t="s">
        <v>2464</v>
      </c>
      <c r="T1087" s="4">
        <f>P1087/D1087</f>
        <v>0</v>
      </c>
      <c r="U1087" s="2" t="s">
        <v>1113</v>
      </c>
      <c r="V1087" s="2">
        <v>0</v>
      </c>
      <c r="W1087" s="2" t="s">
        <v>313</v>
      </c>
    </row>
    <row r="1088" spans="1:23">
      <c r="A1088" s="2" t="s">
        <v>2482</v>
      </c>
      <c r="B1088" s="2">
        <v>1888</v>
      </c>
      <c r="C1088" s="2" t="s">
        <v>1122</v>
      </c>
      <c r="D1088" s="3">
        <v>50000</v>
      </c>
      <c r="E1088" s="3">
        <v>54750</v>
      </c>
      <c r="F1088" s="3">
        <v>47500</v>
      </c>
      <c r="G1088" s="3">
        <v>0</v>
      </c>
      <c r="H1088" s="3">
        <v>0</v>
      </c>
      <c r="I1088" s="3">
        <v>0</v>
      </c>
      <c r="J1088" s="3">
        <v>833.3333333333333</v>
      </c>
      <c r="K1088" s="3">
        <v>833.3333333333333</v>
      </c>
      <c r="L1088" s="3">
        <v>833.3333333333333</v>
      </c>
      <c r="M1088" s="3">
        <v>0</v>
      </c>
      <c r="N1088" s="3">
        <v>0</v>
      </c>
      <c r="O1088" s="3">
        <v>0</v>
      </c>
      <c r="P1088" s="3">
        <v>0</v>
      </c>
      <c r="Q1088" s="3">
        <v>50000.00000000001</v>
      </c>
      <c r="R1088" s="2" t="s">
        <v>2393</v>
      </c>
      <c r="S1088" s="2" t="s">
        <v>2464</v>
      </c>
      <c r="T1088" s="4">
        <f>P1088/D1088</f>
        <v>0</v>
      </c>
      <c r="U1088" s="2" t="s">
        <v>1113</v>
      </c>
      <c r="V1088" s="2">
        <v>0</v>
      </c>
      <c r="W1088" s="2" t="s">
        <v>313</v>
      </c>
    </row>
    <row r="1089" spans="1:23">
      <c r="A1089" s="2" t="s">
        <v>2467</v>
      </c>
      <c r="B1089" s="2">
        <v>1889</v>
      </c>
      <c r="C1089" s="2" t="s">
        <v>1124</v>
      </c>
      <c r="D1089" s="3">
        <v>25000</v>
      </c>
      <c r="E1089" s="3">
        <v>27375</v>
      </c>
      <c r="F1089" s="3">
        <v>22500</v>
      </c>
      <c r="G1089" s="3">
        <v>0</v>
      </c>
      <c r="H1089" s="3">
        <v>0</v>
      </c>
      <c r="I1089" s="3">
        <v>0</v>
      </c>
      <c r="J1089" s="3">
        <v>833.3333333333333</v>
      </c>
      <c r="K1089" s="3">
        <v>833.3333333333333</v>
      </c>
      <c r="L1089" s="3">
        <v>833.3333333333333</v>
      </c>
      <c r="M1089" s="3">
        <v>0</v>
      </c>
      <c r="N1089" s="3">
        <v>0</v>
      </c>
      <c r="O1089" s="3">
        <v>0</v>
      </c>
      <c r="P1089" s="3">
        <v>0</v>
      </c>
      <c r="Q1089" s="3">
        <v>25000</v>
      </c>
      <c r="R1089" s="2" t="s">
        <v>2393</v>
      </c>
      <c r="S1089" s="2" t="s">
        <v>2483</v>
      </c>
      <c r="T1089" s="4">
        <f>P1089/D1089</f>
        <v>0</v>
      </c>
      <c r="U1089" s="2" t="s">
        <v>1113</v>
      </c>
      <c r="V1089" s="2">
        <v>0</v>
      </c>
      <c r="W1089" s="2" t="s">
        <v>313</v>
      </c>
    </row>
    <row r="1090" spans="1:23">
      <c r="A1090" s="2" t="s">
        <v>2484</v>
      </c>
      <c r="B1090" s="2">
        <v>1890</v>
      </c>
      <c r="C1090" s="2" t="s">
        <v>1127</v>
      </c>
      <c r="D1090" s="3">
        <v>22500</v>
      </c>
      <c r="E1090" s="3">
        <v>24638</v>
      </c>
      <c r="F1090" s="3">
        <v>2250</v>
      </c>
      <c r="G1090" s="3">
        <v>0</v>
      </c>
      <c r="H1090" s="3">
        <v>0</v>
      </c>
      <c r="I1090" s="3">
        <v>0</v>
      </c>
      <c r="J1090" s="3">
        <v>6750</v>
      </c>
      <c r="K1090" s="3">
        <v>6750</v>
      </c>
      <c r="L1090" s="3">
        <v>6750</v>
      </c>
      <c r="M1090" s="3">
        <v>0</v>
      </c>
      <c r="N1090" s="3">
        <v>0</v>
      </c>
      <c r="O1090" s="3">
        <v>0</v>
      </c>
      <c r="P1090" s="3">
        <v>0</v>
      </c>
      <c r="Q1090" s="3">
        <v>22500</v>
      </c>
      <c r="R1090" s="2" t="s">
        <v>2393</v>
      </c>
      <c r="S1090" s="2" t="s">
        <v>2483</v>
      </c>
      <c r="T1090" s="4">
        <f>P1090/D1090</f>
        <v>0</v>
      </c>
      <c r="U1090" s="2" t="s">
        <v>1113</v>
      </c>
      <c r="V1090" s="2">
        <v>0</v>
      </c>
      <c r="W1090" s="2" t="s">
        <v>313</v>
      </c>
    </row>
    <row r="1091" spans="1:23">
      <c r="A1091" s="2" t="s">
        <v>2484</v>
      </c>
      <c r="B1091" s="2">
        <v>1892</v>
      </c>
      <c r="C1091" s="2" t="s">
        <v>1128</v>
      </c>
      <c r="D1091" s="3">
        <v>33000</v>
      </c>
      <c r="E1091" s="3">
        <v>36135</v>
      </c>
      <c r="F1091" s="3">
        <v>16500</v>
      </c>
      <c r="G1091" s="3">
        <v>0</v>
      </c>
      <c r="H1091" s="3">
        <v>0</v>
      </c>
      <c r="I1091" s="3">
        <v>0</v>
      </c>
      <c r="J1091" s="3">
        <v>5500</v>
      </c>
      <c r="K1091" s="3">
        <v>5500</v>
      </c>
      <c r="L1091" s="3">
        <v>5500</v>
      </c>
      <c r="M1091" s="3">
        <v>0</v>
      </c>
      <c r="N1091" s="3">
        <v>0</v>
      </c>
      <c r="O1091" s="3">
        <v>0</v>
      </c>
      <c r="P1091" s="3">
        <v>0</v>
      </c>
      <c r="Q1091" s="3">
        <v>33000</v>
      </c>
      <c r="R1091" s="2" t="s">
        <v>2393</v>
      </c>
      <c r="S1091" s="2" t="s">
        <v>2483</v>
      </c>
      <c r="T1091" s="4">
        <f>P1091/D1091</f>
        <v>0</v>
      </c>
      <c r="U1091" s="2" t="s">
        <v>1113</v>
      </c>
      <c r="V1091" s="2">
        <v>0</v>
      </c>
      <c r="W1091" s="2" t="s">
        <v>313</v>
      </c>
    </row>
    <row r="1092" spans="1:23">
      <c r="A1092" s="2" t="s">
        <v>2484</v>
      </c>
      <c r="B1092" s="2">
        <v>1893</v>
      </c>
      <c r="C1092" s="2" t="s">
        <v>1129</v>
      </c>
      <c r="D1092" s="3">
        <v>2500</v>
      </c>
      <c r="E1092" s="3">
        <v>2738</v>
      </c>
      <c r="F1092" s="3">
        <v>0</v>
      </c>
      <c r="G1092" s="3">
        <v>0</v>
      </c>
      <c r="H1092" s="3">
        <v>0</v>
      </c>
      <c r="I1092" s="3">
        <v>0</v>
      </c>
      <c r="J1092" s="3">
        <v>833.3333333333334</v>
      </c>
      <c r="K1092" s="3">
        <v>833.3333333333334</v>
      </c>
      <c r="L1092" s="3">
        <v>833.3333333333334</v>
      </c>
      <c r="M1092" s="3">
        <v>0</v>
      </c>
      <c r="N1092" s="3">
        <v>0</v>
      </c>
      <c r="O1092" s="3">
        <v>0</v>
      </c>
      <c r="P1092" s="3">
        <v>0</v>
      </c>
      <c r="Q1092" s="3">
        <v>2500</v>
      </c>
      <c r="R1092" s="2" t="s">
        <v>2393</v>
      </c>
      <c r="S1092" s="2" t="s">
        <v>2483</v>
      </c>
      <c r="T1092" s="4">
        <f>P1092/D1092</f>
        <v>0</v>
      </c>
      <c r="U1092" s="2" t="s">
        <v>1113</v>
      </c>
      <c r="V1092" s="2">
        <v>0</v>
      </c>
      <c r="W1092" s="2" t="s">
        <v>313</v>
      </c>
    </row>
    <row r="1093" spans="1:23">
      <c r="A1093" s="2" t="s">
        <v>2485</v>
      </c>
      <c r="B1093" s="2">
        <v>1894</v>
      </c>
      <c r="C1093" s="2" t="s">
        <v>1135</v>
      </c>
      <c r="D1093" s="3">
        <v>2500</v>
      </c>
      <c r="E1093" s="3">
        <v>2738</v>
      </c>
      <c r="F1093" s="3">
        <v>0</v>
      </c>
      <c r="G1093" s="3">
        <v>0</v>
      </c>
      <c r="H1093" s="3">
        <v>0</v>
      </c>
      <c r="I1093" s="3">
        <v>0</v>
      </c>
      <c r="J1093" s="3">
        <v>833.3333333333334</v>
      </c>
      <c r="K1093" s="3">
        <v>833.3333333333334</v>
      </c>
      <c r="L1093" s="3">
        <v>833.3333333333334</v>
      </c>
      <c r="M1093" s="3">
        <v>0</v>
      </c>
      <c r="N1093" s="3">
        <v>0</v>
      </c>
      <c r="O1093" s="3">
        <v>0</v>
      </c>
      <c r="P1093" s="3">
        <v>0</v>
      </c>
      <c r="Q1093" s="3">
        <v>2500</v>
      </c>
      <c r="R1093" s="2" t="s">
        <v>2393</v>
      </c>
      <c r="S1093" s="2" t="s">
        <v>2483</v>
      </c>
      <c r="T1093" s="4">
        <f>P1093/D1093</f>
        <v>0</v>
      </c>
      <c r="U1093" s="2" t="s">
        <v>1113</v>
      </c>
      <c r="V1093" s="2">
        <v>0</v>
      </c>
      <c r="W1093" s="2" t="s">
        <v>313</v>
      </c>
    </row>
    <row r="1094" spans="1:23">
      <c r="A1094" s="2" t="s">
        <v>2510</v>
      </c>
      <c r="B1094" s="2">
        <v>1914</v>
      </c>
      <c r="C1094" s="2" t="s">
        <v>1174</v>
      </c>
      <c r="D1094" s="3">
        <v>520500</v>
      </c>
      <c r="E1094" s="3">
        <v>140624</v>
      </c>
      <c r="F1094" s="3">
        <v>520500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520500</v>
      </c>
      <c r="R1094" s="2" t="s">
        <v>2496</v>
      </c>
      <c r="S1094" s="2" t="s">
        <v>2511</v>
      </c>
      <c r="T1094" s="4">
        <f>P1094/D1094</f>
        <v>0</v>
      </c>
      <c r="U1094" s="2" t="s">
        <v>1054</v>
      </c>
      <c r="V1094" s="2">
        <v>0</v>
      </c>
      <c r="W1094" s="2" t="s">
        <v>313</v>
      </c>
    </row>
    <row r="1095" spans="1:23">
      <c r="A1095" s="2" t="s">
        <v>2512</v>
      </c>
      <c r="B1095" s="2">
        <v>1916</v>
      </c>
      <c r="C1095" s="2" t="s">
        <v>1175</v>
      </c>
      <c r="D1095" s="3">
        <v>190500</v>
      </c>
      <c r="E1095" s="3">
        <v>93486</v>
      </c>
      <c r="F1095" s="3">
        <v>190500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190500</v>
      </c>
      <c r="R1095" s="2" t="s">
        <v>2496</v>
      </c>
      <c r="S1095" s="2" t="s">
        <v>2511</v>
      </c>
      <c r="T1095" s="4">
        <f>P1095/D1095</f>
        <v>0</v>
      </c>
      <c r="U1095" s="2" t="s">
        <v>1054</v>
      </c>
      <c r="V1095" s="2">
        <v>0</v>
      </c>
      <c r="W1095" s="2" t="s">
        <v>313</v>
      </c>
    </row>
    <row r="1096" spans="1:23">
      <c r="A1096" s="2" t="s">
        <v>2513</v>
      </c>
      <c r="B1096" s="2">
        <v>1918</v>
      </c>
      <c r="C1096" s="2" t="s">
        <v>1178</v>
      </c>
      <c r="D1096" s="3">
        <v>5228.3</v>
      </c>
      <c r="E1096" s="3">
        <v>6487</v>
      </c>
      <c r="F1096" s="3">
        <v>2614.15</v>
      </c>
      <c r="G1096" s="3">
        <v>0</v>
      </c>
      <c r="H1096" s="3">
        <v>871.3833333333334</v>
      </c>
      <c r="I1096" s="3">
        <v>871.3833333333334</v>
      </c>
      <c r="J1096" s="3">
        <v>871.3833333333334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5228.3</v>
      </c>
      <c r="R1096" s="2" t="s">
        <v>2496</v>
      </c>
      <c r="S1096" s="2" t="s">
        <v>2511</v>
      </c>
      <c r="T1096" s="4">
        <f>P1096/D1096</f>
        <v>0</v>
      </c>
      <c r="U1096" s="2" t="s">
        <v>1179</v>
      </c>
      <c r="V1096" s="2">
        <v>0</v>
      </c>
      <c r="W1096" s="2" t="s">
        <v>313</v>
      </c>
    </row>
    <row r="1097" spans="1:23">
      <c r="A1097" s="2" t="s">
        <v>2515</v>
      </c>
      <c r="B1097" s="2">
        <v>1921</v>
      </c>
      <c r="C1097" s="2" t="s">
        <v>1184</v>
      </c>
      <c r="D1097" s="3">
        <v>88000</v>
      </c>
      <c r="E1097" s="3">
        <v>102320</v>
      </c>
      <c r="F1097" s="3">
        <v>88000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88000</v>
      </c>
      <c r="R1097" s="2" t="s">
        <v>2496</v>
      </c>
      <c r="S1097" s="2" t="s">
        <v>2514</v>
      </c>
      <c r="T1097" s="4">
        <f>P1097/D1097</f>
        <v>0</v>
      </c>
      <c r="U1097" s="2" t="s">
        <v>1067</v>
      </c>
      <c r="V1097" s="2">
        <v>0</v>
      </c>
      <c r="W1097" s="2" t="s">
        <v>313</v>
      </c>
    </row>
    <row r="1098" spans="1:23">
      <c r="A1098" s="2" t="s">
        <v>2515</v>
      </c>
      <c r="B1098" s="2">
        <v>1922</v>
      </c>
      <c r="C1098" s="2" t="s">
        <v>1185</v>
      </c>
      <c r="D1098" s="3">
        <v>229500</v>
      </c>
      <c r="E1098" s="3">
        <v>226149</v>
      </c>
      <c r="F1098" s="3">
        <v>229500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229500</v>
      </c>
      <c r="R1098" s="2" t="s">
        <v>2496</v>
      </c>
      <c r="S1098" s="2" t="s">
        <v>2514</v>
      </c>
      <c r="T1098" s="4">
        <f>P1098/D1098</f>
        <v>0</v>
      </c>
      <c r="U1098" s="2" t="s">
        <v>1067</v>
      </c>
      <c r="V1098" s="2">
        <v>0</v>
      </c>
      <c r="W1098" s="2" t="s">
        <v>313</v>
      </c>
    </row>
    <row r="1099" spans="1:23">
      <c r="A1099" s="2" t="s">
        <v>2515</v>
      </c>
      <c r="B1099" s="2">
        <v>1923</v>
      </c>
      <c r="C1099" s="2" t="s">
        <v>1186</v>
      </c>
      <c r="D1099" s="3">
        <v>10000</v>
      </c>
      <c r="E1099" s="3">
        <v>11629</v>
      </c>
      <c r="F1099" s="3">
        <v>10000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10000</v>
      </c>
      <c r="R1099" s="2" t="s">
        <v>2496</v>
      </c>
      <c r="S1099" s="2" t="s">
        <v>2514</v>
      </c>
      <c r="T1099" s="4">
        <f>P1099/D1099</f>
        <v>0</v>
      </c>
      <c r="U1099" s="2" t="s">
        <v>1067</v>
      </c>
      <c r="V1099" s="2">
        <v>0</v>
      </c>
      <c r="W1099" s="2" t="s">
        <v>313</v>
      </c>
    </row>
    <row r="1100" spans="1:23">
      <c r="A1100" s="2" t="s">
        <v>2515</v>
      </c>
      <c r="B1100" s="2">
        <v>1925</v>
      </c>
      <c r="C1100" s="2" t="s">
        <v>1187</v>
      </c>
      <c r="D1100" s="3">
        <v>6000</v>
      </c>
      <c r="E1100" s="3">
        <v>6978</v>
      </c>
      <c r="F1100" s="3">
        <v>6000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6000</v>
      </c>
      <c r="R1100" s="2" t="s">
        <v>2496</v>
      </c>
      <c r="S1100" s="2" t="s">
        <v>2514</v>
      </c>
      <c r="T1100" s="4">
        <f>P1100/D1100</f>
        <v>0</v>
      </c>
      <c r="U1100" s="2" t="s">
        <v>1067</v>
      </c>
      <c r="V1100" s="2">
        <v>0</v>
      </c>
      <c r="W1100" s="2" t="s">
        <v>313</v>
      </c>
    </row>
    <row r="1101" spans="1:23">
      <c r="A1101" s="2" t="s">
        <v>2515</v>
      </c>
      <c r="B1101" s="2">
        <v>1926</v>
      </c>
      <c r="C1101" s="2" t="s">
        <v>1189</v>
      </c>
      <c r="D1101" s="3">
        <v>8500</v>
      </c>
      <c r="E1101" s="3">
        <v>9884</v>
      </c>
      <c r="F1101" s="3">
        <v>8500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8500</v>
      </c>
      <c r="R1101" s="2" t="s">
        <v>2496</v>
      </c>
      <c r="S1101" s="2" t="s">
        <v>2514</v>
      </c>
      <c r="T1101" s="4">
        <f>P1101/D1101</f>
        <v>0</v>
      </c>
      <c r="U1101" s="2" t="s">
        <v>1067</v>
      </c>
      <c r="V1101" s="2">
        <v>0</v>
      </c>
      <c r="W1101" s="2" t="s">
        <v>313</v>
      </c>
    </row>
    <row r="1102" spans="1:23">
      <c r="A1102" s="2" t="s">
        <v>2515</v>
      </c>
      <c r="B1102" s="2">
        <v>1927</v>
      </c>
      <c r="C1102" s="2" t="s">
        <v>1190</v>
      </c>
      <c r="D1102" s="3">
        <v>300000</v>
      </c>
      <c r="E1102" s="3">
        <v>348817</v>
      </c>
      <c r="F1102" s="3">
        <v>300000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300000</v>
      </c>
      <c r="R1102" s="2" t="s">
        <v>2496</v>
      </c>
      <c r="S1102" s="2" t="s">
        <v>2514</v>
      </c>
      <c r="T1102" s="4">
        <f>P1102/D1102</f>
        <v>0</v>
      </c>
      <c r="U1102" s="2" t="s">
        <v>1067</v>
      </c>
      <c r="V1102" s="2">
        <v>0</v>
      </c>
      <c r="W1102" s="2" t="s">
        <v>313</v>
      </c>
    </row>
    <row r="1103" spans="1:23">
      <c r="A1103" s="2" t="s">
        <v>2515</v>
      </c>
      <c r="B1103" s="2">
        <v>1928</v>
      </c>
      <c r="C1103" s="2" t="s">
        <v>1191</v>
      </c>
      <c r="D1103" s="3">
        <v>6000</v>
      </c>
      <c r="E1103" s="3">
        <v>6978</v>
      </c>
      <c r="F1103" s="3">
        <v>6000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6000</v>
      </c>
      <c r="R1103" s="2" t="s">
        <v>2496</v>
      </c>
      <c r="S1103" s="2" t="s">
        <v>2514</v>
      </c>
      <c r="T1103" s="4">
        <f>P1103/D1103</f>
        <v>0</v>
      </c>
      <c r="U1103" s="2" t="s">
        <v>1067</v>
      </c>
      <c r="V1103" s="2">
        <v>0</v>
      </c>
      <c r="W1103" s="2" t="s">
        <v>313</v>
      </c>
    </row>
    <row r="1104" spans="1:23">
      <c r="A1104" s="2" t="s">
        <v>2515</v>
      </c>
      <c r="B1104" s="2">
        <v>1929</v>
      </c>
      <c r="C1104" s="2" t="s">
        <v>1192</v>
      </c>
      <c r="D1104" s="3">
        <v>6000</v>
      </c>
      <c r="E1104" s="3">
        <v>6978</v>
      </c>
      <c r="F1104" s="3">
        <v>6000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6000</v>
      </c>
      <c r="R1104" s="2" t="s">
        <v>2496</v>
      </c>
      <c r="S1104" s="2" t="s">
        <v>2514</v>
      </c>
      <c r="T1104" s="4">
        <f>P1104/D1104</f>
        <v>0</v>
      </c>
      <c r="U1104" s="2" t="s">
        <v>1067</v>
      </c>
      <c r="V1104" s="2">
        <v>0</v>
      </c>
      <c r="W1104" s="2" t="s">
        <v>313</v>
      </c>
    </row>
    <row r="1105" spans="1:23">
      <c r="A1105" s="2" t="s">
        <v>2516</v>
      </c>
      <c r="B1105" s="2">
        <v>1930</v>
      </c>
      <c r="C1105" s="2" t="s">
        <v>1194</v>
      </c>
      <c r="D1105" s="3">
        <v>18151</v>
      </c>
      <c r="E1105" s="3">
        <v>19967</v>
      </c>
      <c r="F1105" s="3">
        <v>18151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18151</v>
      </c>
      <c r="R1105" s="2" t="s">
        <v>2496</v>
      </c>
      <c r="S1105" s="2" t="s">
        <v>2514</v>
      </c>
      <c r="T1105" s="4">
        <f>P1105/D1105</f>
        <v>0</v>
      </c>
      <c r="U1105" s="2" t="s">
        <v>1072</v>
      </c>
      <c r="V1105" s="2">
        <v>0</v>
      </c>
      <c r="W1105" s="2" t="s">
        <v>313</v>
      </c>
    </row>
    <row r="1106" spans="1:23">
      <c r="A1106" s="2" t="s">
        <v>2516</v>
      </c>
      <c r="B1106" s="2">
        <v>1931</v>
      </c>
      <c r="C1106" s="2" t="s">
        <v>2517</v>
      </c>
      <c r="D1106" s="3">
        <v>19938</v>
      </c>
      <c r="E1106" s="3">
        <v>21932</v>
      </c>
      <c r="F1106" s="3">
        <v>19938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19938</v>
      </c>
      <c r="R1106" s="2" t="s">
        <v>2496</v>
      </c>
      <c r="S1106" s="2" t="s">
        <v>2514</v>
      </c>
      <c r="T1106" s="4">
        <f>P1106/D1106</f>
        <v>0</v>
      </c>
      <c r="U1106" s="2" t="s">
        <v>1072</v>
      </c>
      <c r="V1106" s="2">
        <v>0</v>
      </c>
      <c r="W1106" s="2" t="s">
        <v>313</v>
      </c>
    </row>
    <row r="1107" spans="1:23">
      <c r="A1107" s="2" t="s">
        <v>2518</v>
      </c>
      <c r="B1107" s="2">
        <v>1932</v>
      </c>
      <c r="C1107" s="2" t="s">
        <v>2519</v>
      </c>
      <c r="D1107" s="3">
        <v>112703</v>
      </c>
      <c r="E1107" s="3">
        <v>123974</v>
      </c>
      <c r="F1107" s="3">
        <v>112703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112703</v>
      </c>
      <c r="R1107" s="2" t="s">
        <v>2496</v>
      </c>
      <c r="S1107" s="2" t="s">
        <v>2514</v>
      </c>
      <c r="T1107" s="4">
        <f>P1107/D1107</f>
        <v>0</v>
      </c>
      <c r="U1107" s="2" t="s">
        <v>1072</v>
      </c>
      <c r="V1107" s="2">
        <v>0</v>
      </c>
      <c r="W1107" s="2" t="s">
        <v>313</v>
      </c>
    </row>
    <row r="1108" spans="1:23">
      <c r="A1108" s="2" t="s">
        <v>2520</v>
      </c>
      <c r="B1108" s="2">
        <v>1933</v>
      </c>
      <c r="C1108" s="2" t="s">
        <v>2521</v>
      </c>
      <c r="D1108" s="3">
        <v>15236</v>
      </c>
      <c r="E1108" s="3">
        <v>16760</v>
      </c>
      <c r="F1108" s="3">
        <v>15236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15236</v>
      </c>
      <c r="R1108" s="2" t="s">
        <v>2496</v>
      </c>
      <c r="S1108" s="2" t="s">
        <v>2514</v>
      </c>
      <c r="T1108" s="4">
        <f>P1108/D1108</f>
        <v>0</v>
      </c>
      <c r="U1108" s="2" t="s">
        <v>1072</v>
      </c>
      <c r="V1108" s="2">
        <v>0</v>
      </c>
      <c r="W1108" s="2" t="s">
        <v>313</v>
      </c>
    </row>
    <row r="1109" spans="1:23">
      <c r="A1109" s="2" t="s">
        <v>2520</v>
      </c>
      <c r="B1109" s="2">
        <v>1934</v>
      </c>
      <c r="C1109" s="2" t="s">
        <v>2522</v>
      </c>
      <c r="D1109" s="3">
        <v>6395</v>
      </c>
      <c r="E1109" s="3">
        <v>7035</v>
      </c>
      <c r="F1109" s="3">
        <v>6395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6395</v>
      </c>
      <c r="R1109" s="2" t="s">
        <v>2496</v>
      </c>
      <c r="S1109" s="2" t="s">
        <v>2514</v>
      </c>
      <c r="T1109" s="4">
        <f>P1109/D1109</f>
        <v>0</v>
      </c>
      <c r="U1109" s="2" t="s">
        <v>1072</v>
      </c>
      <c r="V1109" s="2">
        <v>0</v>
      </c>
      <c r="W1109" s="2" t="s">
        <v>313</v>
      </c>
    </row>
    <row r="1110" spans="1:23">
      <c r="A1110" s="2" t="s">
        <v>2523</v>
      </c>
      <c r="B1110" s="2">
        <v>1936</v>
      </c>
      <c r="C1110" s="2" t="s">
        <v>1094</v>
      </c>
      <c r="D1110" s="3">
        <v>7375</v>
      </c>
      <c r="E1110" s="3">
        <v>6292</v>
      </c>
      <c r="F1110" s="3">
        <v>7375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7375</v>
      </c>
      <c r="R1110" s="2" t="s">
        <v>2496</v>
      </c>
      <c r="S1110" s="2" t="s">
        <v>2524</v>
      </c>
      <c r="T1110" s="4">
        <f>P1110/D1110</f>
        <v>0</v>
      </c>
      <c r="U1110" s="2" t="s">
        <v>1089</v>
      </c>
      <c r="V1110" s="2">
        <v>0</v>
      </c>
      <c r="W1110" s="2" t="s">
        <v>313</v>
      </c>
    </row>
    <row r="1111" spans="1:23">
      <c r="A1111" s="2" t="s">
        <v>2523</v>
      </c>
      <c r="B1111" s="2">
        <v>1937</v>
      </c>
      <c r="C1111" s="2" t="s">
        <v>1095</v>
      </c>
      <c r="D1111" s="3">
        <v>17875</v>
      </c>
      <c r="E1111" s="3">
        <v>17370</v>
      </c>
      <c r="F1111" s="3">
        <v>17875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17875</v>
      </c>
      <c r="R1111" s="2" t="s">
        <v>2496</v>
      </c>
      <c r="S1111" s="2" t="s">
        <v>2524</v>
      </c>
      <c r="T1111" s="4">
        <f>P1111/D1111</f>
        <v>0</v>
      </c>
      <c r="U1111" s="2" t="s">
        <v>1089</v>
      </c>
      <c r="V1111" s="2">
        <v>0</v>
      </c>
      <c r="W1111" s="2" t="s">
        <v>313</v>
      </c>
    </row>
    <row r="1112" spans="1:23">
      <c r="A1112" s="2" t="s">
        <v>2523</v>
      </c>
      <c r="B1112" s="2">
        <v>1938</v>
      </c>
      <c r="C1112" s="2" t="s">
        <v>1205</v>
      </c>
      <c r="D1112" s="3">
        <v>53375</v>
      </c>
      <c r="E1112" s="3">
        <v>57656</v>
      </c>
      <c r="F1112" s="3">
        <v>53375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53375</v>
      </c>
      <c r="R1112" s="2" t="s">
        <v>2496</v>
      </c>
      <c r="S1112" s="2" t="s">
        <v>2524</v>
      </c>
      <c r="T1112" s="4">
        <f>P1112/D1112</f>
        <v>0</v>
      </c>
      <c r="U1112" s="2" t="s">
        <v>1089</v>
      </c>
      <c r="V1112" s="2">
        <v>0</v>
      </c>
      <c r="W1112" s="2" t="s">
        <v>313</v>
      </c>
    </row>
    <row r="1113" spans="1:23">
      <c r="A1113" s="2" t="s">
        <v>2523</v>
      </c>
      <c r="B1113" s="2">
        <v>1939</v>
      </c>
      <c r="C1113" s="2" t="s">
        <v>1206</v>
      </c>
      <c r="D1113" s="3">
        <v>81375</v>
      </c>
      <c r="E1113" s="3">
        <v>84514</v>
      </c>
      <c r="F1113" s="3">
        <v>81375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81375</v>
      </c>
      <c r="R1113" s="2" t="s">
        <v>2496</v>
      </c>
      <c r="S1113" s="2" t="s">
        <v>2524</v>
      </c>
      <c r="T1113" s="4">
        <f>P1113/D1113</f>
        <v>0</v>
      </c>
      <c r="U1113" s="2" t="s">
        <v>1089</v>
      </c>
      <c r="V1113" s="2">
        <v>0</v>
      </c>
      <c r="W1113" s="2" t="s">
        <v>313</v>
      </c>
    </row>
    <row r="1114" spans="1:23">
      <c r="A1114" s="2" t="s">
        <v>2523</v>
      </c>
      <c r="B1114" s="2">
        <v>1944</v>
      </c>
      <c r="C1114" s="2" t="s">
        <v>1215</v>
      </c>
      <c r="D1114" s="3">
        <v>3875</v>
      </c>
      <c r="E1114" s="3">
        <v>4740</v>
      </c>
      <c r="F1114" s="3">
        <v>3875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3875</v>
      </c>
      <c r="R1114" s="2" t="s">
        <v>2496</v>
      </c>
      <c r="S1114" s="2" t="s">
        <v>2527</v>
      </c>
      <c r="T1114" s="4">
        <f>P1114/D1114</f>
        <v>0</v>
      </c>
      <c r="U1114" s="2" t="s">
        <v>1089</v>
      </c>
      <c r="V1114" s="2">
        <v>0</v>
      </c>
      <c r="W1114" s="2" t="s">
        <v>313</v>
      </c>
    </row>
    <row r="1115" spans="1:23">
      <c r="A1115" s="2" t="s">
        <v>2533</v>
      </c>
      <c r="B1115" s="2">
        <v>1948</v>
      </c>
      <c r="C1115" s="2" t="s">
        <v>1094</v>
      </c>
      <c r="D1115" s="3">
        <v>84988</v>
      </c>
      <c r="E1115" s="3">
        <v>89238</v>
      </c>
      <c r="F1115" s="3">
        <v>84988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84988</v>
      </c>
      <c r="R1115" s="2" t="s">
        <v>2496</v>
      </c>
      <c r="S1115" s="2" t="s">
        <v>2527</v>
      </c>
      <c r="T1115" s="4">
        <f>P1115/D1115</f>
        <v>0</v>
      </c>
      <c r="U1115" s="2" t="s">
        <v>1222</v>
      </c>
      <c r="V1115" s="2">
        <v>0</v>
      </c>
      <c r="W1115" s="2" t="s">
        <v>313</v>
      </c>
    </row>
    <row r="1116" spans="1:23">
      <c r="A1116" s="2" t="s">
        <v>2533</v>
      </c>
      <c r="B1116" s="2">
        <v>1949</v>
      </c>
      <c r="C1116" s="2" t="s">
        <v>1223</v>
      </c>
      <c r="D1116" s="3">
        <v>193240</v>
      </c>
      <c r="E1116" s="3">
        <v>202902</v>
      </c>
      <c r="F1116" s="3">
        <v>193240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193240</v>
      </c>
      <c r="R1116" s="2" t="s">
        <v>2496</v>
      </c>
      <c r="S1116" s="2" t="s">
        <v>2527</v>
      </c>
      <c r="T1116" s="4">
        <f>P1116/D1116</f>
        <v>0</v>
      </c>
      <c r="U1116" s="2" t="s">
        <v>1222</v>
      </c>
      <c r="V1116" s="2">
        <v>0</v>
      </c>
      <c r="W1116" s="2" t="s">
        <v>313</v>
      </c>
    </row>
    <row r="1117" spans="1:23">
      <c r="A1117" s="2" t="s">
        <v>2533</v>
      </c>
      <c r="B1117" s="2">
        <v>1950</v>
      </c>
      <c r="C1117" s="2" t="s">
        <v>1224</v>
      </c>
      <c r="D1117" s="3">
        <v>34610</v>
      </c>
      <c r="E1117" s="3">
        <v>36341</v>
      </c>
      <c r="F1117" s="3">
        <v>34610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34610</v>
      </c>
      <c r="R1117" s="2" t="s">
        <v>2496</v>
      </c>
      <c r="S1117" s="2" t="s">
        <v>2527</v>
      </c>
      <c r="T1117" s="4">
        <f>P1117/D1117</f>
        <v>0</v>
      </c>
      <c r="U1117" s="2" t="s">
        <v>1222</v>
      </c>
      <c r="V1117" s="2">
        <v>0</v>
      </c>
      <c r="W1117" s="2" t="s">
        <v>313</v>
      </c>
    </row>
    <row r="1118" spans="1:23">
      <c r="A1118" s="2" t="s">
        <v>2533</v>
      </c>
      <c r="B1118" s="2">
        <v>1951</v>
      </c>
      <c r="C1118" s="2" t="s">
        <v>1225</v>
      </c>
      <c r="D1118" s="3">
        <v>242272</v>
      </c>
      <c r="E1118" s="3">
        <v>254386</v>
      </c>
      <c r="F1118" s="3">
        <v>230158.4</v>
      </c>
      <c r="G1118" s="3">
        <v>4037.866666666673</v>
      </c>
      <c r="H1118" s="3">
        <v>4037.866666666673</v>
      </c>
      <c r="I1118" s="3">
        <v>4037.866666666673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242272</v>
      </c>
      <c r="R1118" s="2" t="s">
        <v>2496</v>
      </c>
      <c r="S1118" s="2" t="s">
        <v>2527</v>
      </c>
      <c r="T1118" s="4">
        <f>P1118/D1118</f>
        <v>0</v>
      </c>
      <c r="U1118" s="2" t="s">
        <v>1222</v>
      </c>
      <c r="V1118" s="2">
        <v>0</v>
      </c>
      <c r="W1118" s="2" t="s">
        <v>313</v>
      </c>
    </row>
    <row r="1119" spans="1:23">
      <c r="A1119" s="2" t="s">
        <v>2534</v>
      </c>
      <c r="B1119" s="2">
        <v>1952</v>
      </c>
      <c r="C1119" s="2" t="s">
        <v>1227</v>
      </c>
      <c r="D1119" s="3">
        <v>34000</v>
      </c>
      <c r="E1119" s="3">
        <v>37400</v>
      </c>
      <c r="F1119" s="3">
        <v>34000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34000</v>
      </c>
      <c r="R1119" s="2" t="s">
        <v>2496</v>
      </c>
      <c r="S1119" s="2" t="s">
        <v>2527</v>
      </c>
      <c r="T1119" s="4">
        <f>P1119/D1119</f>
        <v>0</v>
      </c>
      <c r="U1119" s="2" t="s">
        <v>1228</v>
      </c>
      <c r="V1119" s="2">
        <v>0</v>
      </c>
      <c r="W1119" s="2" t="s">
        <v>313</v>
      </c>
    </row>
    <row r="1120" spans="1:23">
      <c r="A1120" s="2" t="s">
        <v>2535</v>
      </c>
      <c r="B1120" s="2">
        <v>1953</v>
      </c>
      <c r="C1120" s="2" t="s">
        <v>1230</v>
      </c>
      <c r="D1120" s="3">
        <v>48880</v>
      </c>
      <c r="E1120" s="3">
        <v>48805</v>
      </c>
      <c r="F1120" s="3">
        <v>48879.99999999999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48879.99999999999</v>
      </c>
      <c r="R1120" s="2" t="s">
        <v>2496</v>
      </c>
      <c r="S1120" s="2" t="s">
        <v>2527</v>
      </c>
      <c r="T1120" s="4">
        <f>P1120/D1120</f>
        <v>0</v>
      </c>
      <c r="U1120" s="2" t="s">
        <v>1231</v>
      </c>
      <c r="V1120" s="2">
        <v>0</v>
      </c>
      <c r="W1120" s="2" t="s">
        <v>313</v>
      </c>
    </row>
    <row r="1121" spans="1:23">
      <c r="A1121" s="2" t="s">
        <v>2535</v>
      </c>
      <c r="B1121" s="2">
        <v>1954</v>
      </c>
      <c r="C1121" s="2" t="s">
        <v>1232</v>
      </c>
      <c r="D1121" s="3">
        <v>59800</v>
      </c>
      <c r="E1121" s="3">
        <v>59708</v>
      </c>
      <c r="F1121" s="3">
        <v>59800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59800</v>
      </c>
      <c r="R1121" s="2" t="s">
        <v>2496</v>
      </c>
      <c r="S1121" s="2" t="s">
        <v>2527</v>
      </c>
      <c r="T1121" s="4">
        <f>P1121/D1121</f>
        <v>0</v>
      </c>
      <c r="U1121" s="2" t="s">
        <v>1231</v>
      </c>
      <c r="V1121" s="2">
        <v>0</v>
      </c>
      <c r="W1121" s="2" t="s">
        <v>313</v>
      </c>
    </row>
    <row r="1122" spans="1:23">
      <c r="A1122" s="2" t="s">
        <v>2535</v>
      </c>
      <c r="B1122" s="2">
        <v>1955</v>
      </c>
      <c r="C1122" s="2" t="s">
        <v>1233</v>
      </c>
      <c r="D1122" s="3">
        <v>6417</v>
      </c>
      <c r="E1122" s="3">
        <v>6138</v>
      </c>
      <c r="F1122" s="3">
        <v>0</v>
      </c>
      <c r="G1122" s="3">
        <v>0</v>
      </c>
      <c r="H1122" s="3">
        <v>6417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6417</v>
      </c>
      <c r="R1122" s="2" t="s">
        <v>2496</v>
      </c>
      <c r="S1122" s="2" t="s">
        <v>2527</v>
      </c>
      <c r="T1122" s="4">
        <f>P1122/D1122</f>
        <v>0</v>
      </c>
      <c r="U1122" s="2" t="s">
        <v>1231</v>
      </c>
      <c r="V1122" s="2">
        <v>0</v>
      </c>
      <c r="W1122" s="2" t="s">
        <v>313</v>
      </c>
    </row>
    <row r="1123" spans="1:23">
      <c r="A1123" s="2" t="s">
        <v>2539</v>
      </c>
      <c r="B1123" s="2">
        <v>1958</v>
      </c>
      <c r="C1123" s="2" t="s">
        <v>1088</v>
      </c>
      <c r="D1123" s="3">
        <v>8500</v>
      </c>
      <c r="E1123" s="3">
        <v>18906</v>
      </c>
      <c r="F1123" s="3">
        <v>7600.814556225537</v>
      </c>
      <c r="G1123" s="3">
        <v>599.4569625163092</v>
      </c>
      <c r="H1123" s="3">
        <v>0</v>
      </c>
      <c r="I1123" s="3">
        <v>299.7284812581533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8499.999999999998</v>
      </c>
      <c r="R1123" s="2" t="s">
        <v>2496</v>
      </c>
      <c r="S1123" s="2" t="s">
        <v>2538</v>
      </c>
      <c r="T1123" s="4">
        <f>P1123/D1123</f>
        <v>0</v>
      </c>
      <c r="U1123" s="2" t="s">
        <v>1089</v>
      </c>
      <c r="V1123" s="2">
        <v>0</v>
      </c>
      <c r="W1123" s="2" t="s">
        <v>313</v>
      </c>
    </row>
    <row r="1124" spans="1:23">
      <c r="A1124" s="2" t="s">
        <v>2540</v>
      </c>
      <c r="B1124" s="2">
        <v>1959</v>
      </c>
      <c r="C1124" s="2" t="s">
        <v>1240</v>
      </c>
      <c r="D1124" s="3">
        <v>31726</v>
      </c>
      <c r="E1124" s="3">
        <v>63452</v>
      </c>
      <c r="F1124" s="3">
        <v>0</v>
      </c>
      <c r="G1124" s="3">
        <v>15863</v>
      </c>
      <c r="H1124" s="3">
        <v>15863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31726</v>
      </c>
      <c r="R1124" s="2" t="s">
        <v>2496</v>
      </c>
      <c r="S1124" s="2" t="s">
        <v>2538</v>
      </c>
      <c r="T1124" s="4">
        <f>P1124/D1124</f>
        <v>0</v>
      </c>
      <c r="U1124" s="2" t="s">
        <v>1222</v>
      </c>
      <c r="V1124" s="2">
        <v>0</v>
      </c>
      <c r="W1124" s="2" t="s">
        <v>313</v>
      </c>
    </row>
    <row r="1125" spans="1:23">
      <c r="A1125" s="2" t="s">
        <v>2523</v>
      </c>
      <c r="B1125" s="2">
        <v>1961</v>
      </c>
      <c r="C1125" s="2" t="s">
        <v>1242</v>
      </c>
      <c r="D1125" s="3">
        <v>17750</v>
      </c>
      <c r="E1125" s="3">
        <v>36519</v>
      </c>
      <c r="F1125" s="3">
        <v>17750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17750</v>
      </c>
      <c r="R1125" s="2" t="s">
        <v>2496</v>
      </c>
      <c r="S1125" s="2" t="s">
        <v>2541</v>
      </c>
      <c r="T1125" s="4">
        <f>P1125/D1125</f>
        <v>0</v>
      </c>
      <c r="U1125" s="2" t="s">
        <v>1089</v>
      </c>
      <c r="V1125" s="2">
        <v>0</v>
      </c>
      <c r="W1125" s="2" t="s">
        <v>313</v>
      </c>
    </row>
    <row r="1126" spans="1:23">
      <c r="A1126" s="2" t="s">
        <v>2539</v>
      </c>
      <c r="B1126" s="2">
        <v>1962</v>
      </c>
      <c r="C1126" s="2" t="s">
        <v>1099</v>
      </c>
      <c r="D1126" s="3">
        <v>6875</v>
      </c>
      <c r="E1126" s="3">
        <v>14144</v>
      </c>
      <c r="F1126" s="3">
        <v>6875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6875</v>
      </c>
      <c r="R1126" s="2" t="s">
        <v>2496</v>
      </c>
      <c r="S1126" s="2" t="s">
        <v>2541</v>
      </c>
      <c r="T1126" s="4">
        <f>P1126/D1126</f>
        <v>0</v>
      </c>
      <c r="U1126" s="2" t="s">
        <v>1089</v>
      </c>
      <c r="V1126" s="2">
        <v>0</v>
      </c>
      <c r="W1126" s="2" t="s">
        <v>313</v>
      </c>
    </row>
    <row r="1127" spans="1:23">
      <c r="A1127" s="2" t="s">
        <v>2542</v>
      </c>
      <c r="B1127" s="2">
        <v>1963</v>
      </c>
      <c r="C1127" s="2" t="s">
        <v>1244</v>
      </c>
      <c r="D1127" s="3">
        <v>1500</v>
      </c>
      <c r="E1127" s="3">
        <v>3086</v>
      </c>
      <c r="F1127" s="3">
        <v>0</v>
      </c>
      <c r="G1127" s="3">
        <v>0</v>
      </c>
      <c r="H1127" s="3">
        <v>0</v>
      </c>
      <c r="I1127" s="3">
        <v>1500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1500</v>
      </c>
      <c r="R1127" s="2" t="s">
        <v>2496</v>
      </c>
      <c r="S1127" s="2" t="s">
        <v>2541</v>
      </c>
      <c r="T1127" s="4">
        <f>P1127/D1127</f>
        <v>0</v>
      </c>
      <c r="U1127" s="2" t="s">
        <v>1089</v>
      </c>
      <c r="V1127" s="2">
        <v>0</v>
      </c>
      <c r="W1127" s="2" t="s">
        <v>313</v>
      </c>
    </row>
    <row r="1128" spans="1:23">
      <c r="A1128" s="2" t="s">
        <v>2542</v>
      </c>
      <c r="B1128" s="2">
        <v>1964</v>
      </c>
      <c r="C1128" s="2" t="s">
        <v>1245</v>
      </c>
      <c r="D1128" s="3">
        <v>7250</v>
      </c>
      <c r="E1128" s="3">
        <v>14915</v>
      </c>
      <c r="F1128" s="3">
        <v>0</v>
      </c>
      <c r="G1128" s="3">
        <v>0</v>
      </c>
      <c r="H1128" s="3">
        <v>7250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7250</v>
      </c>
      <c r="R1128" s="2" t="s">
        <v>2496</v>
      </c>
      <c r="S1128" s="2" t="s">
        <v>2541</v>
      </c>
      <c r="T1128" s="4">
        <f>P1128/D1128</f>
        <v>0</v>
      </c>
      <c r="U1128" s="2" t="s">
        <v>1089</v>
      </c>
      <c r="V1128" s="2">
        <v>0</v>
      </c>
      <c r="W1128" s="2" t="s">
        <v>313</v>
      </c>
    </row>
    <row r="1129" spans="1:23">
      <c r="A1129" s="2" t="s">
        <v>2543</v>
      </c>
      <c r="B1129" s="2">
        <v>1965</v>
      </c>
      <c r="C1129" s="2" t="s">
        <v>1247</v>
      </c>
      <c r="D1129" s="3">
        <v>20200</v>
      </c>
      <c r="E1129" s="3">
        <v>41559</v>
      </c>
      <c r="F1129" s="3">
        <v>0</v>
      </c>
      <c r="G1129" s="3">
        <v>10478.88062754157</v>
      </c>
      <c r="H1129" s="3">
        <v>9721.119372458432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20200</v>
      </c>
      <c r="R1129" s="2" t="s">
        <v>2496</v>
      </c>
      <c r="S1129" s="2" t="s">
        <v>2541</v>
      </c>
      <c r="T1129" s="4">
        <f>P1129/D1129</f>
        <v>0</v>
      </c>
      <c r="U1129" s="2" t="s">
        <v>1089</v>
      </c>
      <c r="V1129" s="2">
        <v>0</v>
      </c>
      <c r="W1129" s="2" t="s">
        <v>313</v>
      </c>
    </row>
    <row r="1130" spans="1:23">
      <c r="A1130" s="2" t="s">
        <v>2544</v>
      </c>
      <c r="B1130" s="2">
        <v>1966</v>
      </c>
      <c r="C1130" s="2" t="s">
        <v>2545</v>
      </c>
      <c r="D1130" s="3">
        <v>55000</v>
      </c>
      <c r="E1130" s="3">
        <v>110000</v>
      </c>
      <c r="F1130" s="3">
        <v>0</v>
      </c>
      <c r="G1130" s="3">
        <v>0</v>
      </c>
      <c r="H1130" s="3">
        <v>0</v>
      </c>
      <c r="I1130" s="3">
        <v>0</v>
      </c>
      <c r="J1130" s="3">
        <v>55000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55000</v>
      </c>
      <c r="R1130" s="2" t="s">
        <v>2496</v>
      </c>
      <c r="S1130" s="2" t="s">
        <v>2541</v>
      </c>
      <c r="T1130" s="4">
        <f>P1130/D1130</f>
        <v>0</v>
      </c>
      <c r="U1130" s="2" t="s">
        <v>1250</v>
      </c>
      <c r="V1130" s="2">
        <v>0</v>
      </c>
      <c r="W1130" s="2" t="s">
        <v>313</v>
      </c>
    </row>
    <row r="1131" spans="1:23">
      <c r="A1131" s="2" t="s">
        <v>2548</v>
      </c>
      <c r="B1131" s="2">
        <v>1968</v>
      </c>
      <c r="C1131" s="2" t="s">
        <v>1266</v>
      </c>
      <c r="D1131" s="3">
        <v>12371</v>
      </c>
      <c r="E1131" s="3">
        <v>13609</v>
      </c>
      <c r="F1131" s="3">
        <v>9278.25</v>
      </c>
      <c r="G1131" s="3">
        <v>0</v>
      </c>
      <c r="H1131" s="3">
        <v>0</v>
      </c>
      <c r="I1131" s="3">
        <v>1030.916666666667</v>
      </c>
      <c r="J1131" s="3">
        <v>1030.916666666667</v>
      </c>
      <c r="K1131" s="3">
        <v>1030.916666666667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12371</v>
      </c>
      <c r="R1131" s="2" t="s">
        <v>1966</v>
      </c>
      <c r="S1131" s="2" t="s">
        <v>2549</v>
      </c>
      <c r="T1131" s="4">
        <f>P1131/D1131</f>
        <v>0</v>
      </c>
      <c r="U1131" s="2" t="s">
        <v>1268</v>
      </c>
      <c r="V1131" s="2">
        <v>0</v>
      </c>
      <c r="W1131" s="2" t="s">
        <v>234</v>
      </c>
    </row>
    <row r="1132" spans="1:23">
      <c r="A1132" s="2" t="s">
        <v>2553</v>
      </c>
      <c r="B1132" s="2">
        <v>1974</v>
      </c>
      <c r="C1132" s="2" t="s">
        <v>1266</v>
      </c>
      <c r="D1132" s="3">
        <v>4705</v>
      </c>
      <c r="E1132" s="3">
        <v>5176</v>
      </c>
      <c r="F1132" s="3">
        <v>4234.5</v>
      </c>
      <c r="G1132" s="3">
        <v>235.2499999999999</v>
      </c>
      <c r="H1132" s="3">
        <v>235.2499999999999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4705</v>
      </c>
      <c r="R1132" s="2" t="s">
        <v>2496</v>
      </c>
      <c r="S1132" s="2" t="s">
        <v>2554</v>
      </c>
      <c r="T1132" s="4">
        <f>P1132/D1132</f>
        <v>0</v>
      </c>
      <c r="U1132" s="2" t="s">
        <v>1268</v>
      </c>
      <c r="V1132" s="2">
        <v>0</v>
      </c>
      <c r="W1132" s="2" t="s">
        <v>313</v>
      </c>
    </row>
    <row r="1133" spans="1:23">
      <c r="A1133" s="2" t="s">
        <v>2553</v>
      </c>
      <c r="B1133" s="2">
        <v>1975</v>
      </c>
      <c r="C1133" s="2" t="s">
        <v>1269</v>
      </c>
      <c r="D1133" s="3">
        <v>4800</v>
      </c>
      <c r="E1133" s="3">
        <v>5280</v>
      </c>
      <c r="F1133" s="3">
        <v>4560</v>
      </c>
      <c r="G1133" s="3">
        <v>80</v>
      </c>
      <c r="H1133" s="3">
        <v>80</v>
      </c>
      <c r="I1133" s="3">
        <v>80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4800</v>
      </c>
      <c r="R1133" s="2" t="s">
        <v>2496</v>
      </c>
      <c r="S1133" s="2" t="s">
        <v>2554</v>
      </c>
      <c r="T1133" s="4">
        <f>P1133/D1133</f>
        <v>0</v>
      </c>
      <c r="U1133" s="2" t="s">
        <v>1268</v>
      </c>
      <c r="V1133" s="2">
        <v>0</v>
      </c>
      <c r="W1133" s="2" t="s">
        <v>313</v>
      </c>
    </row>
    <row r="1134" spans="1:23">
      <c r="A1134" s="2" t="s">
        <v>2553</v>
      </c>
      <c r="B1134" s="2">
        <v>1976</v>
      </c>
      <c r="C1134" s="2" t="s">
        <v>1271</v>
      </c>
      <c r="D1134" s="3">
        <v>2000</v>
      </c>
      <c r="E1134" s="3">
        <v>2200</v>
      </c>
      <c r="F1134" s="3">
        <v>1940</v>
      </c>
      <c r="G1134" s="3">
        <v>25</v>
      </c>
      <c r="H1134" s="3">
        <v>25</v>
      </c>
      <c r="I1134" s="3">
        <v>10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2000</v>
      </c>
      <c r="R1134" s="2" t="s">
        <v>2496</v>
      </c>
      <c r="S1134" s="2" t="s">
        <v>2554</v>
      </c>
      <c r="T1134" s="4">
        <f>P1134/D1134</f>
        <v>0</v>
      </c>
      <c r="U1134" s="2" t="s">
        <v>1268</v>
      </c>
      <c r="V1134" s="2">
        <v>0</v>
      </c>
      <c r="W1134" s="2" t="s">
        <v>313</v>
      </c>
    </row>
    <row r="1135" spans="1:23">
      <c r="A1135" s="2" t="s">
        <v>2553</v>
      </c>
      <c r="B1135" s="2">
        <v>1977</v>
      </c>
      <c r="C1135" s="2" t="s">
        <v>1272</v>
      </c>
      <c r="D1135" s="3">
        <v>17200</v>
      </c>
      <c r="E1135" s="3">
        <v>18920</v>
      </c>
      <c r="F1135" s="3">
        <v>16340</v>
      </c>
      <c r="G1135" s="3">
        <v>215</v>
      </c>
      <c r="H1135" s="3">
        <v>215</v>
      </c>
      <c r="I1135" s="3">
        <v>215</v>
      </c>
      <c r="J1135" s="3">
        <v>215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17200</v>
      </c>
      <c r="R1135" s="2" t="s">
        <v>2496</v>
      </c>
      <c r="S1135" s="2" t="s">
        <v>2554</v>
      </c>
      <c r="T1135" s="4">
        <f>P1135/D1135</f>
        <v>0</v>
      </c>
      <c r="U1135" s="2" t="s">
        <v>1268</v>
      </c>
      <c r="V1135" s="2">
        <v>0</v>
      </c>
      <c r="W1135" s="2" t="s">
        <v>313</v>
      </c>
    </row>
    <row r="1136" spans="1:23">
      <c r="A1136" s="2" t="s">
        <v>2553</v>
      </c>
      <c r="B1136" s="2">
        <v>1978</v>
      </c>
      <c r="C1136" s="2" t="s">
        <v>1273</v>
      </c>
      <c r="D1136" s="3">
        <v>19936</v>
      </c>
      <c r="E1136" s="3">
        <v>21930</v>
      </c>
      <c r="F1136" s="3">
        <v>19337.92</v>
      </c>
      <c r="G1136" s="3">
        <v>598.0800000000013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19936</v>
      </c>
      <c r="R1136" s="2" t="s">
        <v>2496</v>
      </c>
      <c r="S1136" s="2" t="s">
        <v>2554</v>
      </c>
      <c r="T1136" s="4">
        <f>P1136/D1136</f>
        <v>0</v>
      </c>
      <c r="U1136" s="2" t="s">
        <v>1268</v>
      </c>
      <c r="V1136" s="2">
        <v>0</v>
      </c>
      <c r="W1136" s="2" t="s">
        <v>313</v>
      </c>
    </row>
    <row r="1137" spans="1:23">
      <c r="A1137" s="2" t="s">
        <v>2548</v>
      </c>
      <c r="B1137" s="2">
        <v>1979</v>
      </c>
      <c r="C1137" s="2" t="s">
        <v>1269</v>
      </c>
      <c r="D1137" s="3">
        <v>1000</v>
      </c>
      <c r="E1137" s="3">
        <v>1100</v>
      </c>
      <c r="F1137" s="3">
        <v>700</v>
      </c>
      <c r="G1137" s="3">
        <v>0</v>
      </c>
      <c r="H1137" s="3">
        <v>0</v>
      </c>
      <c r="I1137" s="3">
        <v>100</v>
      </c>
      <c r="J1137" s="3">
        <v>100</v>
      </c>
      <c r="K1137" s="3">
        <v>100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1000</v>
      </c>
      <c r="R1137" s="2" t="s">
        <v>1966</v>
      </c>
      <c r="S1137" s="2" t="s">
        <v>2549</v>
      </c>
      <c r="T1137" s="4">
        <f>P1137/D1137</f>
        <v>0</v>
      </c>
      <c r="U1137" s="2" t="s">
        <v>1268</v>
      </c>
      <c r="V1137" s="2">
        <v>0</v>
      </c>
      <c r="W1137" s="2" t="s">
        <v>234</v>
      </c>
    </row>
    <row r="1138" spans="1:23">
      <c r="A1138" s="2" t="s">
        <v>2553</v>
      </c>
      <c r="B1138" s="2">
        <v>1980</v>
      </c>
      <c r="C1138" s="2" t="s">
        <v>1274</v>
      </c>
      <c r="D1138" s="3">
        <v>2490</v>
      </c>
      <c r="E1138" s="3">
        <v>2739</v>
      </c>
      <c r="F1138" s="3">
        <v>2241</v>
      </c>
      <c r="G1138" s="3">
        <v>0</v>
      </c>
      <c r="H1138" s="3">
        <v>0</v>
      </c>
      <c r="I1138" s="3">
        <v>0</v>
      </c>
      <c r="J1138" s="3">
        <v>0</v>
      </c>
      <c r="K1138" s="3">
        <v>166</v>
      </c>
      <c r="L1138" s="3">
        <v>83.00000000000001</v>
      </c>
      <c r="M1138" s="3">
        <v>0</v>
      </c>
      <c r="N1138" s="3">
        <v>0</v>
      </c>
      <c r="O1138" s="3">
        <v>0</v>
      </c>
      <c r="P1138" s="3">
        <v>0</v>
      </c>
      <c r="Q1138" s="3">
        <v>2490</v>
      </c>
      <c r="R1138" s="2" t="s">
        <v>2496</v>
      </c>
      <c r="S1138" s="2" t="s">
        <v>2554</v>
      </c>
      <c r="T1138" s="4">
        <f>P1138/D1138</f>
        <v>0</v>
      </c>
      <c r="U1138" s="2" t="s">
        <v>1268</v>
      </c>
      <c r="V1138" s="2">
        <v>0</v>
      </c>
      <c r="W1138" s="2" t="s">
        <v>313</v>
      </c>
    </row>
    <row r="1139" spans="1:23">
      <c r="A1139" s="2" t="s">
        <v>2553</v>
      </c>
      <c r="B1139" s="2">
        <v>1981</v>
      </c>
      <c r="C1139" s="2" t="s">
        <v>1275</v>
      </c>
      <c r="D1139" s="3">
        <v>199920</v>
      </c>
      <c r="E1139" s="3">
        <v>219912</v>
      </c>
      <c r="F1139" s="3">
        <v>189924</v>
      </c>
      <c r="G1139" s="3">
        <v>9995.999999999998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199920</v>
      </c>
      <c r="R1139" s="2" t="s">
        <v>2496</v>
      </c>
      <c r="S1139" s="2" t="s">
        <v>2554</v>
      </c>
      <c r="T1139" s="4">
        <f>P1139/D1139</f>
        <v>0</v>
      </c>
      <c r="U1139" s="2" t="s">
        <v>1268</v>
      </c>
      <c r="V1139" s="2">
        <v>0</v>
      </c>
      <c r="W1139" s="2" t="s">
        <v>313</v>
      </c>
    </row>
    <row r="1140" spans="1:23">
      <c r="A1140" s="2" t="s">
        <v>2553</v>
      </c>
      <c r="B1140" s="2">
        <v>1982</v>
      </c>
      <c r="C1140" s="2" t="s">
        <v>1276</v>
      </c>
      <c r="D1140" s="3">
        <v>27440</v>
      </c>
      <c r="E1140" s="3">
        <v>30184</v>
      </c>
      <c r="F1140" s="3">
        <v>26068</v>
      </c>
      <c r="G1140" s="3">
        <v>1372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27440</v>
      </c>
      <c r="R1140" s="2" t="s">
        <v>2496</v>
      </c>
      <c r="S1140" s="2" t="s">
        <v>2554</v>
      </c>
      <c r="T1140" s="4">
        <f>P1140/D1140</f>
        <v>0</v>
      </c>
      <c r="U1140" s="2" t="s">
        <v>1268</v>
      </c>
      <c r="V1140" s="2">
        <v>0</v>
      </c>
      <c r="W1140" s="2" t="s">
        <v>313</v>
      </c>
    </row>
    <row r="1141" spans="1:23">
      <c r="A1141" s="2" t="s">
        <v>2553</v>
      </c>
      <c r="B1141" s="2">
        <v>1983</v>
      </c>
      <c r="C1141" s="2" t="s">
        <v>1277</v>
      </c>
      <c r="D1141" s="3">
        <v>75000</v>
      </c>
      <c r="E1141" s="3">
        <v>82500</v>
      </c>
      <c r="F1141" s="3">
        <v>71250</v>
      </c>
      <c r="G1141" s="3">
        <v>3750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75000</v>
      </c>
      <c r="R1141" s="2" t="s">
        <v>2496</v>
      </c>
      <c r="S1141" s="2" t="s">
        <v>2554</v>
      </c>
      <c r="T1141" s="4">
        <f>P1141/D1141</f>
        <v>0</v>
      </c>
      <c r="U1141" s="2" t="s">
        <v>1268</v>
      </c>
      <c r="V1141" s="2">
        <v>0</v>
      </c>
      <c r="W1141" s="2" t="s">
        <v>313</v>
      </c>
    </row>
    <row r="1142" spans="1:23">
      <c r="A1142" s="2" t="s">
        <v>2553</v>
      </c>
      <c r="B1142" s="2">
        <v>1984</v>
      </c>
      <c r="C1142" s="2" t="s">
        <v>1278</v>
      </c>
      <c r="D1142" s="3">
        <v>119990</v>
      </c>
      <c r="E1142" s="3">
        <v>131989</v>
      </c>
      <c r="F1142" s="3">
        <v>117590.2</v>
      </c>
      <c r="G1142" s="3">
        <v>799.9333333333329</v>
      </c>
      <c r="H1142" s="3">
        <v>799.9333333333329</v>
      </c>
      <c r="I1142" s="3">
        <v>799.9333333333329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119990</v>
      </c>
      <c r="R1142" s="2" t="s">
        <v>2496</v>
      </c>
      <c r="S1142" s="2" t="s">
        <v>2554</v>
      </c>
      <c r="T1142" s="4">
        <f>P1142/D1142</f>
        <v>0</v>
      </c>
      <c r="U1142" s="2" t="s">
        <v>1268</v>
      </c>
      <c r="V1142" s="2">
        <v>0</v>
      </c>
      <c r="W1142" s="2" t="s">
        <v>313</v>
      </c>
    </row>
    <row r="1143" spans="1:23">
      <c r="A1143" s="2" t="s">
        <v>2553</v>
      </c>
      <c r="B1143" s="2">
        <v>1985</v>
      </c>
      <c r="C1143" s="2" t="s">
        <v>1279</v>
      </c>
      <c r="D1143" s="3">
        <v>18240</v>
      </c>
      <c r="E1143" s="3">
        <v>20064</v>
      </c>
      <c r="F1143" s="3">
        <v>18240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18240</v>
      </c>
      <c r="R1143" s="2" t="s">
        <v>2496</v>
      </c>
      <c r="S1143" s="2" t="s">
        <v>2554</v>
      </c>
      <c r="T1143" s="4">
        <f>P1143/D1143</f>
        <v>0</v>
      </c>
      <c r="U1143" s="2" t="s">
        <v>1268</v>
      </c>
      <c r="V1143" s="2">
        <v>0</v>
      </c>
      <c r="W1143" s="2" t="s">
        <v>313</v>
      </c>
    </row>
    <row r="1144" spans="1:23">
      <c r="A1144" s="2" t="s">
        <v>2553</v>
      </c>
      <c r="B1144" s="2">
        <v>1986</v>
      </c>
      <c r="C1144" s="2" t="s">
        <v>1280</v>
      </c>
      <c r="D1144" s="3">
        <v>30000</v>
      </c>
      <c r="E1144" s="3">
        <v>33000</v>
      </c>
      <c r="F1144" s="3">
        <v>30000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30000</v>
      </c>
      <c r="R1144" s="2" t="s">
        <v>2496</v>
      </c>
      <c r="S1144" s="2" t="s">
        <v>2554</v>
      </c>
      <c r="T1144" s="4">
        <f>P1144/D1144</f>
        <v>0</v>
      </c>
      <c r="U1144" s="2" t="s">
        <v>1268</v>
      </c>
      <c r="V1144" s="2">
        <v>0</v>
      </c>
      <c r="W1144" s="2" t="s">
        <v>313</v>
      </c>
    </row>
    <row r="1145" spans="1:23">
      <c r="A1145" s="2" t="s">
        <v>2555</v>
      </c>
      <c r="B1145" s="2">
        <v>1987</v>
      </c>
      <c r="C1145" s="2" t="s">
        <v>1283</v>
      </c>
      <c r="D1145" s="3">
        <v>14880</v>
      </c>
      <c r="E1145" s="3">
        <v>16368</v>
      </c>
      <c r="F1145" s="3">
        <v>4910.400000000001</v>
      </c>
      <c r="G1145" s="3">
        <v>3720</v>
      </c>
      <c r="H1145" s="3">
        <v>3720</v>
      </c>
      <c r="I1145" s="3">
        <v>2529.599999999999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14880</v>
      </c>
      <c r="R1145" s="2" t="s">
        <v>2496</v>
      </c>
      <c r="S1145" s="2" t="s">
        <v>2554</v>
      </c>
      <c r="T1145" s="4">
        <f>P1145/D1145</f>
        <v>0</v>
      </c>
      <c r="U1145" s="2" t="s">
        <v>1268</v>
      </c>
      <c r="V1145" s="2">
        <v>0</v>
      </c>
      <c r="W1145" s="2" t="s">
        <v>313</v>
      </c>
    </row>
    <row r="1146" spans="1:23">
      <c r="A1146" s="2" t="s">
        <v>2555</v>
      </c>
      <c r="B1146" s="2">
        <v>1988</v>
      </c>
      <c r="C1146" s="2" t="s">
        <v>1284</v>
      </c>
      <c r="D1146" s="3">
        <v>218880</v>
      </c>
      <c r="E1146" s="3">
        <v>240768</v>
      </c>
      <c r="F1146" s="3">
        <v>207936</v>
      </c>
      <c r="G1146" s="3">
        <v>3648.000000000007</v>
      </c>
      <c r="H1146" s="3">
        <v>3648.000000000007</v>
      </c>
      <c r="I1146" s="3">
        <v>3648.000000000007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218880</v>
      </c>
      <c r="R1146" s="2" t="s">
        <v>2496</v>
      </c>
      <c r="S1146" s="2" t="s">
        <v>2554</v>
      </c>
      <c r="T1146" s="4">
        <f>P1146/D1146</f>
        <v>0</v>
      </c>
      <c r="U1146" s="2" t="s">
        <v>1268</v>
      </c>
      <c r="V1146" s="2">
        <v>0</v>
      </c>
      <c r="W1146" s="2" t="s">
        <v>313</v>
      </c>
    </row>
    <row r="1147" spans="1:23">
      <c r="A1147" s="2" t="s">
        <v>2553</v>
      </c>
      <c r="B1147" s="2">
        <v>1989</v>
      </c>
      <c r="C1147" s="2" t="s">
        <v>1285</v>
      </c>
      <c r="D1147" s="3">
        <v>222480</v>
      </c>
      <c r="E1147" s="3">
        <v>244728</v>
      </c>
      <c r="F1147" s="3">
        <v>211356</v>
      </c>
      <c r="G1147" s="3">
        <v>5562.00000000001</v>
      </c>
      <c r="H1147" s="3">
        <v>5562.00000000001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222480</v>
      </c>
      <c r="R1147" s="2" t="s">
        <v>2496</v>
      </c>
      <c r="S1147" s="2" t="s">
        <v>2554</v>
      </c>
      <c r="T1147" s="4">
        <f>P1147/D1147</f>
        <v>0</v>
      </c>
      <c r="U1147" s="2" t="s">
        <v>1268</v>
      </c>
      <c r="V1147" s="2">
        <v>0</v>
      </c>
      <c r="W1147" s="2" t="s">
        <v>313</v>
      </c>
    </row>
    <row r="1148" spans="1:23">
      <c r="A1148" s="2" t="s">
        <v>2548</v>
      </c>
      <c r="B1148" s="2">
        <v>1990</v>
      </c>
      <c r="C1148" s="2" t="s">
        <v>1271</v>
      </c>
      <c r="D1148" s="3">
        <v>996</v>
      </c>
      <c r="E1148" s="3">
        <v>1096</v>
      </c>
      <c r="F1148" s="3">
        <v>497.9999999999999</v>
      </c>
      <c r="G1148" s="3">
        <v>0</v>
      </c>
      <c r="H1148" s="3">
        <v>0</v>
      </c>
      <c r="I1148" s="3">
        <v>166</v>
      </c>
      <c r="J1148" s="3">
        <v>166</v>
      </c>
      <c r="K1148" s="3">
        <v>166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995.9999999999999</v>
      </c>
      <c r="R1148" s="2" t="s">
        <v>1966</v>
      </c>
      <c r="S1148" s="2" t="s">
        <v>2549</v>
      </c>
      <c r="T1148" s="4">
        <f>P1148/D1148</f>
        <v>0</v>
      </c>
      <c r="U1148" s="2" t="s">
        <v>1268</v>
      </c>
      <c r="V1148" s="2">
        <v>0</v>
      </c>
      <c r="W1148" s="2" t="s">
        <v>234</v>
      </c>
    </row>
    <row r="1149" spans="1:23">
      <c r="A1149" s="2" t="s">
        <v>2555</v>
      </c>
      <c r="B1149" s="2">
        <v>1991</v>
      </c>
      <c r="C1149" s="2" t="s">
        <v>1286</v>
      </c>
      <c r="D1149" s="3">
        <v>16720</v>
      </c>
      <c r="E1149" s="3">
        <v>18392</v>
      </c>
      <c r="F1149" s="3">
        <v>1672</v>
      </c>
      <c r="G1149" s="3">
        <v>5015.999999999999</v>
      </c>
      <c r="H1149" s="3">
        <v>5015.999999999999</v>
      </c>
      <c r="I1149" s="3">
        <v>5015.999999999999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16720</v>
      </c>
      <c r="R1149" s="2" t="s">
        <v>2496</v>
      </c>
      <c r="S1149" s="2" t="s">
        <v>2554</v>
      </c>
      <c r="T1149" s="4">
        <f>P1149/D1149</f>
        <v>0</v>
      </c>
      <c r="U1149" s="2" t="s">
        <v>1268</v>
      </c>
      <c r="V1149" s="2">
        <v>0</v>
      </c>
      <c r="W1149" s="2" t="s">
        <v>313</v>
      </c>
    </row>
    <row r="1150" spans="1:23">
      <c r="A1150" s="2" t="s">
        <v>2553</v>
      </c>
      <c r="B1150" s="2">
        <v>1992</v>
      </c>
      <c r="C1150" s="2" t="s">
        <v>1287</v>
      </c>
      <c r="D1150" s="3">
        <v>29000</v>
      </c>
      <c r="E1150" s="3">
        <v>31900</v>
      </c>
      <c r="F1150" s="3">
        <v>29000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29000</v>
      </c>
      <c r="R1150" s="2" t="s">
        <v>2496</v>
      </c>
      <c r="S1150" s="2" t="s">
        <v>2554</v>
      </c>
      <c r="T1150" s="4">
        <f>P1150/D1150</f>
        <v>0</v>
      </c>
      <c r="U1150" s="2" t="s">
        <v>1268</v>
      </c>
      <c r="V1150" s="2">
        <v>0</v>
      </c>
      <c r="W1150" s="2" t="s">
        <v>313</v>
      </c>
    </row>
    <row r="1151" spans="1:23">
      <c r="A1151" s="2" t="s">
        <v>2553</v>
      </c>
      <c r="B1151" s="2">
        <v>1993</v>
      </c>
      <c r="C1151" s="2" t="s">
        <v>1288</v>
      </c>
      <c r="D1151" s="3">
        <v>7800</v>
      </c>
      <c r="E1151" s="3">
        <v>2317</v>
      </c>
      <c r="F1151" s="3">
        <v>0</v>
      </c>
      <c r="G1151" s="3">
        <v>0</v>
      </c>
      <c r="H1151" s="3">
        <v>0</v>
      </c>
      <c r="I1151" s="3">
        <v>3900</v>
      </c>
      <c r="J1151" s="3">
        <v>3900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7800</v>
      </c>
      <c r="R1151" s="2" t="s">
        <v>2496</v>
      </c>
      <c r="S1151" s="2" t="s">
        <v>2554</v>
      </c>
      <c r="T1151" s="4">
        <f>P1151/D1151</f>
        <v>0</v>
      </c>
      <c r="U1151" s="2" t="s">
        <v>1289</v>
      </c>
      <c r="V1151" s="2">
        <v>0</v>
      </c>
      <c r="W1151" s="2" t="s">
        <v>313</v>
      </c>
    </row>
    <row r="1152" spans="1:23">
      <c r="A1152" s="2" t="s">
        <v>2556</v>
      </c>
      <c r="B1152" s="2">
        <v>1994</v>
      </c>
      <c r="C1152" s="2" t="s">
        <v>1291</v>
      </c>
      <c r="D1152" s="3">
        <v>5000</v>
      </c>
      <c r="E1152" s="3">
        <v>5475</v>
      </c>
      <c r="F1152" s="3">
        <v>0</v>
      </c>
      <c r="G1152" s="3">
        <v>0</v>
      </c>
      <c r="H1152" s="3">
        <v>0</v>
      </c>
      <c r="I1152" s="3">
        <v>0</v>
      </c>
      <c r="J1152" s="3">
        <v>1666.666666666667</v>
      </c>
      <c r="K1152" s="3">
        <v>1666.666666666667</v>
      </c>
      <c r="L1152" s="3">
        <v>1666.666666666667</v>
      </c>
      <c r="M1152" s="3">
        <v>0</v>
      </c>
      <c r="N1152" s="3">
        <v>0</v>
      </c>
      <c r="O1152" s="3">
        <v>0</v>
      </c>
      <c r="P1152" s="3">
        <v>0</v>
      </c>
      <c r="Q1152" s="3">
        <v>5000</v>
      </c>
      <c r="R1152" s="2" t="s">
        <v>2496</v>
      </c>
      <c r="S1152" s="2" t="s">
        <v>2554</v>
      </c>
      <c r="T1152" s="4">
        <f>P1152/D1152</f>
        <v>0</v>
      </c>
      <c r="U1152" s="2" t="s">
        <v>1113</v>
      </c>
      <c r="V1152" s="2">
        <v>0</v>
      </c>
      <c r="W1152" s="2" t="s">
        <v>313</v>
      </c>
    </row>
    <row r="1153" spans="1:23">
      <c r="A1153" s="2" t="s">
        <v>1679</v>
      </c>
      <c r="B1153" s="2">
        <v>1995</v>
      </c>
      <c r="C1153" s="2" t="s">
        <v>983</v>
      </c>
      <c r="D1153" s="3">
        <v>60000</v>
      </c>
      <c r="E1153" s="3">
        <v>66000</v>
      </c>
      <c r="F1153" s="3">
        <v>60000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60000</v>
      </c>
      <c r="R1153" s="2" t="s">
        <v>2496</v>
      </c>
      <c r="S1153" s="2" t="s">
        <v>2557</v>
      </c>
      <c r="T1153" s="4">
        <f>P1153/D1153</f>
        <v>0</v>
      </c>
      <c r="U1153" s="2" t="s">
        <v>1294</v>
      </c>
      <c r="V1153" s="2">
        <v>0</v>
      </c>
      <c r="W1153" s="2" t="s">
        <v>313</v>
      </c>
    </row>
    <row r="1154" spans="1:23">
      <c r="A1154" s="2" t="s">
        <v>1295</v>
      </c>
      <c r="B1154" s="2">
        <v>1996</v>
      </c>
      <c r="C1154" s="2" t="s">
        <v>1296</v>
      </c>
      <c r="D1154" s="3">
        <v>1200</v>
      </c>
      <c r="E1154" s="3">
        <v>1320</v>
      </c>
      <c r="F1154" s="3">
        <v>1200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1200</v>
      </c>
      <c r="R1154" s="2" t="s">
        <v>2496</v>
      </c>
      <c r="S1154" s="2" t="s">
        <v>2557</v>
      </c>
      <c r="T1154" s="4">
        <f>P1154/D1154</f>
        <v>0</v>
      </c>
      <c r="U1154" s="2" t="s">
        <v>1294</v>
      </c>
      <c r="V1154" s="2">
        <v>0</v>
      </c>
      <c r="W1154" s="2" t="s">
        <v>313</v>
      </c>
    </row>
    <row r="1155" spans="1:23">
      <c r="A1155" s="2" t="s">
        <v>2558</v>
      </c>
      <c r="B1155" s="2">
        <v>1997</v>
      </c>
      <c r="C1155" s="2" t="s">
        <v>1298</v>
      </c>
      <c r="D1155" s="3">
        <v>15750</v>
      </c>
      <c r="E1155" s="3">
        <v>17325</v>
      </c>
      <c r="F1155" s="3">
        <v>15750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15750</v>
      </c>
      <c r="R1155" s="2" t="s">
        <v>2496</v>
      </c>
      <c r="S1155" s="2" t="s">
        <v>2557</v>
      </c>
      <c r="T1155" s="4">
        <f>P1155/D1155</f>
        <v>0</v>
      </c>
      <c r="U1155" s="2" t="s">
        <v>1294</v>
      </c>
      <c r="V1155" s="2">
        <v>0</v>
      </c>
      <c r="W1155" s="2" t="s">
        <v>313</v>
      </c>
    </row>
    <row r="1156" spans="1:23">
      <c r="A1156" s="2" t="s">
        <v>1300</v>
      </c>
      <c r="B1156" s="2">
        <v>1998</v>
      </c>
      <c r="C1156" s="2" t="s">
        <v>1301</v>
      </c>
      <c r="D1156" s="3">
        <v>3500</v>
      </c>
      <c r="E1156" s="3">
        <v>3850</v>
      </c>
      <c r="F1156" s="3">
        <v>3500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3500</v>
      </c>
      <c r="R1156" s="2" t="s">
        <v>2496</v>
      </c>
      <c r="S1156" s="2" t="s">
        <v>2557</v>
      </c>
      <c r="T1156" s="4">
        <f>P1156/D1156</f>
        <v>0</v>
      </c>
      <c r="U1156" s="2" t="s">
        <v>1294</v>
      </c>
      <c r="V1156" s="2">
        <v>0</v>
      </c>
      <c r="W1156" s="2" t="s">
        <v>313</v>
      </c>
    </row>
    <row r="1157" spans="1:23">
      <c r="A1157" s="2" t="s">
        <v>1300</v>
      </c>
      <c r="B1157" s="2">
        <v>1999</v>
      </c>
      <c r="C1157" s="2" t="s">
        <v>2458</v>
      </c>
      <c r="D1157" s="3">
        <v>4000</v>
      </c>
      <c r="E1157" s="3">
        <v>4400</v>
      </c>
      <c r="F1157" s="3">
        <v>4000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4000</v>
      </c>
      <c r="R1157" s="2" t="s">
        <v>2496</v>
      </c>
      <c r="S1157" s="2" t="s">
        <v>2557</v>
      </c>
      <c r="T1157" s="4">
        <f>P1157/D1157</f>
        <v>0</v>
      </c>
      <c r="U1157" s="2" t="s">
        <v>1294</v>
      </c>
      <c r="V1157" s="2">
        <v>0</v>
      </c>
      <c r="W1157" s="2" t="s">
        <v>313</v>
      </c>
    </row>
    <row r="1158" spans="1:23">
      <c r="A1158" s="2" t="s">
        <v>2559</v>
      </c>
      <c r="B1158" s="2">
        <v>2000</v>
      </c>
      <c r="C1158" s="2" t="s">
        <v>2459</v>
      </c>
      <c r="D1158" s="3">
        <v>34000</v>
      </c>
      <c r="E1158" s="3">
        <v>37400</v>
      </c>
      <c r="F1158" s="3">
        <v>25500</v>
      </c>
      <c r="G1158" s="3">
        <v>8500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34000</v>
      </c>
      <c r="R1158" s="2" t="s">
        <v>2496</v>
      </c>
      <c r="S1158" s="2" t="s">
        <v>2557</v>
      </c>
      <c r="T1158" s="4">
        <f>P1158/D1158</f>
        <v>0</v>
      </c>
      <c r="U1158" s="2" t="s">
        <v>1294</v>
      </c>
      <c r="V1158" s="2">
        <v>0</v>
      </c>
      <c r="W1158" s="2" t="s">
        <v>313</v>
      </c>
    </row>
    <row r="1159" spans="1:23">
      <c r="A1159" s="2" t="s">
        <v>2548</v>
      </c>
      <c r="B1159" s="2">
        <v>2001</v>
      </c>
      <c r="C1159" s="2" t="s">
        <v>1272</v>
      </c>
      <c r="D1159" s="3">
        <v>2600</v>
      </c>
      <c r="E1159" s="3">
        <v>2860</v>
      </c>
      <c r="F1159" s="3">
        <v>1300</v>
      </c>
      <c r="G1159" s="3">
        <v>0</v>
      </c>
      <c r="H1159" s="3">
        <v>0</v>
      </c>
      <c r="I1159" s="3">
        <v>433.3333333333333</v>
      </c>
      <c r="J1159" s="3">
        <v>433.3333333333333</v>
      </c>
      <c r="K1159" s="3">
        <v>433.3333333333333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2600</v>
      </c>
      <c r="R1159" s="2" t="s">
        <v>1966</v>
      </c>
      <c r="S1159" s="2" t="s">
        <v>2549</v>
      </c>
      <c r="T1159" s="4">
        <f>P1159/D1159</f>
        <v>0</v>
      </c>
      <c r="U1159" s="2" t="s">
        <v>1268</v>
      </c>
      <c r="V1159" s="2">
        <v>0</v>
      </c>
      <c r="W1159" s="2" t="s">
        <v>234</v>
      </c>
    </row>
    <row r="1160" spans="1:23">
      <c r="A1160" s="2" t="s">
        <v>1300</v>
      </c>
      <c r="B1160" s="2">
        <v>2002</v>
      </c>
      <c r="C1160" s="2" t="s">
        <v>1306</v>
      </c>
      <c r="D1160" s="3">
        <v>7000</v>
      </c>
      <c r="E1160" s="3">
        <v>7700</v>
      </c>
      <c r="F1160" s="3">
        <v>7000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7000</v>
      </c>
      <c r="R1160" s="2" t="s">
        <v>2496</v>
      </c>
      <c r="S1160" s="2" t="s">
        <v>2557</v>
      </c>
      <c r="T1160" s="4">
        <f>P1160/D1160</f>
        <v>0</v>
      </c>
      <c r="U1160" s="2" t="s">
        <v>1294</v>
      </c>
      <c r="V1160" s="2">
        <v>0</v>
      </c>
      <c r="W1160" s="2" t="s">
        <v>313</v>
      </c>
    </row>
    <row r="1161" spans="1:23">
      <c r="A1161" s="2" t="s">
        <v>2559</v>
      </c>
      <c r="B1161" s="2">
        <v>2003</v>
      </c>
      <c r="C1161" s="2" t="s">
        <v>1307</v>
      </c>
      <c r="D1161" s="3">
        <v>22000</v>
      </c>
      <c r="E1161" s="3">
        <v>24200</v>
      </c>
      <c r="F1161" s="3">
        <v>11000</v>
      </c>
      <c r="G1161" s="3">
        <v>5500</v>
      </c>
      <c r="H1161" s="3">
        <v>5500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22000</v>
      </c>
      <c r="R1161" s="2" t="s">
        <v>2496</v>
      </c>
      <c r="S1161" s="2" t="s">
        <v>2557</v>
      </c>
      <c r="T1161" s="4">
        <f>P1161/D1161</f>
        <v>0</v>
      </c>
      <c r="U1161" s="2" t="s">
        <v>1294</v>
      </c>
      <c r="V1161" s="2">
        <v>0</v>
      </c>
      <c r="W1161" s="2" t="s">
        <v>313</v>
      </c>
    </row>
    <row r="1162" spans="1:23">
      <c r="A1162" s="2" t="s">
        <v>2559</v>
      </c>
      <c r="B1162" s="2">
        <v>2004</v>
      </c>
      <c r="C1162" s="2" t="s">
        <v>1308</v>
      </c>
      <c r="D1162" s="3">
        <v>1200</v>
      </c>
      <c r="E1162" s="3">
        <v>1320</v>
      </c>
      <c r="F1162" s="3">
        <v>1200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1200</v>
      </c>
      <c r="R1162" s="2" t="s">
        <v>2496</v>
      </c>
      <c r="S1162" s="2" t="s">
        <v>2557</v>
      </c>
      <c r="T1162" s="4">
        <f>P1162/D1162</f>
        <v>0</v>
      </c>
      <c r="U1162" s="2" t="s">
        <v>1294</v>
      </c>
      <c r="V1162" s="2">
        <v>0</v>
      </c>
      <c r="W1162" s="2" t="s">
        <v>313</v>
      </c>
    </row>
    <row r="1163" spans="1:23">
      <c r="A1163" s="2" t="s">
        <v>2559</v>
      </c>
      <c r="B1163" s="2">
        <v>2005</v>
      </c>
      <c r="C1163" s="2" t="s">
        <v>1309</v>
      </c>
      <c r="D1163" s="3">
        <v>10500</v>
      </c>
      <c r="E1163" s="3">
        <v>11550</v>
      </c>
      <c r="F1163" s="3">
        <v>10500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10500</v>
      </c>
      <c r="R1163" s="2" t="s">
        <v>2496</v>
      </c>
      <c r="S1163" s="2" t="s">
        <v>2557</v>
      </c>
      <c r="T1163" s="4">
        <f>P1163/D1163</f>
        <v>0</v>
      </c>
      <c r="U1163" s="2" t="s">
        <v>1294</v>
      </c>
      <c r="V1163" s="2">
        <v>0</v>
      </c>
      <c r="W1163" s="2" t="s">
        <v>313</v>
      </c>
    </row>
    <row r="1164" spans="1:23">
      <c r="A1164" s="2" t="s">
        <v>2560</v>
      </c>
      <c r="B1164" s="2">
        <v>2006</v>
      </c>
      <c r="C1164" s="2" t="s">
        <v>1311</v>
      </c>
      <c r="D1164" s="3">
        <v>123450</v>
      </c>
      <c r="E1164" s="3">
        <v>135795</v>
      </c>
      <c r="F1164" s="3">
        <v>123450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123450</v>
      </c>
      <c r="R1164" s="2" t="s">
        <v>2496</v>
      </c>
      <c r="S1164" s="2" t="s">
        <v>2557</v>
      </c>
      <c r="T1164" s="4">
        <f>P1164/D1164</f>
        <v>0</v>
      </c>
      <c r="U1164" s="2" t="s">
        <v>1294</v>
      </c>
      <c r="V1164" s="2">
        <v>0</v>
      </c>
      <c r="W1164" s="2" t="s">
        <v>313</v>
      </c>
    </row>
    <row r="1165" spans="1:23">
      <c r="A1165" s="2" t="s">
        <v>2560</v>
      </c>
      <c r="B1165" s="2">
        <v>2007</v>
      </c>
      <c r="C1165" s="2" t="s">
        <v>1313</v>
      </c>
      <c r="D1165" s="3">
        <v>140000</v>
      </c>
      <c r="E1165" s="3">
        <v>154000</v>
      </c>
      <c r="F1165" s="3">
        <v>140000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140000</v>
      </c>
      <c r="R1165" s="2" t="s">
        <v>2496</v>
      </c>
      <c r="S1165" s="2" t="s">
        <v>2557</v>
      </c>
      <c r="T1165" s="4">
        <f>P1165/D1165</f>
        <v>0</v>
      </c>
      <c r="U1165" s="2" t="s">
        <v>1294</v>
      </c>
      <c r="V1165" s="2">
        <v>0</v>
      </c>
      <c r="W1165" s="2" t="s">
        <v>313</v>
      </c>
    </row>
    <row r="1166" spans="1:23">
      <c r="A1166" s="2" t="s">
        <v>1310</v>
      </c>
      <c r="B1166" s="2">
        <v>2008</v>
      </c>
      <c r="C1166" s="2" t="s">
        <v>1314</v>
      </c>
      <c r="D1166" s="3">
        <v>75000</v>
      </c>
      <c r="E1166" s="3">
        <v>82500</v>
      </c>
      <c r="F1166" s="3">
        <v>67500</v>
      </c>
      <c r="G1166" s="3">
        <v>7500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75000</v>
      </c>
      <c r="R1166" s="2" t="s">
        <v>2496</v>
      </c>
      <c r="S1166" s="2" t="s">
        <v>2557</v>
      </c>
      <c r="T1166" s="4">
        <f>P1166/D1166</f>
        <v>0</v>
      </c>
      <c r="U1166" s="2" t="s">
        <v>1294</v>
      </c>
      <c r="V1166" s="2">
        <v>0</v>
      </c>
      <c r="W1166" s="2" t="s">
        <v>313</v>
      </c>
    </row>
    <row r="1167" spans="1:23">
      <c r="A1167" s="2" t="s">
        <v>2561</v>
      </c>
      <c r="B1167" s="2">
        <v>2009</v>
      </c>
      <c r="C1167" s="2" t="s">
        <v>1316</v>
      </c>
      <c r="D1167" s="3">
        <v>1550</v>
      </c>
      <c r="E1167" s="3">
        <v>1705</v>
      </c>
      <c r="F1167" s="3">
        <v>0</v>
      </c>
      <c r="G1167" s="3">
        <v>775</v>
      </c>
      <c r="H1167" s="3">
        <v>775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1550</v>
      </c>
      <c r="R1167" s="2" t="s">
        <v>2496</v>
      </c>
      <c r="S1167" s="2" t="s">
        <v>2557</v>
      </c>
      <c r="T1167" s="4">
        <f>P1167/D1167</f>
        <v>0</v>
      </c>
      <c r="U1167" s="2" t="s">
        <v>1294</v>
      </c>
      <c r="V1167" s="2">
        <v>0</v>
      </c>
      <c r="W1167" s="2" t="s">
        <v>313</v>
      </c>
    </row>
    <row r="1168" spans="1:23">
      <c r="A1168" s="2" t="s">
        <v>2560</v>
      </c>
      <c r="B1168" s="2">
        <v>2010</v>
      </c>
      <c r="C1168" s="2" t="s">
        <v>1318</v>
      </c>
      <c r="D1168" s="3">
        <v>12500</v>
      </c>
      <c r="E1168" s="3">
        <v>13750</v>
      </c>
      <c r="F1168" s="3">
        <v>12500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12500</v>
      </c>
      <c r="R1168" s="2" t="s">
        <v>2496</v>
      </c>
      <c r="S1168" s="2" t="s">
        <v>2557</v>
      </c>
      <c r="T1168" s="4">
        <f>P1168/D1168</f>
        <v>0</v>
      </c>
      <c r="U1168" s="2" t="s">
        <v>1294</v>
      </c>
      <c r="V1168" s="2">
        <v>0</v>
      </c>
      <c r="W1168" s="2" t="s">
        <v>313</v>
      </c>
    </row>
    <row r="1169" spans="1:23">
      <c r="A1169" s="2" t="s">
        <v>1317</v>
      </c>
      <c r="B1169" s="2">
        <v>2011</v>
      </c>
      <c r="C1169" s="2" t="s">
        <v>1319</v>
      </c>
      <c r="D1169" s="3">
        <v>25000</v>
      </c>
      <c r="E1169" s="3">
        <v>27500</v>
      </c>
      <c r="F1169" s="3">
        <v>25000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25000</v>
      </c>
      <c r="R1169" s="2" t="s">
        <v>2496</v>
      </c>
      <c r="S1169" s="2" t="s">
        <v>2557</v>
      </c>
      <c r="T1169" s="4">
        <f>P1169/D1169</f>
        <v>0</v>
      </c>
      <c r="U1169" s="2" t="s">
        <v>1294</v>
      </c>
      <c r="V1169" s="2">
        <v>0</v>
      </c>
      <c r="W1169" s="2" t="s">
        <v>313</v>
      </c>
    </row>
    <row r="1170" spans="1:23">
      <c r="A1170" s="2" t="s">
        <v>2548</v>
      </c>
      <c r="B1170" s="2">
        <v>2012</v>
      </c>
      <c r="C1170" s="2" t="s">
        <v>1273</v>
      </c>
      <c r="D1170" s="3">
        <v>10462.5</v>
      </c>
      <c r="E1170" s="3">
        <v>11509</v>
      </c>
      <c r="F1170" s="3">
        <v>8893.125</v>
      </c>
      <c r="G1170" s="3">
        <v>0</v>
      </c>
      <c r="H1170" s="3">
        <v>0</v>
      </c>
      <c r="I1170" s="3">
        <v>523.1250000000001</v>
      </c>
      <c r="J1170" s="3">
        <v>523.1250000000001</v>
      </c>
      <c r="K1170" s="3">
        <v>523.1250000000001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10462.5</v>
      </c>
      <c r="R1170" s="2" t="s">
        <v>1966</v>
      </c>
      <c r="S1170" s="2" t="s">
        <v>2549</v>
      </c>
      <c r="T1170" s="4">
        <f>P1170/D1170</f>
        <v>0</v>
      </c>
      <c r="U1170" s="2" t="s">
        <v>1268</v>
      </c>
      <c r="V1170" s="2">
        <v>0</v>
      </c>
      <c r="W1170" s="2" t="s">
        <v>234</v>
      </c>
    </row>
    <row r="1171" spans="1:23">
      <c r="A1171" s="2" t="s">
        <v>2562</v>
      </c>
      <c r="B1171" s="2">
        <v>2013</v>
      </c>
      <c r="C1171" s="2" t="s">
        <v>1321</v>
      </c>
      <c r="D1171" s="3">
        <v>1500</v>
      </c>
      <c r="E1171" s="3">
        <v>1650</v>
      </c>
      <c r="F1171" s="3">
        <v>0</v>
      </c>
      <c r="G1171" s="3">
        <v>0</v>
      </c>
      <c r="H1171" s="3">
        <v>0</v>
      </c>
      <c r="I1171" s="3">
        <v>1500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1500</v>
      </c>
      <c r="R1171" s="2" t="s">
        <v>2496</v>
      </c>
      <c r="S1171" s="2" t="s">
        <v>2557</v>
      </c>
      <c r="T1171" s="4">
        <f>P1171/D1171</f>
        <v>0</v>
      </c>
      <c r="U1171" s="2" t="s">
        <v>1294</v>
      </c>
      <c r="V1171" s="2">
        <v>0</v>
      </c>
      <c r="W1171" s="2" t="s">
        <v>313</v>
      </c>
    </row>
    <row r="1172" spans="1:23">
      <c r="A1172" s="2" t="s">
        <v>1322</v>
      </c>
      <c r="B1172" s="2">
        <v>2014</v>
      </c>
      <c r="C1172" s="2" t="s">
        <v>1323</v>
      </c>
      <c r="D1172" s="3">
        <v>90000</v>
      </c>
      <c r="E1172" s="3">
        <v>99000</v>
      </c>
      <c r="F1172" s="3">
        <v>45000</v>
      </c>
      <c r="G1172" s="3">
        <v>0</v>
      </c>
      <c r="H1172" s="3">
        <v>0</v>
      </c>
      <c r="I1172" s="3">
        <v>15000</v>
      </c>
      <c r="J1172" s="3">
        <v>15000</v>
      </c>
      <c r="K1172" s="3">
        <v>15000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90000</v>
      </c>
      <c r="R1172" s="2" t="s">
        <v>2496</v>
      </c>
      <c r="S1172" s="2" t="s">
        <v>2557</v>
      </c>
      <c r="T1172" s="4">
        <f>P1172/D1172</f>
        <v>0</v>
      </c>
      <c r="U1172" s="2" t="s">
        <v>1294</v>
      </c>
      <c r="V1172" s="2">
        <v>0</v>
      </c>
      <c r="W1172" s="2" t="s">
        <v>313</v>
      </c>
    </row>
    <row r="1173" spans="1:23">
      <c r="A1173" s="2" t="s">
        <v>1322</v>
      </c>
      <c r="B1173" s="2">
        <v>2015</v>
      </c>
      <c r="C1173" s="2" t="s">
        <v>1324</v>
      </c>
      <c r="D1173" s="3">
        <v>35000</v>
      </c>
      <c r="E1173" s="3">
        <v>38500</v>
      </c>
      <c r="F1173" s="3">
        <v>21000</v>
      </c>
      <c r="G1173" s="3">
        <v>0</v>
      </c>
      <c r="H1173" s="3">
        <v>0</v>
      </c>
      <c r="I1173" s="3">
        <v>7000</v>
      </c>
      <c r="J1173" s="3">
        <v>7000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35000</v>
      </c>
      <c r="R1173" s="2" t="s">
        <v>2496</v>
      </c>
      <c r="S1173" s="2" t="s">
        <v>2557</v>
      </c>
      <c r="T1173" s="4">
        <f>P1173/D1173</f>
        <v>0</v>
      </c>
      <c r="U1173" s="2" t="s">
        <v>1294</v>
      </c>
      <c r="V1173" s="2">
        <v>0</v>
      </c>
      <c r="W1173" s="2" t="s">
        <v>313</v>
      </c>
    </row>
    <row r="1174" spans="1:23">
      <c r="A1174" s="2" t="s">
        <v>1322</v>
      </c>
      <c r="B1174" s="2">
        <v>2016</v>
      </c>
      <c r="C1174" s="2" t="s">
        <v>1325</v>
      </c>
      <c r="D1174" s="3">
        <v>10000</v>
      </c>
      <c r="E1174" s="3">
        <v>11000</v>
      </c>
      <c r="F1174" s="3">
        <v>0</v>
      </c>
      <c r="G1174" s="3">
        <v>0</v>
      </c>
      <c r="H1174" s="3">
        <v>0</v>
      </c>
      <c r="I1174" s="3">
        <v>2925.675675675676</v>
      </c>
      <c r="J1174" s="3">
        <v>3358.108108108108</v>
      </c>
      <c r="K1174" s="3">
        <v>3716.216216216216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10000</v>
      </c>
      <c r="R1174" s="2" t="s">
        <v>2496</v>
      </c>
      <c r="S1174" s="2" t="s">
        <v>2557</v>
      </c>
      <c r="T1174" s="4">
        <f>P1174/D1174</f>
        <v>0</v>
      </c>
      <c r="U1174" s="2" t="s">
        <v>1294</v>
      </c>
      <c r="V1174" s="2">
        <v>0</v>
      </c>
      <c r="W1174" s="2" t="s">
        <v>313</v>
      </c>
    </row>
    <row r="1175" spans="1:23">
      <c r="A1175" s="2" t="s">
        <v>1322</v>
      </c>
      <c r="B1175" s="2">
        <v>2017</v>
      </c>
      <c r="C1175" s="2" t="s">
        <v>1326</v>
      </c>
      <c r="D1175" s="3">
        <v>7000</v>
      </c>
      <c r="E1175" s="3">
        <v>7700</v>
      </c>
      <c r="F1175" s="3">
        <v>0</v>
      </c>
      <c r="G1175" s="3">
        <v>0</v>
      </c>
      <c r="H1175" s="3">
        <v>0</v>
      </c>
      <c r="I1175" s="3">
        <v>2047.972972972973</v>
      </c>
      <c r="J1175" s="3">
        <v>2350.675675675676</v>
      </c>
      <c r="K1175" s="3">
        <v>2601.351351351351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7000</v>
      </c>
      <c r="R1175" s="2" t="s">
        <v>2496</v>
      </c>
      <c r="S1175" s="2" t="s">
        <v>2557</v>
      </c>
      <c r="T1175" s="4">
        <f>P1175/D1175</f>
        <v>0</v>
      </c>
      <c r="U1175" s="2" t="s">
        <v>1294</v>
      </c>
      <c r="V1175" s="2">
        <v>0</v>
      </c>
      <c r="W1175" s="2" t="s">
        <v>313</v>
      </c>
    </row>
    <row r="1176" spans="1:23">
      <c r="A1176" s="2" t="s">
        <v>2561</v>
      </c>
      <c r="B1176" s="2">
        <v>2018</v>
      </c>
      <c r="C1176" s="2" t="s">
        <v>1329</v>
      </c>
      <c r="D1176" s="3">
        <v>6000</v>
      </c>
      <c r="E1176" s="3">
        <v>6600</v>
      </c>
      <c r="F1176" s="3">
        <v>0</v>
      </c>
      <c r="G1176" s="3">
        <v>0</v>
      </c>
      <c r="H1176" s="3">
        <v>0</v>
      </c>
      <c r="I1176" s="3">
        <v>1755.405405405405</v>
      </c>
      <c r="J1176" s="3">
        <v>2014.864864864865</v>
      </c>
      <c r="K1176" s="3">
        <v>2229.72972972973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6000</v>
      </c>
      <c r="R1176" s="2" t="s">
        <v>2496</v>
      </c>
      <c r="S1176" s="2" t="s">
        <v>2557</v>
      </c>
      <c r="T1176" s="4">
        <f>P1176/D1176</f>
        <v>0</v>
      </c>
      <c r="U1176" s="2" t="s">
        <v>1294</v>
      </c>
      <c r="V1176" s="2">
        <v>0</v>
      </c>
      <c r="W1176" s="2" t="s">
        <v>313</v>
      </c>
    </row>
    <row r="1177" spans="1:23">
      <c r="A1177" s="2" t="s">
        <v>1330</v>
      </c>
      <c r="B1177" s="2">
        <v>2019</v>
      </c>
      <c r="C1177" s="2" t="s">
        <v>1331</v>
      </c>
      <c r="D1177" s="3">
        <v>11000</v>
      </c>
      <c r="E1177" s="3">
        <v>12100</v>
      </c>
      <c r="F1177" s="3">
        <v>0</v>
      </c>
      <c r="G1177" s="3">
        <v>0</v>
      </c>
      <c r="H1177" s="3">
        <v>0</v>
      </c>
      <c r="I1177" s="3">
        <v>2200</v>
      </c>
      <c r="J1177" s="3">
        <v>8800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11000</v>
      </c>
      <c r="R1177" s="2" t="s">
        <v>2496</v>
      </c>
      <c r="S1177" s="2" t="s">
        <v>2557</v>
      </c>
      <c r="T1177" s="4">
        <f>P1177/D1177</f>
        <v>0</v>
      </c>
      <c r="U1177" s="2" t="s">
        <v>1294</v>
      </c>
      <c r="V1177" s="2">
        <v>0</v>
      </c>
      <c r="W1177" s="2" t="s">
        <v>313</v>
      </c>
    </row>
    <row r="1178" spans="1:23">
      <c r="A1178" s="2" t="s">
        <v>1330</v>
      </c>
      <c r="B1178" s="2">
        <v>2020</v>
      </c>
      <c r="C1178" s="2" t="s">
        <v>1332</v>
      </c>
      <c r="D1178" s="3">
        <v>22000</v>
      </c>
      <c r="E1178" s="3">
        <v>24200</v>
      </c>
      <c r="F1178" s="3">
        <v>0</v>
      </c>
      <c r="G1178" s="3">
        <v>0</v>
      </c>
      <c r="H1178" s="3">
        <v>0</v>
      </c>
      <c r="I1178" s="3">
        <v>4400</v>
      </c>
      <c r="J1178" s="3">
        <v>17600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22000</v>
      </c>
      <c r="R1178" s="2" t="s">
        <v>2496</v>
      </c>
      <c r="S1178" s="2" t="s">
        <v>2557</v>
      </c>
      <c r="T1178" s="4">
        <f>P1178/D1178</f>
        <v>0</v>
      </c>
      <c r="U1178" s="2" t="s">
        <v>1294</v>
      </c>
      <c r="V1178" s="2">
        <v>0</v>
      </c>
      <c r="W1178" s="2" t="s">
        <v>313</v>
      </c>
    </row>
    <row r="1179" spans="1:23">
      <c r="A1179" s="2" t="s">
        <v>1330</v>
      </c>
      <c r="B1179" s="2">
        <v>2021</v>
      </c>
      <c r="C1179" s="2" t="s">
        <v>1333</v>
      </c>
      <c r="D1179" s="3">
        <v>11000</v>
      </c>
      <c r="E1179" s="3">
        <v>12100</v>
      </c>
      <c r="F1179" s="3">
        <v>0</v>
      </c>
      <c r="G1179" s="3">
        <v>0</v>
      </c>
      <c r="H1179" s="3">
        <v>0</v>
      </c>
      <c r="I1179" s="3">
        <v>2200</v>
      </c>
      <c r="J1179" s="3">
        <v>8800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11000</v>
      </c>
      <c r="R1179" s="2" t="s">
        <v>2496</v>
      </c>
      <c r="S1179" s="2" t="s">
        <v>2557</v>
      </c>
      <c r="T1179" s="4">
        <f>P1179/D1179</f>
        <v>0</v>
      </c>
      <c r="U1179" s="2" t="s">
        <v>1294</v>
      </c>
      <c r="V1179" s="2">
        <v>0</v>
      </c>
      <c r="W1179" s="2" t="s">
        <v>313</v>
      </c>
    </row>
    <row r="1180" spans="1:23">
      <c r="A1180" s="2" t="s">
        <v>2563</v>
      </c>
      <c r="B1180" s="2">
        <v>2022</v>
      </c>
      <c r="C1180" s="2" t="s">
        <v>1335</v>
      </c>
      <c r="D1180" s="3">
        <v>10000</v>
      </c>
      <c r="E1180" s="3">
        <v>10950</v>
      </c>
      <c r="F1180" s="3">
        <v>0</v>
      </c>
      <c r="G1180" s="3">
        <v>0</v>
      </c>
      <c r="H1180" s="3">
        <v>0</v>
      </c>
      <c r="I1180" s="3">
        <v>0</v>
      </c>
      <c r="J1180" s="3">
        <v>3333.333333333333</v>
      </c>
      <c r="K1180" s="3">
        <v>3333.333333333333</v>
      </c>
      <c r="L1180" s="3">
        <v>3333.333333333333</v>
      </c>
      <c r="M1180" s="3">
        <v>0</v>
      </c>
      <c r="N1180" s="3">
        <v>0</v>
      </c>
      <c r="O1180" s="3">
        <v>0</v>
      </c>
      <c r="P1180" s="3">
        <v>0</v>
      </c>
      <c r="Q1180" s="3">
        <v>10000</v>
      </c>
      <c r="R1180" s="2" t="s">
        <v>2496</v>
      </c>
      <c r="S1180" s="2" t="s">
        <v>2564</v>
      </c>
      <c r="T1180" s="4">
        <f>P1180/D1180</f>
        <v>0</v>
      </c>
      <c r="U1180" s="2" t="s">
        <v>1113</v>
      </c>
      <c r="V1180" s="2">
        <v>0</v>
      </c>
      <c r="W1180" s="2" t="s">
        <v>313</v>
      </c>
    </row>
    <row r="1181" spans="1:23">
      <c r="A1181" s="2" t="s">
        <v>2548</v>
      </c>
      <c r="B1181" s="2">
        <v>2023</v>
      </c>
      <c r="C1181" s="2" t="s">
        <v>1274</v>
      </c>
      <c r="D1181" s="3">
        <v>1995</v>
      </c>
      <c r="E1181" s="3">
        <v>2195</v>
      </c>
      <c r="F1181" s="3">
        <v>0</v>
      </c>
      <c r="G1181" s="3">
        <v>0</v>
      </c>
      <c r="H1181" s="3">
        <v>0</v>
      </c>
      <c r="I1181" s="3">
        <v>665</v>
      </c>
      <c r="J1181" s="3">
        <v>665</v>
      </c>
      <c r="K1181" s="3">
        <v>665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1995</v>
      </c>
      <c r="R1181" s="2" t="s">
        <v>1966</v>
      </c>
      <c r="S1181" s="2" t="s">
        <v>2549</v>
      </c>
      <c r="T1181" s="4">
        <f>P1181/D1181</f>
        <v>0</v>
      </c>
      <c r="U1181" s="2" t="s">
        <v>1268</v>
      </c>
      <c r="V1181" s="2">
        <v>0</v>
      </c>
      <c r="W1181" s="2" t="s">
        <v>234</v>
      </c>
    </row>
    <row r="1182" spans="1:23">
      <c r="A1182" s="2" t="s">
        <v>2563</v>
      </c>
      <c r="B1182" s="2">
        <v>2024</v>
      </c>
      <c r="C1182" s="2" t="s">
        <v>1337</v>
      </c>
      <c r="D1182" s="3">
        <v>140000</v>
      </c>
      <c r="E1182" s="3">
        <v>153300</v>
      </c>
      <c r="F1182" s="3">
        <v>133000</v>
      </c>
      <c r="G1182" s="3">
        <v>0</v>
      </c>
      <c r="H1182" s="3">
        <v>0</v>
      </c>
      <c r="I1182" s="3">
        <v>0</v>
      </c>
      <c r="J1182" s="3">
        <v>7000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140000</v>
      </c>
      <c r="R1182" s="2" t="s">
        <v>2496</v>
      </c>
      <c r="S1182" s="2" t="s">
        <v>2564</v>
      </c>
      <c r="T1182" s="4">
        <f>P1182/D1182</f>
        <v>0</v>
      </c>
      <c r="U1182" s="2" t="s">
        <v>1113</v>
      </c>
      <c r="V1182" s="2">
        <v>0</v>
      </c>
      <c r="W1182" s="2" t="s">
        <v>313</v>
      </c>
    </row>
    <row r="1183" spans="1:23">
      <c r="A1183" s="2" t="s">
        <v>2563</v>
      </c>
      <c r="B1183" s="2">
        <v>2025</v>
      </c>
      <c r="C1183" s="2" t="s">
        <v>1338</v>
      </c>
      <c r="D1183" s="3">
        <v>10000</v>
      </c>
      <c r="E1183" s="3">
        <v>10950</v>
      </c>
      <c r="F1183" s="3">
        <v>0</v>
      </c>
      <c r="G1183" s="3">
        <v>0</v>
      </c>
      <c r="H1183" s="3">
        <v>0</v>
      </c>
      <c r="I1183" s="3">
        <v>0</v>
      </c>
      <c r="J1183" s="3">
        <v>3333.333333333333</v>
      </c>
      <c r="K1183" s="3">
        <v>3333.333333333333</v>
      </c>
      <c r="L1183" s="3">
        <v>3333.333333333333</v>
      </c>
      <c r="M1183" s="3">
        <v>0</v>
      </c>
      <c r="N1183" s="3">
        <v>0</v>
      </c>
      <c r="O1183" s="3">
        <v>0</v>
      </c>
      <c r="P1183" s="3">
        <v>0</v>
      </c>
      <c r="Q1183" s="3">
        <v>10000</v>
      </c>
      <c r="R1183" s="2" t="s">
        <v>2496</v>
      </c>
      <c r="S1183" s="2" t="s">
        <v>2564</v>
      </c>
      <c r="T1183" s="4">
        <f>P1183/D1183</f>
        <v>0</v>
      </c>
      <c r="U1183" s="2" t="s">
        <v>1113</v>
      </c>
      <c r="V1183" s="2">
        <v>0</v>
      </c>
      <c r="W1183" s="2" t="s">
        <v>313</v>
      </c>
    </row>
    <row r="1184" spans="1:23">
      <c r="A1184" s="2" t="s">
        <v>2563</v>
      </c>
      <c r="B1184" s="2">
        <v>2026</v>
      </c>
      <c r="C1184" s="2" t="s">
        <v>1339</v>
      </c>
      <c r="D1184" s="3">
        <v>10000</v>
      </c>
      <c r="E1184" s="3">
        <v>10950</v>
      </c>
      <c r="F1184" s="3">
        <v>0</v>
      </c>
      <c r="G1184" s="3">
        <v>0</v>
      </c>
      <c r="H1184" s="3">
        <v>0</v>
      </c>
      <c r="I1184" s="3">
        <v>0</v>
      </c>
      <c r="J1184" s="3">
        <v>3333.333333333333</v>
      </c>
      <c r="K1184" s="3">
        <v>3333.333333333333</v>
      </c>
      <c r="L1184" s="3">
        <v>3333.333333333333</v>
      </c>
      <c r="M1184" s="3">
        <v>0</v>
      </c>
      <c r="N1184" s="3">
        <v>0</v>
      </c>
      <c r="O1184" s="3">
        <v>0</v>
      </c>
      <c r="P1184" s="3">
        <v>0</v>
      </c>
      <c r="Q1184" s="3">
        <v>10000</v>
      </c>
      <c r="R1184" s="2" t="s">
        <v>2496</v>
      </c>
      <c r="S1184" s="2" t="s">
        <v>2564</v>
      </c>
      <c r="T1184" s="4">
        <f>P1184/D1184</f>
        <v>0</v>
      </c>
      <c r="U1184" s="2" t="s">
        <v>1113</v>
      </c>
      <c r="V1184" s="2">
        <v>0</v>
      </c>
      <c r="W1184" s="2" t="s">
        <v>313</v>
      </c>
    </row>
    <row r="1185" spans="1:23">
      <c r="A1185" s="2" t="s">
        <v>2565</v>
      </c>
      <c r="B1185" s="2">
        <v>2027</v>
      </c>
      <c r="C1185" s="2" t="s">
        <v>1341</v>
      </c>
      <c r="D1185" s="3">
        <v>75000</v>
      </c>
      <c r="E1185" s="3">
        <v>75000</v>
      </c>
      <c r="F1185" s="3">
        <v>37500</v>
      </c>
      <c r="G1185" s="3">
        <v>0</v>
      </c>
      <c r="H1185" s="3">
        <v>0</v>
      </c>
      <c r="I1185" s="3">
        <v>0</v>
      </c>
      <c r="J1185" s="3">
        <v>12500</v>
      </c>
      <c r="K1185" s="3">
        <v>12500</v>
      </c>
      <c r="L1185" s="3">
        <v>12500</v>
      </c>
      <c r="M1185" s="3">
        <v>0</v>
      </c>
      <c r="N1185" s="3">
        <v>0</v>
      </c>
      <c r="O1185" s="3">
        <v>0</v>
      </c>
      <c r="P1185" s="3">
        <v>0</v>
      </c>
      <c r="Q1185" s="3">
        <v>75000</v>
      </c>
      <c r="R1185" s="2" t="s">
        <v>2496</v>
      </c>
      <c r="S1185" s="2" t="s">
        <v>2564</v>
      </c>
      <c r="T1185" s="4">
        <f>P1185/D1185</f>
        <v>0</v>
      </c>
      <c r="U1185" s="2" t="s">
        <v>1113</v>
      </c>
      <c r="V1185" s="2">
        <v>0</v>
      </c>
      <c r="W1185" s="2" t="s">
        <v>313</v>
      </c>
    </row>
    <row r="1186" spans="1:23">
      <c r="A1186" s="2" t="s">
        <v>1692</v>
      </c>
      <c r="B1186" s="2">
        <v>2028</v>
      </c>
      <c r="C1186" s="2" t="s">
        <v>1343</v>
      </c>
      <c r="D1186" s="3">
        <v>270000</v>
      </c>
      <c r="E1186" s="3">
        <v>295650</v>
      </c>
      <c r="F1186" s="3">
        <v>0</v>
      </c>
      <c r="G1186" s="3">
        <v>0</v>
      </c>
      <c r="H1186" s="3">
        <v>0</v>
      </c>
      <c r="I1186" s="3">
        <v>67500</v>
      </c>
      <c r="J1186" s="3">
        <v>67500</v>
      </c>
      <c r="K1186" s="3">
        <v>67500</v>
      </c>
      <c r="L1186" s="3">
        <v>67500</v>
      </c>
      <c r="M1186" s="3">
        <v>0</v>
      </c>
      <c r="N1186" s="3">
        <v>0</v>
      </c>
      <c r="O1186" s="3">
        <v>0</v>
      </c>
      <c r="P1186" s="3">
        <v>0</v>
      </c>
      <c r="Q1186" s="3">
        <v>270000</v>
      </c>
      <c r="R1186" s="2" t="s">
        <v>2496</v>
      </c>
      <c r="S1186" s="2" t="s">
        <v>2564</v>
      </c>
      <c r="T1186" s="4">
        <f>P1186/D1186</f>
        <v>0</v>
      </c>
      <c r="U1186" s="2" t="s">
        <v>1113</v>
      </c>
      <c r="V1186" s="2">
        <v>0</v>
      </c>
      <c r="W1186" s="2" t="s">
        <v>313</v>
      </c>
    </row>
    <row r="1187" spans="1:23">
      <c r="A1187" s="2" t="s">
        <v>2566</v>
      </c>
      <c r="B1187" s="2">
        <v>2029</v>
      </c>
      <c r="C1187" s="2" t="s">
        <v>1346</v>
      </c>
      <c r="D1187" s="3">
        <v>75000</v>
      </c>
      <c r="E1187" s="3">
        <v>82125</v>
      </c>
      <c r="F1187" s="3">
        <v>67500</v>
      </c>
      <c r="G1187" s="3">
        <v>0</v>
      </c>
      <c r="H1187" s="3">
        <v>0</v>
      </c>
      <c r="I1187" s="3">
        <v>0</v>
      </c>
      <c r="J1187" s="3">
        <v>2500</v>
      </c>
      <c r="K1187" s="3">
        <v>2500</v>
      </c>
      <c r="L1187" s="3">
        <v>2500</v>
      </c>
      <c r="M1187" s="3">
        <v>0</v>
      </c>
      <c r="N1187" s="3">
        <v>0</v>
      </c>
      <c r="O1187" s="3">
        <v>0</v>
      </c>
      <c r="P1187" s="3">
        <v>0</v>
      </c>
      <c r="Q1187" s="3">
        <v>75000</v>
      </c>
      <c r="R1187" s="2" t="s">
        <v>2496</v>
      </c>
      <c r="S1187" s="2" t="s">
        <v>2564</v>
      </c>
      <c r="T1187" s="4">
        <f>P1187/D1187</f>
        <v>0</v>
      </c>
      <c r="U1187" s="2" t="s">
        <v>1113</v>
      </c>
      <c r="V1187" s="2">
        <v>0</v>
      </c>
      <c r="W1187" s="2" t="s">
        <v>313</v>
      </c>
    </row>
    <row r="1188" spans="1:23">
      <c r="A1188" s="2" t="s">
        <v>2567</v>
      </c>
      <c r="B1188" s="2">
        <v>2030</v>
      </c>
      <c r="C1188" s="2" t="s">
        <v>1348</v>
      </c>
      <c r="D1188" s="3">
        <v>115500</v>
      </c>
      <c r="E1188" s="3">
        <v>126473</v>
      </c>
      <c r="F1188" s="3">
        <v>115500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115500</v>
      </c>
      <c r="R1188" s="2" t="s">
        <v>2496</v>
      </c>
      <c r="S1188" s="2" t="s">
        <v>2564</v>
      </c>
      <c r="T1188" s="4">
        <f>P1188/D1188</f>
        <v>0</v>
      </c>
      <c r="U1188" s="2" t="s">
        <v>1113</v>
      </c>
      <c r="V1188" s="2">
        <v>0</v>
      </c>
      <c r="W1188" s="2" t="s">
        <v>313</v>
      </c>
    </row>
    <row r="1189" spans="1:23">
      <c r="A1189" s="2" t="s">
        <v>2568</v>
      </c>
      <c r="B1189" s="2">
        <v>2031</v>
      </c>
      <c r="C1189" s="2" t="s">
        <v>1350</v>
      </c>
      <c r="D1189" s="3">
        <v>288000</v>
      </c>
      <c r="E1189" s="3">
        <v>315360</v>
      </c>
      <c r="F1189" s="3">
        <v>273600</v>
      </c>
      <c r="G1189" s="3">
        <v>0</v>
      </c>
      <c r="H1189" s="3">
        <v>0</v>
      </c>
      <c r="I1189" s="3">
        <v>0</v>
      </c>
      <c r="J1189" s="3">
        <v>4800</v>
      </c>
      <c r="K1189" s="3">
        <v>4800</v>
      </c>
      <c r="L1189" s="3">
        <v>4800</v>
      </c>
      <c r="M1189" s="3">
        <v>0</v>
      </c>
      <c r="N1189" s="3">
        <v>0</v>
      </c>
      <c r="O1189" s="3">
        <v>0</v>
      </c>
      <c r="P1189" s="3">
        <v>0</v>
      </c>
      <c r="Q1189" s="3">
        <v>288000</v>
      </c>
      <c r="R1189" s="2" t="s">
        <v>2496</v>
      </c>
      <c r="S1189" s="2" t="s">
        <v>2564</v>
      </c>
      <c r="T1189" s="4">
        <f>P1189/D1189</f>
        <v>0</v>
      </c>
      <c r="U1189" s="2" t="s">
        <v>1113</v>
      </c>
      <c r="V1189" s="2">
        <v>0</v>
      </c>
      <c r="W1189" s="2" t="s">
        <v>313</v>
      </c>
    </row>
    <row r="1190" spans="1:23">
      <c r="A1190" s="2" t="s">
        <v>2528</v>
      </c>
      <c r="B1190" s="2">
        <v>2032</v>
      </c>
      <c r="C1190" s="2" t="s">
        <v>1351</v>
      </c>
      <c r="D1190" s="3">
        <v>5000</v>
      </c>
      <c r="E1190" s="3">
        <v>5250</v>
      </c>
      <c r="F1190" s="3">
        <v>3750</v>
      </c>
      <c r="G1190" s="3">
        <v>0</v>
      </c>
      <c r="H1190" s="3">
        <v>0</v>
      </c>
      <c r="I1190" s="3">
        <v>937.5</v>
      </c>
      <c r="J1190" s="3">
        <v>104.1666666666667</v>
      </c>
      <c r="K1190" s="3">
        <v>104.1666666666667</v>
      </c>
      <c r="L1190" s="3">
        <v>104.1666666666667</v>
      </c>
      <c r="M1190" s="3">
        <v>0</v>
      </c>
      <c r="N1190" s="3">
        <v>0</v>
      </c>
      <c r="O1190" s="3">
        <v>0</v>
      </c>
      <c r="P1190" s="3">
        <v>0</v>
      </c>
      <c r="Q1190" s="3">
        <v>5000.000000000001</v>
      </c>
      <c r="R1190" s="2" t="s">
        <v>2496</v>
      </c>
      <c r="S1190" s="2" t="s">
        <v>2564</v>
      </c>
      <c r="T1190" s="4">
        <f>P1190/D1190</f>
        <v>0</v>
      </c>
      <c r="U1190" s="2" t="s">
        <v>1113</v>
      </c>
      <c r="V1190" s="2">
        <v>0</v>
      </c>
      <c r="W1190" s="2" t="s">
        <v>313</v>
      </c>
    </row>
    <row r="1191" spans="1:23">
      <c r="A1191" s="2" t="s">
        <v>2569</v>
      </c>
      <c r="B1191" s="2">
        <v>2033</v>
      </c>
      <c r="C1191" s="2" t="s">
        <v>1354</v>
      </c>
      <c r="D1191" s="3">
        <v>50000</v>
      </c>
      <c r="E1191" s="3">
        <v>52500</v>
      </c>
      <c r="F1191" s="3">
        <v>50000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50000</v>
      </c>
      <c r="R1191" s="2" t="s">
        <v>2496</v>
      </c>
      <c r="S1191" s="2" t="s">
        <v>2564</v>
      </c>
      <c r="T1191" s="4">
        <f>P1191/D1191</f>
        <v>0</v>
      </c>
      <c r="U1191" s="2" t="s">
        <v>1113</v>
      </c>
      <c r="V1191" s="2">
        <v>0</v>
      </c>
      <c r="W1191" s="2" t="s">
        <v>313</v>
      </c>
    </row>
    <row r="1192" spans="1:23">
      <c r="A1192" s="2" t="s">
        <v>2548</v>
      </c>
      <c r="B1192" s="2">
        <v>2034</v>
      </c>
      <c r="C1192" s="2" t="s">
        <v>1275</v>
      </c>
      <c r="D1192" s="3">
        <v>105165</v>
      </c>
      <c r="E1192" s="3">
        <v>115682</v>
      </c>
      <c r="F1192" s="3">
        <v>89390.25000000001</v>
      </c>
      <c r="G1192" s="3">
        <v>0</v>
      </c>
      <c r="H1192" s="3">
        <v>0</v>
      </c>
      <c r="I1192" s="3">
        <v>5258.249999999996</v>
      </c>
      <c r="J1192" s="3">
        <v>5258.249999999996</v>
      </c>
      <c r="K1192" s="3">
        <v>5258.249999999996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105165</v>
      </c>
      <c r="R1192" s="2" t="s">
        <v>1966</v>
      </c>
      <c r="S1192" s="2" t="s">
        <v>2549</v>
      </c>
      <c r="T1192" s="4">
        <f>P1192/D1192</f>
        <v>0</v>
      </c>
      <c r="U1192" s="2" t="s">
        <v>1268</v>
      </c>
      <c r="V1192" s="2">
        <v>0</v>
      </c>
      <c r="W1192" s="2" t="s">
        <v>234</v>
      </c>
    </row>
    <row r="1193" spans="1:23">
      <c r="A1193" s="2" t="s">
        <v>2570</v>
      </c>
      <c r="B1193" s="2">
        <v>2035</v>
      </c>
      <c r="C1193" s="2" t="s">
        <v>1356</v>
      </c>
      <c r="D1193" s="3">
        <v>300000</v>
      </c>
      <c r="E1193" s="3">
        <v>315000</v>
      </c>
      <c r="F1193" s="3">
        <v>300000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300000</v>
      </c>
      <c r="R1193" s="2" t="s">
        <v>2496</v>
      </c>
      <c r="S1193" s="2" t="s">
        <v>2564</v>
      </c>
      <c r="T1193" s="4">
        <f>P1193/D1193</f>
        <v>0</v>
      </c>
      <c r="U1193" s="2" t="s">
        <v>1113</v>
      </c>
      <c r="V1193" s="2">
        <v>0</v>
      </c>
      <c r="W1193" s="2" t="s">
        <v>313</v>
      </c>
    </row>
    <row r="1194" spans="1:23">
      <c r="A1194" s="2" t="s">
        <v>2571</v>
      </c>
      <c r="B1194" s="2">
        <v>2036</v>
      </c>
      <c r="C1194" s="2" t="s">
        <v>1358</v>
      </c>
      <c r="D1194" s="3">
        <v>50000</v>
      </c>
      <c r="E1194" s="3">
        <v>52500</v>
      </c>
      <c r="F1194" s="3">
        <v>0</v>
      </c>
      <c r="G1194" s="3">
        <v>0</v>
      </c>
      <c r="H1194" s="3">
        <v>0</v>
      </c>
      <c r="I1194" s="3">
        <v>0</v>
      </c>
      <c r="J1194" s="3">
        <v>16666.66666666666</v>
      </c>
      <c r="K1194" s="3">
        <v>16666.66666666666</v>
      </c>
      <c r="L1194" s="3">
        <v>16666.66666666666</v>
      </c>
      <c r="M1194" s="3">
        <v>0</v>
      </c>
      <c r="N1194" s="3">
        <v>0</v>
      </c>
      <c r="O1194" s="3">
        <v>0</v>
      </c>
      <c r="P1194" s="3">
        <v>0</v>
      </c>
      <c r="Q1194" s="3">
        <v>49999.99999999999</v>
      </c>
      <c r="R1194" s="2" t="s">
        <v>2496</v>
      </c>
      <c r="S1194" s="2" t="s">
        <v>2564</v>
      </c>
      <c r="T1194" s="4">
        <f>P1194/D1194</f>
        <v>0</v>
      </c>
      <c r="U1194" s="2" t="s">
        <v>1113</v>
      </c>
      <c r="V1194" s="2">
        <v>0</v>
      </c>
      <c r="W1194" s="2" t="s">
        <v>313</v>
      </c>
    </row>
    <row r="1195" spans="1:23">
      <c r="A1195" s="2" t="s">
        <v>2572</v>
      </c>
      <c r="B1195" s="2">
        <v>2037</v>
      </c>
      <c r="C1195" s="2" t="s">
        <v>1360</v>
      </c>
      <c r="D1195" s="3">
        <v>50000</v>
      </c>
      <c r="E1195" s="3">
        <v>52500</v>
      </c>
      <c r="F1195" s="3">
        <v>25000</v>
      </c>
      <c r="G1195" s="3">
        <v>0</v>
      </c>
      <c r="H1195" s="3">
        <v>0</v>
      </c>
      <c r="I1195" s="3">
        <v>0</v>
      </c>
      <c r="J1195" s="3">
        <v>8333.333333333332</v>
      </c>
      <c r="K1195" s="3">
        <v>8333.333333333332</v>
      </c>
      <c r="L1195" s="3">
        <v>8333.333333333332</v>
      </c>
      <c r="M1195" s="3">
        <v>0</v>
      </c>
      <c r="N1195" s="3">
        <v>0</v>
      </c>
      <c r="O1195" s="3">
        <v>0</v>
      </c>
      <c r="P1195" s="3">
        <v>0</v>
      </c>
      <c r="Q1195" s="3">
        <v>49999.99999999999</v>
      </c>
      <c r="R1195" s="2" t="s">
        <v>2496</v>
      </c>
      <c r="S1195" s="2" t="s">
        <v>2564</v>
      </c>
      <c r="T1195" s="4">
        <f>P1195/D1195</f>
        <v>0</v>
      </c>
      <c r="U1195" s="2" t="s">
        <v>1113</v>
      </c>
      <c r="V1195" s="2">
        <v>0</v>
      </c>
      <c r="W1195" s="2" t="s">
        <v>313</v>
      </c>
    </row>
    <row r="1196" spans="1:23">
      <c r="A1196" s="2" t="s">
        <v>1702</v>
      </c>
      <c r="B1196" s="2">
        <v>2038</v>
      </c>
      <c r="C1196" s="2" t="s">
        <v>1362</v>
      </c>
      <c r="D1196" s="3">
        <v>20000</v>
      </c>
      <c r="E1196" s="3">
        <v>21000</v>
      </c>
      <c r="F1196" s="3">
        <v>10000</v>
      </c>
      <c r="G1196" s="3">
        <v>0</v>
      </c>
      <c r="H1196" s="3">
        <v>0</v>
      </c>
      <c r="I1196" s="3">
        <v>0</v>
      </c>
      <c r="J1196" s="3">
        <v>3333.333333333333</v>
      </c>
      <c r="K1196" s="3">
        <v>3333.333333333333</v>
      </c>
      <c r="L1196" s="3">
        <v>3333.333333333333</v>
      </c>
      <c r="M1196" s="3">
        <v>0</v>
      </c>
      <c r="N1196" s="3">
        <v>0</v>
      </c>
      <c r="O1196" s="3">
        <v>0</v>
      </c>
      <c r="P1196" s="3">
        <v>0</v>
      </c>
      <c r="Q1196" s="3">
        <v>20000</v>
      </c>
      <c r="R1196" s="2" t="s">
        <v>2496</v>
      </c>
      <c r="S1196" s="2" t="s">
        <v>2564</v>
      </c>
      <c r="T1196" s="4">
        <f>P1196/D1196</f>
        <v>0</v>
      </c>
      <c r="U1196" s="2" t="s">
        <v>1113</v>
      </c>
      <c r="V1196" s="2">
        <v>0</v>
      </c>
      <c r="W1196" s="2" t="s">
        <v>313</v>
      </c>
    </row>
    <row r="1197" spans="1:23">
      <c r="A1197" s="2" t="s">
        <v>2573</v>
      </c>
      <c r="B1197" s="2">
        <v>2039</v>
      </c>
      <c r="C1197" s="2" t="s">
        <v>1365</v>
      </c>
      <c r="D1197" s="3">
        <v>54000</v>
      </c>
      <c r="E1197" s="3">
        <v>56700</v>
      </c>
      <c r="F1197" s="3">
        <v>40500</v>
      </c>
      <c r="G1197" s="3">
        <v>0</v>
      </c>
      <c r="H1197" s="3">
        <v>0</v>
      </c>
      <c r="I1197" s="3">
        <v>0</v>
      </c>
      <c r="J1197" s="3">
        <v>4500</v>
      </c>
      <c r="K1197" s="3">
        <v>4500</v>
      </c>
      <c r="L1197" s="3">
        <v>4500</v>
      </c>
      <c r="M1197" s="3">
        <v>0</v>
      </c>
      <c r="N1197" s="3">
        <v>0</v>
      </c>
      <c r="O1197" s="3">
        <v>0</v>
      </c>
      <c r="P1197" s="3">
        <v>0</v>
      </c>
      <c r="Q1197" s="3">
        <v>54000</v>
      </c>
      <c r="R1197" s="2" t="s">
        <v>2496</v>
      </c>
      <c r="S1197" s="2" t="s">
        <v>2564</v>
      </c>
      <c r="T1197" s="4">
        <f>P1197/D1197</f>
        <v>0</v>
      </c>
      <c r="U1197" s="2" t="s">
        <v>1113</v>
      </c>
      <c r="V1197" s="2">
        <v>0</v>
      </c>
      <c r="W1197" s="2" t="s">
        <v>313</v>
      </c>
    </row>
    <row r="1198" spans="1:23">
      <c r="A1198" s="2" t="s">
        <v>2574</v>
      </c>
      <c r="B1198" s="2">
        <v>2040</v>
      </c>
      <c r="C1198" s="2" t="s">
        <v>1366</v>
      </c>
      <c r="D1198" s="3">
        <v>54000</v>
      </c>
      <c r="E1198" s="3">
        <v>59940</v>
      </c>
      <c r="F1198" s="3">
        <v>48600</v>
      </c>
      <c r="G1198" s="3">
        <v>2700</v>
      </c>
      <c r="H1198" s="3">
        <v>2700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54000</v>
      </c>
      <c r="R1198" s="2" t="s">
        <v>2496</v>
      </c>
      <c r="S1198" s="2" t="s">
        <v>2564</v>
      </c>
      <c r="T1198" s="4">
        <f>P1198/D1198</f>
        <v>0</v>
      </c>
      <c r="U1198" s="2" t="s">
        <v>1113</v>
      </c>
      <c r="V1198" s="2">
        <v>0</v>
      </c>
      <c r="W1198" s="2" t="s">
        <v>313</v>
      </c>
    </row>
    <row r="1199" spans="1:23">
      <c r="A1199" s="2" t="s">
        <v>1702</v>
      </c>
      <c r="B1199" s="2">
        <v>2041</v>
      </c>
      <c r="C1199" s="2" t="s">
        <v>1367</v>
      </c>
      <c r="D1199" s="3">
        <v>5000</v>
      </c>
      <c r="E1199" s="3">
        <v>5475</v>
      </c>
      <c r="F1199" s="3">
        <v>0</v>
      </c>
      <c r="G1199" s="3">
        <v>0</v>
      </c>
      <c r="H1199" s="3">
        <v>0</v>
      </c>
      <c r="I1199" s="3">
        <v>0</v>
      </c>
      <c r="J1199" s="3">
        <v>1666.666666666667</v>
      </c>
      <c r="K1199" s="3">
        <v>1666.666666666667</v>
      </c>
      <c r="L1199" s="3">
        <v>1666.666666666667</v>
      </c>
      <c r="M1199" s="3">
        <v>0</v>
      </c>
      <c r="N1199" s="3">
        <v>0</v>
      </c>
      <c r="O1199" s="3">
        <v>0</v>
      </c>
      <c r="P1199" s="3">
        <v>0</v>
      </c>
      <c r="Q1199" s="3">
        <v>5000</v>
      </c>
      <c r="R1199" s="2" t="s">
        <v>2496</v>
      </c>
      <c r="S1199" s="2" t="s">
        <v>2564</v>
      </c>
      <c r="T1199" s="4">
        <f>P1199/D1199</f>
        <v>0</v>
      </c>
      <c r="U1199" s="2" t="s">
        <v>1113</v>
      </c>
      <c r="V1199" s="2">
        <v>0</v>
      </c>
      <c r="W1199" s="2" t="s">
        <v>313</v>
      </c>
    </row>
    <row r="1200" spans="1:23">
      <c r="A1200" s="2" t="s">
        <v>2575</v>
      </c>
      <c r="B1200" s="2">
        <v>2042</v>
      </c>
      <c r="C1200" s="2" t="s">
        <v>1369</v>
      </c>
      <c r="D1200" s="3">
        <v>20000</v>
      </c>
      <c r="E1200" s="3">
        <v>21900</v>
      </c>
      <c r="F1200" s="3">
        <v>10000</v>
      </c>
      <c r="G1200" s="3">
        <v>3750</v>
      </c>
      <c r="H1200" s="3">
        <v>0</v>
      </c>
      <c r="I1200" s="3">
        <v>0</v>
      </c>
      <c r="J1200" s="3">
        <v>2083.333333333333</v>
      </c>
      <c r="K1200" s="3">
        <v>2083.333333333333</v>
      </c>
      <c r="L1200" s="3">
        <v>2083.333333333333</v>
      </c>
      <c r="M1200" s="3">
        <v>0</v>
      </c>
      <c r="N1200" s="3">
        <v>0</v>
      </c>
      <c r="O1200" s="3">
        <v>0</v>
      </c>
      <c r="P1200" s="3">
        <v>0</v>
      </c>
      <c r="Q1200" s="3">
        <v>20000</v>
      </c>
      <c r="R1200" s="2" t="s">
        <v>2496</v>
      </c>
      <c r="S1200" s="2" t="s">
        <v>2564</v>
      </c>
      <c r="T1200" s="4">
        <f>P1200/D1200</f>
        <v>0</v>
      </c>
      <c r="U1200" s="2" t="s">
        <v>1113</v>
      </c>
      <c r="V1200" s="2">
        <v>0</v>
      </c>
      <c r="W1200" s="2" t="s">
        <v>313</v>
      </c>
    </row>
    <row r="1201" spans="1:23">
      <c r="A1201" s="2" t="s">
        <v>2576</v>
      </c>
      <c r="B1201" s="2">
        <v>2043</v>
      </c>
      <c r="C1201" s="2" t="s">
        <v>1371</v>
      </c>
      <c r="D1201" s="3">
        <v>58000</v>
      </c>
      <c r="E1201" s="3">
        <v>63510</v>
      </c>
      <c r="F1201" s="3">
        <v>17400</v>
      </c>
      <c r="G1201" s="3">
        <v>0</v>
      </c>
      <c r="H1201" s="3">
        <v>0</v>
      </c>
      <c r="I1201" s="3">
        <v>0</v>
      </c>
      <c r="J1201" s="3">
        <v>13533.33333333333</v>
      </c>
      <c r="K1201" s="3">
        <v>13533.33333333333</v>
      </c>
      <c r="L1201" s="3">
        <v>13533.33333333333</v>
      </c>
      <c r="M1201" s="3">
        <v>0</v>
      </c>
      <c r="N1201" s="3">
        <v>0</v>
      </c>
      <c r="O1201" s="3">
        <v>0</v>
      </c>
      <c r="P1201" s="3">
        <v>0</v>
      </c>
      <c r="Q1201" s="3">
        <v>58000</v>
      </c>
      <c r="R1201" s="2" t="s">
        <v>2496</v>
      </c>
      <c r="S1201" s="2" t="s">
        <v>2564</v>
      </c>
      <c r="T1201" s="4">
        <f>P1201/D1201</f>
        <v>0</v>
      </c>
      <c r="U1201" s="2" t="s">
        <v>1113</v>
      </c>
      <c r="V1201" s="2">
        <v>0</v>
      </c>
      <c r="W1201" s="2" t="s">
        <v>313</v>
      </c>
    </row>
    <row r="1202" spans="1:23">
      <c r="A1202" s="2" t="s">
        <v>1704</v>
      </c>
      <c r="B1202" s="2">
        <v>2044</v>
      </c>
      <c r="C1202" s="2" t="s">
        <v>983</v>
      </c>
      <c r="D1202" s="3">
        <v>50000</v>
      </c>
      <c r="E1202" s="3">
        <v>54750</v>
      </c>
      <c r="F1202" s="3">
        <v>50000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50000</v>
      </c>
      <c r="R1202" s="2" t="s">
        <v>2496</v>
      </c>
      <c r="S1202" s="2" t="s">
        <v>2564</v>
      </c>
      <c r="T1202" s="4">
        <f>P1202/D1202</f>
        <v>0</v>
      </c>
      <c r="U1202" s="2" t="s">
        <v>1113</v>
      </c>
      <c r="V1202" s="2">
        <v>0</v>
      </c>
      <c r="W1202" s="2" t="s">
        <v>313</v>
      </c>
    </row>
    <row r="1203" spans="1:23">
      <c r="A1203" s="2" t="s">
        <v>2548</v>
      </c>
      <c r="B1203" s="2">
        <v>2045</v>
      </c>
      <c r="C1203" s="2" t="s">
        <v>1276</v>
      </c>
      <c r="D1203" s="3">
        <v>14800</v>
      </c>
      <c r="E1203" s="3">
        <v>16280</v>
      </c>
      <c r="F1203" s="3">
        <v>12580</v>
      </c>
      <c r="G1203" s="3">
        <v>0</v>
      </c>
      <c r="H1203" s="3">
        <v>0</v>
      </c>
      <c r="I1203" s="3">
        <v>740</v>
      </c>
      <c r="J1203" s="3">
        <v>740</v>
      </c>
      <c r="K1203" s="3">
        <v>740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14800</v>
      </c>
      <c r="R1203" s="2" t="s">
        <v>1966</v>
      </c>
      <c r="S1203" s="2" t="s">
        <v>2549</v>
      </c>
      <c r="T1203" s="4">
        <f>P1203/D1203</f>
        <v>0</v>
      </c>
      <c r="U1203" s="2" t="s">
        <v>1268</v>
      </c>
      <c r="V1203" s="2">
        <v>0</v>
      </c>
      <c r="W1203" s="2" t="s">
        <v>234</v>
      </c>
    </row>
    <row r="1204" spans="1:23">
      <c r="A1204" s="2" t="s">
        <v>2577</v>
      </c>
      <c r="B1204" s="2">
        <v>2046</v>
      </c>
      <c r="C1204" s="2" t="s">
        <v>1110</v>
      </c>
      <c r="D1204" s="3">
        <v>10000</v>
      </c>
      <c r="E1204" s="3">
        <v>10950</v>
      </c>
      <c r="F1204" s="3">
        <v>0</v>
      </c>
      <c r="G1204" s="3">
        <v>0</v>
      </c>
      <c r="H1204" s="3">
        <v>0</v>
      </c>
      <c r="I1204" s="3">
        <v>0</v>
      </c>
      <c r="J1204" s="3">
        <v>3333.333333333333</v>
      </c>
      <c r="K1204" s="3">
        <v>3333.333333333333</v>
      </c>
      <c r="L1204" s="3">
        <v>3333.333333333333</v>
      </c>
      <c r="M1204" s="3">
        <v>0</v>
      </c>
      <c r="N1204" s="3">
        <v>0</v>
      </c>
      <c r="O1204" s="3">
        <v>0</v>
      </c>
      <c r="P1204" s="3">
        <v>0</v>
      </c>
      <c r="Q1204" s="3">
        <v>10000</v>
      </c>
      <c r="R1204" s="2" t="s">
        <v>2496</v>
      </c>
      <c r="S1204" s="2" t="s">
        <v>2564</v>
      </c>
      <c r="T1204" s="4">
        <f>P1204/D1204</f>
        <v>0</v>
      </c>
      <c r="U1204" s="2" t="s">
        <v>1113</v>
      </c>
      <c r="V1204" s="2">
        <v>0</v>
      </c>
      <c r="W1204" s="2" t="s">
        <v>313</v>
      </c>
    </row>
    <row r="1205" spans="1:23">
      <c r="A1205" s="2" t="s">
        <v>2578</v>
      </c>
      <c r="B1205" s="2">
        <v>2047</v>
      </c>
      <c r="C1205" s="2" t="s">
        <v>1115</v>
      </c>
      <c r="D1205" s="3">
        <v>17500</v>
      </c>
      <c r="E1205" s="3">
        <v>19163</v>
      </c>
      <c r="F1205" s="3">
        <v>0</v>
      </c>
      <c r="G1205" s="3">
        <v>0</v>
      </c>
      <c r="H1205" s="3">
        <v>0</v>
      </c>
      <c r="I1205" s="3">
        <v>0</v>
      </c>
      <c r="J1205" s="3">
        <v>5833.333333333333</v>
      </c>
      <c r="K1205" s="3">
        <v>5833.333333333333</v>
      </c>
      <c r="L1205" s="3">
        <v>5833.333333333333</v>
      </c>
      <c r="M1205" s="3">
        <v>0</v>
      </c>
      <c r="N1205" s="3">
        <v>0</v>
      </c>
      <c r="O1205" s="3">
        <v>0</v>
      </c>
      <c r="P1205" s="3">
        <v>0</v>
      </c>
      <c r="Q1205" s="3">
        <v>17500</v>
      </c>
      <c r="R1205" s="2" t="s">
        <v>2496</v>
      </c>
      <c r="S1205" s="2" t="s">
        <v>2564</v>
      </c>
      <c r="T1205" s="4">
        <f>P1205/D1205</f>
        <v>0</v>
      </c>
      <c r="U1205" s="2" t="s">
        <v>1113</v>
      </c>
      <c r="V1205" s="2">
        <v>0</v>
      </c>
      <c r="W1205" s="2" t="s">
        <v>313</v>
      </c>
    </row>
    <row r="1206" spans="1:23">
      <c r="A1206" s="2" t="s">
        <v>2579</v>
      </c>
      <c r="B1206" s="2">
        <v>2048</v>
      </c>
      <c r="C1206" s="2" t="s">
        <v>1117</v>
      </c>
      <c r="D1206" s="3">
        <v>210000</v>
      </c>
      <c r="E1206" s="3">
        <v>229950</v>
      </c>
      <c r="F1206" s="3">
        <v>199499.0867579909</v>
      </c>
      <c r="G1206" s="3">
        <v>0</v>
      </c>
      <c r="H1206" s="3">
        <v>0</v>
      </c>
      <c r="I1206" s="3">
        <v>6000.521852576647</v>
      </c>
      <c r="J1206" s="3">
        <v>4500.391389432492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210000</v>
      </c>
      <c r="R1206" s="2" t="s">
        <v>2496</v>
      </c>
      <c r="S1206" s="2" t="s">
        <v>2564</v>
      </c>
      <c r="T1206" s="4">
        <f>P1206/D1206</f>
        <v>0</v>
      </c>
      <c r="U1206" s="2" t="s">
        <v>1113</v>
      </c>
      <c r="V1206" s="2">
        <v>0</v>
      </c>
      <c r="W1206" s="2" t="s">
        <v>313</v>
      </c>
    </row>
    <row r="1207" spans="1:23">
      <c r="A1207" s="2" t="s">
        <v>2579</v>
      </c>
      <c r="B1207" s="2">
        <v>2049</v>
      </c>
      <c r="C1207" s="2" t="s">
        <v>1118</v>
      </c>
      <c r="D1207" s="3">
        <v>17500</v>
      </c>
      <c r="E1207" s="3">
        <v>19163</v>
      </c>
      <c r="F1207" s="3">
        <v>0</v>
      </c>
      <c r="G1207" s="3">
        <v>0</v>
      </c>
      <c r="H1207" s="3">
        <v>0</v>
      </c>
      <c r="I1207" s="3">
        <v>9999.999999999998</v>
      </c>
      <c r="J1207" s="3">
        <v>2500</v>
      </c>
      <c r="K1207" s="3">
        <v>2500</v>
      </c>
      <c r="L1207" s="3">
        <v>2500</v>
      </c>
      <c r="M1207" s="3">
        <v>0</v>
      </c>
      <c r="N1207" s="3">
        <v>0</v>
      </c>
      <c r="O1207" s="3">
        <v>0</v>
      </c>
      <c r="P1207" s="3">
        <v>0</v>
      </c>
      <c r="Q1207" s="3">
        <v>17500</v>
      </c>
      <c r="R1207" s="2" t="s">
        <v>2496</v>
      </c>
      <c r="S1207" s="2" t="s">
        <v>2564</v>
      </c>
      <c r="T1207" s="4">
        <f>P1207/D1207</f>
        <v>0</v>
      </c>
      <c r="U1207" s="2" t="s">
        <v>1113</v>
      </c>
      <c r="V1207" s="2">
        <v>0</v>
      </c>
      <c r="W1207" s="2" t="s">
        <v>313</v>
      </c>
    </row>
    <row r="1208" spans="1:23">
      <c r="A1208" s="2" t="s">
        <v>2580</v>
      </c>
      <c r="B1208" s="2">
        <v>2050</v>
      </c>
      <c r="C1208" s="2" t="s">
        <v>1120</v>
      </c>
      <c r="D1208" s="3">
        <v>17500</v>
      </c>
      <c r="E1208" s="3">
        <v>19163</v>
      </c>
      <c r="F1208" s="3">
        <v>0</v>
      </c>
      <c r="G1208" s="3">
        <v>0</v>
      </c>
      <c r="H1208" s="3">
        <v>0</v>
      </c>
      <c r="I1208" s="3">
        <v>0</v>
      </c>
      <c r="J1208" s="3">
        <v>5833.333333333333</v>
      </c>
      <c r="K1208" s="3">
        <v>5833.333333333333</v>
      </c>
      <c r="L1208" s="3">
        <v>5833.333333333333</v>
      </c>
      <c r="M1208" s="3">
        <v>0</v>
      </c>
      <c r="N1208" s="3">
        <v>0</v>
      </c>
      <c r="O1208" s="3">
        <v>0</v>
      </c>
      <c r="P1208" s="3">
        <v>0</v>
      </c>
      <c r="Q1208" s="3">
        <v>17500</v>
      </c>
      <c r="R1208" s="2" t="s">
        <v>2496</v>
      </c>
      <c r="S1208" s="2" t="s">
        <v>2564</v>
      </c>
      <c r="T1208" s="4">
        <f>P1208/D1208</f>
        <v>0</v>
      </c>
      <c r="U1208" s="2" t="s">
        <v>1113</v>
      </c>
      <c r="V1208" s="2">
        <v>0</v>
      </c>
      <c r="W1208" s="2" t="s">
        <v>313</v>
      </c>
    </row>
    <row r="1209" spans="1:23">
      <c r="A1209" s="2" t="s">
        <v>2581</v>
      </c>
      <c r="B1209" s="2">
        <v>2051</v>
      </c>
      <c r="C1209" s="2" t="s">
        <v>1122</v>
      </c>
      <c r="D1209" s="3">
        <v>50000</v>
      </c>
      <c r="E1209" s="3">
        <v>54750</v>
      </c>
      <c r="F1209" s="3">
        <v>47500</v>
      </c>
      <c r="G1209" s="3">
        <v>0</v>
      </c>
      <c r="H1209" s="3">
        <v>0</v>
      </c>
      <c r="I1209" s="3">
        <v>0</v>
      </c>
      <c r="J1209" s="3">
        <v>833.3333333333333</v>
      </c>
      <c r="K1209" s="3">
        <v>833.3333333333333</v>
      </c>
      <c r="L1209" s="3">
        <v>833.3333333333333</v>
      </c>
      <c r="M1209" s="3">
        <v>0</v>
      </c>
      <c r="N1209" s="3">
        <v>0</v>
      </c>
      <c r="O1209" s="3">
        <v>0</v>
      </c>
      <c r="P1209" s="3">
        <v>0</v>
      </c>
      <c r="Q1209" s="3">
        <v>50000.00000000001</v>
      </c>
      <c r="R1209" s="2" t="s">
        <v>2496</v>
      </c>
      <c r="S1209" s="2" t="s">
        <v>2564</v>
      </c>
      <c r="T1209" s="4">
        <f>P1209/D1209</f>
        <v>0</v>
      </c>
      <c r="U1209" s="2" t="s">
        <v>1113</v>
      </c>
      <c r="V1209" s="2">
        <v>0</v>
      </c>
      <c r="W1209" s="2" t="s">
        <v>313</v>
      </c>
    </row>
    <row r="1210" spans="1:23">
      <c r="A1210" s="2" t="s">
        <v>2566</v>
      </c>
      <c r="B1210" s="2">
        <v>2052</v>
      </c>
      <c r="C1210" s="2" t="s">
        <v>1124</v>
      </c>
      <c r="D1210" s="3">
        <v>30000</v>
      </c>
      <c r="E1210" s="3">
        <v>32850</v>
      </c>
      <c r="F1210" s="3">
        <v>24000</v>
      </c>
      <c r="G1210" s="3">
        <v>0</v>
      </c>
      <c r="H1210" s="3">
        <v>0</v>
      </c>
      <c r="I1210" s="3">
        <v>0</v>
      </c>
      <c r="J1210" s="3">
        <v>2000</v>
      </c>
      <c r="K1210" s="3">
        <v>2000</v>
      </c>
      <c r="L1210" s="3">
        <v>2000</v>
      </c>
      <c r="M1210" s="3">
        <v>0</v>
      </c>
      <c r="N1210" s="3">
        <v>0</v>
      </c>
      <c r="O1210" s="3">
        <v>0</v>
      </c>
      <c r="P1210" s="3">
        <v>0</v>
      </c>
      <c r="Q1210" s="3">
        <v>30000</v>
      </c>
      <c r="R1210" s="2" t="s">
        <v>2496</v>
      </c>
      <c r="S1210" s="2" t="s">
        <v>2582</v>
      </c>
      <c r="T1210" s="4">
        <f>P1210/D1210</f>
        <v>0</v>
      </c>
      <c r="U1210" s="2" t="s">
        <v>1113</v>
      </c>
      <c r="V1210" s="2">
        <v>0</v>
      </c>
      <c r="W1210" s="2" t="s">
        <v>313</v>
      </c>
    </row>
    <row r="1211" spans="1:23">
      <c r="A1211" s="2" t="s">
        <v>2583</v>
      </c>
      <c r="B1211" s="2">
        <v>2053</v>
      </c>
      <c r="C1211" s="2" t="s">
        <v>1127</v>
      </c>
      <c r="D1211" s="3">
        <v>30000</v>
      </c>
      <c r="E1211" s="3">
        <v>32850</v>
      </c>
      <c r="F1211" s="3">
        <v>0</v>
      </c>
      <c r="G1211" s="3">
        <v>0</v>
      </c>
      <c r="H1211" s="3">
        <v>0</v>
      </c>
      <c r="I1211" s="3">
        <v>0</v>
      </c>
      <c r="J1211" s="3">
        <v>10000</v>
      </c>
      <c r="K1211" s="3">
        <v>10000</v>
      </c>
      <c r="L1211" s="3">
        <v>10000</v>
      </c>
      <c r="M1211" s="3">
        <v>0</v>
      </c>
      <c r="N1211" s="3">
        <v>0</v>
      </c>
      <c r="O1211" s="3">
        <v>0</v>
      </c>
      <c r="P1211" s="3">
        <v>0</v>
      </c>
      <c r="Q1211" s="3">
        <v>30000</v>
      </c>
      <c r="R1211" s="2" t="s">
        <v>2496</v>
      </c>
      <c r="S1211" s="2" t="s">
        <v>2582</v>
      </c>
      <c r="T1211" s="4">
        <f>P1211/D1211</f>
        <v>0</v>
      </c>
      <c r="U1211" s="2" t="s">
        <v>1113</v>
      </c>
      <c r="V1211" s="2">
        <v>0</v>
      </c>
      <c r="W1211" s="2" t="s">
        <v>313</v>
      </c>
    </row>
    <row r="1212" spans="1:23">
      <c r="A1212" s="2" t="s">
        <v>2583</v>
      </c>
      <c r="B1212" s="2">
        <v>2054</v>
      </c>
      <c r="C1212" s="2" t="s">
        <v>1128</v>
      </c>
      <c r="D1212" s="3">
        <v>46000</v>
      </c>
      <c r="E1212" s="3">
        <v>50370</v>
      </c>
      <c r="F1212" s="3">
        <v>23000</v>
      </c>
      <c r="G1212" s="3">
        <v>0</v>
      </c>
      <c r="H1212" s="3">
        <v>0</v>
      </c>
      <c r="I1212" s="3">
        <v>0</v>
      </c>
      <c r="J1212" s="3">
        <v>7666.666666666666</v>
      </c>
      <c r="K1212" s="3">
        <v>7666.666666666666</v>
      </c>
      <c r="L1212" s="3">
        <v>7666.666666666666</v>
      </c>
      <c r="M1212" s="3">
        <v>0</v>
      </c>
      <c r="N1212" s="3">
        <v>0</v>
      </c>
      <c r="O1212" s="3">
        <v>0</v>
      </c>
      <c r="P1212" s="3">
        <v>0</v>
      </c>
      <c r="Q1212" s="3">
        <v>45999.99999999999</v>
      </c>
      <c r="R1212" s="2" t="s">
        <v>2496</v>
      </c>
      <c r="S1212" s="2" t="s">
        <v>2582</v>
      </c>
      <c r="T1212" s="4">
        <f>P1212/D1212</f>
        <v>0</v>
      </c>
      <c r="U1212" s="2" t="s">
        <v>1113</v>
      </c>
      <c r="V1212" s="2">
        <v>0</v>
      </c>
      <c r="W1212" s="2" t="s">
        <v>313</v>
      </c>
    </row>
    <row r="1213" spans="1:23">
      <c r="A1213" s="2" t="s">
        <v>2583</v>
      </c>
      <c r="B1213" s="2">
        <v>2055</v>
      </c>
      <c r="C1213" s="2" t="s">
        <v>1129</v>
      </c>
      <c r="D1213" s="3">
        <v>2500</v>
      </c>
      <c r="E1213" s="3">
        <v>2738</v>
      </c>
      <c r="F1213" s="3">
        <v>0</v>
      </c>
      <c r="G1213" s="3">
        <v>0</v>
      </c>
      <c r="H1213" s="3">
        <v>0</v>
      </c>
      <c r="I1213" s="3">
        <v>0</v>
      </c>
      <c r="J1213" s="3">
        <v>833.3333333333334</v>
      </c>
      <c r="K1213" s="3">
        <v>833.3333333333334</v>
      </c>
      <c r="L1213" s="3">
        <v>833.3333333333334</v>
      </c>
      <c r="M1213" s="3">
        <v>0</v>
      </c>
      <c r="N1213" s="3">
        <v>0</v>
      </c>
      <c r="O1213" s="3">
        <v>0</v>
      </c>
      <c r="P1213" s="3">
        <v>0</v>
      </c>
      <c r="Q1213" s="3">
        <v>2500</v>
      </c>
      <c r="R1213" s="2" t="s">
        <v>2496</v>
      </c>
      <c r="S1213" s="2" t="s">
        <v>2582</v>
      </c>
      <c r="T1213" s="4">
        <f>P1213/D1213</f>
        <v>0</v>
      </c>
      <c r="U1213" s="2" t="s">
        <v>1113</v>
      </c>
      <c r="V1213" s="2">
        <v>0</v>
      </c>
      <c r="W1213" s="2" t="s">
        <v>313</v>
      </c>
    </row>
    <row r="1214" spans="1:23">
      <c r="A1214" s="2" t="s">
        <v>2548</v>
      </c>
      <c r="B1214" s="2">
        <v>2056</v>
      </c>
      <c r="C1214" s="2" t="s">
        <v>1278</v>
      </c>
      <c r="D1214" s="3">
        <v>123120</v>
      </c>
      <c r="E1214" s="3">
        <v>135432</v>
      </c>
      <c r="F1214" s="3">
        <v>110808</v>
      </c>
      <c r="G1214" s="3">
        <v>0</v>
      </c>
      <c r="H1214" s="3">
        <v>0</v>
      </c>
      <c r="I1214" s="3">
        <v>4103.999999999995</v>
      </c>
      <c r="J1214" s="3">
        <v>4103.999999999995</v>
      </c>
      <c r="K1214" s="3">
        <v>4103.999999999995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123120</v>
      </c>
      <c r="R1214" s="2" t="s">
        <v>1966</v>
      </c>
      <c r="S1214" s="2" t="s">
        <v>2549</v>
      </c>
      <c r="T1214" s="4">
        <f>P1214/D1214</f>
        <v>0</v>
      </c>
      <c r="U1214" s="2" t="s">
        <v>1268</v>
      </c>
      <c r="V1214" s="2">
        <v>0</v>
      </c>
      <c r="W1214" s="2" t="s">
        <v>234</v>
      </c>
    </row>
    <row r="1215" spans="1:23">
      <c r="A1215" s="2" t="s">
        <v>2584</v>
      </c>
      <c r="B1215" s="2">
        <v>2057</v>
      </c>
      <c r="C1215" s="2" t="s">
        <v>1135</v>
      </c>
      <c r="D1215" s="3">
        <v>2500</v>
      </c>
      <c r="E1215" s="3">
        <v>2738</v>
      </c>
      <c r="F1215" s="3">
        <v>0</v>
      </c>
      <c r="G1215" s="3">
        <v>0</v>
      </c>
      <c r="H1215" s="3">
        <v>0</v>
      </c>
      <c r="I1215" s="3">
        <v>0</v>
      </c>
      <c r="J1215" s="3">
        <v>833.3333333333334</v>
      </c>
      <c r="K1215" s="3">
        <v>833.3333333333334</v>
      </c>
      <c r="L1215" s="3">
        <v>833.3333333333334</v>
      </c>
      <c r="M1215" s="3">
        <v>0</v>
      </c>
      <c r="N1215" s="3">
        <v>0</v>
      </c>
      <c r="O1215" s="3">
        <v>0</v>
      </c>
      <c r="P1215" s="3">
        <v>0</v>
      </c>
      <c r="Q1215" s="3">
        <v>2500</v>
      </c>
      <c r="R1215" s="2" t="s">
        <v>2496</v>
      </c>
      <c r="S1215" s="2" t="s">
        <v>2582</v>
      </c>
      <c r="T1215" s="4">
        <f>P1215/D1215</f>
        <v>0</v>
      </c>
      <c r="U1215" s="2" t="s">
        <v>1113</v>
      </c>
      <c r="V1215" s="2">
        <v>0</v>
      </c>
      <c r="W1215" s="2" t="s">
        <v>313</v>
      </c>
    </row>
    <row r="1216" spans="1:23">
      <c r="A1216" s="2" t="s">
        <v>2548</v>
      </c>
      <c r="B1216" s="2">
        <v>2067</v>
      </c>
      <c r="C1216" s="2" t="s">
        <v>1279</v>
      </c>
      <c r="D1216" s="3">
        <v>17625</v>
      </c>
      <c r="E1216" s="3">
        <v>19388</v>
      </c>
      <c r="F1216" s="3">
        <v>16743.75</v>
      </c>
      <c r="G1216" s="3">
        <v>0</v>
      </c>
      <c r="H1216" s="3">
        <v>0</v>
      </c>
      <c r="I1216" s="3">
        <v>293.7499999999993</v>
      </c>
      <c r="J1216" s="3">
        <v>293.7499999999993</v>
      </c>
      <c r="K1216" s="3">
        <v>293.7499999999993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17625</v>
      </c>
      <c r="R1216" s="2" t="s">
        <v>1966</v>
      </c>
      <c r="S1216" s="2" t="s">
        <v>2549</v>
      </c>
      <c r="T1216" s="4">
        <f>P1216/D1216</f>
        <v>0</v>
      </c>
      <c r="U1216" s="2" t="s">
        <v>1268</v>
      </c>
      <c r="V1216" s="2">
        <v>0</v>
      </c>
      <c r="W1216" s="2" t="s">
        <v>234</v>
      </c>
    </row>
    <row r="1217" spans="1:23">
      <c r="A1217" s="2" t="s">
        <v>2548</v>
      </c>
      <c r="B1217" s="2">
        <v>2078</v>
      </c>
      <c r="C1217" s="2" t="s">
        <v>1280</v>
      </c>
      <c r="D1217" s="3">
        <v>30000</v>
      </c>
      <c r="E1217" s="3">
        <v>33000</v>
      </c>
      <c r="F1217" s="3">
        <v>12000</v>
      </c>
      <c r="G1217" s="3">
        <v>0</v>
      </c>
      <c r="H1217" s="3">
        <v>0</v>
      </c>
      <c r="I1217" s="3">
        <v>6000</v>
      </c>
      <c r="J1217" s="3">
        <v>6000</v>
      </c>
      <c r="K1217" s="3">
        <v>6000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30000</v>
      </c>
      <c r="R1217" s="2" t="s">
        <v>1966</v>
      </c>
      <c r="S1217" s="2" t="s">
        <v>2549</v>
      </c>
      <c r="T1217" s="4">
        <f>P1217/D1217</f>
        <v>0</v>
      </c>
      <c r="U1217" s="2" t="s">
        <v>1268</v>
      </c>
      <c r="V1217" s="2">
        <v>0</v>
      </c>
      <c r="W1217" s="2" t="s">
        <v>234</v>
      </c>
    </row>
    <row r="1218" spans="1:23">
      <c r="A1218" s="2" t="s">
        <v>2618</v>
      </c>
      <c r="B1218" s="2">
        <v>2081</v>
      </c>
      <c r="C1218" s="2" t="s">
        <v>1543</v>
      </c>
      <c r="D1218" s="3">
        <v>50000</v>
      </c>
      <c r="E1218" s="3">
        <v>54750</v>
      </c>
      <c r="F1218" s="3">
        <v>50000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50000</v>
      </c>
      <c r="R1218" s="2" t="s">
        <v>2596</v>
      </c>
      <c r="S1218" s="2" t="s">
        <v>2619</v>
      </c>
      <c r="T1218" s="4">
        <f>P1218/D1218</f>
        <v>0</v>
      </c>
      <c r="U1218" s="2" t="s">
        <v>1113</v>
      </c>
      <c r="V1218" s="2">
        <v>0</v>
      </c>
      <c r="W1218" s="2" t="s">
        <v>223</v>
      </c>
    </row>
    <row r="1219" spans="1:23">
      <c r="A1219" s="2" t="s">
        <v>2620</v>
      </c>
      <c r="B1219" s="2">
        <v>2082</v>
      </c>
      <c r="C1219" s="2" t="s">
        <v>1434</v>
      </c>
      <c r="D1219" s="3">
        <v>62500</v>
      </c>
      <c r="E1219" s="3">
        <v>68438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20833.33333333334</v>
      </c>
      <c r="L1219" s="3">
        <v>20833.33333333334</v>
      </c>
      <c r="M1219" s="3">
        <v>20833.33333333334</v>
      </c>
      <c r="N1219" s="3">
        <v>0</v>
      </c>
      <c r="O1219" s="3">
        <v>0</v>
      </c>
      <c r="P1219" s="3">
        <v>0</v>
      </c>
      <c r="Q1219" s="3">
        <v>62500.00000000001</v>
      </c>
      <c r="R1219" s="2" t="s">
        <v>2596</v>
      </c>
      <c r="S1219" s="2" t="s">
        <v>2619</v>
      </c>
      <c r="T1219" s="4">
        <f>P1219/D1219</f>
        <v>0</v>
      </c>
      <c r="U1219" s="2" t="s">
        <v>1113</v>
      </c>
      <c r="V1219" s="2">
        <v>0</v>
      </c>
      <c r="W1219" s="2" t="s">
        <v>223</v>
      </c>
    </row>
    <row r="1220" spans="1:23">
      <c r="A1220" s="2" t="s">
        <v>2621</v>
      </c>
      <c r="B1220" s="2">
        <v>2083</v>
      </c>
      <c r="C1220" s="2" t="s">
        <v>1436</v>
      </c>
      <c r="D1220" s="3">
        <v>80000</v>
      </c>
      <c r="E1220" s="3">
        <v>87600</v>
      </c>
      <c r="F1220" s="3">
        <v>60000</v>
      </c>
      <c r="G1220" s="3">
        <v>2857.142857142857</v>
      </c>
      <c r="H1220" s="3">
        <v>2857.142857142857</v>
      </c>
      <c r="I1220" s="3">
        <v>2857.142857142857</v>
      </c>
      <c r="J1220" s="3">
        <v>3809.523809523804</v>
      </c>
      <c r="K1220" s="3">
        <v>3809.523809523804</v>
      </c>
      <c r="L1220" s="3">
        <v>3809.523809523804</v>
      </c>
      <c r="M1220" s="3">
        <v>0</v>
      </c>
      <c r="N1220" s="3">
        <v>0</v>
      </c>
      <c r="O1220" s="3">
        <v>0</v>
      </c>
      <c r="P1220" s="3">
        <v>0</v>
      </c>
      <c r="Q1220" s="3">
        <v>79999.99999999997</v>
      </c>
      <c r="R1220" s="2" t="s">
        <v>2596</v>
      </c>
      <c r="S1220" s="2" t="s">
        <v>2619</v>
      </c>
      <c r="T1220" s="4">
        <f>P1220/D1220</f>
        <v>0</v>
      </c>
      <c r="U1220" s="2" t="s">
        <v>1113</v>
      </c>
      <c r="V1220" s="2">
        <v>0</v>
      </c>
      <c r="W1220" s="2" t="s">
        <v>223</v>
      </c>
    </row>
    <row r="1221" spans="1:23">
      <c r="A1221" s="2" t="s">
        <v>2622</v>
      </c>
      <c r="B1221" s="2">
        <v>2084</v>
      </c>
      <c r="C1221" s="2" t="s">
        <v>1438</v>
      </c>
      <c r="D1221" s="3">
        <v>98900</v>
      </c>
      <c r="E1221" s="3">
        <v>108296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32966.66666666666</v>
      </c>
      <c r="L1221" s="3">
        <v>32966.66666666666</v>
      </c>
      <c r="M1221" s="3">
        <v>32966.66666666666</v>
      </c>
      <c r="N1221" s="3">
        <v>0</v>
      </c>
      <c r="O1221" s="3">
        <v>0</v>
      </c>
      <c r="P1221" s="3">
        <v>0</v>
      </c>
      <c r="Q1221" s="3">
        <v>98900</v>
      </c>
      <c r="R1221" s="2" t="s">
        <v>2596</v>
      </c>
      <c r="S1221" s="2" t="s">
        <v>2619</v>
      </c>
      <c r="T1221" s="4">
        <f>P1221/D1221</f>
        <v>0</v>
      </c>
      <c r="U1221" s="2" t="s">
        <v>1113</v>
      </c>
      <c r="V1221" s="2">
        <v>0</v>
      </c>
      <c r="W1221" s="2" t="s">
        <v>223</v>
      </c>
    </row>
    <row r="1222" spans="1:23">
      <c r="A1222" s="2" t="s">
        <v>1704</v>
      </c>
      <c r="B1222" s="2">
        <v>2085</v>
      </c>
      <c r="C1222" s="2" t="s">
        <v>983</v>
      </c>
      <c r="D1222" s="3">
        <v>50000</v>
      </c>
      <c r="E1222" s="3">
        <v>54750</v>
      </c>
      <c r="F1222" s="3">
        <v>50000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50000</v>
      </c>
      <c r="R1222" s="2" t="s">
        <v>2596</v>
      </c>
      <c r="S1222" s="2" t="s">
        <v>2619</v>
      </c>
      <c r="T1222" s="4">
        <f>P1222/D1222</f>
        <v>0</v>
      </c>
      <c r="U1222" s="2" t="s">
        <v>1113</v>
      </c>
      <c r="V1222" s="2">
        <v>0</v>
      </c>
      <c r="W1222" s="2" t="s">
        <v>223</v>
      </c>
    </row>
    <row r="1223" spans="1:23">
      <c r="A1223" s="2" t="s">
        <v>2226</v>
      </c>
      <c r="B1223" s="2">
        <v>2086</v>
      </c>
      <c r="C1223" s="2" t="s">
        <v>1441</v>
      </c>
      <c r="D1223" s="3">
        <v>950000</v>
      </c>
      <c r="E1223" s="3">
        <v>1040250</v>
      </c>
      <c r="F1223" s="3">
        <v>617500</v>
      </c>
      <c r="G1223" s="3">
        <v>0</v>
      </c>
      <c r="H1223" s="3">
        <v>0</v>
      </c>
      <c r="I1223" s="3">
        <v>110833.3333333333</v>
      </c>
      <c r="J1223" s="3">
        <v>110833.3333333333</v>
      </c>
      <c r="K1223" s="3">
        <v>110833.3333333333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950000.0000000001</v>
      </c>
      <c r="R1223" s="2" t="s">
        <v>2596</v>
      </c>
      <c r="S1223" s="2" t="s">
        <v>2619</v>
      </c>
      <c r="T1223" s="4">
        <f>P1223/D1223</f>
        <v>0</v>
      </c>
      <c r="U1223" s="2" t="s">
        <v>1113</v>
      </c>
      <c r="V1223" s="2">
        <v>0</v>
      </c>
      <c r="W1223" s="2" t="s">
        <v>223</v>
      </c>
    </row>
    <row r="1224" spans="1:23">
      <c r="A1224" s="2" t="s">
        <v>2623</v>
      </c>
      <c r="B1224" s="2">
        <v>2087</v>
      </c>
      <c r="C1224" s="2" t="s">
        <v>1443</v>
      </c>
      <c r="D1224" s="3">
        <v>750000</v>
      </c>
      <c r="E1224" s="3">
        <v>821250</v>
      </c>
      <c r="F1224" s="3">
        <v>750000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750000</v>
      </c>
      <c r="R1224" s="2" t="s">
        <v>2596</v>
      </c>
      <c r="S1224" s="2" t="s">
        <v>2619</v>
      </c>
      <c r="T1224" s="4">
        <f>P1224/D1224</f>
        <v>0</v>
      </c>
      <c r="U1224" s="2" t="s">
        <v>1113</v>
      </c>
      <c r="V1224" s="2">
        <v>0</v>
      </c>
      <c r="W1224" s="2" t="s">
        <v>223</v>
      </c>
    </row>
    <row r="1225" spans="1:23">
      <c r="A1225" s="2" t="s">
        <v>2627</v>
      </c>
      <c r="B1225" s="2">
        <v>2089</v>
      </c>
      <c r="C1225" s="2" t="s">
        <v>1283</v>
      </c>
      <c r="D1225" s="3">
        <v>169998</v>
      </c>
      <c r="E1225" s="3">
        <v>186998</v>
      </c>
      <c r="F1225" s="3">
        <v>144498.3</v>
      </c>
      <c r="G1225" s="3">
        <v>0</v>
      </c>
      <c r="H1225" s="3">
        <v>0</v>
      </c>
      <c r="I1225" s="3">
        <v>8499.899999999994</v>
      </c>
      <c r="J1225" s="3">
        <v>8499.899999999994</v>
      </c>
      <c r="K1225" s="3">
        <v>8499.899999999994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169998</v>
      </c>
      <c r="R1225" s="2" t="s">
        <v>1966</v>
      </c>
      <c r="S1225" s="2" t="s">
        <v>2549</v>
      </c>
      <c r="T1225" s="4">
        <f>P1225/D1225</f>
        <v>0</v>
      </c>
      <c r="U1225" s="2" t="s">
        <v>1268</v>
      </c>
      <c r="V1225" s="2">
        <v>0</v>
      </c>
      <c r="W1225" s="2" t="s">
        <v>234</v>
      </c>
    </row>
    <row r="1226" spans="1:23">
      <c r="A1226" s="2" t="s">
        <v>2548</v>
      </c>
      <c r="B1226" s="2">
        <v>2100</v>
      </c>
      <c r="C1226" s="2" t="s">
        <v>1285</v>
      </c>
      <c r="D1226" s="3">
        <v>1920</v>
      </c>
      <c r="E1226" s="3">
        <v>2112</v>
      </c>
      <c r="F1226" s="3">
        <v>0</v>
      </c>
      <c r="G1226" s="3">
        <v>0</v>
      </c>
      <c r="H1226" s="3">
        <v>0</v>
      </c>
      <c r="I1226" s="3">
        <v>640</v>
      </c>
      <c r="J1226" s="3">
        <v>640</v>
      </c>
      <c r="K1226" s="3">
        <v>640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1920</v>
      </c>
      <c r="R1226" s="2" t="s">
        <v>1966</v>
      </c>
      <c r="S1226" s="2" t="s">
        <v>2549</v>
      </c>
      <c r="T1226" s="4">
        <f>P1226/D1226</f>
        <v>0</v>
      </c>
      <c r="U1226" s="2" t="s">
        <v>1268</v>
      </c>
      <c r="V1226" s="2">
        <v>0</v>
      </c>
      <c r="W1226" s="2" t="s">
        <v>234</v>
      </c>
    </row>
    <row r="1227" spans="1:23">
      <c r="A1227" s="2" t="s">
        <v>2637</v>
      </c>
      <c r="B1227" s="2">
        <v>2104</v>
      </c>
      <c r="C1227" s="2" t="s">
        <v>2638</v>
      </c>
      <c r="D1227" s="3">
        <v>21233.33333333333</v>
      </c>
      <c r="E1227" s="3">
        <v>23650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19817.77777777778</v>
      </c>
      <c r="L1227" s="3">
        <v>1415.555555555557</v>
      </c>
      <c r="M1227" s="3">
        <v>0</v>
      </c>
      <c r="N1227" s="3">
        <v>0</v>
      </c>
      <c r="O1227" s="3">
        <v>0</v>
      </c>
      <c r="P1227" s="3">
        <v>0</v>
      </c>
      <c r="Q1227" s="3">
        <v>21233.33333333334</v>
      </c>
      <c r="R1227" s="2" t="s">
        <v>2596</v>
      </c>
      <c r="S1227" s="2" t="s">
        <v>2639</v>
      </c>
      <c r="T1227" s="4">
        <f>P1227/D1227</f>
        <v>0</v>
      </c>
      <c r="U1227" s="2" t="s">
        <v>1466</v>
      </c>
      <c r="V1227" s="2">
        <v>0</v>
      </c>
      <c r="W1227" s="2" t="s">
        <v>223</v>
      </c>
    </row>
    <row r="1228" spans="1:23">
      <c r="A1228" s="2" t="s">
        <v>2640</v>
      </c>
      <c r="B1228" s="2">
        <v>2105</v>
      </c>
      <c r="C1228" s="2" t="s">
        <v>2641</v>
      </c>
      <c r="D1228" s="3">
        <v>22220.93023255814</v>
      </c>
      <c r="E1228" s="3">
        <v>24750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22220.93023255814</v>
      </c>
      <c r="M1228" s="3">
        <v>0</v>
      </c>
      <c r="N1228" s="3">
        <v>0</v>
      </c>
      <c r="O1228" s="3">
        <v>0</v>
      </c>
      <c r="P1228" s="3">
        <v>0</v>
      </c>
      <c r="Q1228" s="3">
        <v>22220.93023255814</v>
      </c>
      <c r="R1228" s="2" t="s">
        <v>2596</v>
      </c>
      <c r="S1228" s="2" t="s">
        <v>2639</v>
      </c>
      <c r="T1228" s="4">
        <f>P1228/D1228</f>
        <v>0</v>
      </c>
      <c r="U1228" s="2" t="s">
        <v>1466</v>
      </c>
      <c r="V1228" s="2">
        <v>0</v>
      </c>
      <c r="W1228" s="2" t="s">
        <v>223</v>
      </c>
    </row>
    <row r="1229" spans="1:23">
      <c r="A1229" s="2" t="s">
        <v>2640</v>
      </c>
      <c r="B1229" s="2">
        <v>2107</v>
      </c>
      <c r="C1229" s="2" t="s">
        <v>1564</v>
      </c>
      <c r="D1229" s="3">
        <v>126166.6666666667</v>
      </c>
      <c r="E1229" s="3">
        <v>136950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63083.33333333334</v>
      </c>
      <c r="N1229" s="3">
        <v>63083.33333333334</v>
      </c>
      <c r="O1229" s="3">
        <v>0</v>
      </c>
      <c r="P1229" s="3">
        <v>0</v>
      </c>
      <c r="Q1229" s="3">
        <v>126166.6666666667</v>
      </c>
      <c r="R1229" s="2" t="s">
        <v>2596</v>
      </c>
      <c r="S1229" s="2" t="s">
        <v>2639</v>
      </c>
      <c r="T1229" s="4">
        <f>P1229/D1229</f>
        <v>0</v>
      </c>
      <c r="U1229" s="2" t="s">
        <v>1466</v>
      </c>
      <c r="V1229" s="2">
        <v>0</v>
      </c>
      <c r="W1229" s="2" t="s">
        <v>223</v>
      </c>
    </row>
    <row r="1230" spans="1:23">
      <c r="A1230" s="2" t="s">
        <v>2643</v>
      </c>
      <c r="B1230" s="2">
        <v>2108</v>
      </c>
      <c r="C1230" s="2" t="s">
        <v>1472</v>
      </c>
      <c r="D1230" s="3">
        <v>45000</v>
      </c>
      <c r="E1230" s="3">
        <v>49500</v>
      </c>
      <c r="F1230" s="3">
        <v>22500</v>
      </c>
      <c r="G1230" s="3">
        <v>0</v>
      </c>
      <c r="H1230" s="3">
        <v>0</v>
      </c>
      <c r="I1230" s="3">
        <v>0</v>
      </c>
      <c r="J1230" s="3">
        <v>20892.85714285714</v>
      </c>
      <c r="K1230" s="3">
        <v>1607.142857142859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45000.00000000001</v>
      </c>
      <c r="R1230" s="2" t="s">
        <v>2596</v>
      </c>
      <c r="S1230" s="2" t="s">
        <v>2639</v>
      </c>
      <c r="T1230" s="4">
        <f>P1230/D1230</f>
        <v>0</v>
      </c>
      <c r="U1230" s="2" t="s">
        <v>1179</v>
      </c>
      <c r="V1230" s="2">
        <v>0</v>
      </c>
      <c r="W1230" s="2" t="s">
        <v>223</v>
      </c>
    </row>
    <row r="1231" spans="1:23">
      <c r="A1231" s="2" t="s">
        <v>2643</v>
      </c>
      <c r="B1231" s="2">
        <v>2109</v>
      </c>
      <c r="C1231" s="2" t="s">
        <v>1566</v>
      </c>
      <c r="D1231" s="3">
        <v>501200</v>
      </c>
      <c r="E1231" s="3">
        <v>551320</v>
      </c>
      <c r="F1231" s="3">
        <v>200480</v>
      </c>
      <c r="G1231" s="3">
        <v>0</v>
      </c>
      <c r="H1231" s="3">
        <v>0</v>
      </c>
      <c r="I1231" s="3">
        <v>100240</v>
      </c>
      <c r="J1231" s="3">
        <v>100240</v>
      </c>
      <c r="K1231" s="3">
        <v>100240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501200</v>
      </c>
      <c r="R1231" s="2" t="s">
        <v>2596</v>
      </c>
      <c r="S1231" s="2" t="s">
        <v>2639</v>
      </c>
      <c r="T1231" s="4">
        <f>P1231/D1231</f>
        <v>0</v>
      </c>
      <c r="U1231" s="2" t="s">
        <v>1179</v>
      </c>
      <c r="V1231" s="2">
        <v>0</v>
      </c>
      <c r="W1231" s="2" t="s">
        <v>223</v>
      </c>
    </row>
    <row r="1232" spans="1:23">
      <c r="A1232" s="2" t="s">
        <v>2644</v>
      </c>
      <c r="B1232" s="2">
        <v>2110</v>
      </c>
      <c r="C1232" s="2" t="s">
        <v>1476</v>
      </c>
      <c r="D1232" s="3">
        <v>35000</v>
      </c>
      <c r="E1232" s="3">
        <v>38500</v>
      </c>
      <c r="F1232" s="3">
        <v>33250</v>
      </c>
      <c r="G1232" s="3">
        <v>0</v>
      </c>
      <c r="H1232" s="3">
        <v>583.3333333333333</v>
      </c>
      <c r="I1232" s="3">
        <v>583.3333333333333</v>
      </c>
      <c r="J1232" s="3">
        <v>583.3333333333333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35000.00000000001</v>
      </c>
      <c r="R1232" s="2" t="s">
        <v>2596</v>
      </c>
      <c r="S1232" s="2" t="s">
        <v>2639</v>
      </c>
      <c r="T1232" s="4">
        <f>P1232/D1232</f>
        <v>0</v>
      </c>
      <c r="U1232" s="2" t="s">
        <v>1179</v>
      </c>
      <c r="V1232" s="2">
        <v>0</v>
      </c>
      <c r="W1232" s="2" t="s">
        <v>223</v>
      </c>
    </row>
    <row r="1233" spans="1:23">
      <c r="A1233" s="2" t="s">
        <v>2548</v>
      </c>
      <c r="B1233" s="2">
        <v>2111</v>
      </c>
      <c r="C1233" s="2" t="s">
        <v>1287</v>
      </c>
      <c r="D1233" s="3">
        <v>4870</v>
      </c>
      <c r="E1233" s="3">
        <v>5357</v>
      </c>
      <c r="F1233" s="3">
        <v>4870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4870</v>
      </c>
      <c r="R1233" s="2" t="s">
        <v>1966</v>
      </c>
      <c r="S1233" s="2" t="s">
        <v>2549</v>
      </c>
      <c r="T1233" s="4">
        <f>P1233/D1233</f>
        <v>0</v>
      </c>
      <c r="U1233" s="2" t="s">
        <v>1268</v>
      </c>
      <c r="V1233" s="2">
        <v>0</v>
      </c>
      <c r="W1233" s="2" t="s">
        <v>234</v>
      </c>
    </row>
    <row r="1234" spans="1:23">
      <c r="A1234" s="2" t="s">
        <v>2645</v>
      </c>
      <c r="B1234" s="2">
        <v>2112</v>
      </c>
      <c r="C1234" s="2" t="s">
        <v>1478</v>
      </c>
      <c r="D1234" s="3">
        <v>35000</v>
      </c>
      <c r="E1234" s="3">
        <v>38500</v>
      </c>
      <c r="F1234" s="3">
        <v>21000</v>
      </c>
      <c r="G1234" s="3">
        <v>0</v>
      </c>
      <c r="H1234" s="3">
        <v>0</v>
      </c>
      <c r="I1234" s="3">
        <v>13333.33333333333</v>
      </c>
      <c r="J1234" s="3">
        <v>666.6666666666689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35000</v>
      </c>
      <c r="R1234" s="2" t="s">
        <v>2596</v>
      </c>
      <c r="S1234" s="2" t="s">
        <v>2639</v>
      </c>
      <c r="T1234" s="4">
        <f>P1234/D1234</f>
        <v>0</v>
      </c>
      <c r="U1234" s="2" t="s">
        <v>1179</v>
      </c>
      <c r="V1234" s="2">
        <v>0</v>
      </c>
      <c r="W1234" s="2" t="s">
        <v>223</v>
      </c>
    </row>
    <row r="1235" spans="1:23">
      <c r="A1235" s="2" t="s">
        <v>2645</v>
      </c>
      <c r="B1235" s="2">
        <v>2113</v>
      </c>
      <c r="C1235" s="2" t="s">
        <v>1479</v>
      </c>
      <c r="D1235" s="3">
        <v>4000</v>
      </c>
      <c r="E1235" s="3">
        <v>4400</v>
      </c>
      <c r="F1235" s="3">
        <v>0</v>
      </c>
      <c r="G1235" s="3">
        <v>0</v>
      </c>
      <c r="H1235" s="3">
        <v>0</v>
      </c>
      <c r="I1235" s="3">
        <v>3809.523809523809</v>
      </c>
      <c r="J1235" s="3">
        <v>190.476190476191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4000</v>
      </c>
      <c r="R1235" s="2" t="s">
        <v>2596</v>
      </c>
      <c r="S1235" s="2" t="s">
        <v>2639</v>
      </c>
      <c r="T1235" s="4">
        <f>P1235/D1235</f>
        <v>0</v>
      </c>
      <c r="U1235" s="2" t="s">
        <v>1179</v>
      </c>
      <c r="V1235" s="2">
        <v>0</v>
      </c>
      <c r="W1235" s="2" t="s">
        <v>223</v>
      </c>
    </row>
    <row r="1236" spans="1:23">
      <c r="A1236" s="2" t="s">
        <v>2643</v>
      </c>
      <c r="B1236" s="2">
        <v>2114</v>
      </c>
      <c r="C1236" s="2" t="s">
        <v>2646</v>
      </c>
      <c r="D1236" s="3">
        <v>33600</v>
      </c>
      <c r="E1236" s="3">
        <v>36960</v>
      </c>
      <c r="F1236" s="3">
        <v>25200</v>
      </c>
      <c r="G1236" s="3">
        <v>0</v>
      </c>
      <c r="H1236" s="3">
        <v>0</v>
      </c>
      <c r="I1236" s="3">
        <v>0</v>
      </c>
      <c r="J1236" s="3">
        <v>7800</v>
      </c>
      <c r="K1236" s="3">
        <v>600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33600</v>
      </c>
      <c r="R1236" s="2" t="s">
        <v>2596</v>
      </c>
      <c r="S1236" s="2" t="s">
        <v>2639</v>
      </c>
      <c r="T1236" s="4">
        <f>P1236/D1236</f>
        <v>0</v>
      </c>
      <c r="U1236" s="2" t="s">
        <v>1179</v>
      </c>
      <c r="V1236" s="2">
        <v>0</v>
      </c>
      <c r="W1236" s="2" t="s">
        <v>223</v>
      </c>
    </row>
    <row r="1237" spans="1:23">
      <c r="A1237" s="2" t="s">
        <v>2649</v>
      </c>
      <c r="B1237" s="2">
        <v>2118</v>
      </c>
      <c r="C1237" s="2" t="s">
        <v>1484</v>
      </c>
      <c r="D1237" s="3">
        <v>13499.78156753608</v>
      </c>
      <c r="E1237" s="3">
        <v>14175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6749.890783768041</v>
      </c>
      <c r="O1237" s="3">
        <v>6749.890783768041</v>
      </c>
      <c r="P1237" s="3">
        <v>0</v>
      </c>
      <c r="Q1237" s="3">
        <v>13499.78156753608</v>
      </c>
      <c r="R1237" s="2" t="s">
        <v>2596</v>
      </c>
      <c r="S1237" s="2" t="s">
        <v>2639</v>
      </c>
      <c r="T1237" s="4">
        <f>P1237/D1237</f>
        <v>0</v>
      </c>
      <c r="U1237" s="2" t="s">
        <v>1485</v>
      </c>
      <c r="V1237" s="2">
        <v>0</v>
      </c>
      <c r="W1237" s="2" t="s">
        <v>223</v>
      </c>
    </row>
    <row r="1238" spans="1:23">
      <c r="A1238" s="2" t="s">
        <v>2649</v>
      </c>
      <c r="B1238" s="2">
        <v>2119</v>
      </c>
      <c r="C1238" s="2" t="s">
        <v>1486</v>
      </c>
      <c r="D1238" s="3">
        <v>2699.555628703094</v>
      </c>
      <c r="E1238" s="3">
        <v>2835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1349.777814351547</v>
      </c>
      <c r="O1238" s="3">
        <v>1349.777814351547</v>
      </c>
      <c r="P1238" s="3">
        <v>0</v>
      </c>
      <c r="Q1238" s="3">
        <v>2699.555628703094</v>
      </c>
      <c r="R1238" s="2" t="s">
        <v>2596</v>
      </c>
      <c r="S1238" s="2" t="s">
        <v>2639</v>
      </c>
      <c r="T1238" s="4">
        <f>P1238/D1238</f>
        <v>0</v>
      </c>
      <c r="U1238" s="2" t="s">
        <v>1485</v>
      </c>
      <c r="V1238" s="2">
        <v>0</v>
      </c>
      <c r="W1238" s="2" t="s">
        <v>223</v>
      </c>
    </row>
    <row r="1239" spans="1:23">
      <c r="A1239" s="2" t="s">
        <v>2649</v>
      </c>
      <c r="B1239" s="2">
        <v>2120</v>
      </c>
      <c r="C1239" s="2" t="s">
        <v>1487</v>
      </c>
      <c r="D1239" s="3">
        <v>420</v>
      </c>
      <c r="E1239" s="3">
        <v>441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210</v>
      </c>
      <c r="O1239" s="3">
        <v>210</v>
      </c>
      <c r="P1239" s="3">
        <v>0</v>
      </c>
      <c r="Q1239" s="3">
        <v>420</v>
      </c>
      <c r="R1239" s="2" t="s">
        <v>2596</v>
      </c>
      <c r="S1239" s="2" t="s">
        <v>2639</v>
      </c>
      <c r="T1239" s="4">
        <f>P1239/D1239</f>
        <v>0</v>
      </c>
      <c r="U1239" s="2" t="s">
        <v>1485</v>
      </c>
      <c r="V1239" s="2">
        <v>0</v>
      </c>
      <c r="W1239" s="2" t="s">
        <v>223</v>
      </c>
    </row>
    <row r="1240" spans="1:23">
      <c r="A1240" s="2" t="s">
        <v>2650</v>
      </c>
      <c r="B1240" s="2">
        <v>2121</v>
      </c>
      <c r="C1240" s="2" t="s">
        <v>1493</v>
      </c>
      <c r="D1240" s="3">
        <v>5514.109486714331</v>
      </c>
      <c r="E1240" s="3">
        <v>34914</v>
      </c>
      <c r="F1240" s="3">
        <v>5514.109486714331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5514.109486714331</v>
      </c>
      <c r="R1240" s="2" t="s">
        <v>2596</v>
      </c>
      <c r="S1240" s="2" t="s">
        <v>2639</v>
      </c>
      <c r="T1240" s="4">
        <f>P1240/D1240</f>
        <v>0</v>
      </c>
      <c r="U1240" s="2" t="s">
        <v>1485</v>
      </c>
      <c r="V1240" s="2">
        <v>0</v>
      </c>
      <c r="W1240" s="2" t="s">
        <v>223</v>
      </c>
    </row>
    <row r="1241" spans="1:23">
      <c r="A1241" s="2" t="s">
        <v>2548</v>
      </c>
      <c r="B1241" s="2">
        <v>2122</v>
      </c>
      <c r="C1241" s="2" t="s">
        <v>1288</v>
      </c>
      <c r="D1241" s="3">
        <v>25100</v>
      </c>
      <c r="E1241" s="3">
        <v>35464</v>
      </c>
      <c r="F1241" s="3">
        <v>22590</v>
      </c>
      <c r="G1241" s="3">
        <v>0</v>
      </c>
      <c r="H1241" s="3">
        <v>1254.999999999999</v>
      </c>
      <c r="I1241" s="3">
        <v>1254.999999999999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25100</v>
      </c>
      <c r="R1241" s="2" t="s">
        <v>1966</v>
      </c>
      <c r="S1241" s="2" t="s">
        <v>2549</v>
      </c>
      <c r="T1241" s="4">
        <f>P1241/D1241</f>
        <v>0</v>
      </c>
      <c r="U1241" s="2" t="s">
        <v>1289</v>
      </c>
      <c r="V1241" s="2">
        <v>0</v>
      </c>
      <c r="W1241" s="2" t="s">
        <v>234</v>
      </c>
    </row>
    <row r="1242" spans="1:23">
      <c r="A1242" s="2" t="s">
        <v>2651</v>
      </c>
      <c r="B1242" s="2">
        <v>2123</v>
      </c>
      <c r="C1242" s="2" t="s">
        <v>1494</v>
      </c>
      <c r="D1242" s="3">
        <v>11282.27705740825</v>
      </c>
      <c r="E1242" s="3">
        <v>9671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5641.138528704125</v>
      </c>
      <c r="O1242" s="3">
        <v>5641.138528704125</v>
      </c>
      <c r="P1242" s="3">
        <v>0</v>
      </c>
      <c r="Q1242" s="3">
        <v>11282.27705740825</v>
      </c>
      <c r="R1242" s="2" t="s">
        <v>2596</v>
      </c>
      <c r="S1242" s="2" t="s">
        <v>2639</v>
      </c>
      <c r="T1242" s="4">
        <f>P1242/D1242</f>
        <v>0</v>
      </c>
      <c r="U1242" s="2" t="s">
        <v>1485</v>
      </c>
      <c r="V1242" s="2">
        <v>0</v>
      </c>
      <c r="W1242" s="2" t="s">
        <v>223</v>
      </c>
    </row>
    <row r="1243" spans="1:23">
      <c r="A1243" s="2" t="s">
        <v>2650</v>
      </c>
      <c r="B1243" s="2">
        <v>2124</v>
      </c>
      <c r="C1243" s="2" t="s">
        <v>1495</v>
      </c>
      <c r="D1243" s="3">
        <v>7664.595659623073</v>
      </c>
      <c r="E1243" s="3">
        <v>6707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3832.297829811536</v>
      </c>
      <c r="O1243" s="3">
        <v>3832.297829811536</v>
      </c>
      <c r="P1243" s="3">
        <v>0</v>
      </c>
      <c r="Q1243" s="3">
        <v>7664.595659623073</v>
      </c>
      <c r="R1243" s="2" t="s">
        <v>2596</v>
      </c>
      <c r="S1243" s="2" t="s">
        <v>2639</v>
      </c>
      <c r="T1243" s="4">
        <f>P1243/D1243</f>
        <v>0</v>
      </c>
      <c r="U1243" s="2" t="s">
        <v>1485</v>
      </c>
      <c r="V1243" s="2">
        <v>0</v>
      </c>
      <c r="W1243" s="2" t="s">
        <v>223</v>
      </c>
    </row>
    <row r="1244" spans="1:23">
      <c r="A1244" s="2" t="s">
        <v>2651</v>
      </c>
      <c r="B1244" s="2">
        <v>2125</v>
      </c>
      <c r="C1244" s="2" t="s">
        <v>1496</v>
      </c>
      <c r="D1244" s="3">
        <v>65322.66058250111</v>
      </c>
      <c r="E1244" s="3">
        <v>67996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32661.33029125056</v>
      </c>
      <c r="O1244" s="3">
        <v>32661.33029125056</v>
      </c>
      <c r="P1244" s="3">
        <v>0</v>
      </c>
      <c r="Q1244" s="3">
        <v>65322.66058250111</v>
      </c>
      <c r="R1244" s="2" t="s">
        <v>2596</v>
      </c>
      <c r="S1244" s="2" t="s">
        <v>2639</v>
      </c>
      <c r="T1244" s="4">
        <f>P1244/D1244</f>
        <v>0</v>
      </c>
      <c r="U1244" s="2" t="s">
        <v>1485</v>
      </c>
      <c r="V1244" s="2">
        <v>0</v>
      </c>
      <c r="W1244" s="2" t="s">
        <v>223</v>
      </c>
    </row>
    <row r="1245" spans="1:23">
      <c r="A1245" s="2" t="s">
        <v>2651</v>
      </c>
      <c r="B1245" s="2">
        <v>2126</v>
      </c>
      <c r="C1245" s="2" t="s">
        <v>1497</v>
      </c>
      <c r="D1245" s="3">
        <v>2553.558581264107</v>
      </c>
      <c r="E1245" s="3">
        <v>2678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1276.779290632053</v>
      </c>
      <c r="O1245" s="3">
        <v>1276.779290632053</v>
      </c>
      <c r="P1245" s="3">
        <v>0</v>
      </c>
      <c r="Q1245" s="3">
        <v>2553.558581264107</v>
      </c>
      <c r="R1245" s="2" t="s">
        <v>2596</v>
      </c>
      <c r="S1245" s="2" t="s">
        <v>2639</v>
      </c>
      <c r="T1245" s="4">
        <f>P1245/D1245</f>
        <v>0</v>
      </c>
      <c r="U1245" s="2" t="s">
        <v>1485</v>
      </c>
      <c r="V1245" s="2">
        <v>0</v>
      </c>
      <c r="W1245" s="2" t="s">
        <v>223</v>
      </c>
    </row>
    <row r="1246" spans="1:23">
      <c r="A1246" s="2" t="s">
        <v>2654</v>
      </c>
      <c r="B1246" s="2">
        <v>2129</v>
      </c>
      <c r="C1246" s="2" t="s">
        <v>2656</v>
      </c>
      <c r="D1246" s="3">
        <v>73333.33</v>
      </c>
      <c r="E1246" s="3">
        <v>231845</v>
      </c>
      <c r="F1246" s="3">
        <v>73333.33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73333.33</v>
      </c>
      <c r="R1246" s="2" t="s">
        <v>2596</v>
      </c>
      <c r="S1246" s="2" t="s">
        <v>2653</v>
      </c>
      <c r="T1246" s="4">
        <f>P1246/D1246</f>
        <v>0</v>
      </c>
      <c r="U1246" s="2" t="s">
        <v>1294</v>
      </c>
      <c r="V1246" s="2">
        <v>0</v>
      </c>
      <c r="W1246" s="2" t="s">
        <v>223</v>
      </c>
    </row>
    <row r="1247" spans="1:23">
      <c r="A1247" s="2" t="s">
        <v>2659</v>
      </c>
      <c r="B1247" s="2">
        <v>2131</v>
      </c>
      <c r="C1247" s="2" t="s">
        <v>2660</v>
      </c>
      <c r="D1247" s="3">
        <v>260000</v>
      </c>
      <c r="E1247" s="3">
        <v>427171</v>
      </c>
      <c r="F1247" s="3">
        <v>260000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260000</v>
      </c>
      <c r="R1247" s="2" t="s">
        <v>2596</v>
      </c>
      <c r="S1247" s="2" t="s">
        <v>2653</v>
      </c>
      <c r="T1247" s="4">
        <f>P1247/D1247</f>
        <v>0</v>
      </c>
      <c r="U1247" s="2" t="s">
        <v>1294</v>
      </c>
      <c r="V1247" s="2">
        <v>0</v>
      </c>
      <c r="W1247" s="2" t="s">
        <v>223</v>
      </c>
    </row>
    <row r="1248" spans="1:23">
      <c r="A1248" s="2" t="s">
        <v>2663</v>
      </c>
      <c r="B1248" s="2">
        <v>2133</v>
      </c>
      <c r="C1248" s="2" t="s">
        <v>1291</v>
      </c>
      <c r="D1248" s="3">
        <v>5000</v>
      </c>
      <c r="E1248" s="3">
        <v>5475</v>
      </c>
      <c r="F1248" s="3">
        <v>0</v>
      </c>
      <c r="G1248" s="3">
        <v>0</v>
      </c>
      <c r="H1248" s="3">
        <v>0</v>
      </c>
      <c r="I1248" s="3">
        <v>4000</v>
      </c>
      <c r="J1248" s="3">
        <v>0</v>
      </c>
      <c r="K1248" s="3">
        <v>0</v>
      </c>
      <c r="L1248" s="3">
        <v>0</v>
      </c>
      <c r="M1248" s="3">
        <v>250</v>
      </c>
      <c r="N1248" s="3">
        <v>250</v>
      </c>
      <c r="O1248" s="3">
        <v>250</v>
      </c>
      <c r="P1248" s="3">
        <v>250</v>
      </c>
      <c r="Q1248" s="3">
        <v>5000</v>
      </c>
      <c r="R1248" s="2" t="s">
        <v>1966</v>
      </c>
      <c r="S1248" s="2" t="s">
        <v>2549</v>
      </c>
      <c r="T1248" s="4">
        <f>P1248/D1248</f>
        <v>0</v>
      </c>
      <c r="U1248" s="2" t="s">
        <v>1113</v>
      </c>
      <c r="V1248" s="2">
        <v>0</v>
      </c>
      <c r="W1248" s="2" t="s">
        <v>234</v>
      </c>
    </row>
    <row r="1249" spans="1:23">
      <c r="A1249" s="2" t="s">
        <v>1292</v>
      </c>
      <c r="B1249" s="2">
        <v>2144</v>
      </c>
      <c r="C1249" s="2" t="s">
        <v>983</v>
      </c>
      <c r="D1249" s="3">
        <v>60000</v>
      </c>
      <c r="E1249" s="3">
        <v>66000</v>
      </c>
      <c r="F1249" s="3">
        <v>60000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60000</v>
      </c>
      <c r="R1249" s="2" t="s">
        <v>1966</v>
      </c>
      <c r="S1249" s="2" t="s">
        <v>2681</v>
      </c>
      <c r="T1249" s="4">
        <f>P1249/D1249</f>
        <v>0</v>
      </c>
      <c r="U1249" s="2" t="s">
        <v>1294</v>
      </c>
      <c r="V1249" s="2">
        <v>0</v>
      </c>
      <c r="W1249" s="2" t="s">
        <v>234</v>
      </c>
    </row>
    <row r="1250" spans="1:23">
      <c r="A1250" s="2" t="s">
        <v>1295</v>
      </c>
      <c r="B1250" s="2">
        <v>2155</v>
      </c>
      <c r="C1250" s="2" t="s">
        <v>1296</v>
      </c>
      <c r="D1250" s="3">
        <v>1200</v>
      </c>
      <c r="E1250" s="3">
        <v>1320</v>
      </c>
      <c r="F1250" s="3">
        <v>1200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1200</v>
      </c>
      <c r="R1250" s="2" t="s">
        <v>1966</v>
      </c>
      <c r="S1250" s="2" t="s">
        <v>2681</v>
      </c>
      <c r="T1250" s="4">
        <f>P1250/D1250</f>
        <v>0</v>
      </c>
      <c r="U1250" s="2" t="s">
        <v>1294</v>
      </c>
      <c r="V1250" s="2">
        <v>0</v>
      </c>
      <c r="W1250" s="2" t="s">
        <v>234</v>
      </c>
    </row>
    <row r="1251" spans="1:23">
      <c r="A1251" s="2" t="s">
        <v>2705</v>
      </c>
      <c r="B1251" s="2">
        <v>2166</v>
      </c>
      <c r="C1251" s="2" t="s">
        <v>1298</v>
      </c>
      <c r="D1251" s="3">
        <v>4150</v>
      </c>
      <c r="E1251" s="3">
        <v>4565</v>
      </c>
      <c r="F1251" s="3">
        <v>0</v>
      </c>
      <c r="G1251" s="3">
        <v>0</v>
      </c>
      <c r="H1251" s="3">
        <v>4150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4150</v>
      </c>
      <c r="R1251" s="2" t="s">
        <v>1966</v>
      </c>
      <c r="S1251" s="2" t="s">
        <v>2681</v>
      </c>
      <c r="T1251" s="4">
        <f>P1251/D1251</f>
        <v>0</v>
      </c>
      <c r="U1251" s="2" t="s">
        <v>1294</v>
      </c>
      <c r="V1251" s="2">
        <v>0</v>
      </c>
      <c r="W1251" s="2" t="s">
        <v>234</v>
      </c>
    </row>
    <row r="1252" spans="1:23">
      <c r="A1252" s="2" t="s">
        <v>2706</v>
      </c>
      <c r="B1252" s="2">
        <v>2167</v>
      </c>
      <c r="C1252" s="2" t="s">
        <v>1431</v>
      </c>
      <c r="D1252" s="3">
        <v>50000</v>
      </c>
      <c r="E1252" s="3">
        <v>54750</v>
      </c>
      <c r="F1252" s="3">
        <v>50000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50000</v>
      </c>
      <c r="R1252" s="2" t="s">
        <v>2678</v>
      </c>
      <c r="S1252" s="2" t="s">
        <v>2707</v>
      </c>
      <c r="T1252" s="4">
        <f>P1252/D1252</f>
        <v>0</v>
      </c>
      <c r="U1252" s="2" t="s">
        <v>1113</v>
      </c>
      <c r="V1252" s="2">
        <v>0</v>
      </c>
      <c r="W1252" s="2" t="s">
        <v>223</v>
      </c>
    </row>
    <row r="1253" spans="1:23">
      <c r="A1253" s="2" t="s">
        <v>2708</v>
      </c>
      <c r="B1253" s="2">
        <v>2168</v>
      </c>
      <c r="C1253" s="2" t="s">
        <v>1434</v>
      </c>
      <c r="D1253" s="3">
        <v>75000</v>
      </c>
      <c r="E1253" s="3">
        <v>82125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25000</v>
      </c>
      <c r="L1253" s="3">
        <v>25000</v>
      </c>
      <c r="M1253" s="3">
        <v>25000</v>
      </c>
      <c r="N1253" s="3">
        <v>0</v>
      </c>
      <c r="O1253" s="3">
        <v>0</v>
      </c>
      <c r="P1253" s="3">
        <v>0</v>
      </c>
      <c r="Q1253" s="3">
        <v>75000</v>
      </c>
      <c r="R1253" s="2" t="s">
        <v>2678</v>
      </c>
      <c r="S1253" s="2" t="s">
        <v>2707</v>
      </c>
      <c r="T1253" s="4">
        <f>P1253/D1253</f>
        <v>0</v>
      </c>
      <c r="U1253" s="2" t="s">
        <v>1113</v>
      </c>
      <c r="V1253" s="2">
        <v>0</v>
      </c>
      <c r="W1253" s="2" t="s">
        <v>223</v>
      </c>
    </row>
    <row r="1254" spans="1:23">
      <c r="A1254" s="2" t="s">
        <v>2709</v>
      </c>
      <c r="B1254" s="2">
        <v>2169</v>
      </c>
      <c r="C1254" s="2" t="s">
        <v>1436</v>
      </c>
      <c r="D1254" s="3">
        <v>70000</v>
      </c>
      <c r="E1254" s="3">
        <v>76650</v>
      </c>
      <c r="F1254" s="3">
        <v>63000</v>
      </c>
      <c r="G1254" s="3">
        <v>1500</v>
      </c>
      <c r="H1254" s="3">
        <v>1500</v>
      </c>
      <c r="I1254" s="3">
        <v>1500</v>
      </c>
      <c r="J1254" s="3">
        <v>833.3333333333333</v>
      </c>
      <c r="K1254" s="3">
        <v>833.3333333333333</v>
      </c>
      <c r="L1254" s="3">
        <v>833.3333333333333</v>
      </c>
      <c r="M1254" s="3">
        <v>0</v>
      </c>
      <c r="N1254" s="3">
        <v>0</v>
      </c>
      <c r="O1254" s="3">
        <v>0</v>
      </c>
      <c r="P1254" s="3">
        <v>0</v>
      </c>
      <c r="Q1254" s="3">
        <v>69999.99999999999</v>
      </c>
      <c r="R1254" s="2" t="s">
        <v>2678</v>
      </c>
      <c r="S1254" s="2" t="s">
        <v>2707</v>
      </c>
      <c r="T1254" s="4">
        <f>P1254/D1254</f>
        <v>0</v>
      </c>
      <c r="U1254" s="2" t="s">
        <v>1113</v>
      </c>
      <c r="V1254" s="2">
        <v>0</v>
      </c>
      <c r="W1254" s="2" t="s">
        <v>223</v>
      </c>
    </row>
    <row r="1255" spans="1:23">
      <c r="A1255" s="2" t="s">
        <v>2117</v>
      </c>
      <c r="B1255" s="2">
        <v>2170</v>
      </c>
      <c r="C1255" s="2" t="s">
        <v>1438</v>
      </c>
      <c r="D1255" s="3">
        <v>78200</v>
      </c>
      <c r="E1255" s="3">
        <v>85629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26066.66666666666</v>
      </c>
      <c r="L1255" s="3">
        <v>26066.66666666666</v>
      </c>
      <c r="M1255" s="3">
        <v>26066.66666666666</v>
      </c>
      <c r="N1255" s="3">
        <v>0</v>
      </c>
      <c r="O1255" s="3">
        <v>0</v>
      </c>
      <c r="P1255" s="3">
        <v>0</v>
      </c>
      <c r="Q1255" s="3">
        <v>78200</v>
      </c>
      <c r="R1255" s="2" t="s">
        <v>2678</v>
      </c>
      <c r="S1255" s="2" t="s">
        <v>2707</v>
      </c>
      <c r="T1255" s="4">
        <f>P1255/D1255</f>
        <v>0</v>
      </c>
      <c r="U1255" s="2" t="s">
        <v>1113</v>
      </c>
      <c r="V1255" s="2">
        <v>0</v>
      </c>
      <c r="W1255" s="2" t="s">
        <v>223</v>
      </c>
    </row>
    <row r="1256" spans="1:23">
      <c r="A1256" s="2" t="s">
        <v>1805</v>
      </c>
      <c r="B1256" s="2">
        <v>2171</v>
      </c>
      <c r="C1256" s="2" t="s">
        <v>983</v>
      </c>
      <c r="D1256" s="3">
        <v>50000</v>
      </c>
      <c r="E1256" s="3">
        <v>54750</v>
      </c>
      <c r="F1256" s="3">
        <v>50000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50000</v>
      </c>
      <c r="R1256" s="2" t="s">
        <v>2678</v>
      </c>
      <c r="S1256" s="2" t="s">
        <v>2707</v>
      </c>
      <c r="T1256" s="4">
        <f>P1256/D1256</f>
        <v>0</v>
      </c>
      <c r="U1256" s="2" t="s">
        <v>1113</v>
      </c>
      <c r="V1256" s="2">
        <v>0</v>
      </c>
      <c r="W1256" s="2" t="s">
        <v>223</v>
      </c>
    </row>
    <row r="1257" spans="1:23">
      <c r="A1257" s="2" t="s">
        <v>1798</v>
      </c>
      <c r="B1257" s="2">
        <v>2172</v>
      </c>
      <c r="C1257" s="2" t="s">
        <v>1441</v>
      </c>
      <c r="D1257" s="3">
        <v>1000000</v>
      </c>
      <c r="E1257" s="3">
        <v>1095000</v>
      </c>
      <c r="F1257" s="3">
        <v>750000</v>
      </c>
      <c r="G1257" s="3">
        <v>142857.1428571428</v>
      </c>
      <c r="H1257" s="3">
        <v>107142.8571428572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1000000</v>
      </c>
      <c r="R1257" s="2" t="s">
        <v>2678</v>
      </c>
      <c r="S1257" s="2" t="s">
        <v>2707</v>
      </c>
      <c r="T1257" s="4">
        <f>P1257/D1257</f>
        <v>0</v>
      </c>
      <c r="U1257" s="2" t="s">
        <v>1113</v>
      </c>
      <c r="V1257" s="2">
        <v>0</v>
      </c>
      <c r="W1257" s="2" t="s">
        <v>223</v>
      </c>
    </row>
    <row r="1258" spans="1:23">
      <c r="A1258" s="2" t="s">
        <v>2710</v>
      </c>
      <c r="B1258" s="2">
        <v>2173</v>
      </c>
      <c r="C1258" s="2" t="s">
        <v>1443</v>
      </c>
      <c r="D1258" s="3">
        <v>825000</v>
      </c>
      <c r="E1258" s="3">
        <v>903375</v>
      </c>
      <c r="F1258" s="3">
        <v>825000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825000</v>
      </c>
      <c r="R1258" s="2" t="s">
        <v>2678</v>
      </c>
      <c r="S1258" s="2" t="s">
        <v>2707</v>
      </c>
      <c r="T1258" s="4">
        <f>P1258/D1258</f>
        <v>0</v>
      </c>
      <c r="U1258" s="2" t="s">
        <v>1113</v>
      </c>
      <c r="V1258" s="2">
        <v>0</v>
      </c>
      <c r="W1258" s="2" t="s">
        <v>223</v>
      </c>
    </row>
    <row r="1259" spans="1:23">
      <c r="A1259" s="2" t="s">
        <v>1300</v>
      </c>
      <c r="B1259" s="2">
        <v>2177</v>
      </c>
      <c r="C1259" s="2" t="s">
        <v>1302</v>
      </c>
      <c r="D1259" s="3">
        <v>1000</v>
      </c>
      <c r="E1259" s="3">
        <v>1100</v>
      </c>
      <c r="F1259" s="3">
        <v>1000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1000</v>
      </c>
      <c r="R1259" s="2" t="s">
        <v>1966</v>
      </c>
      <c r="S1259" s="2" t="s">
        <v>2681</v>
      </c>
      <c r="T1259" s="4">
        <f>P1259/D1259</f>
        <v>0</v>
      </c>
      <c r="U1259" s="2" t="s">
        <v>1294</v>
      </c>
      <c r="V1259" s="2">
        <v>0</v>
      </c>
      <c r="W1259" s="2" t="s">
        <v>234</v>
      </c>
    </row>
    <row r="1260" spans="1:23">
      <c r="A1260" s="2" t="s">
        <v>2725</v>
      </c>
      <c r="B1260" s="2">
        <v>2188</v>
      </c>
      <c r="C1260" s="2" t="s">
        <v>1303</v>
      </c>
      <c r="D1260" s="3">
        <v>9000</v>
      </c>
      <c r="E1260" s="3">
        <v>9900</v>
      </c>
      <c r="F1260" s="3">
        <v>9000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9000</v>
      </c>
      <c r="R1260" s="2" t="s">
        <v>1966</v>
      </c>
      <c r="S1260" s="2" t="s">
        <v>2681</v>
      </c>
      <c r="T1260" s="4">
        <f>P1260/D1260</f>
        <v>0</v>
      </c>
      <c r="U1260" s="2" t="s">
        <v>1294</v>
      </c>
      <c r="V1260" s="2">
        <v>0</v>
      </c>
      <c r="W1260" s="2" t="s">
        <v>234</v>
      </c>
    </row>
    <row r="1261" spans="1:23">
      <c r="A1261" s="2" t="s">
        <v>2726</v>
      </c>
      <c r="B1261" s="2">
        <v>2191</v>
      </c>
      <c r="C1261" s="2" t="s">
        <v>2638</v>
      </c>
      <c r="D1261" s="3">
        <v>88883.72093023255</v>
      </c>
      <c r="E1261" s="3">
        <v>99000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88883.72093023255</v>
      </c>
      <c r="N1261" s="3">
        <v>0</v>
      </c>
      <c r="O1261" s="3">
        <v>0</v>
      </c>
      <c r="P1261" s="3">
        <v>0</v>
      </c>
      <c r="Q1261" s="3">
        <v>88883.72093023255</v>
      </c>
      <c r="R1261" s="2" t="s">
        <v>2678</v>
      </c>
      <c r="S1261" s="2" t="s">
        <v>2727</v>
      </c>
      <c r="T1261" s="4">
        <f>P1261/D1261</f>
        <v>0</v>
      </c>
      <c r="U1261" s="2" t="s">
        <v>1466</v>
      </c>
      <c r="V1261" s="2">
        <v>0</v>
      </c>
      <c r="W1261" s="2" t="s">
        <v>223</v>
      </c>
    </row>
    <row r="1262" spans="1:23">
      <c r="A1262" s="2" t="s">
        <v>2728</v>
      </c>
      <c r="B1262" s="2">
        <v>2192</v>
      </c>
      <c r="C1262" s="2" t="s">
        <v>2641</v>
      </c>
      <c r="D1262" s="3">
        <v>17282.94573643411</v>
      </c>
      <c r="E1262" s="3">
        <v>19250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17282.94573643411</v>
      </c>
      <c r="N1262" s="3">
        <v>0</v>
      </c>
      <c r="O1262" s="3">
        <v>0</v>
      </c>
      <c r="P1262" s="3">
        <v>0</v>
      </c>
      <c r="Q1262" s="3">
        <v>17282.94573643411</v>
      </c>
      <c r="R1262" s="2" t="s">
        <v>2678</v>
      </c>
      <c r="S1262" s="2" t="s">
        <v>2727</v>
      </c>
      <c r="T1262" s="4">
        <f>P1262/D1262</f>
        <v>0</v>
      </c>
      <c r="U1262" s="2" t="s">
        <v>1466</v>
      </c>
      <c r="V1262" s="2">
        <v>0</v>
      </c>
      <c r="W1262" s="2" t="s">
        <v>223</v>
      </c>
    </row>
    <row r="1263" spans="1:23">
      <c r="A1263" s="2" t="s">
        <v>2728</v>
      </c>
      <c r="B1263" s="2">
        <v>2194</v>
      </c>
      <c r="C1263" s="2" t="s">
        <v>1564</v>
      </c>
      <c r="D1263" s="3">
        <v>126166.6666666667</v>
      </c>
      <c r="E1263" s="3">
        <v>136950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63083.33333333334</v>
      </c>
      <c r="N1263" s="3">
        <v>63083.33333333334</v>
      </c>
      <c r="O1263" s="3">
        <v>0</v>
      </c>
      <c r="P1263" s="3">
        <v>0</v>
      </c>
      <c r="Q1263" s="3">
        <v>126166.6666666667</v>
      </c>
      <c r="R1263" s="2" t="s">
        <v>2678</v>
      </c>
      <c r="S1263" s="2" t="s">
        <v>2727</v>
      </c>
      <c r="T1263" s="4">
        <f>P1263/D1263</f>
        <v>0</v>
      </c>
      <c r="U1263" s="2" t="s">
        <v>1466</v>
      </c>
      <c r="V1263" s="2">
        <v>0</v>
      </c>
      <c r="W1263" s="2" t="s">
        <v>223</v>
      </c>
    </row>
    <row r="1264" spans="1:23">
      <c r="A1264" s="2" t="s">
        <v>2730</v>
      </c>
      <c r="B1264" s="2">
        <v>2195</v>
      </c>
      <c r="C1264" s="2" t="s">
        <v>1472</v>
      </c>
      <c r="D1264" s="3">
        <v>130000</v>
      </c>
      <c r="E1264" s="3">
        <v>143000</v>
      </c>
      <c r="F1264" s="3">
        <v>19500</v>
      </c>
      <c r="G1264" s="3">
        <v>0</v>
      </c>
      <c r="H1264" s="3">
        <v>36833.33333333333</v>
      </c>
      <c r="I1264" s="3">
        <v>36833.33333333333</v>
      </c>
      <c r="J1264" s="3">
        <v>36833.33333333333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130000</v>
      </c>
      <c r="R1264" s="2" t="s">
        <v>2678</v>
      </c>
      <c r="S1264" s="2" t="s">
        <v>2727</v>
      </c>
      <c r="T1264" s="4">
        <f>P1264/D1264</f>
        <v>0</v>
      </c>
      <c r="U1264" s="2" t="s">
        <v>1179</v>
      </c>
      <c r="V1264" s="2">
        <v>0</v>
      </c>
      <c r="W1264" s="2" t="s">
        <v>223</v>
      </c>
    </row>
    <row r="1265" spans="1:23">
      <c r="A1265" s="2" t="s">
        <v>2730</v>
      </c>
      <c r="B1265" s="2">
        <v>2196</v>
      </c>
      <c r="C1265" s="2" t="s">
        <v>1473</v>
      </c>
      <c r="D1265" s="3">
        <v>2500</v>
      </c>
      <c r="E1265" s="3">
        <v>2750</v>
      </c>
      <c r="F1265" s="3">
        <v>2500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2500</v>
      </c>
      <c r="R1265" s="2" t="s">
        <v>2678</v>
      </c>
      <c r="S1265" s="2" t="s">
        <v>2727</v>
      </c>
      <c r="T1265" s="4">
        <f>P1265/D1265</f>
        <v>0</v>
      </c>
      <c r="U1265" s="2" t="s">
        <v>1179</v>
      </c>
      <c r="V1265" s="2">
        <v>0</v>
      </c>
      <c r="W1265" s="2" t="s">
        <v>223</v>
      </c>
    </row>
    <row r="1266" spans="1:23">
      <c r="A1266" s="2" t="s">
        <v>2730</v>
      </c>
      <c r="B1266" s="2">
        <v>2197</v>
      </c>
      <c r="C1266" s="2" t="s">
        <v>1474</v>
      </c>
      <c r="D1266" s="3">
        <v>417300</v>
      </c>
      <c r="E1266" s="3">
        <v>459030</v>
      </c>
      <c r="F1266" s="3">
        <v>0</v>
      </c>
      <c r="G1266" s="3">
        <v>139100</v>
      </c>
      <c r="H1266" s="3">
        <v>139100</v>
      </c>
      <c r="I1266" s="3">
        <v>139100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417300</v>
      </c>
      <c r="R1266" s="2" t="s">
        <v>2678</v>
      </c>
      <c r="S1266" s="2" t="s">
        <v>2727</v>
      </c>
      <c r="T1266" s="4">
        <f>P1266/D1266</f>
        <v>0</v>
      </c>
      <c r="U1266" s="2" t="s">
        <v>1179</v>
      </c>
      <c r="V1266" s="2">
        <v>0</v>
      </c>
      <c r="W1266" s="2" t="s">
        <v>223</v>
      </c>
    </row>
    <row r="1267" spans="1:23">
      <c r="A1267" s="2" t="s">
        <v>2731</v>
      </c>
      <c r="B1267" s="2">
        <v>2198</v>
      </c>
      <c r="C1267" s="2" t="s">
        <v>1476</v>
      </c>
      <c r="D1267" s="3">
        <v>36000</v>
      </c>
      <c r="E1267" s="3">
        <v>39600</v>
      </c>
      <c r="F1267" s="3">
        <v>16200</v>
      </c>
      <c r="G1267" s="3">
        <v>0</v>
      </c>
      <c r="H1267" s="3">
        <v>6600</v>
      </c>
      <c r="I1267" s="3">
        <v>6600</v>
      </c>
      <c r="J1267" s="3">
        <v>6600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36000</v>
      </c>
      <c r="R1267" s="2" t="s">
        <v>2678</v>
      </c>
      <c r="S1267" s="2" t="s">
        <v>2727</v>
      </c>
      <c r="T1267" s="4">
        <f>P1267/D1267</f>
        <v>0</v>
      </c>
      <c r="U1267" s="2" t="s">
        <v>1179</v>
      </c>
      <c r="V1267" s="2">
        <v>0</v>
      </c>
      <c r="W1267" s="2" t="s">
        <v>223</v>
      </c>
    </row>
    <row r="1268" spans="1:23">
      <c r="A1268" s="2" t="s">
        <v>1788</v>
      </c>
      <c r="B1268" s="2">
        <v>2199</v>
      </c>
      <c r="C1268" s="2" t="s">
        <v>1306</v>
      </c>
      <c r="D1268" s="3">
        <v>7000</v>
      </c>
      <c r="E1268" s="3">
        <v>7700</v>
      </c>
      <c r="F1268" s="3">
        <v>7000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7000</v>
      </c>
      <c r="R1268" s="2" t="s">
        <v>1966</v>
      </c>
      <c r="S1268" s="2" t="s">
        <v>2681</v>
      </c>
      <c r="T1268" s="4">
        <f>P1268/D1268</f>
        <v>0</v>
      </c>
      <c r="U1268" s="2" t="s">
        <v>1294</v>
      </c>
      <c r="V1268" s="2">
        <v>0</v>
      </c>
      <c r="W1268" s="2" t="s">
        <v>234</v>
      </c>
    </row>
    <row r="1269" spans="1:23">
      <c r="A1269" s="2" t="s">
        <v>2732</v>
      </c>
      <c r="B1269" s="2">
        <v>2200</v>
      </c>
      <c r="C1269" s="2" t="s">
        <v>1478</v>
      </c>
      <c r="D1269" s="3">
        <v>36000</v>
      </c>
      <c r="E1269" s="3">
        <v>39600</v>
      </c>
      <c r="F1269" s="3">
        <v>14400</v>
      </c>
      <c r="G1269" s="3">
        <v>0</v>
      </c>
      <c r="H1269" s="3">
        <v>7200</v>
      </c>
      <c r="I1269" s="3">
        <v>7200</v>
      </c>
      <c r="J1269" s="3">
        <v>7200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36000</v>
      </c>
      <c r="R1269" s="2" t="s">
        <v>2678</v>
      </c>
      <c r="S1269" s="2" t="s">
        <v>2727</v>
      </c>
      <c r="T1269" s="4">
        <f>P1269/D1269</f>
        <v>0</v>
      </c>
      <c r="U1269" s="2" t="s">
        <v>1179</v>
      </c>
      <c r="V1269" s="2">
        <v>0</v>
      </c>
      <c r="W1269" s="2" t="s">
        <v>223</v>
      </c>
    </row>
    <row r="1270" spans="1:23">
      <c r="A1270" s="2" t="s">
        <v>2732</v>
      </c>
      <c r="B1270" s="2">
        <v>2201</v>
      </c>
      <c r="C1270" s="2" t="s">
        <v>1479</v>
      </c>
      <c r="D1270" s="3">
        <v>25000</v>
      </c>
      <c r="E1270" s="3">
        <v>27500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12500</v>
      </c>
      <c r="O1270" s="3">
        <v>12500</v>
      </c>
      <c r="P1270" s="3">
        <v>0</v>
      </c>
      <c r="Q1270" s="3">
        <v>25000</v>
      </c>
      <c r="R1270" s="2" t="s">
        <v>2678</v>
      </c>
      <c r="S1270" s="2" t="s">
        <v>2727</v>
      </c>
      <c r="T1270" s="4">
        <f>P1270/D1270</f>
        <v>0</v>
      </c>
      <c r="U1270" s="2" t="s">
        <v>1179</v>
      </c>
      <c r="V1270" s="2">
        <v>0</v>
      </c>
      <c r="W1270" s="2" t="s">
        <v>223</v>
      </c>
    </row>
    <row r="1271" spans="1:23">
      <c r="A1271" s="2" t="s">
        <v>2730</v>
      </c>
      <c r="B1271" s="2">
        <v>2202</v>
      </c>
      <c r="C1271" s="2" t="s">
        <v>2646</v>
      </c>
      <c r="D1271" s="3">
        <v>14000</v>
      </c>
      <c r="E1271" s="3">
        <v>15400</v>
      </c>
      <c r="F1271" s="3">
        <v>14000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14000</v>
      </c>
      <c r="R1271" s="2" t="s">
        <v>2678</v>
      </c>
      <c r="S1271" s="2" t="s">
        <v>2727</v>
      </c>
      <c r="T1271" s="4">
        <f>P1271/D1271</f>
        <v>0</v>
      </c>
      <c r="U1271" s="2" t="s">
        <v>1179</v>
      </c>
      <c r="V1271" s="2">
        <v>0</v>
      </c>
      <c r="W1271" s="2" t="s">
        <v>223</v>
      </c>
    </row>
    <row r="1272" spans="1:23">
      <c r="A1272" s="2" t="s">
        <v>2733</v>
      </c>
      <c r="B1272" s="2">
        <v>2205</v>
      </c>
      <c r="C1272" s="2" t="s">
        <v>1484</v>
      </c>
      <c r="D1272" s="3">
        <v>8775.096110284125</v>
      </c>
      <c r="E1272" s="3">
        <v>9214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4387.548055142062</v>
      </c>
      <c r="O1272" s="3">
        <v>4387.548055142062</v>
      </c>
      <c r="P1272" s="3">
        <v>0</v>
      </c>
      <c r="Q1272" s="3">
        <v>8775.096110284125</v>
      </c>
      <c r="R1272" s="2" t="s">
        <v>2678</v>
      </c>
      <c r="S1272" s="2" t="s">
        <v>2727</v>
      </c>
      <c r="T1272" s="4">
        <f>P1272/D1272</f>
        <v>0</v>
      </c>
      <c r="U1272" s="2" t="s">
        <v>1485</v>
      </c>
      <c r="V1272" s="2">
        <v>0</v>
      </c>
      <c r="W1272" s="2" t="s">
        <v>223</v>
      </c>
    </row>
    <row r="1273" spans="1:23">
      <c r="A1273" s="2" t="s">
        <v>2733</v>
      </c>
      <c r="B1273" s="2">
        <v>2206</v>
      </c>
      <c r="C1273" s="2" t="s">
        <v>1487</v>
      </c>
      <c r="D1273" s="3">
        <v>2660</v>
      </c>
      <c r="E1273" s="3">
        <v>2793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1330</v>
      </c>
      <c r="O1273" s="3">
        <v>1330</v>
      </c>
      <c r="P1273" s="3">
        <v>0</v>
      </c>
      <c r="Q1273" s="3">
        <v>2660</v>
      </c>
      <c r="R1273" s="2" t="s">
        <v>2678</v>
      </c>
      <c r="S1273" s="2" t="s">
        <v>2727</v>
      </c>
      <c r="T1273" s="4">
        <f>P1273/D1273</f>
        <v>0</v>
      </c>
      <c r="U1273" s="2" t="s">
        <v>1485</v>
      </c>
      <c r="V1273" s="2">
        <v>0</v>
      </c>
      <c r="W1273" s="2" t="s">
        <v>223</v>
      </c>
    </row>
    <row r="1274" spans="1:23">
      <c r="A1274" s="2" t="s">
        <v>2733</v>
      </c>
      <c r="B1274" s="2">
        <v>2207</v>
      </c>
      <c r="C1274" s="2" t="s">
        <v>1488</v>
      </c>
      <c r="D1274" s="3">
        <v>3509.619140625</v>
      </c>
      <c r="E1274" s="3">
        <v>3686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1754.8095703125</v>
      </c>
      <c r="O1274" s="3">
        <v>1754.8095703125</v>
      </c>
      <c r="P1274" s="3">
        <v>0</v>
      </c>
      <c r="Q1274" s="3">
        <v>3509.619140625</v>
      </c>
      <c r="R1274" s="2" t="s">
        <v>2678</v>
      </c>
      <c r="S1274" s="2" t="s">
        <v>2727</v>
      </c>
      <c r="T1274" s="4">
        <f>P1274/D1274</f>
        <v>0</v>
      </c>
      <c r="U1274" s="2" t="s">
        <v>1485</v>
      </c>
      <c r="V1274" s="2">
        <v>0</v>
      </c>
      <c r="W1274" s="2" t="s">
        <v>223</v>
      </c>
    </row>
    <row r="1275" spans="1:23">
      <c r="A1275" s="2" t="s">
        <v>2733</v>
      </c>
      <c r="B1275" s="2">
        <v>2208</v>
      </c>
      <c r="C1275" s="2" t="s">
        <v>1489</v>
      </c>
      <c r="D1275" s="3">
        <v>7892.57206439</v>
      </c>
      <c r="E1275" s="3">
        <v>8180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3946.286032195</v>
      </c>
      <c r="O1275" s="3">
        <v>3946.286032195</v>
      </c>
      <c r="P1275" s="3">
        <v>0</v>
      </c>
      <c r="Q1275" s="3">
        <v>7892.57206439</v>
      </c>
      <c r="R1275" s="2" t="s">
        <v>2678</v>
      </c>
      <c r="S1275" s="2" t="s">
        <v>2727</v>
      </c>
      <c r="T1275" s="4">
        <f>P1275/D1275</f>
        <v>0</v>
      </c>
      <c r="U1275" s="2" t="s">
        <v>1485</v>
      </c>
      <c r="V1275" s="2">
        <v>0</v>
      </c>
      <c r="W1275" s="2" t="s">
        <v>223</v>
      </c>
    </row>
    <row r="1276" spans="1:23">
      <c r="A1276" s="2" t="s">
        <v>2734</v>
      </c>
      <c r="B1276" s="2">
        <v>2209</v>
      </c>
      <c r="C1276" s="2" t="s">
        <v>1491</v>
      </c>
      <c r="D1276" s="3">
        <v>15592.35758323058</v>
      </c>
      <c r="E1276" s="3">
        <v>16160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7796.17879161529</v>
      </c>
      <c r="O1276" s="3">
        <v>7796.17879161529</v>
      </c>
      <c r="P1276" s="3">
        <v>0</v>
      </c>
      <c r="Q1276" s="3">
        <v>15592.35758323058</v>
      </c>
      <c r="R1276" s="2" t="s">
        <v>2678</v>
      </c>
      <c r="S1276" s="2" t="s">
        <v>2727</v>
      </c>
      <c r="T1276" s="4">
        <f>P1276/D1276</f>
        <v>0</v>
      </c>
      <c r="U1276" s="2" t="s">
        <v>1485</v>
      </c>
      <c r="V1276" s="2">
        <v>0</v>
      </c>
      <c r="W1276" s="2" t="s">
        <v>223</v>
      </c>
    </row>
    <row r="1277" spans="1:23">
      <c r="A1277" s="2" t="s">
        <v>2725</v>
      </c>
      <c r="B1277" s="2">
        <v>2210</v>
      </c>
      <c r="C1277" s="2" t="s">
        <v>1307</v>
      </c>
      <c r="D1277" s="3">
        <v>15000</v>
      </c>
      <c r="E1277" s="3">
        <v>16500</v>
      </c>
      <c r="F1277" s="3">
        <v>15000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15000</v>
      </c>
      <c r="R1277" s="2" t="s">
        <v>1966</v>
      </c>
      <c r="S1277" s="2" t="s">
        <v>2681</v>
      </c>
      <c r="T1277" s="4">
        <f>P1277/D1277</f>
        <v>0</v>
      </c>
      <c r="U1277" s="2" t="s">
        <v>1294</v>
      </c>
      <c r="V1277" s="2">
        <v>0</v>
      </c>
      <c r="W1277" s="2" t="s">
        <v>234</v>
      </c>
    </row>
    <row r="1278" spans="1:23">
      <c r="A1278" s="2" t="s">
        <v>2735</v>
      </c>
      <c r="B1278" s="2">
        <v>2211</v>
      </c>
      <c r="C1278" s="2" t="s">
        <v>1493</v>
      </c>
      <c r="D1278" s="3">
        <v>6214.862874826593</v>
      </c>
      <c r="E1278" s="3">
        <v>39351</v>
      </c>
      <c r="F1278" s="3">
        <v>6214.862874826593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6214.862874826593</v>
      </c>
      <c r="R1278" s="2" t="s">
        <v>2678</v>
      </c>
      <c r="S1278" s="2" t="s">
        <v>2727</v>
      </c>
      <c r="T1278" s="4">
        <f>P1278/D1278</f>
        <v>0</v>
      </c>
      <c r="U1278" s="2" t="s">
        <v>1485</v>
      </c>
      <c r="V1278" s="2">
        <v>0</v>
      </c>
      <c r="W1278" s="2" t="s">
        <v>223</v>
      </c>
    </row>
    <row r="1279" spans="1:23">
      <c r="A1279" s="2" t="s">
        <v>2734</v>
      </c>
      <c r="B1279" s="2">
        <v>2212</v>
      </c>
      <c r="C1279" s="2" t="s">
        <v>1494</v>
      </c>
      <c r="D1279" s="3">
        <v>11191.28154396829</v>
      </c>
      <c r="E1279" s="3">
        <v>9593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5595.640771984145</v>
      </c>
      <c r="O1279" s="3">
        <v>5595.640771984145</v>
      </c>
      <c r="P1279" s="3">
        <v>0</v>
      </c>
      <c r="Q1279" s="3">
        <v>11191.28154396829</v>
      </c>
      <c r="R1279" s="2" t="s">
        <v>2678</v>
      </c>
      <c r="S1279" s="2" t="s">
        <v>2727</v>
      </c>
      <c r="T1279" s="4">
        <f>P1279/D1279</f>
        <v>0</v>
      </c>
      <c r="U1279" s="2" t="s">
        <v>1485</v>
      </c>
      <c r="V1279" s="2">
        <v>0</v>
      </c>
      <c r="W1279" s="2" t="s">
        <v>223</v>
      </c>
    </row>
    <row r="1280" spans="1:23">
      <c r="A1280" s="2" t="s">
        <v>2735</v>
      </c>
      <c r="B1280" s="2">
        <v>2213</v>
      </c>
      <c r="C1280" s="2" t="s">
        <v>1495</v>
      </c>
      <c r="D1280" s="3">
        <v>1151.917761279269</v>
      </c>
      <c r="E1280" s="3">
        <v>1008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575.9588806396345</v>
      </c>
      <c r="O1280" s="3">
        <v>575.9588806396345</v>
      </c>
      <c r="P1280" s="3">
        <v>0</v>
      </c>
      <c r="Q1280" s="3">
        <v>1151.917761279269</v>
      </c>
      <c r="R1280" s="2" t="s">
        <v>2678</v>
      </c>
      <c r="S1280" s="2" t="s">
        <v>2727</v>
      </c>
      <c r="T1280" s="4">
        <f>P1280/D1280</f>
        <v>0</v>
      </c>
      <c r="U1280" s="2" t="s">
        <v>1485</v>
      </c>
      <c r="V1280" s="2">
        <v>0</v>
      </c>
      <c r="W1280" s="2" t="s">
        <v>223</v>
      </c>
    </row>
    <row r="1281" spans="1:23">
      <c r="A1281" s="2" t="s">
        <v>2734</v>
      </c>
      <c r="B1281" s="2">
        <v>2214</v>
      </c>
      <c r="C1281" s="2" t="s">
        <v>1496</v>
      </c>
      <c r="D1281" s="3">
        <v>65062.31525310148</v>
      </c>
      <c r="E1281" s="3">
        <v>67725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32531.15762655074</v>
      </c>
      <c r="O1281" s="3">
        <v>32531.15762655074</v>
      </c>
      <c r="P1281" s="3">
        <v>0</v>
      </c>
      <c r="Q1281" s="3">
        <v>65062.31525310148</v>
      </c>
      <c r="R1281" s="2" t="s">
        <v>2678</v>
      </c>
      <c r="S1281" s="2" t="s">
        <v>2727</v>
      </c>
      <c r="T1281" s="4">
        <f>P1281/D1281</f>
        <v>0</v>
      </c>
      <c r="U1281" s="2" t="s">
        <v>1485</v>
      </c>
      <c r="V1281" s="2">
        <v>0</v>
      </c>
      <c r="W1281" s="2" t="s">
        <v>223</v>
      </c>
    </row>
    <row r="1282" spans="1:23">
      <c r="A1282" s="2" t="s">
        <v>2734</v>
      </c>
      <c r="B1282" s="2">
        <v>2215</v>
      </c>
      <c r="C1282" s="2" t="s">
        <v>1497</v>
      </c>
      <c r="D1282" s="3">
        <v>2553.558581264107</v>
      </c>
      <c r="E1282" s="3">
        <v>2678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1276.779290632053</v>
      </c>
      <c r="O1282" s="3">
        <v>1276.779290632053</v>
      </c>
      <c r="P1282" s="3">
        <v>0</v>
      </c>
      <c r="Q1282" s="3">
        <v>2553.558581264107</v>
      </c>
      <c r="R1282" s="2" t="s">
        <v>2678</v>
      </c>
      <c r="S1282" s="2" t="s">
        <v>2727</v>
      </c>
      <c r="T1282" s="4">
        <f>P1282/D1282</f>
        <v>0</v>
      </c>
      <c r="U1282" s="2" t="s">
        <v>1485</v>
      </c>
      <c r="V1282" s="2">
        <v>0</v>
      </c>
      <c r="W1282" s="2" t="s">
        <v>223</v>
      </c>
    </row>
    <row r="1283" spans="1:23">
      <c r="A1283" s="2" t="s">
        <v>1574</v>
      </c>
      <c r="B1283" s="2">
        <v>2218</v>
      </c>
      <c r="C1283" s="2" t="s">
        <v>2739</v>
      </c>
      <c r="D1283" s="3">
        <v>183333.33</v>
      </c>
      <c r="E1283" s="3">
        <v>452669</v>
      </c>
      <c r="F1283" s="3">
        <v>183333.33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183333.33</v>
      </c>
      <c r="R1283" s="2" t="s">
        <v>2678</v>
      </c>
      <c r="S1283" s="2" t="s">
        <v>2737</v>
      </c>
      <c r="T1283" s="4">
        <f>P1283/D1283</f>
        <v>0</v>
      </c>
      <c r="U1283" s="2" t="s">
        <v>1294</v>
      </c>
      <c r="V1283" s="2">
        <v>0</v>
      </c>
      <c r="W1283" s="2" t="s">
        <v>223</v>
      </c>
    </row>
    <row r="1284" spans="1:23">
      <c r="A1284" s="2" t="s">
        <v>2742</v>
      </c>
      <c r="B1284" s="2">
        <v>2220</v>
      </c>
      <c r="C1284" s="2" t="s">
        <v>2743</v>
      </c>
      <c r="D1284" s="3">
        <v>260000</v>
      </c>
      <c r="E1284" s="3">
        <v>622421</v>
      </c>
      <c r="F1284" s="3">
        <v>254800</v>
      </c>
      <c r="G1284" s="3">
        <v>0</v>
      </c>
      <c r="H1284" s="3">
        <v>0</v>
      </c>
      <c r="I1284" s="3">
        <v>5200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260000</v>
      </c>
      <c r="R1284" s="2" t="s">
        <v>2678</v>
      </c>
      <c r="S1284" s="2" t="s">
        <v>2737</v>
      </c>
      <c r="T1284" s="4">
        <f>P1284/D1284</f>
        <v>0</v>
      </c>
      <c r="U1284" s="2" t="s">
        <v>1294</v>
      </c>
      <c r="V1284" s="2">
        <v>0</v>
      </c>
      <c r="W1284" s="2" t="s">
        <v>223</v>
      </c>
    </row>
    <row r="1285" spans="1:23">
      <c r="A1285" s="2" t="s">
        <v>2705</v>
      </c>
      <c r="B1285" s="2">
        <v>2221</v>
      </c>
      <c r="C1285" s="2" t="s">
        <v>1304</v>
      </c>
      <c r="D1285" s="3">
        <v>6500</v>
      </c>
      <c r="E1285" s="3">
        <v>7150</v>
      </c>
      <c r="F1285" s="3">
        <v>6500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6500</v>
      </c>
      <c r="R1285" s="2" t="s">
        <v>1966</v>
      </c>
      <c r="S1285" s="2" t="s">
        <v>2681</v>
      </c>
      <c r="T1285" s="4">
        <f>P1285/D1285</f>
        <v>0</v>
      </c>
      <c r="U1285" s="2" t="s">
        <v>1294</v>
      </c>
      <c r="V1285" s="2">
        <v>0</v>
      </c>
      <c r="W1285" s="2" t="s">
        <v>234</v>
      </c>
    </row>
    <row r="1286" spans="1:23">
      <c r="A1286" s="2" t="s">
        <v>2705</v>
      </c>
      <c r="B1286" s="2">
        <v>2232</v>
      </c>
      <c r="C1286" s="2" t="s">
        <v>1305</v>
      </c>
      <c r="D1286" s="3">
        <v>16000</v>
      </c>
      <c r="E1286" s="3">
        <v>17600</v>
      </c>
      <c r="F1286" s="3">
        <v>16000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16000</v>
      </c>
      <c r="R1286" s="2" t="s">
        <v>1966</v>
      </c>
      <c r="S1286" s="2" t="s">
        <v>2681</v>
      </c>
      <c r="T1286" s="4">
        <f>P1286/D1286</f>
        <v>0</v>
      </c>
      <c r="U1286" s="2" t="s">
        <v>1294</v>
      </c>
      <c r="V1286" s="2">
        <v>0</v>
      </c>
      <c r="W1286" s="2" t="s">
        <v>234</v>
      </c>
    </row>
    <row r="1287" spans="1:23">
      <c r="A1287" s="2" t="s">
        <v>2772</v>
      </c>
      <c r="B1287" s="2">
        <v>2241</v>
      </c>
      <c r="C1287" s="2" t="s">
        <v>994</v>
      </c>
      <c r="D1287" s="3">
        <v>33750</v>
      </c>
      <c r="E1287" s="3">
        <v>101250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6750</v>
      </c>
      <c r="M1287" s="3">
        <v>6750</v>
      </c>
      <c r="N1287" s="3">
        <v>6750</v>
      </c>
      <c r="O1287" s="3">
        <v>6750</v>
      </c>
      <c r="P1287" s="3">
        <v>6750</v>
      </c>
      <c r="Q1287" s="3">
        <v>33750</v>
      </c>
      <c r="R1287" s="2" t="s">
        <v>2773</v>
      </c>
      <c r="S1287" s="2" t="s">
        <v>2759</v>
      </c>
      <c r="T1287" s="4">
        <f>P1287/D1287</f>
        <v>0</v>
      </c>
      <c r="U1287" s="2" t="s">
        <v>997</v>
      </c>
      <c r="V1287" s="2">
        <v>0</v>
      </c>
      <c r="W1287" s="2" t="s">
        <v>234</v>
      </c>
    </row>
    <row r="1288" spans="1:23">
      <c r="A1288" s="2" t="s">
        <v>2774</v>
      </c>
      <c r="B1288" s="2">
        <v>2242</v>
      </c>
      <c r="C1288" s="2" t="s">
        <v>1000</v>
      </c>
      <c r="D1288" s="3">
        <v>25000</v>
      </c>
      <c r="E1288" s="3">
        <v>75000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5000</v>
      </c>
      <c r="M1288" s="3">
        <v>5000</v>
      </c>
      <c r="N1288" s="3">
        <v>5000</v>
      </c>
      <c r="O1288" s="3">
        <v>5000</v>
      </c>
      <c r="P1288" s="3">
        <v>5000</v>
      </c>
      <c r="Q1288" s="3">
        <v>25000</v>
      </c>
      <c r="R1288" s="2" t="s">
        <v>2773</v>
      </c>
      <c r="S1288" s="2" t="s">
        <v>2759</v>
      </c>
      <c r="T1288" s="4">
        <f>P1288/D1288</f>
        <v>0</v>
      </c>
      <c r="U1288" s="2" t="s">
        <v>997</v>
      </c>
      <c r="V1288" s="2">
        <v>0</v>
      </c>
      <c r="W1288" s="2" t="s">
        <v>234</v>
      </c>
    </row>
    <row r="1289" spans="1:23">
      <c r="A1289" s="2" t="s">
        <v>2775</v>
      </c>
      <c r="B1289" s="2">
        <v>2243</v>
      </c>
      <c r="C1289" s="2" t="s">
        <v>1308</v>
      </c>
      <c r="D1289" s="3">
        <v>1200</v>
      </c>
      <c r="E1289" s="3">
        <v>1320</v>
      </c>
      <c r="F1289" s="3">
        <v>1200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1200</v>
      </c>
      <c r="R1289" s="2" t="s">
        <v>1966</v>
      </c>
      <c r="S1289" s="2" t="s">
        <v>2681</v>
      </c>
      <c r="T1289" s="4">
        <f>P1289/D1289</f>
        <v>0</v>
      </c>
      <c r="U1289" s="2" t="s">
        <v>1294</v>
      </c>
      <c r="V1289" s="2">
        <v>0</v>
      </c>
      <c r="W1289" s="2" t="s">
        <v>234</v>
      </c>
    </row>
    <row r="1290" spans="1:23">
      <c r="A1290" s="2" t="s">
        <v>2776</v>
      </c>
      <c r="B1290" s="2">
        <v>2244</v>
      </c>
      <c r="C1290" s="2" t="s">
        <v>1002</v>
      </c>
      <c r="D1290" s="3">
        <v>3600</v>
      </c>
      <c r="E1290" s="3">
        <v>10800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720</v>
      </c>
      <c r="M1290" s="3">
        <v>720</v>
      </c>
      <c r="N1290" s="3">
        <v>720</v>
      </c>
      <c r="O1290" s="3">
        <v>720</v>
      </c>
      <c r="P1290" s="3">
        <v>720</v>
      </c>
      <c r="Q1290" s="3">
        <v>3600</v>
      </c>
      <c r="R1290" s="2" t="s">
        <v>2773</v>
      </c>
      <c r="S1290" s="2" t="s">
        <v>2759</v>
      </c>
      <c r="T1290" s="4">
        <f>P1290/D1290</f>
        <v>0</v>
      </c>
      <c r="U1290" s="2" t="s">
        <v>997</v>
      </c>
      <c r="V1290" s="2">
        <v>0</v>
      </c>
      <c r="W1290" s="2" t="s">
        <v>234</v>
      </c>
    </row>
    <row r="1291" spans="1:23">
      <c r="A1291" s="2" t="s">
        <v>2776</v>
      </c>
      <c r="B1291" s="2">
        <v>2245</v>
      </c>
      <c r="C1291" s="2" t="s">
        <v>1006</v>
      </c>
      <c r="D1291" s="3">
        <v>24038</v>
      </c>
      <c r="E1291" s="3">
        <v>72114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4807.599999999999</v>
      </c>
      <c r="M1291" s="3">
        <v>4807.599999999999</v>
      </c>
      <c r="N1291" s="3">
        <v>4807.599999999999</v>
      </c>
      <c r="O1291" s="3">
        <v>4807.599999999999</v>
      </c>
      <c r="P1291" s="3">
        <v>4807.599999999999</v>
      </c>
      <c r="Q1291" s="3">
        <v>24038</v>
      </c>
      <c r="R1291" s="2" t="s">
        <v>2773</v>
      </c>
      <c r="S1291" s="2" t="s">
        <v>2759</v>
      </c>
      <c r="T1291" s="4">
        <f>P1291/D1291</f>
        <v>0</v>
      </c>
      <c r="U1291" s="2" t="s">
        <v>997</v>
      </c>
      <c r="V1291" s="2">
        <v>0</v>
      </c>
      <c r="W1291" s="2" t="s">
        <v>234</v>
      </c>
    </row>
    <row r="1292" spans="1:23">
      <c r="A1292" s="2" t="s">
        <v>2776</v>
      </c>
      <c r="B1292" s="2">
        <v>2246</v>
      </c>
      <c r="C1292" s="2" t="s">
        <v>1007</v>
      </c>
      <c r="D1292" s="3">
        <v>61500</v>
      </c>
      <c r="E1292" s="3">
        <v>184500</v>
      </c>
      <c r="F1292" s="3">
        <v>17250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8850</v>
      </c>
      <c r="M1292" s="3">
        <v>8850</v>
      </c>
      <c r="N1292" s="3">
        <v>8850</v>
      </c>
      <c r="O1292" s="3">
        <v>8850</v>
      </c>
      <c r="P1292" s="3">
        <v>8850</v>
      </c>
      <c r="Q1292" s="3">
        <v>61500</v>
      </c>
      <c r="R1292" s="2" t="s">
        <v>2773</v>
      </c>
      <c r="S1292" s="2" t="s">
        <v>2759</v>
      </c>
      <c r="T1292" s="4">
        <f>P1292/D1292</f>
        <v>0</v>
      </c>
      <c r="U1292" s="2" t="s">
        <v>997</v>
      </c>
      <c r="V1292" s="2">
        <v>0</v>
      </c>
      <c r="W1292" s="2" t="s">
        <v>234</v>
      </c>
    </row>
    <row r="1293" spans="1:23">
      <c r="A1293" s="2" t="s">
        <v>2776</v>
      </c>
      <c r="B1293" s="2">
        <v>2247</v>
      </c>
      <c r="C1293" s="2" t="s">
        <v>1008</v>
      </c>
      <c r="D1293" s="3">
        <v>8500</v>
      </c>
      <c r="E1293" s="3">
        <v>25500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1700</v>
      </c>
      <c r="M1293" s="3">
        <v>1700</v>
      </c>
      <c r="N1293" s="3">
        <v>1700</v>
      </c>
      <c r="O1293" s="3">
        <v>1700</v>
      </c>
      <c r="P1293" s="3">
        <v>1700</v>
      </c>
      <c r="Q1293" s="3">
        <v>8500</v>
      </c>
      <c r="R1293" s="2" t="s">
        <v>2773</v>
      </c>
      <c r="S1293" s="2" t="s">
        <v>2759</v>
      </c>
      <c r="T1293" s="4">
        <f>P1293/D1293</f>
        <v>0</v>
      </c>
      <c r="U1293" s="2" t="s">
        <v>997</v>
      </c>
      <c r="V1293" s="2">
        <v>0</v>
      </c>
      <c r="W1293" s="2" t="s">
        <v>234</v>
      </c>
    </row>
    <row r="1294" spans="1:23">
      <c r="A1294" s="2" t="s">
        <v>2777</v>
      </c>
      <c r="B1294" s="2">
        <v>2248</v>
      </c>
      <c r="C1294" s="2" t="s">
        <v>1009</v>
      </c>
      <c r="D1294" s="3">
        <v>3314</v>
      </c>
      <c r="E1294" s="3">
        <v>9942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662.8</v>
      </c>
      <c r="M1294" s="3">
        <v>662.8</v>
      </c>
      <c r="N1294" s="3">
        <v>662.8</v>
      </c>
      <c r="O1294" s="3">
        <v>662.8</v>
      </c>
      <c r="P1294" s="3">
        <v>662.8</v>
      </c>
      <c r="Q1294" s="3">
        <v>3314</v>
      </c>
      <c r="R1294" s="2" t="s">
        <v>2773</v>
      </c>
      <c r="S1294" s="2" t="s">
        <v>2759</v>
      </c>
      <c r="T1294" s="4">
        <f>P1294/D1294</f>
        <v>0</v>
      </c>
      <c r="U1294" s="2" t="s">
        <v>997</v>
      </c>
      <c r="V1294" s="2">
        <v>0</v>
      </c>
      <c r="W1294" s="2" t="s">
        <v>234</v>
      </c>
    </row>
    <row r="1295" spans="1:23">
      <c r="A1295" s="2" t="s">
        <v>2777</v>
      </c>
      <c r="B1295" s="2">
        <v>2249</v>
      </c>
      <c r="C1295" s="2" t="s">
        <v>1010</v>
      </c>
      <c r="D1295" s="3">
        <v>1560</v>
      </c>
      <c r="E1295" s="3">
        <v>4680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312</v>
      </c>
      <c r="M1295" s="3">
        <v>312</v>
      </c>
      <c r="N1295" s="3">
        <v>312</v>
      </c>
      <c r="O1295" s="3">
        <v>312</v>
      </c>
      <c r="P1295" s="3">
        <v>312</v>
      </c>
      <c r="Q1295" s="3">
        <v>1560</v>
      </c>
      <c r="R1295" s="2" t="s">
        <v>2773</v>
      </c>
      <c r="S1295" s="2" t="s">
        <v>2759</v>
      </c>
      <c r="T1295" s="4">
        <f>P1295/D1295</f>
        <v>0</v>
      </c>
      <c r="U1295" s="2" t="s">
        <v>997</v>
      </c>
      <c r="V1295" s="2">
        <v>0</v>
      </c>
      <c r="W1295" s="2" t="s">
        <v>234</v>
      </c>
    </row>
    <row r="1296" spans="1:23">
      <c r="A1296" s="2" t="s">
        <v>2775</v>
      </c>
      <c r="B1296" s="2">
        <v>2254</v>
      </c>
      <c r="C1296" s="2" t="s">
        <v>1309</v>
      </c>
      <c r="D1296" s="3">
        <v>11000</v>
      </c>
      <c r="E1296" s="3">
        <v>12100</v>
      </c>
      <c r="F1296" s="3">
        <v>11000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11000</v>
      </c>
      <c r="R1296" s="2" t="s">
        <v>1966</v>
      </c>
      <c r="S1296" s="2" t="s">
        <v>2681</v>
      </c>
      <c r="T1296" s="4">
        <f>P1296/D1296</f>
        <v>0</v>
      </c>
      <c r="U1296" s="2" t="s">
        <v>1294</v>
      </c>
      <c r="V1296" s="2">
        <v>0</v>
      </c>
      <c r="W1296" s="2" t="s">
        <v>234</v>
      </c>
    </row>
    <row r="1297" spans="1:23">
      <c r="A1297" s="2" t="s">
        <v>2790</v>
      </c>
      <c r="B1297" s="2">
        <v>2264</v>
      </c>
      <c r="C1297" s="2" t="s">
        <v>1178</v>
      </c>
      <c r="D1297" s="3">
        <v>5370.7</v>
      </c>
      <c r="E1297" s="3">
        <v>6870</v>
      </c>
      <c r="F1297" s="3">
        <v>0</v>
      </c>
      <c r="G1297" s="3">
        <v>5370.7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5370.7</v>
      </c>
      <c r="R1297" s="2" t="s">
        <v>2791</v>
      </c>
      <c r="S1297" s="2" t="s">
        <v>2792</v>
      </c>
      <c r="T1297" s="4">
        <f>P1297/D1297</f>
        <v>0</v>
      </c>
      <c r="U1297" s="2" t="s">
        <v>1179</v>
      </c>
      <c r="V1297" s="2">
        <v>0</v>
      </c>
      <c r="W1297" s="2" t="s">
        <v>313</v>
      </c>
    </row>
    <row r="1298" spans="1:23">
      <c r="A1298" s="2" t="s">
        <v>1300</v>
      </c>
      <c r="B1298" s="2">
        <v>2265</v>
      </c>
      <c r="C1298" s="2" t="s">
        <v>1682</v>
      </c>
      <c r="D1298" s="3">
        <v>16000</v>
      </c>
      <c r="E1298" s="3">
        <v>17600</v>
      </c>
      <c r="F1298" s="3">
        <v>16000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16000</v>
      </c>
      <c r="R1298" s="2" t="s">
        <v>1966</v>
      </c>
      <c r="S1298" s="2" t="s">
        <v>2681</v>
      </c>
      <c r="T1298" s="4">
        <f>P1298/D1298</f>
        <v>0</v>
      </c>
      <c r="U1298" s="2" t="s">
        <v>1294</v>
      </c>
      <c r="V1298" s="2">
        <v>0</v>
      </c>
      <c r="W1298" s="2" t="s">
        <v>234</v>
      </c>
    </row>
    <row r="1299" spans="1:23">
      <c r="A1299" s="2" t="s">
        <v>2793</v>
      </c>
      <c r="B1299" s="2">
        <v>2266</v>
      </c>
      <c r="C1299" s="2" t="s">
        <v>1194</v>
      </c>
      <c r="D1299" s="3">
        <v>18339</v>
      </c>
      <c r="E1299" s="3">
        <v>20173</v>
      </c>
      <c r="F1299" s="3">
        <v>18339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18339</v>
      </c>
      <c r="R1299" s="2" t="s">
        <v>2791</v>
      </c>
      <c r="S1299" s="2" t="s">
        <v>2794</v>
      </c>
      <c r="T1299" s="4">
        <f>P1299/D1299</f>
        <v>0</v>
      </c>
      <c r="U1299" s="2" t="s">
        <v>1072</v>
      </c>
      <c r="V1299" s="2">
        <v>0</v>
      </c>
      <c r="W1299" s="2" t="s">
        <v>313</v>
      </c>
    </row>
    <row r="1300" spans="1:23">
      <c r="A1300" s="2" t="s">
        <v>2793</v>
      </c>
      <c r="B1300" s="2">
        <v>2267</v>
      </c>
      <c r="C1300" s="2" t="s">
        <v>2795</v>
      </c>
      <c r="D1300" s="3">
        <v>11850</v>
      </c>
      <c r="E1300" s="3">
        <v>13035</v>
      </c>
      <c r="F1300" s="3">
        <v>0</v>
      </c>
      <c r="G1300" s="3">
        <v>0</v>
      </c>
      <c r="H1300" s="3">
        <v>0</v>
      </c>
      <c r="I1300" s="3">
        <v>11850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11850</v>
      </c>
      <c r="R1300" s="2" t="s">
        <v>2791</v>
      </c>
      <c r="S1300" s="2" t="s">
        <v>2794</v>
      </c>
      <c r="T1300" s="4">
        <f>P1300/D1300</f>
        <v>0</v>
      </c>
      <c r="U1300" s="2" t="s">
        <v>1072</v>
      </c>
      <c r="V1300" s="2">
        <v>0</v>
      </c>
      <c r="W1300" s="2" t="s">
        <v>313</v>
      </c>
    </row>
    <row r="1301" spans="1:23">
      <c r="A1301" s="2" t="s">
        <v>2796</v>
      </c>
      <c r="B1301" s="2">
        <v>2268</v>
      </c>
      <c r="C1301" s="2" t="s">
        <v>2284</v>
      </c>
      <c r="D1301" s="3">
        <v>103538</v>
      </c>
      <c r="E1301" s="3">
        <v>124892</v>
      </c>
      <c r="F1301" s="3">
        <v>93184.20000000001</v>
      </c>
      <c r="G1301" s="3">
        <v>10353.8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103538</v>
      </c>
      <c r="R1301" s="2" t="s">
        <v>2791</v>
      </c>
      <c r="S1301" s="2" t="s">
        <v>2794</v>
      </c>
      <c r="T1301" s="4">
        <f>P1301/D1301</f>
        <v>0</v>
      </c>
      <c r="U1301" s="2" t="s">
        <v>1072</v>
      </c>
      <c r="V1301" s="2">
        <v>0</v>
      </c>
      <c r="W1301" s="2" t="s">
        <v>313</v>
      </c>
    </row>
    <row r="1302" spans="1:23">
      <c r="A1302" s="2" t="s">
        <v>2797</v>
      </c>
      <c r="B1302" s="2">
        <v>2269</v>
      </c>
      <c r="C1302" s="2" t="s">
        <v>2798</v>
      </c>
      <c r="D1302" s="3">
        <v>23136</v>
      </c>
      <c r="E1302" s="3">
        <v>25450</v>
      </c>
      <c r="F1302" s="3">
        <v>0</v>
      </c>
      <c r="G1302" s="3">
        <v>11568</v>
      </c>
      <c r="H1302" s="3">
        <v>11568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>
        <v>23136</v>
      </c>
      <c r="R1302" s="2" t="s">
        <v>2791</v>
      </c>
      <c r="S1302" s="2" t="s">
        <v>2794</v>
      </c>
      <c r="T1302" s="4">
        <f>P1302/D1302</f>
        <v>0</v>
      </c>
      <c r="U1302" s="2" t="s">
        <v>1072</v>
      </c>
      <c r="V1302" s="2">
        <v>0</v>
      </c>
      <c r="W1302" s="2" t="s">
        <v>313</v>
      </c>
    </row>
    <row r="1303" spans="1:23">
      <c r="A1303" s="2" t="s">
        <v>2797</v>
      </c>
      <c r="B1303" s="2">
        <v>2270</v>
      </c>
      <c r="C1303" s="2" t="s">
        <v>2799</v>
      </c>
      <c r="D1303" s="3">
        <v>13919</v>
      </c>
      <c r="E1303" s="3">
        <v>15311</v>
      </c>
      <c r="F1303" s="3">
        <v>0</v>
      </c>
      <c r="G1303" s="3">
        <v>6959.5</v>
      </c>
      <c r="H1303" s="3">
        <v>6959.5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13919</v>
      </c>
      <c r="R1303" s="2" t="s">
        <v>2791</v>
      </c>
      <c r="S1303" s="2" t="s">
        <v>2794</v>
      </c>
      <c r="T1303" s="4">
        <f>P1303/D1303</f>
        <v>0</v>
      </c>
      <c r="U1303" s="2" t="s">
        <v>1072</v>
      </c>
      <c r="V1303" s="2">
        <v>0</v>
      </c>
      <c r="W1303" s="2" t="s">
        <v>313</v>
      </c>
    </row>
    <row r="1304" spans="1:23">
      <c r="A1304" s="2" t="s">
        <v>2800</v>
      </c>
      <c r="B1304" s="2">
        <v>2271</v>
      </c>
      <c r="C1304" s="2" t="s">
        <v>2801</v>
      </c>
      <c r="D1304" s="3">
        <v>103992</v>
      </c>
      <c r="E1304" s="3">
        <v>114392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103992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103992</v>
      </c>
      <c r="R1304" s="2" t="s">
        <v>2773</v>
      </c>
      <c r="S1304" s="2" t="s">
        <v>2794</v>
      </c>
      <c r="T1304" s="4">
        <f>P1304/D1304</f>
        <v>0</v>
      </c>
      <c r="U1304" s="2" t="s">
        <v>1072</v>
      </c>
      <c r="V1304" s="2">
        <v>0</v>
      </c>
      <c r="W1304" s="2" t="s">
        <v>234</v>
      </c>
    </row>
    <row r="1305" spans="1:23">
      <c r="A1305" s="2" t="s">
        <v>2311</v>
      </c>
      <c r="B1305" s="2">
        <v>2272</v>
      </c>
      <c r="C1305" s="2" t="s">
        <v>2312</v>
      </c>
      <c r="D1305" s="3">
        <v>11316</v>
      </c>
      <c r="E1305" s="3">
        <v>16000</v>
      </c>
      <c r="F1305" s="3">
        <v>0</v>
      </c>
      <c r="G1305" s="3">
        <v>0</v>
      </c>
      <c r="H1305" s="3">
        <v>0</v>
      </c>
      <c r="I1305" s="3">
        <v>5658</v>
      </c>
      <c r="J1305" s="3">
        <v>5658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11316</v>
      </c>
      <c r="R1305" s="2" t="s">
        <v>2791</v>
      </c>
      <c r="S1305" s="2" t="s">
        <v>2802</v>
      </c>
      <c r="T1305" s="4">
        <f>P1305/D1305</f>
        <v>0</v>
      </c>
      <c r="U1305" s="2" t="s">
        <v>2313</v>
      </c>
      <c r="V1305" s="2">
        <v>0</v>
      </c>
      <c r="W1305" s="2" t="s">
        <v>313</v>
      </c>
    </row>
    <row r="1306" spans="1:23">
      <c r="A1306" s="2" t="s">
        <v>2803</v>
      </c>
      <c r="B1306" s="2">
        <v>2273</v>
      </c>
      <c r="C1306" s="2" t="s">
        <v>2804</v>
      </c>
      <c r="D1306" s="3">
        <v>55000</v>
      </c>
      <c r="E1306" s="3">
        <v>110000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37500</v>
      </c>
      <c r="M1306" s="3">
        <v>17500</v>
      </c>
      <c r="N1306" s="3">
        <v>0</v>
      </c>
      <c r="O1306" s="3">
        <v>0</v>
      </c>
      <c r="P1306" s="3">
        <v>0</v>
      </c>
      <c r="Q1306" s="3">
        <v>55000</v>
      </c>
      <c r="R1306" s="2" t="s">
        <v>2791</v>
      </c>
      <c r="S1306" s="2" t="s">
        <v>2805</v>
      </c>
      <c r="T1306" s="4">
        <f>P1306/D1306</f>
        <v>0</v>
      </c>
      <c r="U1306" s="2" t="s">
        <v>1250</v>
      </c>
      <c r="V1306" s="2">
        <v>0</v>
      </c>
      <c r="W1306" s="2" t="s">
        <v>313</v>
      </c>
    </row>
    <row r="1307" spans="1:23">
      <c r="A1307" s="2" t="s">
        <v>2725</v>
      </c>
      <c r="B1307" s="2">
        <v>2276</v>
      </c>
      <c r="C1307" s="2" t="s">
        <v>1683</v>
      </c>
      <c r="D1307" s="3">
        <v>18000</v>
      </c>
      <c r="E1307" s="3">
        <v>19800</v>
      </c>
      <c r="F1307" s="3">
        <v>18000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18000</v>
      </c>
      <c r="R1307" s="2" t="s">
        <v>1966</v>
      </c>
      <c r="S1307" s="2" t="s">
        <v>2681</v>
      </c>
      <c r="T1307" s="4">
        <f>P1307/D1307</f>
        <v>0</v>
      </c>
      <c r="U1307" s="2" t="s">
        <v>1294</v>
      </c>
      <c r="V1307" s="2">
        <v>0</v>
      </c>
      <c r="W1307" s="2" t="s">
        <v>234</v>
      </c>
    </row>
    <row r="1308" spans="1:23">
      <c r="A1308" s="2" t="s">
        <v>2813</v>
      </c>
      <c r="B1308" s="2">
        <v>2287</v>
      </c>
      <c r="C1308" s="2" t="s">
        <v>1311</v>
      </c>
      <c r="D1308" s="3">
        <v>83500</v>
      </c>
      <c r="E1308" s="3">
        <v>91850</v>
      </c>
      <c r="F1308" s="3">
        <v>83500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83500</v>
      </c>
      <c r="R1308" s="2" t="s">
        <v>1966</v>
      </c>
      <c r="S1308" s="2" t="s">
        <v>2681</v>
      </c>
      <c r="T1308" s="4">
        <f>P1308/D1308</f>
        <v>0</v>
      </c>
      <c r="U1308" s="2" t="s">
        <v>1294</v>
      </c>
      <c r="V1308" s="2">
        <v>0</v>
      </c>
      <c r="W1308" s="2" t="s">
        <v>234</v>
      </c>
    </row>
    <row r="1309" spans="1:23">
      <c r="A1309" s="2" t="s">
        <v>2816</v>
      </c>
      <c r="B1309" s="2">
        <v>2298</v>
      </c>
      <c r="C1309" s="2" t="s">
        <v>1313</v>
      </c>
      <c r="D1309" s="3">
        <v>111000</v>
      </c>
      <c r="E1309" s="3">
        <v>122100</v>
      </c>
      <c r="F1309" s="3">
        <v>111000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111000</v>
      </c>
      <c r="R1309" s="2" t="s">
        <v>1966</v>
      </c>
      <c r="S1309" s="2" t="s">
        <v>2681</v>
      </c>
      <c r="T1309" s="4">
        <f>P1309/D1309</f>
        <v>0</v>
      </c>
      <c r="U1309" s="2" t="s">
        <v>1294</v>
      </c>
      <c r="V1309" s="2">
        <v>0</v>
      </c>
      <c r="W1309" s="2" t="s">
        <v>234</v>
      </c>
    </row>
    <row r="1310" spans="1:23">
      <c r="A1310" s="2" t="s">
        <v>2816</v>
      </c>
      <c r="B1310" s="2">
        <v>2309</v>
      </c>
      <c r="C1310" s="2" t="s">
        <v>1314</v>
      </c>
      <c r="D1310" s="3">
        <v>41000</v>
      </c>
      <c r="E1310" s="3">
        <v>45100</v>
      </c>
      <c r="F1310" s="3">
        <v>41000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41000</v>
      </c>
      <c r="R1310" s="2" t="s">
        <v>1966</v>
      </c>
      <c r="S1310" s="2" t="s">
        <v>2681</v>
      </c>
      <c r="T1310" s="4">
        <f>P1310/D1310</f>
        <v>0</v>
      </c>
      <c r="U1310" s="2" t="s">
        <v>1294</v>
      </c>
      <c r="V1310" s="2">
        <v>0</v>
      </c>
      <c r="W1310" s="2" t="s">
        <v>234</v>
      </c>
    </row>
    <row r="1311" spans="1:23">
      <c r="A1311" s="2" t="s">
        <v>2817</v>
      </c>
      <c r="B1311" s="2">
        <v>2313</v>
      </c>
      <c r="C1311" s="2" t="s">
        <v>1288</v>
      </c>
      <c r="D1311" s="3">
        <v>40800</v>
      </c>
      <c r="E1311" s="3">
        <v>53797</v>
      </c>
      <c r="F1311" s="3">
        <v>0</v>
      </c>
      <c r="G1311" s="3">
        <v>0</v>
      </c>
      <c r="H1311" s="3">
        <v>0</v>
      </c>
      <c r="I1311" s="3">
        <v>20400</v>
      </c>
      <c r="J1311" s="3">
        <v>20400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40800</v>
      </c>
      <c r="R1311" s="2" t="s">
        <v>2773</v>
      </c>
      <c r="S1311" s="2" t="s">
        <v>2818</v>
      </c>
      <c r="T1311" s="4">
        <f>P1311/D1311</f>
        <v>0</v>
      </c>
      <c r="U1311" s="2" t="s">
        <v>1289</v>
      </c>
      <c r="V1311" s="2">
        <v>0</v>
      </c>
      <c r="W1311" s="2" t="s">
        <v>234</v>
      </c>
    </row>
    <row r="1312" spans="1:23">
      <c r="A1312" s="2" t="s">
        <v>2829</v>
      </c>
      <c r="B1312" s="2">
        <v>2320</v>
      </c>
      <c r="C1312" s="2" t="s">
        <v>1316</v>
      </c>
      <c r="D1312" s="3">
        <v>1500</v>
      </c>
      <c r="E1312" s="3">
        <v>1650</v>
      </c>
      <c r="F1312" s="3">
        <v>0</v>
      </c>
      <c r="G1312" s="3">
        <v>0</v>
      </c>
      <c r="H1312" s="3">
        <v>0</v>
      </c>
      <c r="I1312" s="3">
        <v>0</v>
      </c>
      <c r="J1312" s="3">
        <v>1500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1500</v>
      </c>
      <c r="R1312" s="2" t="s">
        <v>1966</v>
      </c>
      <c r="S1312" s="2" t="s">
        <v>2681</v>
      </c>
      <c r="T1312" s="4">
        <f>P1312/D1312</f>
        <v>0</v>
      </c>
      <c r="U1312" s="2" t="s">
        <v>1294</v>
      </c>
      <c r="V1312" s="2">
        <v>0</v>
      </c>
      <c r="W1312" s="2" t="s">
        <v>234</v>
      </c>
    </row>
    <row r="1313" spans="1:23">
      <c r="A1313" s="2" t="s">
        <v>2833</v>
      </c>
      <c r="B1313" s="2">
        <v>2329</v>
      </c>
      <c r="C1313" s="2" t="s">
        <v>2834</v>
      </c>
      <c r="D1313" s="3">
        <v>78513.95348837209</v>
      </c>
      <c r="E1313" s="3">
        <v>87450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78513.95348837209</v>
      </c>
      <c r="N1313" s="3">
        <v>0</v>
      </c>
      <c r="O1313" s="3">
        <v>0</v>
      </c>
      <c r="P1313" s="3">
        <v>0</v>
      </c>
      <c r="Q1313" s="3">
        <v>78513.95348837209</v>
      </c>
      <c r="R1313" s="2" t="s">
        <v>2758</v>
      </c>
      <c r="S1313" s="2" t="s">
        <v>2835</v>
      </c>
      <c r="T1313" s="4">
        <f>P1313/D1313</f>
        <v>0</v>
      </c>
      <c r="U1313" s="2" t="s">
        <v>1466</v>
      </c>
      <c r="V1313" s="2">
        <v>0</v>
      </c>
      <c r="W1313" s="2" t="s">
        <v>223</v>
      </c>
    </row>
    <row r="1314" spans="1:23">
      <c r="A1314" s="2" t="s">
        <v>1310</v>
      </c>
      <c r="B1314" s="2">
        <v>2331</v>
      </c>
      <c r="C1314" s="2" t="s">
        <v>1318</v>
      </c>
      <c r="D1314" s="3">
        <v>9000</v>
      </c>
      <c r="E1314" s="3">
        <v>9900</v>
      </c>
      <c r="F1314" s="3">
        <v>8820</v>
      </c>
      <c r="G1314" s="3">
        <v>0</v>
      </c>
      <c r="H1314" s="3">
        <v>0</v>
      </c>
      <c r="I1314" s="3">
        <v>173.0769230769231</v>
      </c>
      <c r="J1314" s="3">
        <v>0</v>
      </c>
      <c r="K1314" s="3">
        <v>0</v>
      </c>
      <c r="L1314" s="3">
        <v>6.92307692307705</v>
      </c>
      <c r="M1314" s="3">
        <v>0</v>
      </c>
      <c r="N1314" s="3">
        <v>0</v>
      </c>
      <c r="O1314" s="3">
        <v>0</v>
      </c>
      <c r="P1314" s="3">
        <v>0</v>
      </c>
      <c r="Q1314" s="3">
        <v>9000</v>
      </c>
      <c r="R1314" s="2" t="s">
        <v>1966</v>
      </c>
      <c r="S1314" s="2" t="s">
        <v>2681</v>
      </c>
      <c r="T1314" s="4">
        <f>P1314/D1314</f>
        <v>0</v>
      </c>
      <c r="U1314" s="2" t="s">
        <v>1294</v>
      </c>
      <c r="V1314" s="2">
        <v>0</v>
      </c>
      <c r="W1314" s="2" t="s">
        <v>234</v>
      </c>
    </row>
    <row r="1315" spans="1:23">
      <c r="A1315" s="2" t="s">
        <v>2837</v>
      </c>
      <c r="B1315" s="2">
        <v>2332</v>
      </c>
      <c r="C1315" s="2" t="s">
        <v>1472</v>
      </c>
      <c r="D1315" s="3">
        <v>35000</v>
      </c>
      <c r="E1315" s="3">
        <v>38500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17500</v>
      </c>
      <c r="L1315" s="3">
        <v>17500</v>
      </c>
      <c r="M1315" s="3">
        <v>0</v>
      </c>
      <c r="N1315" s="3">
        <v>0</v>
      </c>
      <c r="O1315" s="3">
        <v>0</v>
      </c>
      <c r="P1315" s="3">
        <v>0</v>
      </c>
      <c r="Q1315" s="3">
        <v>35000</v>
      </c>
      <c r="R1315" s="2" t="s">
        <v>2758</v>
      </c>
      <c r="S1315" s="2" t="s">
        <v>2835</v>
      </c>
      <c r="T1315" s="4">
        <f>P1315/D1315</f>
        <v>0</v>
      </c>
      <c r="U1315" s="2" t="s">
        <v>1179</v>
      </c>
      <c r="V1315" s="2">
        <v>0</v>
      </c>
      <c r="W1315" s="2" t="s">
        <v>223</v>
      </c>
    </row>
    <row r="1316" spans="1:23">
      <c r="A1316" s="2" t="s">
        <v>2837</v>
      </c>
      <c r="B1316" s="2">
        <v>2333</v>
      </c>
      <c r="C1316" s="2" t="s">
        <v>1566</v>
      </c>
      <c r="D1316" s="3">
        <v>135400</v>
      </c>
      <c r="E1316" s="3">
        <v>148940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67700</v>
      </c>
      <c r="L1316" s="3">
        <v>67700</v>
      </c>
      <c r="M1316" s="3">
        <v>0</v>
      </c>
      <c r="N1316" s="3">
        <v>0</v>
      </c>
      <c r="O1316" s="3">
        <v>0</v>
      </c>
      <c r="P1316" s="3">
        <v>0</v>
      </c>
      <c r="Q1316" s="3">
        <v>135400</v>
      </c>
      <c r="R1316" s="2" t="s">
        <v>2758</v>
      </c>
      <c r="S1316" s="2" t="s">
        <v>2835</v>
      </c>
      <c r="T1316" s="4">
        <f>P1316/D1316</f>
        <v>0</v>
      </c>
      <c r="U1316" s="2" t="s">
        <v>1179</v>
      </c>
      <c r="V1316" s="2">
        <v>0</v>
      </c>
      <c r="W1316" s="2" t="s">
        <v>223</v>
      </c>
    </row>
    <row r="1317" spans="1:23">
      <c r="A1317" s="2" t="s">
        <v>2838</v>
      </c>
      <c r="B1317" s="2">
        <v>2334</v>
      </c>
      <c r="C1317" s="2" t="s">
        <v>1476</v>
      </c>
      <c r="D1317" s="3">
        <v>110000</v>
      </c>
      <c r="E1317" s="3">
        <v>121000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55000</v>
      </c>
      <c r="L1317" s="3">
        <v>55000</v>
      </c>
      <c r="M1317" s="3">
        <v>0</v>
      </c>
      <c r="N1317" s="3">
        <v>0</v>
      </c>
      <c r="O1317" s="3">
        <v>0</v>
      </c>
      <c r="P1317" s="3">
        <v>0</v>
      </c>
      <c r="Q1317" s="3">
        <v>110000</v>
      </c>
      <c r="R1317" s="2" t="s">
        <v>2758</v>
      </c>
      <c r="S1317" s="2" t="s">
        <v>2835</v>
      </c>
      <c r="T1317" s="4">
        <f>P1317/D1317</f>
        <v>0</v>
      </c>
      <c r="U1317" s="2" t="s">
        <v>1179</v>
      </c>
      <c r="V1317" s="2">
        <v>0</v>
      </c>
      <c r="W1317" s="2" t="s">
        <v>223</v>
      </c>
    </row>
    <row r="1318" spans="1:23">
      <c r="A1318" s="2" t="s">
        <v>2839</v>
      </c>
      <c r="B1318" s="2">
        <v>2335</v>
      </c>
      <c r="C1318" s="2" t="s">
        <v>1478</v>
      </c>
      <c r="D1318" s="3">
        <v>35000</v>
      </c>
      <c r="E1318" s="3">
        <v>38500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17500</v>
      </c>
      <c r="L1318" s="3">
        <v>17500</v>
      </c>
      <c r="M1318" s="3">
        <v>0</v>
      </c>
      <c r="N1318" s="3">
        <v>0</v>
      </c>
      <c r="O1318" s="3">
        <v>0</v>
      </c>
      <c r="P1318" s="3">
        <v>0</v>
      </c>
      <c r="Q1318" s="3">
        <v>35000</v>
      </c>
      <c r="R1318" s="2" t="s">
        <v>2758</v>
      </c>
      <c r="S1318" s="2" t="s">
        <v>2835</v>
      </c>
      <c r="T1318" s="4">
        <f>P1318/D1318</f>
        <v>0</v>
      </c>
      <c r="U1318" s="2" t="s">
        <v>1179</v>
      </c>
      <c r="V1318" s="2">
        <v>0</v>
      </c>
      <c r="W1318" s="2" t="s">
        <v>223</v>
      </c>
    </row>
    <row r="1319" spans="1:23">
      <c r="A1319" s="2" t="s">
        <v>2839</v>
      </c>
      <c r="B1319" s="2">
        <v>2336</v>
      </c>
      <c r="C1319" s="2" t="s">
        <v>1479</v>
      </c>
      <c r="D1319" s="3">
        <v>8000</v>
      </c>
      <c r="E1319" s="3">
        <v>8800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4000</v>
      </c>
      <c r="L1319" s="3">
        <v>4000</v>
      </c>
      <c r="M1319" s="3">
        <v>0</v>
      </c>
      <c r="N1319" s="3">
        <v>0</v>
      </c>
      <c r="O1319" s="3">
        <v>0</v>
      </c>
      <c r="P1319" s="3">
        <v>0</v>
      </c>
      <c r="Q1319" s="3">
        <v>8000</v>
      </c>
      <c r="R1319" s="2" t="s">
        <v>2758</v>
      </c>
      <c r="S1319" s="2" t="s">
        <v>2835</v>
      </c>
      <c r="T1319" s="4">
        <f>P1319/D1319</f>
        <v>0</v>
      </c>
      <c r="U1319" s="2" t="s">
        <v>1179</v>
      </c>
      <c r="V1319" s="2">
        <v>0</v>
      </c>
      <c r="W1319" s="2" t="s">
        <v>223</v>
      </c>
    </row>
    <row r="1320" spans="1:23">
      <c r="A1320" s="2" t="s">
        <v>2837</v>
      </c>
      <c r="B1320" s="2">
        <v>2337</v>
      </c>
      <c r="C1320" s="2" t="s">
        <v>2646</v>
      </c>
      <c r="D1320" s="3">
        <v>8000</v>
      </c>
      <c r="E1320" s="3">
        <v>9240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4000</v>
      </c>
      <c r="L1320" s="3">
        <v>4000</v>
      </c>
      <c r="M1320" s="3">
        <v>0</v>
      </c>
      <c r="N1320" s="3">
        <v>0</v>
      </c>
      <c r="O1320" s="3">
        <v>0</v>
      </c>
      <c r="P1320" s="3">
        <v>0</v>
      </c>
      <c r="Q1320" s="3">
        <v>8000</v>
      </c>
      <c r="R1320" s="2" t="s">
        <v>2758</v>
      </c>
      <c r="S1320" s="2" t="s">
        <v>2835</v>
      </c>
      <c r="T1320" s="4">
        <f>P1320/D1320</f>
        <v>0</v>
      </c>
      <c r="U1320" s="2" t="s">
        <v>1179</v>
      </c>
      <c r="V1320" s="2">
        <v>0</v>
      </c>
      <c r="W1320" s="2" t="s">
        <v>223</v>
      </c>
    </row>
    <row r="1321" spans="1:23">
      <c r="A1321" s="2" t="s">
        <v>2840</v>
      </c>
      <c r="B1321" s="2">
        <v>2339</v>
      </c>
      <c r="C1321" s="2" t="s">
        <v>1484</v>
      </c>
      <c r="D1321" s="3">
        <v>10799.82525402886</v>
      </c>
      <c r="E1321" s="3">
        <v>11340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5399.912627014432</v>
      </c>
      <c r="O1321" s="3">
        <v>5399.912627014432</v>
      </c>
      <c r="P1321" s="3">
        <v>0</v>
      </c>
      <c r="Q1321" s="3">
        <v>10799.82525402886</v>
      </c>
      <c r="R1321" s="2" t="s">
        <v>2758</v>
      </c>
      <c r="S1321" s="2" t="s">
        <v>2835</v>
      </c>
      <c r="T1321" s="4">
        <f>P1321/D1321</f>
        <v>0</v>
      </c>
      <c r="U1321" s="2" t="s">
        <v>1485</v>
      </c>
      <c r="V1321" s="2">
        <v>0</v>
      </c>
      <c r="W1321" s="2" t="s">
        <v>223</v>
      </c>
    </row>
    <row r="1322" spans="1:23">
      <c r="A1322" s="2" t="s">
        <v>2840</v>
      </c>
      <c r="B1322" s="2">
        <v>2340</v>
      </c>
      <c r="C1322" s="2" t="s">
        <v>1486</v>
      </c>
      <c r="D1322" s="3">
        <v>2025.380889683062</v>
      </c>
      <c r="E1322" s="3">
        <v>2127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1012.690444841531</v>
      </c>
      <c r="O1322" s="3">
        <v>1012.690444841531</v>
      </c>
      <c r="P1322" s="3">
        <v>0</v>
      </c>
      <c r="Q1322" s="3">
        <v>2025.380889683062</v>
      </c>
      <c r="R1322" s="2" t="s">
        <v>2758</v>
      </c>
      <c r="S1322" s="2" t="s">
        <v>2835</v>
      </c>
      <c r="T1322" s="4">
        <f>P1322/D1322</f>
        <v>0</v>
      </c>
      <c r="U1322" s="2" t="s">
        <v>1485</v>
      </c>
      <c r="V1322" s="2">
        <v>0</v>
      </c>
      <c r="W1322" s="2" t="s">
        <v>223</v>
      </c>
    </row>
    <row r="1323" spans="1:23">
      <c r="A1323" s="2" t="s">
        <v>2840</v>
      </c>
      <c r="B1323" s="2">
        <v>2341</v>
      </c>
      <c r="C1323" s="2" t="s">
        <v>1487</v>
      </c>
      <c r="D1323" s="3">
        <v>840</v>
      </c>
      <c r="E1323" s="3">
        <v>882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420</v>
      </c>
      <c r="O1323" s="3">
        <v>420</v>
      </c>
      <c r="P1323" s="3">
        <v>0</v>
      </c>
      <c r="Q1323" s="3">
        <v>840</v>
      </c>
      <c r="R1323" s="2" t="s">
        <v>2758</v>
      </c>
      <c r="S1323" s="2" t="s">
        <v>2835</v>
      </c>
      <c r="T1323" s="4">
        <f>P1323/D1323</f>
        <v>0</v>
      </c>
      <c r="U1323" s="2" t="s">
        <v>1485</v>
      </c>
      <c r="V1323" s="2">
        <v>0</v>
      </c>
      <c r="W1323" s="2" t="s">
        <v>223</v>
      </c>
    </row>
    <row r="1324" spans="1:23">
      <c r="A1324" s="2" t="s">
        <v>1317</v>
      </c>
      <c r="B1324" s="2">
        <v>2342</v>
      </c>
      <c r="C1324" s="2" t="s">
        <v>1319</v>
      </c>
      <c r="D1324" s="3">
        <v>16000</v>
      </c>
      <c r="E1324" s="3">
        <v>17600</v>
      </c>
      <c r="F1324" s="3">
        <v>15680</v>
      </c>
      <c r="G1324" s="3">
        <v>0</v>
      </c>
      <c r="H1324" s="3">
        <v>0</v>
      </c>
      <c r="I1324" s="3">
        <v>307.6923076923077</v>
      </c>
      <c r="J1324" s="3">
        <v>0</v>
      </c>
      <c r="K1324" s="3">
        <v>0</v>
      </c>
      <c r="L1324" s="3">
        <v>12.3076923076918</v>
      </c>
      <c r="M1324" s="3">
        <v>0</v>
      </c>
      <c r="N1324" s="3">
        <v>0</v>
      </c>
      <c r="O1324" s="3">
        <v>0</v>
      </c>
      <c r="P1324" s="3">
        <v>0</v>
      </c>
      <c r="Q1324" s="3">
        <v>16000</v>
      </c>
      <c r="R1324" s="2" t="s">
        <v>1966</v>
      </c>
      <c r="S1324" s="2" t="s">
        <v>2681</v>
      </c>
      <c r="T1324" s="4">
        <f>P1324/D1324</f>
        <v>0</v>
      </c>
      <c r="U1324" s="2" t="s">
        <v>1294</v>
      </c>
      <c r="V1324" s="2">
        <v>0</v>
      </c>
      <c r="W1324" s="2" t="s">
        <v>234</v>
      </c>
    </row>
    <row r="1325" spans="1:23">
      <c r="A1325" s="2" t="s">
        <v>2840</v>
      </c>
      <c r="B1325" s="2">
        <v>2343</v>
      </c>
      <c r="C1325" s="2" t="s">
        <v>1488</v>
      </c>
      <c r="D1325" s="3">
        <v>1350.146484375</v>
      </c>
      <c r="E1325" s="3">
        <v>1418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675.0732421875</v>
      </c>
      <c r="O1325" s="3">
        <v>675.0732421875</v>
      </c>
      <c r="P1325" s="3">
        <v>0</v>
      </c>
      <c r="Q1325" s="3">
        <v>1350.146484375</v>
      </c>
      <c r="R1325" s="2" t="s">
        <v>2758</v>
      </c>
      <c r="S1325" s="2" t="s">
        <v>2835</v>
      </c>
      <c r="T1325" s="4">
        <f>P1325/D1325</f>
        <v>0</v>
      </c>
      <c r="U1325" s="2" t="s">
        <v>1485</v>
      </c>
      <c r="V1325" s="2">
        <v>0</v>
      </c>
      <c r="W1325" s="2" t="s">
        <v>223</v>
      </c>
    </row>
    <row r="1326" spans="1:23">
      <c r="A1326" s="2" t="s">
        <v>2840</v>
      </c>
      <c r="B1326" s="2">
        <v>2344</v>
      </c>
      <c r="C1326" s="2" t="s">
        <v>1489</v>
      </c>
      <c r="D1326" s="3">
        <v>3234.21779460089</v>
      </c>
      <c r="E1326" s="3">
        <v>3352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1617.108897300445</v>
      </c>
      <c r="O1326" s="3">
        <v>1617.108897300445</v>
      </c>
      <c r="P1326" s="3">
        <v>0</v>
      </c>
      <c r="Q1326" s="3">
        <v>3234.21779460089</v>
      </c>
      <c r="R1326" s="2" t="s">
        <v>2758</v>
      </c>
      <c r="S1326" s="2" t="s">
        <v>2835</v>
      </c>
      <c r="T1326" s="4">
        <f>P1326/D1326</f>
        <v>0</v>
      </c>
      <c r="U1326" s="2" t="s">
        <v>1485</v>
      </c>
      <c r="V1326" s="2">
        <v>0</v>
      </c>
      <c r="W1326" s="2" t="s">
        <v>223</v>
      </c>
    </row>
    <row r="1327" spans="1:23">
      <c r="A1327" s="2" t="s">
        <v>2841</v>
      </c>
      <c r="B1327" s="2">
        <v>2345</v>
      </c>
      <c r="C1327" s="2" t="s">
        <v>1491</v>
      </c>
      <c r="D1327" s="3">
        <v>6006.338239827373</v>
      </c>
      <c r="E1327" s="3">
        <v>6225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3003.169119913687</v>
      </c>
      <c r="O1327" s="3">
        <v>3003.169119913687</v>
      </c>
      <c r="P1327" s="3">
        <v>0</v>
      </c>
      <c r="Q1327" s="3">
        <v>6006.338239827373</v>
      </c>
      <c r="R1327" s="2" t="s">
        <v>2758</v>
      </c>
      <c r="S1327" s="2" t="s">
        <v>2835</v>
      </c>
      <c r="T1327" s="4">
        <f>P1327/D1327</f>
        <v>0</v>
      </c>
      <c r="U1327" s="2" t="s">
        <v>1485</v>
      </c>
      <c r="V1327" s="2">
        <v>0</v>
      </c>
      <c r="W1327" s="2" t="s">
        <v>223</v>
      </c>
    </row>
    <row r="1328" spans="1:23">
      <c r="A1328" s="2" t="s">
        <v>2842</v>
      </c>
      <c r="B1328" s="2">
        <v>2346</v>
      </c>
      <c r="C1328" s="2" t="s">
        <v>1493</v>
      </c>
      <c r="D1328" s="3">
        <v>5164.443495891581</v>
      </c>
      <c r="E1328" s="3">
        <v>32700</v>
      </c>
      <c r="F1328" s="3">
        <v>789.6702593106393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2582.22174794579</v>
      </c>
      <c r="O1328" s="3">
        <v>1792.551488635151</v>
      </c>
      <c r="P1328" s="3">
        <v>0</v>
      </c>
      <c r="Q1328" s="3">
        <v>5164.443495891581</v>
      </c>
      <c r="R1328" s="2" t="s">
        <v>2758</v>
      </c>
      <c r="S1328" s="2" t="s">
        <v>2835</v>
      </c>
      <c r="T1328" s="4">
        <f>P1328/D1328</f>
        <v>0</v>
      </c>
      <c r="U1328" s="2" t="s">
        <v>1485</v>
      </c>
      <c r="V1328" s="2">
        <v>0</v>
      </c>
      <c r="W1328" s="2" t="s">
        <v>223</v>
      </c>
    </row>
    <row r="1329" spans="1:23">
      <c r="A1329" s="2" t="s">
        <v>2841</v>
      </c>
      <c r="B1329" s="2">
        <v>2347</v>
      </c>
      <c r="C1329" s="2" t="s">
        <v>1494</v>
      </c>
      <c r="D1329" s="3">
        <v>3057.682573411956</v>
      </c>
      <c r="E1329" s="3">
        <v>2621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1528.841286705978</v>
      </c>
      <c r="O1329" s="3">
        <v>1528.841286705978</v>
      </c>
      <c r="P1329" s="3">
        <v>0</v>
      </c>
      <c r="Q1329" s="3">
        <v>3057.682573411956</v>
      </c>
      <c r="R1329" s="2" t="s">
        <v>2758</v>
      </c>
      <c r="S1329" s="2" t="s">
        <v>2835</v>
      </c>
      <c r="T1329" s="4">
        <f>P1329/D1329</f>
        <v>0</v>
      </c>
      <c r="U1329" s="2" t="s">
        <v>1485</v>
      </c>
      <c r="V1329" s="2">
        <v>0</v>
      </c>
      <c r="W1329" s="2" t="s">
        <v>223</v>
      </c>
    </row>
    <row r="1330" spans="1:23">
      <c r="A1330" s="2" t="s">
        <v>2841</v>
      </c>
      <c r="B1330" s="2">
        <v>2348</v>
      </c>
      <c r="C1330" s="2" t="s">
        <v>1496</v>
      </c>
      <c r="D1330" s="3">
        <v>18217.44827086841</v>
      </c>
      <c r="E1330" s="3">
        <v>18963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9108.724135434206</v>
      </c>
      <c r="O1330" s="3">
        <v>9108.724135434206</v>
      </c>
      <c r="P1330" s="3">
        <v>0</v>
      </c>
      <c r="Q1330" s="3">
        <v>18217.44827086841</v>
      </c>
      <c r="R1330" s="2" t="s">
        <v>2758</v>
      </c>
      <c r="S1330" s="2" t="s">
        <v>2835</v>
      </c>
      <c r="T1330" s="4">
        <f>P1330/D1330</f>
        <v>0</v>
      </c>
      <c r="U1330" s="2" t="s">
        <v>1485</v>
      </c>
      <c r="V1330" s="2">
        <v>0</v>
      </c>
      <c r="W1330" s="2" t="s">
        <v>223</v>
      </c>
    </row>
    <row r="1331" spans="1:23">
      <c r="A1331" s="2" t="s">
        <v>2841</v>
      </c>
      <c r="B1331" s="2">
        <v>2349</v>
      </c>
      <c r="C1331" s="2" t="s">
        <v>1497</v>
      </c>
      <c r="D1331" s="3">
        <v>2535.765674943573</v>
      </c>
      <c r="E1331" s="3">
        <v>2659.34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1267.882837471787</v>
      </c>
      <c r="O1331" s="3">
        <v>1267.882837471787</v>
      </c>
      <c r="P1331" s="3">
        <v>0</v>
      </c>
      <c r="Q1331" s="3">
        <v>2535.765674943573</v>
      </c>
      <c r="R1331" s="2" t="s">
        <v>2758</v>
      </c>
      <c r="S1331" s="2" t="s">
        <v>2835</v>
      </c>
      <c r="T1331" s="4">
        <f>P1331/D1331</f>
        <v>0</v>
      </c>
      <c r="U1331" s="2" t="s">
        <v>1485</v>
      </c>
      <c r="V1331" s="2">
        <v>0</v>
      </c>
      <c r="W1331" s="2" t="s">
        <v>223</v>
      </c>
    </row>
    <row r="1332" spans="1:23">
      <c r="A1332" s="2" t="s">
        <v>1507</v>
      </c>
      <c r="B1332" s="2">
        <v>2352</v>
      </c>
      <c r="C1332" s="2" t="s">
        <v>2846</v>
      </c>
      <c r="D1332" s="3">
        <v>43333.33</v>
      </c>
      <c r="E1332" s="3">
        <v>55999</v>
      </c>
      <c r="F1332" s="3">
        <v>0</v>
      </c>
      <c r="G1332" s="3">
        <v>0</v>
      </c>
      <c r="H1332" s="3">
        <v>0</v>
      </c>
      <c r="I1332" s="3">
        <v>20000</v>
      </c>
      <c r="J1332" s="3">
        <v>23333.33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43333.33</v>
      </c>
      <c r="R1332" s="2" t="s">
        <v>2758</v>
      </c>
      <c r="S1332" s="2" t="s">
        <v>2844</v>
      </c>
      <c r="T1332" s="4">
        <f>P1332/D1332</f>
        <v>0</v>
      </c>
      <c r="U1332" s="2" t="s">
        <v>1294</v>
      </c>
      <c r="V1332" s="2">
        <v>0</v>
      </c>
      <c r="W1332" s="2" t="s">
        <v>223</v>
      </c>
    </row>
    <row r="1333" spans="1:23">
      <c r="A1333" s="2" t="s">
        <v>2847</v>
      </c>
      <c r="B1333" s="2">
        <v>2353</v>
      </c>
      <c r="C1333" s="2" t="s">
        <v>1321</v>
      </c>
      <c r="D1333" s="3">
        <v>1000</v>
      </c>
      <c r="E1333" s="3">
        <v>1100</v>
      </c>
      <c r="F1333" s="3">
        <v>0</v>
      </c>
      <c r="G1333" s="3">
        <v>0</v>
      </c>
      <c r="H1333" s="3">
        <v>0</v>
      </c>
      <c r="I1333" s="3">
        <v>19.23076923076923</v>
      </c>
      <c r="J1333" s="3">
        <v>0</v>
      </c>
      <c r="K1333" s="3">
        <v>0</v>
      </c>
      <c r="L1333" s="3">
        <v>980.7692307692307</v>
      </c>
      <c r="M1333" s="3">
        <v>0</v>
      </c>
      <c r="N1333" s="3">
        <v>0</v>
      </c>
      <c r="O1333" s="3">
        <v>0</v>
      </c>
      <c r="P1333" s="3">
        <v>0</v>
      </c>
      <c r="Q1333" s="3">
        <v>1000</v>
      </c>
      <c r="R1333" s="2" t="s">
        <v>1966</v>
      </c>
      <c r="S1333" s="2" t="s">
        <v>2681</v>
      </c>
      <c r="T1333" s="4">
        <f>P1333/D1333</f>
        <v>0</v>
      </c>
      <c r="U1333" s="2" t="s">
        <v>1294</v>
      </c>
      <c r="V1333" s="2">
        <v>0</v>
      </c>
      <c r="W1333" s="2" t="s">
        <v>234</v>
      </c>
    </row>
    <row r="1334" spans="1:23">
      <c r="A1334" s="2" t="s">
        <v>1322</v>
      </c>
      <c r="B1334" s="2">
        <v>2364</v>
      </c>
      <c r="C1334" s="2" t="s">
        <v>1323</v>
      </c>
      <c r="D1334" s="3">
        <v>65000</v>
      </c>
      <c r="E1334" s="3">
        <v>71500</v>
      </c>
      <c r="F1334" s="3">
        <v>61750</v>
      </c>
      <c r="G1334" s="3">
        <v>0</v>
      </c>
      <c r="H1334" s="3">
        <v>0</v>
      </c>
      <c r="I1334" s="3">
        <v>0</v>
      </c>
      <c r="J1334" s="3">
        <v>0</v>
      </c>
      <c r="K1334" s="3">
        <v>3250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65000</v>
      </c>
      <c r="R1334" s="2" t="s">
        <v>1966</v>
      </c>
      <c r="S1334" s="2" t="s">
        <v>2681</v>
      </c>
      <c r="T1334" s="4">
        <f>P1334/D1334</f>
        <v>0</v>
      </c>
      <c r="U1334" s="2" t="s">
        <v>1294</v>
      </c>
      <c r="V1334" s="2">
        <v>0</v>
      </c>
      <c r="W1334" s="2" t="s">
        <v>234</v>
      </c>
    </row>
    <row r="1335" spans="1:23">
      <c r="A1335" s="2" t="s">
        <v>1322</v>
      </c>
      <c r="B1335" s="2">
        <v>2375</v>
      </c>
      <c r="C1335" s="2" t="s">
        <v>1324</v>
      </c>
      <c r="D1335" s="3">
        <v>30000</v>
      </c>
      <c r="E1335" s="3">
        <v>33000</v>
      </c>
      <c r="F1335" s="3">
        <v>28500</v>
      </c>
      <c r="G1335" s="3">
        <v>0</v>
      </c>
      <c r="H1335" s="3">
        <v>0</v>
      </c>
      <c r="I1335" s="3">
        <v>0</v>
      </c>
      <c r="J1335" s="3">
        <v>0</v>
      </c>
      <c r="K1335" s="3">
        <v>1500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30000</v>
      </c>
      <c r="R1335" s="2" t="s">
        <v>1966</v>
      </c>
      <c r="S1335" s="2" t="s">
        <v>2681</v>
      </c>
      <c r="T1335" s="4">
        <f>P1335/D1335</f>
        <v>0</v>
      </c>
      <c r="U1335" s="2" t="s">
        <v>1294</v>
      </c>
      <c r="V1335" s="2">
        <v>0</v>
      </c>
      <c r="W1335" s="2" t="s">
        <v>234</v>
      </c>
    </row>
    <row r="1336" spans="1:23">
      <c r="A1336" s="2" t="s">
        <v>2877</v>
      </c>
      <c r="B1336" s="2">
        <v>2378</v>
      </c>
      <c r="C1336" s="2" t="s">
        <v>2880</v>
      </c>
      <c r="D1336" s="3">
        <v>343000</v>
      </c>
      <c r="E1336" s="3">
        <v>346786</v>
      </c>
      <c r="F1336" s="3">
        <v>0</v>
      </c>
      <c r="G1336" s="3">
        <v>171500</v>
      </c>
      <c r="H1336" s="3">
        <v>171500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343000</v>
      </c>
      <c r="R1336" s="2" t="s">
        <v>2773</v>
      </c>
      <c r="S1336" s="2" t="s">
        <v>2879</v>
      </c>
      <c r="T1336" s="4">
        <f>P1336/D1336</f>
        <v>0</v>
      </c>
      <c r="U1336" s="2" t="s">
        <v>1054</v>
      </c>
      <c r="V1336" s="2">
        <v>0</v>
      </c>
      <c r="W1336" s="2" t="s">
        <v>234</v>
      </c>
    </row>
    <row r="1337" spans="1:23">
      <c r="A1337" s="2" t="s">
        <v>2881</v>
      </c>
      <c r="B1337" s="2">
        <v>2380</v>
      </c>
      <c r="C1337" s="2" t="s">
        <v>1174</v>
      </c>
      <c r="D1337" s="3">
        <v>387000</v>
      </c>
      <c r="E1337" s="3">
        <v>249945</v>
      </c>
      <c r="F1337" s="3">
        <v>0</v>
      </c>
      <c r="G1337" s="3">
        <v>0</v>
      </c>
      <c r="H1337" s="3">
        <v>77417.03174698433</v>
      </c>
      <c r="I1337" s="3">
        <v>103194.3227510052</v>
      </c>
      <c r="J1337" s="3">
        <v>103194.3227510052</v>
      </c>
      <c r="K1337" s="3">
        <v>103194.3227510052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386999.9999999999</v>
      </c>
      <c r="R1337" s="2" t="s">
        <v>2773</v>
      </c>
      <c r="S1337" s="2" t="s">
        <v>2879</v>
      </c>
      <c r="T1337" s="4">
        <f>P1337/D1337</f>
        <v>0</v>
      </c>
      <c r="U1337" s="2" t="s">
        <v>1054</v>
      </c>
      <c r="V1337" s="2">
        <v>0</v>
      </c>
      <c r="W1337" s="2" t="s">
        <v>234</v>
      </c>
    </row>
    <row r="1338" spans="1:23">
      <c r="A1338" s="2" t="s">
        <v>1322</v>
      </c>
      <c r="B1338" s="2">
        <v>2386</v>
      </c>
      <c r="C1338" s="2" t="s">
        <v>1325</v>
      </c>
      <c r="D1338" s="3">
        <v>9000</v>
      </c>
      <c r="E1338" s="3">
        <v>9900</v>
      </c>
      <c r="F1338" s="3">
        <v>8550</v>
      </c>
      <c r="G1338" s="3">
        <v>0</v>
      </c>
      <c r="H1338" s="3">
        <v>0</v>
      </c>
      <c r="I1338" s="3">
        <v>0</v>
      </c>
      <c r="J1338" s="3">
        <v>0</v>
      </c>
      <c r="K1338" s="3">
        <v>450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9000</v>
      </c>
      <c r="R1338" s="2" t="s">
        <v>1966</v>
      </c>
      <c r="S1338" s="2" t="s">
        <v>2681</v>
      </c>
      <c r="T1338" s="4">
        <f>P1338/D1338</f>
        <v>0</v>
      </c>
      <c r="U1338" s="2" t="s">
        <v>1294</v>
      </c>
      <c r="V1338" s="2">
        <v>0</v>
      </c>
      <c r="W1338" s="2" t="s">
        <v>234</v>
      </c>
    </row>
    <row r="1339" spans="1:23">
      <c r="A1339" s="2" t="s">
        <v>2887</v>
      </c>
      <c r="B1339" s="2">
        <v>2389</v>
      </c>
      <c r="C1339" s="2" t="s">
        <v>1184</v>
      </c>
      <c r="D1339" s="3">
        <v>110000</v>
      </c>
      <c r="E1339" s="3">
        <v>117614</v>
      </c>
      <c r="F1339" s="3">
        <v>110000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110000</v>
      </c>
      <c r="R1339" s="2" t="s">
        <v>2773</v>
      </c>
      <c r="S1339" s="2" t="s">
        <v>2886</v>
      </c>
      <c r="T1339" s="4">
        <f>P1339/D1339</f>
        <v>0</v>
      </c>
      <c r="U1339" s="2" t="s">
        <v>1067</v>
      </c>
      <c r="V1339" s="2">
        <v>0</v>
      </c>
      <c r="W1339" s="2" t="s">
        <v>234</v>
      </c>
    </row>
    <row r="1340" spans="1:23">
      <c r="A1340" s="2" t="s">
        <v>2887</v>
      </c>
      <c r="B1340" s="2">
        <v>2390</v>
      </c>
      <c r="C1340" s="2" t="s">
        <v>1185</v>
      </c>
      <c r="D1340" s="3">
        <v>265000</v>
      </c>
      <c r="E1340" s="3">
        <v>226674</v>
      </c>
      <c r="F1340" s="3">
        <v>265000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265000</v>
      </c>
      <c r="R1340" s="2" t="s">
        <v>2773</v>
      </c>
      <c r="S1340" s="2" t="s">
        <v>2886</v>
      </c>
      <c r="T1340" s="4">
        <f>P1340/D1340</f>
        <v>0</v>
      </c>
      <c r="U1340" s="2" t="s">
        <v>1067</v>
      </c>
      <c r="V1340" s="2">
        <v>0</v>
      </c>
      <c r="W1340" s="2" t="s">
        <v>234</v>
      </c>
    </row>
    <row r="1341" spans="1:23">
      <c r="A1341" s="2" t="s">
        <v>2887</v>
      </c>
      <c r="B1341" s="2">
        <v>2391</v>
      </c>
      <c r="C1341" s="2" t="s">
        <v>1186</v>
      </c>
      <c r="D1341" s="3">
        <v>10000</v>
      </c>
      <c r="E1341" s="3">
        <v>10693</v>
      </c>
      <c r="F1341" s="3">
        <v>10000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10000</v>
      </c>
      <c r="R1341" s="2" t="s">
        <v>2773</v>
      </c>
      <c r="S1341" s="2" t="s">
        <v>2886</v>
      </c>
      <c r="T1341" s="4">
        <f>P1341/D1341</f>
        <v>0</v>
      </c>
      <c r="U1341" s="2" t="s">
        <v>1067</v>
      </c>
      <c r="V1341" s="2">
        <v>0</v>
      </c>
      <c r="W1341" s="2" t="s">
        <v>234</v>
      </c>
    </row>
    <row r="1342" spans="1:23">
      <c r="A1342" s="2" t="s">
        <v>2887</v>
      </c>
      <c r="B1342" s="2">
        <v>2392</v>
      </c>
      <c r="C1342" s="2" t="s">
        <v>1187</v>
      </c>
      <c r="D1342" s="3">
        <v>8000</v>
      </c>
      <c r="E1342" s="3">
        <v>8554</v>
      </c>
      <c r="F1342" s="3">
        <v>8000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8000</v>
      </c>
      <c r="R1342" s="2" t="s">
        <v>2773</v>
      </c>
      <c r="S1342" s="2" t="s">
        <v>2886</v>
      </c>
      <c r="T1342" s="4">
        <f>P1342/D1342</f>
        <v>0</v>
      </c>
      <c r="U1342" s="2" t="s">
        <v>1067</v>
      </c>
      <c r="V1342" s="2">
        <v>0</v>
      </c>
      <c r="W1342" s="2" t="s">
        <v>234</v>
      </c>
    </row>
    <row r="1343" spans="1:23">
      <c r="A1343" s="2" t="s">
        <v>2887</v>
      </c>
      <c r="B1343" s="2">
        <v>2393</v>
      </c>
      <c r="C1343" s="2" t="s">
        <v>1189</v>
      </c>
      <c r="D1343" s="3">
        <v>6000</v>
      </c>
      <c r="E1343" s="3">
        <v>6416</v>
      </c>
      <c r="F1343" s="3">
        <v>6000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6000</v>
      </c>
      <c r="R1343" s="2" t="s">
        <v>2773</v>
      </c>
      <c r="S1343" s="2" t="s">
        <v>2886</v>
      </c>
      <c r="T1343" s="4">
        <f>P1343/D1343</f>
        <v>0</v>
      </c>
      <c r="U1343" s="2" t="s">
        <v>1067</v>
      </c>
      <c r="V1343" s="2">
        <v>0</v>
      </c>
      <c r="W1343" s="2" t="s">
        <v>234</v>
      </c>
    </row>
    <row r="1344" spans="1:23">
      <c r="A1344" s="2" t="s">
        <v>2887</v>
      </c>
      <c r="B1344" s="2">
        <v>2394</v>
      </c>
      <c r="C1344" s="2" t="s">
        <v>1190</v>
      </c>
      <c r="D1344" s="3">
        <v>400000</v>
      </c>
      <c r="E1344" s="3">
        <v>433032</v>
      </c>
      <c r="F1344" s="3">
        <v>400000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400000</v>
      </c>
      <c r="R1344" s="2" t="s">
        <v>2773</v>
      </c>
      <c r="S1344" s="2" t="s">
        <v>2886</v>
      </c>
      <c r="T1344" s="4">
        <f>P1344/D1344</f>
        <v>0</v>
      </c>
      <c r="U1344" s="2" t="s">
        <v>1067</v>
      </c>
      <c r="V1344" s="2">
        <v>0</v>
      </c>
      <c r="W1344" s="2" t="s">
        <v>234</v>
      </c>
    </row>
    <row r="1345" spans="1:23">
      <c r="A1345" s="2" t="s">
        <v>2887</v>
      </c>
      <c r="B1345" s="2">
        <v>2395</v>
      </c>
      <c r="C1345" s="2" t="s">
        <v>1191</v>
      </c>
      <c r="D1345" s="3">
        <v>10000</v>
      </c>
      <c r="E1345" s="3">
        <v>9623</v>
      </c>
      <c r="F1345" s="3">
        <v>10000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10000</v>
      </c>
      <c r="R1345" s="2" t="s">
        <v>2773</v>
      </c>
      <c r="S1345" s="2" t="s">
        <v>2886</v>
      </c>
      <c r="T1345" s="4">
        <f>P1345/D1345</f>
        <v>0</v>
      </c>
      <c r="U1345" s="2" t="s">
        <v>1067</v>
      </c>
      <c r="V1345" s="2">
        <v>0</v>
      </c>
      <c r="W1345" s="2" t="s">
        <v>234</v>
      </c>
    </row>
    <row r="1346" spans="1:23">
      <c r="A1346" s="2" t="s">
        <v>2887</v>
      </c>
      <c r="B1346" s="2">
        <v>2396</v>
      </c>
      <c r="C1346" s="2" t="s">
        <v>1192</v>
      </c>
      <c r="D1346" s="3">
        <v>12000</v>
      </c>
      <c r="E1346" s="3">
        <v>10693</v>
      </c>
      <c r="F1346" s="3">
        <v>12000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12000</v>
      </c>
      <c r="R1346" s="2" t="s">
        <v>2773</v>
      </c>
      <c r="S1346" s="2" t="s">
        <v>2886</v>
      </c>
      <c r="T1346" s="4">
        <f>P1346/D1346</f>
        <v>0</v>
      </c>
      <c r="U1346" s="2" t="s">
        <v>1067</v>
      </c>
      <c r="V1346" s="2">
        <v>0</v>
      </c>
      <c r="W1346" s="2" t="s">
        <v>234</v>
      </c>
    </row>
    <row r="1347" spans="1:23">
      <c r="A1347" s="2" t="s">
        <v>1322</v>
      </c>
      <c r="B1347" s="2">
        <v>2397</v>
      </c>
      <c r="C1347" s="2" t="s">
        <v>1326</v>
      </c>
      <c r="D1347" s="3">
        <v>6000</v>
      </c>
      <c r="E1347" s="3">
        <v>6600</v>
      </c>
      <c r="F1347" s="3">
        <v>5700</v>
      </c>
      <c r="G1347" s="3">
        <v>0</v>
      </c>
      <c r="H1347" s="3">
        <v>0</v>
      </c>
      <c r="I1347" s="3">
        <v>0</v>
      </c>
      <c r="J1347" s="3">
        <v>0</v>
      </c>
      <c r="K1347" s="3">
        <v>300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6000</v>
      </c>
      <c r="R1347" s="2" t="s">
        <v>1966</v>
      </c>
      <c r="S1347" s="2" t="s">
        <v>2681</v>
      </c>
      <c r="T1347" s="4">
        <f>P1347/D1347</f>
        <v>0</v>
      </c>
      <c r="U1347" s="2" t="s">
        <v>1294</v>
      </c>
      <c r="V1347" s="2">
        <v>0</v>
      </c>
      <c r="W1347" s="2" t="s">
        <v>234</v>
      </c>
    </row>
    <row r="1348" spans="1:23">
      <c r="A1348" s="2" t="s">
        <v>2895</v>
      </c>
      <c r="B1348" s="2">
        <v>2405</v>
      </c>
      <c r="C1348" s="2" t="s">
        <v>1094</v>
      </c>
      <c r="D1348" s="3">
        <v>53137</v>
      </c>
      <c r="E1348" s="3">
        <v>55794</v>
      </c>
      <c r="F1348" s="3">
        <v>0</v>
      </c>
      <c r="G1348" s="3">
        <v>0</v>
      </c>
      <c r="H1348" s="3">
        <v>0</v>
      </c>
      <c r="I1348" s="3">
        <v>0</v>
      </c>
      <c r="J1348" s="3">
        <v>26568.5</v>
      </c>
      <c r="K1348" s="3">
        <v>26568.5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53137</v>
      </c>
      <c r="R1348" s="2" t="s">
        <v>2791</v>
      </c>
      <c r="S1348" s="2" t="s">
        <v>2890</v>
      </c>
      <c r="T1348" s="4">
        <f>P1348/D1348</f>
        <v>0</v>
      </c>
      <c r="U1348" s="2" t="s">
        <v>1222</v>
      </c>
      <c r="V1348" s="2">
        <v>0</v>
      </c>
      <c r="W1348" s="2" t="s">
        <v>313</v>
      </c>
    </row>
    <row r="1349" spans="1:23">
      <c r="A1349" s="2" t="s">
        <v>2895</v>
      </c>
      <c r="B1349" s="2">
        <v>2406</v>
      </c>
      <c r="C1349" s="2" t="s">
        <v>1223</v>
      </c>
      <c r="D1349" s="3">
        <v>111161</v>
      </c>
      <c r="E1349" s="3">
        <v>116720</v>
      </c>
      <c r="F1349" s="3">
        <v>111161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111161</v>
      </c>
      <c r="R1349" s="2" t="s">
        <v>2791</v>
      </c>
      <c r="S1349" s="2" t="s">
        <v>2890</v>
      </c>
      <c r="T1349" s="4">
        <f>P1349/D1349</f>
        <v>0</v>
      </c>
      <c r="U1349" s="2" t="s">
        <v>1222</v>
      </c>
      <c r="V1349" s="2">
        <v>0</v>
      </c>
      <c r="W1349" s="2" t="s">
        <v>313</v>
      </c>
    </row>
    <row r="1350" spans="1:23">
      <c r="A1350" s="2" t="s">
        <v>2895</v>
      </c>
      <c r="B1350" s="2">
        <v>2407</v>
      </c>
      <c r="C1350" s="2" t="s">
        <v>1224</v>
      </c>
      <c r="D1350" s="3">
        <v>19909</v>
      </c>
      <c r="E1350" s="3">
        <v>20905</v>
      </c>
      <c r="F1350" s="3">
        <v>19909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19909</v>
      </c>
      <c r="R1350" s="2" t="s">
        <v>2791</v>
      </c>
      <c r="S1350" s="2" t="s">
        <v>2890</v>
      </c>
      <c r="T1350" s="4">
        <f>P1350/D1350</f>
        <v>0</v>
      </c>
      <c r="U1350" s="2" t="s">
        <v>1222</v>
      </c>
      <c r="V1350" s="2">
        <v>0</v>
      </c>
      <c r="W1350" s="2" t="s">
        <v>313</v>
      </c>
    </row>
    <row r="1351" spans="1:23">
      <c r="A1351" s="2" t="s">
        <v>2847</v>
      </c>
      <c r="B1351" s="2">
        <v>2408</v>
      </c>
      <c r="C1351" s="2" t="s">
        <v>1329</v>
      </c>
      <c r="D1351" s="3">
        <v>6000</v>
      </c>
      <c r="E1351" s="3">
        <v>6600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6000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6000</v>
      </c>
      <c r="R1351" s="2" t="s">
        <v>1966</v>
      </c>
      <c r="S1351" s="2" t="s">
        <v>2681</v>
      </c>
      <c r="T1351" s="4">
        <f>P1351/D1351</f>
        <v>0</v>
      </c>
      <c r="U1351" s="2" t="s">
        <v>1294</v>
      </c>
      <c r="V1351" s="2">
        <v>0</v>
      </c>
      <c r="W1351" s="2" t="s">
        <v>234</v>
      </c>
    </row>
    <row r="1352" spans="1:23">
      <c r="A1352" s="2" t="s">
        <v>2895</v>
      </c>
      <c r="B1352" s="2">
        <v>2409</v>
      </c>
      <c r="C1352" s="2" t="s">
        <v>1225</v>
      </c>
      <c r="D1352" s="3">
        <v>139366</v>
      </c>
      <c r="E1352" s="3">
        <v>146335</v>
      </c>
      <c r="F1352" s="3">
        <v>0</v>
      </c>
      <c r="G1352" s="3">
        <v>0</v>
      </c>
      <c r="H1352" s="3">
        <v>0</v>
      </c>
      <c r="I1352" s="3">
        <v>0</v>
      </c>
      <c r="J1352" s="3">
        <v>69683</v>
      </c>
      <c r="K1352" s="3">
        <v>69683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139366</v>
      </c>
      <c r="R1352" s="2" t="s">
        <v>2791</v>
      </c>
      <c r="S1352" s="2" t="s">
        <v>2890</v>
      </c>
      <c r="T1352" s="4">
        <f>P1352/D1352</f>
        <v>0</v>
      </c>
      <c r="U1352" s="2" t="s">
        <v>1222</v>
      </c>
      <c r="V1352" s="2">
        <v>0</v>
      </c>
      <c r="W1352" s="2" t="s">
        <v>313</v>
      </c>
    </row>
    <row r="1353" spans="1:23">
      <c r="A1353" s="2" t="s">
        <v>2896</v>
      </c>
      <c r="B1353" s="2">
        <v>2410</v>
      </c>
      <c r="C1353" s="2" t="s">
        <v>1240</v>
      </c>
      <c r="D1353" s="3">
        <v>18250</v>
      </c>
      <c r="E1353" s="3">
        <v>36500</v>
      </c>
      <c r="F1353" s="3">
        <v>0</v>
      </c>
      <c r="G1353" s="3">
        <v>0</v>
      </c>
      <c r="H1353" s="3">
        <v>0</v>
      </c>
      <c r="I1353" s="3">
        <v>0</v>
      </c>
      <c r="J1353" s="3">
        <v>9125</v>
      </c>
      <c r="K1353" s="3">
        <v>9125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18250</v>
      </c>
      <c r="R1353" s="2" t="s">
        <v>2791</v>
      </c>
      <c r="S1353" s="2" t="s">
        <v>2897</v>
      </c>
      <c r="T1353" s="4">
        <f>P1353/D1353</f>
        <v>0</v>
      </c>
      <c r="U1353" s="2" t="s">
        <v>1222</v>
      </c>
      <c r="V1353" s="2">
        <v>0</v>
      </c>
      <c r="W1353" s="2" t="s">
        <v>313</v>
      </c>
    </row>
    <row r="1354" spans="1:23">
      <c r="A1354" s="2" t="s">
        <v>2817</v>
      </c>
      <c r="B1354" s="2">
        <v>2414</v>
      </c>
      <c r="C1354" s="2" t="s">
        <v>1266</v>
      </c>
      <c r="D1354" s="3">
        <v>15371</v>
      </c>
      <c r="E1354" s="3">
        <v>15371</v>
      </c>
      <c r="F1354" s="3">
        <v>8454.049999999999</v>
      </c>
      <c r="G1354" s="3">
        <v>0</v>
      </c>
      <c r="H1354" s="3">
        <v>0</v>
      </c>
      <c r="I1354" s="3">
        <v>2305.65</v>
      </c>
      <c r="J1354" s="3">
        <v>2305.65</v>
      </c>
      <c r="K1354" s="3">
        <v>2305.65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15371</v>
      </c>
      <c r="R1354" s="2" t="s">
        <v>2773</v>
      </c>
      <c r="S1354" s="2" t="s">
        <v>2902</v>
      </c>
      <c r="T1354" s="4">
        <f>P1354/D1354</f>
        <v>0</v>
      </c>
      <c r="U1354" s="2" t="s">
        <v>1268</v>
      </c>
      <c r="V1354" s="2">
        <v>0</v>
      </c>
      <c r="W1354" s="2" t="s">
        <v>234</v>
      </c>
    </row>
    <row r="1355" spans="1:23">
      <c r="A1355" s="2" t="s">
        <v>2817</v>
      </c>
      <c r="B1355" s="2">
        <v>2415</v>
      </c>
      <c r="C1355" s="2" t="s">
        <v>1269</v>
      </c>
      <c r="D1355" s="3">
        <v>6000</v>
      </c>
      <c r="E1355" s="3">
        <v>6000</v>
      </c>
      <c r="F1355" s="3">
        <v>4500</v>
      </c>
      <c r="G1355" s="3">
        <v>0</v>
      </c>
      <c r="H1355" s="3">
        <v>0</v>
      </c>
      <c r="I1355" s="3">
        <v>500</v>
      </c>
      <c r="J1355" s="3">
        <v>500</v>
      </c>
      <c r="K1355" s="3">
        <v>500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6000</v>
      </c>
      <c r="R1355" s="2" t="s">
        <v>2773</v>
      </c>
      <c r="S1355" s="2" t="s">
        <v>2902</v>
      </c>
      <c r="T1355" s="4">
        <f>P1355/D1355</f>
        <v>0</v>
      </c>
      <c r="U1355" s="2" t="s">
        <v>1268</v>
      </c>
      <c r="V1355" s="2">
        <v>0</v>
      </c>
      <c r="W1355" s="2" t="s">
        <v>234</v>
      </c>
    </row>
    <row r="1356" spans="1:23">
      <c r="A1356" s="2" t="s">
        <v>2817</v>
      </c>
      <c r="B1356" s="2">
        <v>2416</v>
      </c>
      <c r="C1356" s="2" t="s">
        <v>1271</v>
      </c>
      <c r="D1356" s="3">
        <v>2500</v>
      </c>
      <c r="E1356" s="3">
        <v>2500</v>
      </c>
      <c r="F1356" s="3">
        <v>750</v>
      </c>
      <c r="G1356" s="3">
        <v>0</v>
      </c>
      <c r="H1356" s="3">
        <v>0</v>
      </c>
      <c r="I1356" s="3">
        <v>583.3333333333334</v>
      </c>
      <c r="J1356" s="3">
        <v>583.3333333333334</v>
      </c>
      <c r="K1356" s="3">
        <v>583.3333333333334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2500</v>
      </c>
      <c r="R1356" s="2" t="s">
        <v>2773</v>
      </c>
      <c r="S1356" s="2" t="s">
        <v>2902</v>
      </c>
      <c r="T1356" s="4">
        <f>P1356/D1356</f>
        <v>0</v>
      </c>
      <c r="U1356" s="2" t="s">
        <v>1268</v>
      </c>
      <c r="V1356" s="2">
        <v>0</v>
      </c>
      <c r="W1356" s="2" t="s">
        <v>234</v>
      </c>
    </row>
    <row r="1357" spans="1:23">
      <c r="A1357" s="2" t="s">
        <v>2817</v>
      </c>
      <c r="B1357" s="2">
        <v>2417</v>
      </c>
      <c r="C1357" s="2" t="s">
        <v>1272</v>
      </c>
      <c r="D1357" s="3">
        <v>12200</v>
      </c>
      <c r="E1357" s="3">
        <v>12200</v>
      </c>
      <c r="F1357" s="3">
        <v>1220</v>
      </c>
      <c r="G1357" s="3">
        <v>0</v>
      </c>
      <c r="H1357" s="3">
        <v>0</v>
      </c>
      <c r="I1357" s="3">
        <v>3660</v>
      </c>
      <c r="J1357" s="3">
        <v>3660</v>
      </c>
      <c r="K1357" s="3">
        <v>3660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12200</v>
      </c>
      <c r="R1357" s="2" t="s">
        <v>2773</v>
      </c>
      <c r="S1357" s="2" t="s">
        <v>2902</v>
      </c>
      <c r="T1357" s="4">
        <f>P1357/D1357</f>
        <v>0</v>
      </c>
      <c r="U1357" s="2" t="s">
        <v>1268</v>
      </c>
      <c r="V1357" s="2">
        <v>0</v>
      </c>
      <c r="W1357" s="2" t="s">
        <v>234</v>
      </c>
    </row>
    <row r="1358" spans="1:23">
      <c r="A1358" s="2" t="s">
        <v>2817</v>
      </c>
      <c r="B1358" s="2">
        <v>2418</v>
      </c>
      <c r="C1358" s="2" t="s">
        <v>1273</v>
      </c>
      <c r="D1358" s="3">
        <v>21800</v>
      </c>
      <c r="E1358" s="3">
        <v>21800</v>
      </c>
      <c r="F1358" s="3">
        <v>10900</v>
      </c>
      <c r="G1358" s="3">
        <v>0</v>
      </c>
      <c r="H1358" s="3">
        <v>0</v>
      </c>
      <c r="I1358" s="3">
        <v>3633.333333333333</v>
      </c>
      <c r="J1358" s="3">
        <v>3633.333333333333</v>
      </c>
      <c r="K1358" s="3">
        <v>3633.333333333333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21800</v>
      </c>
      <c r="R1358" s="2" t="s">
        <v>2773</v>
      </c>
      <c r="S1358" s="2" t="s">
        <v>2902</v>
      </c>
      <c r="T1358" s="4">
        <f>P1358/D1358</f>
        <v>0</v>
      </c>
      <c r="U1358" s="2" t="s">
        <v>1268</v>
      </c>
      <c r="V1358" s="2">
        <v>0</v>
      </c>
      <c r="W1358" s="2" t="s">
        <v>234</v>
      </c>
    </row>
    <row r="1359" spans="1:23">
      <c r="A1359" s="2" t="s">
        <v>1330</v>
      </c>
      <c r="B1359" s="2">
        <v>2419</v>
      </c>
      <c r="C1359" s="2" t="s">
        <v>1331</v>
      </c>
      <c r="D1359" s="3">
        <v>7000</v>
      </c>
      <c r="E1359" s="3">
        <v>7700</v>
      </c>
      <c r="F1359" s="3">
        <v>0</v>
      </c>
      <c r="G1359" s="3">
        <v>0</v>
      </c>
      <c r="H1359" s="3">
        <v>3500</v>
      </c>
      <c r="I1359" s="3">
        <v>0</v>
      </c>
      <c r="J1359" s="3">
        <v>0</v>
      </c>
      <c r="K1359" s="3">
        <v>3500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7000</v>
      </c>
      <c r="R1359" s="2" t="s">
        <v>1966</v>
      </c>
      <c r="S1359" s="2" t="s">
        <v>2681</v>
      </c>
      <c r="T1359" s="4">
        <f>P1359/D1359</f>
        <v>0</v>
      </c>
      <c r="U1359" s="2" t="s">
        <v>1294</v>
      </c>
      <c r="V1359" s="2">
        <v>0</v>
      </c>
      <c r="W1359" s="2" t="s">
        <v>234</v>
      </c>
    </row>
    <row r="1360" spans="1:23">
      <c r="A1360" s="2" t="s">
        <v>2817</v>
      </c>
      <c r="B1360" s="2">
        <v>2420</v>
      </c>
      <c r="C1360" s="2" t="s">
        <v>1274</v>
      </c>
      <c r="D1360" s="3">
        <v>2975</v>
      </c>
      <c r="E1360" s="3">
        <v>2975</v>
      </c>
      <c r="F1360" s="3">
        <v>0</v>
      </c>
      <c r="G1360" s="3">
        <v>0</v>
      </c>
      <c r="H1360" s="3">
        <v>0</v>
      </c>
      <c r="I1360" s="3">
        <v>991.6666666666666</v>
      </c>
      <c r="J1360" s="3">
        <v>991.6666666666666</v>
      </c>
      <c r="K1360" s="3">
        <v>991.6666666666666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2975</v>
      </c>
      <c r="R1360" s="2" t="s">
        <v>2773</v>
      </c>
      <c r="S1360" s="2" t="s">
        <v>2902</v>
      </c>
      <c r="T1360" s="4">
        <f>P1360/D1360</f>
        <v>0</v>
      </c>
      <c r="U1360" s="2" t="s">
        <v>1268</v>
      </c>
      <c r="V1360" s="2">
        <v>0</v>
      </c>
      <c r="W1360" s="2" t="s">
        <v>234</v>
      </c>
    </row>
    <row r="1361" spans="1:23">
      <c r="A1361" s="2" t="s">
        <v>2817</v>
      </c>
      <c r="B1361" s="2">
        <v>2421</v>
      </c>
      <c r="C1361" s="2" t="s">
        <v>1275</v>
      </c>
      <c r="D1361" s="3">
        <v>258984</v>
      </c>
      <c r="E1361" s="3">
        <v>284883</v>
      </c>
      <c r="F1361" s="3">
        <v>90644.40000000001</v>
      </c>
      <c r="G1361" s="3">
        <v>0</v>
      </c>
      <c r="H1361" s="3">
        <v>0</v>
      </c>
      <c r="I1361" s="3">
        <v>0</v>
      </c>
      <c r="J1361" s="3">
        <v>56113.2</v>
      </c>
      <c r="K1361" s="3">
        <v>56113.2</v>
      </c>
      <c r="L1361" s="3">
        <v>56113.2</v>
      </c>
      <c r="M1361" s="3">
        <v>0</v>
      </c>
      <c r="N1361" s="3">
        <v>0</v>
      </c>
      <c r="O1361" s="3">
        <v>0</v>
      </c>
      <c r="P1361" s="3">
        <v>0</v>
      </c>
      <c r="Q1361" s="3">
        <v>258984</v>
      </c>
      <c r="R1361" s="2" t="s">
        <v>2773</v>
      </c>
      <c r="S1361" s="2" t="s">
        <v>2902</v>
      </c>
      <c r="T1361" s="4">
        <f>P1361/D1361</f>
        <v>0</v>
      </c>
      <c r="U1361" s="2" t="s">
        <v>1268</v>
      </c>
      <c r="V1361" s="2">
        <v>0</v>
      </c>
      <c r="W1361" s="2" t="s">
        <v>234</v>
      </c>
    </row>
    <row r="1362" spans="1:23">
      <c r="A1362" s="2" t="s">
        <v>2817</v>
      </c>
      <c r="B1362" s="2">
        <v>2422</v>
      </c>
      <c r="C1362" s="2" t="s">
        <v>1276</v>
      </c>
      <c r="D1362" s="3">
        <v>38000</v>
      </c>
      <c r="E1362" s="3">
        <v>38000</v>
      </c>
      <c r="F1362" s="3">
        <v>0</v>
      </c>
      <c r="G1362" s="3">
        <v>0</v>
      </c>
      <c r="H1362" s="3">
        <v>0</v>
      </c>
      <c r="I1362" s="3">
        <v>12666.66666666667</v>
      </c>
      <c r="J1362" s="3">
        <v>12666.66666666667</v>
      </c>
      <c r="K1362" s="3">
        <v>12666.66666666667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38000</v>
      </c>
      <c r="R1362" s="2" t="s">
        <v>2773</v>
      </c>
      <c r="S1362" s="2" t="s">
        <v>2902</v>
      </c>
      <c r="T1362" s="4">
        <f>P1362/D1362</f>
        <v>0</v>
      </c>
      <c r="U1362" s="2" t="s">
        <v>1268</v>
      </c>
      <c r="V1362" s="2">
        <v>0</v>
      </c>
      <c r="W1362" s="2" t="s">
        <v>234</v>
      </c>
    </row>
    <row r="1363" spans="1:23">
      <c r="A1363" s="2" t="s">
        <v>2817</v>
      </c>
      <c r="B1363" s="2">
        <v>2423</v>
      </c>
      <c r="C1363" s="2" t="s">
        <v>1277</v>
      </c>
      <c r="D1363" s="3">
        <v>75000</v>
      </c>
      <c r="E1363" s="3">
        <v>75000</v>
      </c>
      <c r="F1363" s="3">
        <v>18750</v>
      </c>
      <c r="G1363" s="3">
        <v>0</v>
      </c>
      <c r="H1363" s="3">
        <v>0</v>
      </c>
      <c r="I1363" s="3">
        <v>18750</v>
      </c>
      <c r="J1363" s="3">
        <v>18750</v>
      </c>
      <c r="K1363" s="3">
        <v>18750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75000</v>
      </c>
      <c r="R1363" s="2" t="s">
        <v>2773</v>
      </c>
      <c r="S1363" s="2" t="s">
        <v>2902</v>
      </c>
      <c r="T1363" s="4">
        <f>P1363/D1363</f>
        <v>0</v>
      </c>
      <c r="U1363" s="2" t="s">
        <v>1268</v>
      </c>
      <c r="V1363" s="2">
        <v>0</v>
      </c>
      <c r="W1363" s="2" t="s">
        <v>234</v>
      </c>
    </row>
    <row r="1364" spans="1:23">
      <c r="A1364" s="2" t="s">
        <v>2817</v>
      </c>
      <c r="B1364" s="2">
        <v>2424</v>
      </c>
      <c r="C1364" s="2" t="s">
        <v>1278</v>
      </c>
      <c r="D1364" s="3">
        <v>155246</v>
      </c>
      <c r="E1364" s="3">
        <v>170771</v>
      </c>
      <c r="F1364" s="3">
        <v>131959.1</v>
      </c>
      <c r="G1364" s="3">
        <v>0</v>
      </c>
      <c r="H1364" s="3">
        <v>0</v>
      </c>
      <c r="I1364" s="3">
        <v>7762.299999999997</v>
      </c>
      <c r="J1364" s="3">
        <v>7762.299999999997</v>
      </c>
      <c r="K1364" s="3">
        <v>7762.299999999997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155246</v>
      </c>
      <c r="R1364" s="2" t="s">
        <v>2773</v>
      </c>
      <c r="S1364" s="2" t="s">
        <v>2902</v>
      </c>
      <c r="T1364" s="4">
        <f>P1364/D1364</f>
        <v>0</v>
      </c>
      <c r="U1364" s="2" t="s">
        <v>1268</v>
      </c>
      <c r="V1364" s="2">
        <v>0</v>
      </c>
      <c r="W1364" s="2" t="s">
        <v>234</v>
      </c>
    </row>
    <row r="1365" spans="1:23">
      <c r="A1365" s="2" t="s">
        <v>2817</v>
      </c>
      <c r="B1365" s="2">
        <v>2425</v>
      </c>
      <c r="C1365" s="2" t="s">
        <v>1279</v>
      </c>
      <c r="D1365" s="3">
        <v>58485</v>
      </c>
      <c r="E1365" s="3">
        <v>58485</v>
      </c>
      <c r="F1365" s="3">
        <v>55560.75</v>
      </c>
      <c r="G1365" s="3">
        <v>0</v>
      </c>
      <c r="H1365" s="3">
        <v>0</v>
      </c>
      <c r="I1365" s="3">
        <v>974.75</v>
      </c>
      <c r="J1365" s="3">
        <v>974.75</v>
      </c>
      <c r="K1365" s="3">
        <v>974.75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58485</v>
      </c>
      <c r="R1365" s="2" t="s">
        <v>2773</v>
      </c>
      <c r="S1365" s="2" t="s">
        <v>2902</v>
      </c>
      <c r="T1365" s="4">
        <f>P1365/D1365</f>
        <v>0</v>
      </c>
      <c r="U1365" s="2" t="s">
        <v>1268</v>
      </c>
      <c r="V1365" s="2">
        <v>0</v>
      </c>
      <c r="W1365" s="2" t="s">
        <v>234</v>
      </c>
    </row>
    <row r="1366" spans="1:23">
      <c r="A1366" s="2" t="s">
        <v>2817</v>
      </c>
      <c r="B1366" s="2">
        <v>2426</v>
      </c>
      <c r="C1366" s="2" t="s">
        <v>1280</v>
      </c>
      <c r="D1366" s="3">
        <v>58485</v>
      </c>
      <c r="E1366" s="3">
        <v>58485</v>
      </c>
      <c r="F1366" s="3">
        <v>55560.75</v>
      </c>
      <c r="G1366" s="3">
        <v>0</v>
      </c>
      <c r="H1366" s="3">
        <v>0</v>
      </c>
      <c r="I1366" s="3">
        <v>974.75</v>
      </c>
      <c r="J1366" s="3">
        <v>974.75</v>
      </c>
      <c r="K1366" s="3">
        <v>974.75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58485</v>
      </c>
      <c r="R1366" s="2" t="s">
        <v>2773</v>
      </c>
      <c r="S1366" s="2" t="s">
        <v>2902</v>
      </c>
      <c r="T1366" s="4">
        <f>P1366/D1366</f>
        <v>0</v>
      </c>
      <c r="U1366" s="2" t="s">
        <v>1268</v>
      </c>
      <c r="V1366" s="2">
        <v>0</v>
      </c>
      <c r="W1366" s="2" t="s">
        <v>234</v>
      </c>
    </row>
    <row r="1367" spans="1:23">
      <c r="A1367" s="2" t="s">
        <v>2903</v>
      </c>
      <c r="B1367" s="2">
        <v>2427</v>
      </c>
      <c r="C1367" s="2" t="s">
        <v>1283</v>
      </c>
      <c r="D1367" s="3">
        <v>359996</v>
      </c>
      <c r="E1367" s="3">
        <v>359996</v>
      </c>
      <c r="F1367" s="3">
        <v>269997</v>
      </c>
      <c r="G1367" s="3">
        <v>0</v>
      </c>
      <c r="H1367" s="3">
        <v>0</v>
      </c>
      <c r="I1367" s="3">
        <v>29999.66666666667</v>
      </c>
      <c r="J1367" s="3">
        <v>29999.66666666667</v>
      </c>
      <c r="K1367" s="3">
        <v>29999.66666666667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359996.0000000001</v>
      </c>
      <c r="R1367" s="2" t="s">
        <v>2773</v>
      </c>
      <c r="S1367" s="2" t="s">
        <v>2902</v>
      </c>
      <c r="T1367" s="4">
        <f>P1367/D1367</f>
        <v>0</v>
      </c>
      <c r="U1367" s="2" t="s">
        <v>1268</v>
      </c>
      <c r="V1367" s="2">
        <v>0</v>
      </c>
      <c r="W1367" s="2" t="s">
        <v>234</v>
      </c>
    </row>
    <row r="1368" spans="1:23">
      <c r="A1368" s="2" t="s">
        <v>2903</v>
      </c>
      <c r="B1368" s="2">
        <v>2428</v>
      </c>
      <c r="C1368" s="2" t="s">
        <v>1284</v>
      </c>
      <c r="D1368" s="3">
        <v>145920</v>
      </c>
      <c r="E1368" s="3">
        <v>145920</v>
      </c>
      <c r="F1368" s="3">
        <v>58368</v>
      </c>
      <c r="G1368" s="3">
        <v>0</v>
      </c>
      <c r="H1368" s="3">
        <v>0</v>
      </c>
      <c r="I1368" s="3">
        <v>29184</v>
      </c>
      <c r="J1368" s="3">
        <v>29184</v>
      </c>
      <c r="K1368" s="3">
        <v>29184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145920</v>
      </c>
      <c r="R1368" s="2" t="s">
        <v>2773</v>
      </c>
      <c r="S1368" s="2" t="s">
        <v>2902</v>
      </c>
      <c r="T1368" s="4">
        <f>P1368/D1368</f>
        <v>0</v>
      </c>
      <c r="U1368" s="2" t="s">
        <v>1268</v>
      </c>
      <c r="V1368" s="2">
        <v>0</v>
      </c>
      <c r="W1368" s="2" t="s">
        <v>234</v>
      </c>
    </row>
    <row r="1369" spans="1:23">
      <c r="A1369" s="2" t="s">
        <v>2817</v>
      </c>
      <c r="B1369" s="2">
        <v>2429</v>
      </c>
      <c r="C1369" s="2" t="s">
        <v>1285</v>
      </c>
      <c r="D1369" s="3">
        <v>239050</v>
      </c>
      <c r="E1369" s="3">
        <v>262955</v>
      </c>
      <c r="F1369" s="3">
        <v>59762.5</v>
      </c>
      <c r="G1369" s="3">
        <v>0</v>
      </c>
      <c r="H1369" s="3">
        <v>0</v>
      </c>
      <c r="I1369" s="3">
        <v>0</v>
      </c>
      <c r="J1369" s="3">
        <v>59762.5</v>
      </c>
      <c r="K1369" s="3">
        <v>59762.5</v>
      </c>
      <c r="L1369" s="3">
        <v>59762.5</v>
      </c>
      <c r="M1369" s="3">
        <v>0</v>
      </c>
      <c r="N1369" s="3">
        <v>0</v>
      </c>
      <c r="O1369" s="3">
        <v>0</v>
      </c>
      <c r="P1369" s="3">
        <v>0</v>
      </c>
      <c r="Q1369" s="3">
        <v>239050</v>
      </c>
      <c r="R1369" s="2" t="s">
        <v>2773</v>
      </c>
      <c r="S1369" s="2" t="s">
        <v>2902</v>
      </c>
      <c r="T1369" s="4">
        <f>P1369/D1369</f>
        <v>0</v>
      </c>
      <c r="U1369" s="2" t="s">
        <v>1268</v>
      </c>
      <c r="V1369" s="2">
        <v>0</v>
      </c>
      <c r="W1369" s="2" t="s">
        <v>234</v>
      </c>
    </row>
    <row r="1370" spans="1:23">
      <c r="A1370" s="2" t="s">
        <v>1330</v>
      </c>
      <c r="B1370" s="2">
        <v>2430</v>
      </c>
      <c r="C1370" s="2" t="s">
        <v>1332</v>
      </c>
      <c r="D1370" s="3">
        <v>16500</v>
      </c>
      <c r="E1370" s="3">
        <v>18150</v>
      </c>
      <c r="F1370" s="3">
        <v>0</v>
      </c>
      <c r="G1370" s="3">
        <v>0</v>
      </c>
      <c r="H1370" s="3">
        <v>8250</v>
      </c>
      <c r="I1370" s="3">
        <v>0</v>
      </c>
      <c r="J1370" s="3">
        <v>0</v>
      </c>
      <c r="K1370" s="3">
        <v>8250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16500</v>
      </c>
      <c r="R1370" s="2" t="s">
        <v>1966</v>
      </c>
      <c r="S1370" s="2" t="s">
        <v>2681</v>
      </c>
      <c r="T1370" s="4">
        <f>P1370/D1370</f>
        <v>0</v>
      </c>
      <c r="U1370" s="2" t="s">
        <v>1294</v>
      </c>
      <c r="V1370" s="2">
        <v>0</v>
      </c>
      <c r="W1370" s="2" t="s">
        <v>234</v>
      </c>
    </row>
    <row r="1371" spans="1:23">
      <c r="A1371" s="2" t="s">
        <v>2903</v>
      </c>
      <c r="B1371" s="2">
        <v>2431</v>
      </c>
      <c r="C1371" s="2" t="s">
        <v>1286</v>
      </c>
      <c r="D1371" s="3">
        <v>5200</v>
      </c>
      <c r="E1371" s="3">
        <v>5200</v>
      </c>
      <c r="F1371" s="3">
        <v>0</v>
      </c>
      <c r="G1371" s="3">
        <v>0</v>
      </c>
      <c r="H1371" s="3">
        <v>0</v>
      </c>
      <c r="I1371" s="3">
        <v>1733.333333333333</v>
      </c>
      <c r="J1371" s="3">
        <v>1733.333333333333</v>
      </c>
      <c r="K1371" s="3">
        <v>1733.333333333333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5200</v>
      </c>
      <c r="R1371" s="2" t="s">
        <v>2773</v>
      </c>
      <c r="S1371" s="2" t="s">
        <v>2902</v>
      </c>
      <c r="T1371" s="4">
        <f>P1371/D1371</f>
        <v>0</v>
      </c>
      <c r="U1371" s="2" t="s">
        <v>1268</v>
      </c>
      <c r="V1371" s="2">
        <v>0</v>
      </c>
      <c r="W1371" s="2" t="s">
        <v>234</v>
      </c>
    </row>
    <row r="1372" spans="1:23">
      <c r="A1372" s="2" t="s">
        <v>2817</v>
      </c>
      <c r="B1372" s="2">
        <v>2432</v>
      </c>
      <c r="C1372" s="2" t="s">
        <v>1287</v>
      </c>
      <c r="D1372" s="3">
        <v>57428</v>
      </c>
      <c r="E1372" s="3">
        <v>63171</v>
      </c>
      <c r="F1372" s="3">
        <v>28714</v>
      </c>
      <c r="G1372" s="3">
        <v>0</v>
      </c>
      <c r="H1372" s="3">
        <v>0</v>
      </c>
      <c r="I1372" s="3">
        <v>9571.333333333334</v>
      </c>
      <c r="J1372" s="3">
        <v>9571.333333333334</v>
      </c>
      <c r="K1372" s="3">
        <v>9571.333333333334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57428.00000000001</v>
      </c>
      <c r="R1372" s="2" t="s">
        <v>2773</v>
      </c>
      <c r="S1372" s="2" t="s">
        <v>2902</v>
      </c>
      <c r="T1372" s="4">
        <f>P1372/D1372</f>
        <v>0</v>
      </c>
      <c r="U1372" s="2" t="s">
        <v>1268</v>
      </c>
      <c r="V1372" s="2">
        <v>0</v>
      </c>
      <c r="W1372" s="2" t="s">
        <v>234</v>
      </c>
    </row>
    <row r="1373" spans="1:23">
      <c r="A1373" s="2" t="s">
        <v>2904</v>
      </c>
      <c r="B1373" s="2">
        <v>2433</v>
      </c>
      <c r="C1373" s="2" t="s">
        <v>1291</v>
      </c>
      <c r="D1373" s="3">
        <v>5000</v>
      </c>
      <c r="E1373" s="3">
        <v>5000</v>
      </c>
      <c r="F1373" s="3">
        <v>0</v>
      </c>
      <c r="G1373" s="3">
        <v>0</v>
      </c>
      <c r="H1373" s="3">
        <v>4285.714285714285</v>
      </c>
      <c r="I1373" s="3">
        <v>0</v>
      </c>
      <c r="J1373" s="3">
        <v>0</v>
      </c>
      <c r="K1373" s="3">
        <v>0</v>
      </c>
      <c r="L1373" s="3">
        <v>0</v>
      </c>
      <c r="M1373" s="3">
        <v>238.0952380952382</v>
      </c>
      <c r="N1373" s="3">
        <v>238.0952380952382</v>
      </c>
      <c r="O1373" s="3">
        <v>238.0952380952382</v>
      </c>
      <c r="P1373" s="3">
        <v>0</v>
      </c>
      <c r="Q1373" s="3">
        <v>5000.000000000001</v>
      </c>
      <c r="R1373" s="2" t="s">
        <v>2773</v>
      </c>
      <c r="S1373" s="2" t="s">
        <v>2902</v>
      </c>
      <c r="T1373" s="4">
        <f>P1373/D1373</f>
        <v>0</v>
      </c>
      <c r="U1373" s="2" t="s">
        <v>1113</v>
      </c>
      <c r="V1373" s="2">
        <v>0</v>
      </c>
      <c r="W1373" s="2" t="s">
        <v>234</v>
      </c>
    </row>
    <row r="1374" spans="1:23">
      <c r="A1374" s="2" t="s">
        <v>2905</v>
      </c>
      <c r="B1374" s="2">
        <v>2434</v>
      </c>
      <c r="C1374" s="2" t="s">
        <v>983</v>
      </c>
      <c r="D1374" s="3">
        <v>60000</v>
      </c>
      <c r="E1374" s="3">
        <v>66000</v>
      </c>
      <c r="F1374" s="3">
        <v>60000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60000</v>
      </c>
      <c r="R1374" s="2" t="s">
        <v>2773</v>
      </c>
      <c r="S1374" s="2" t="s">
        <v>2906</v>
      </c>
      <c r="T1374" s="4">
        <f>P1374/D1374</f>
        <v>0</v>
      </c>
      <c r="U1374" s="2" t="s">
        <v>1294</v>
      </c>
      <c r="V1374" s="2">
        <v>0</v>
      </c>
      <c r="W1374" s="2" t="s">
        <v>234</v>
      </c>
    </row>
    <row r="1375" spans="1:23">
      <c r="A1375" s="2" t="s">
        <v>1295</v>
      </c>
      <c r="B1375" s="2">
        <v>2435</v>
      </c>
      <c r="C1375" s="2" t="s">
        <v>1296</v>
      </c>
      <c r="D1375" s="3">
        <v>8400</v>
      </c>
      <c r="E1375" s="3">
        <v>8400</v>
      </c>
      <c r="F1375" s="3">
        <v>8400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8400</v>
      </c>
      <c r="R1375" s="2" t="s">
        <v>2773</v>
      </c>
      <c r="S1375" s="2" t="s">
        <v>2906</v>
      </c>
      <c r="T1375" s="4">
        <f>P1375/D1375</f>
        <v>0</v>
      </c>
      <c r="U1375" s="2" t="s">
        <v>1294</v>
      </c>
      <c r="V1375" s="2">
        <v>0</v>
      </c>
      <c r="W1375" s="2" t="s">
        <v>234</v>
      </c>
    </row>
    <row r="1376" spans="1:23">
      <c r="A1376" s="2" t="s">
        <v>2907</v>
      </c>
      <c r="B1376" s="2">
        <v>2436</v>
      </c>
      <c r="C1376" s="2" t="s">
        <v>1298</v>
      </c>
      <c r="D1376" s="3">
        <v>19050</v>
      </c>
      <c r="E1376" s="3">
        <v>19050</v>
      </c>
      <c r="F1376" s="3">
        <v>0</v>
      </c>
      <c r="G1376" s="3">
        <v>2625.353973947517</v>
      </c>
      <c r="H1376" s="3">
        <v>1539.248631300736</v>
      </c>
      <c r="I1376" s="3">
        <v>13596.09684727204</v>
      </c>
      <c r="J1376" s="3">
        <v>1289.300547479703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19050</v>
      </c>
      <c r="R1376" s="2" t="s">
        <v>2773</v>
      </c>
      <c r="S1376" s="2" t="s">
        <v>2906</v>
      </c>
      <c r="T1376" s="4">
        <f>P1376/D1376</f>
        <v>0</v>
      </c>
      <c r="U1376" s="2" t="s">
        <v>1294</v>
      </c>
      <c r="V1376" s="2">
        <v>0</v>
      </c>
      <c r="W1376" s="2" t="s">
        <v>234</v>
      </c>
    </row>
    <row r="1377" spans="1:23">
      <c r="A1377" s="2" t="s">
        <v>1300</v>
      </c>
      <c r="B1377" s="2">
        <v>2437</v>
      </c>
      <c r="C1377" s="2" t="s">
        <v>1301</v>
      </c>
      <c r="D1377" s="3">
        <v>3500</v>
      </c>
      <c r="E1377" s="3">
        <v>3500</v>
      </c>
      <c r="F1377" s="3">
        <v>0</v>
      </c>
      <c r="G1377" s="3">
        <v>482.3484991504625</v>
      </c>
      <c r="H1377" s="3">
        <v>282.8015858032849</v>
      </c>
      <c r="I1377" s="3">
        <v>2497.970549367567</v>
      </c>
      <c r="J1377" s="3">
        <v>236.8793656786856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3500</v>
      </c>
      <c r="R1377" s="2" t="s">
        <v>2773</v>
      </c>
      <c r="S1377" s="2" t="s">
        <v>2906</v>
      </c>
      <c r="T1377" s="4">
        <f>P1377/D1377</f>
        <v>0</v>
      </c>
      <c r="U1377" s="2" t="s">
        <v>1294</v>
      </c>
      <c r="V1377" s="2">
        <v>0</v>
      </c>
      <c r="W1377" s="2" t="s">
        <v>234</v>
      </c>
    </row>
    <row r="1378" spans="1:23">
      <c r="A1378" s="2" t="s">
        <v>2907</v>
      </c>
      <c r="B1378" s="2">
        <v>2438</v>
      </c>
      <c r="C1378" s="2" t="s">
        <v>2459</v>
      </c>
      <c r="D1378" s="3">
        <v>20000</v>
      </c>
      <c r="E1378" s="3">
        <v>20000</v>
      </c>
      <c r="F1378" s="3">
        <v>0</v>
      </c>
      <c r="G1378" s="3">
        <v>2756.277138002643</v>
      </c>
      <c r="H1378" s="3">
        <v>1616.009061733056</v>
      </c>
      <c r="I1378" s="3">
        <v>14274.11742495752</v>
      </c>
      <c r="J1378" s="3">
        <v>1353.596375306777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20000</v>
      </c>
      <c r="R1378" s="2" t="s">
        <v>2773</v>
      </c>
      <c r="S1378" s="2" t="s">
        <v>2906</v>
      </c>
      <c r="T1378" s="4">
        <f>P1378/D1378</f>
        <v>0</v>
      </c>
      <c r="U1378" s="2" t="s">
        <v>1294</v>
      </c>
      <c r="V1378" s="2">
        <v>0</v>
      </c>
      <c r="W1378" s="2" t="s">
        <v>234</v>
      </c>
    </row>
    <row r="1379" spans="1:23">
      <c r="A1379" s="2" t="s">
        <v>1300</v>
      </c>
      <c r="B1379" s="2">
        <v>2439</v>
      </c>
      <c r="C1379" s="2" t="s">
        <v>2458</v>
      </c>
      <c r="D1379" s="3">
        <v>54000</v>
      </c>
      <c r="E1379" s="3">
        <v>54000</v>
      </c>
      <c r="F1379" s="3">
        <v>0</v>
      </c>
      <c r="G1379" s="3">
        <v>7441.948272607136</v>
      </c>
      <c r="H1379" s="3">
        <v>4363.224466679252</v>
      </c>
      <c r="I1379" s="3">
        <v>38540.11704738531</v>
      </c>
      <c r="J1379" s="3">
        <v>3654.710213328304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54000</v>
      </c>
      <c r="R1379" s="2" t="s">
        <v>2773</v>
      </c>
      <c r="S1379" s="2" t="s">
        <v>2906</v>
      </c>
      <c r="T1379" s="4">
        <f>P1379/D1379</f>
        <v>0</v>
      </c>
      <c r="U1379" s="2" t="s">
        <v>1294</v>
      </c>
      <c r="V1379" s="2">
        <v>0</v>
      </c>
      <c r="W1379" s="2" t="s">
        <v>234</v>
      </c>
    </row>
    <row r="1380" spans="1:23">
      <c r="A1380" s="2" t="s">
        <v>1300</v>
      </c>
      <c r="B1380" s="2">
        <v>2440</v>
      </c>
      <c r="C1380" s="2" t="s">
        <v>1306</v>
      </c>
      <c r="D1380" s="3">
        <v>14000</v>
      </c>
      <c r="E1380" s="3">
        <v>14000</v>
      </c>
      <c r="F1380" s="3">
        <v>0</v>
      </c>
      <c r="G1380" s="3">
        <v>1929.39399660185</v>
      </c>
      <c r="H1380" s="3">
        <v>1131.206343213139</v>
      </c>
      <c r="I1380" s="3">
        <v>9991.882197470268</v>
      </c>
      <c r="J1380" s="3">
        <v>947.5174627147426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14000</v>
      </c>
      <c r="R1380" s="2" t="s">
        <v>2773</v>
      </c>
      <c r="S1380" s="2" t="s">
        <v>2906</v>
      </c>
      <c r="T1380" s="4">
        <f>P1380/D1380</f>
        <v>0</v>
      </c>
      <c r="U1380" s="2" t="s">
        <v>1294</v>
      </c>
      <c r="V1380" s="2">
        <v>0</v>
      </c>
      <c r="W1380" s="2" t="s">
        <v>234</v>
      </c>
    </row>
    <row r="1381" spans="1:23">
      <c r="A1381" s="2" t="s">
        <v>1330</v>
      </c>
      <c r="B1381" s="2">
        <v>2441</v>
      </c>
      <c r="C1381" s="2" t="s">
        <v>1333</v>
      </c>
      <c r="D1381" s="3">
        <v>7000</v>
      </c>
      <c r="E1381" s="3">
        <v>7700</v>
      </c>
      <c r="F1381" s="3">
        <v>0</v>
      </c>
      <c r="G1381" s="3">
        <v>0</v>
      </c>
      <c r="H1381" s="3">
        <v>3500</v>
      </c>
      <c r="I1381" s="3">
        <v>0</v>
      </c>
      <c r="J1381" s="3">
        <v>0</v>
      </c>
      <c r="K1381" s="3">
        <v>3500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7000</v>
      </c>
      <c r="R1381" s="2" t="s">
        <v>1966</v>
      </c>
      <c r="S1381" s="2" t="s">
        <v>2681</v>
      </c>
      <c r="T1381" s="4">
        <f>P1381/D1381</f>
        <v>0</v>
      </c>
      <c r="U1381" s="2" t="s">
        <v>1294</v>
      </c>
      <c r="V1381" s="2">
        <v>0</v>
      </c>
      <c r="W1381" s="2" t="s">
        <v>234</v>
      </c>
    </row>
    <row r="1382" spans="1:23">
      <c r="A1382" s="2" t="s">
        <v>2907</v>
      </c>
      <c r="B1382" s="2">
        <v>2442</v>
      </c>
      <c r="C1382" s="2" t="s">
        <v>1307</v>
      </c>
      <c r="D1382" s="3">
        <v>35000</v>
      </c>
      <c r="E1382" s="3">
        <v>35000</v>
      </c>
      <c r="F1382" s="3">
        <v>0</v>
      </c>
      <c r="G1382" s="3">
        <v>4823.484991504625</v>
      </c>
      <c r="H1382" s="3">
        <v>2828.015858032848</v>
      </c>
      <c r="I1382" s="3">
        <v>24979.70549367567</v>
      </c>
      <c r="J1382" s="3">
        <v>2368.79365678686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35000</v>
      </c>
      <c r="R1382" s="2" t="s">
        <v>2773</v>
      </c>
      <c r="S1382" s="2" t="s">
        <v>2906</v>
      </c>
      <c r="T1382" s="4">
        <f>P1382/D1382</f>
        <v>0</v>
      </c>
      <c r="U1382" s="2" t="s">
        <v>1294</v>
      </c>
      <c r="V1382" s="2">
        <v>0</v>
      </c>
      <c r="W1382" s="2" t="s">
        <v>234</v>
      </c>
    </row>
    <row r="1383" spans="1:23">
      <c r="A1383" s="2" t="s">
        <v>2907</v>
      </c>
      <c r="B1383" s="2">
        <v>2443</v>
      </c>
      <c r="C1383" s="2" t="s">
        <v>1308</v>
      </c>
      <c r="D1383" s="3">
        <v>4400</v>
      </c>
      <c r="E1383" s="3">
        <v>4400</v>
      </c>
      <c r="F1383" s="3">
        <v>0</v>
      </c>
      <c r="G1383" s="3">
        <v>606.3809703605815</v>
      </c>
      <c r="H1383" s="3">
        <v>355.5219935812724</v>
      </c>
      <c r="I1383" s="3">
        <v>3140.305833490655</v>
      </c>
      <c r="J1383" s="3">
        <v>297.7912025674905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4400</v>
      </c>
      <c r="R1383" s="2" t="s">
        <v>2773</v>
      </c>
      <c r="S1383" s="2" t="s">
        <v>2906</v>
      </c>
      <c r="T1383" s="4">
        <f>P1383/D1383</f>
        <v>0</v>
      </c>
      <c r="U1383" s="2" t="s">
        <v>1294</v>
      </c>
      <c r="V1383" s="2">
        <v>0</v>
      </c>
      <c r="W1383" s="2" t="s">
        <v>234</v>
      </c>
    </row>
    <row r="1384" spans="1:23">
      <c r="A1384" s="2" t="s">
        <v>2907</v>
      </c>
      <c r="B1384" s="2">
        <v>2444</v>
      </c>
      <c r="C1384" s="2" t="s">
        <v>1309</v>
      </c>
      <c r="D1384" s="3">
        <v>34000</v>
      </c>
      <c r="E1384" s="3">
        <v>34000</v>
      </c>
      <c r="F1384" s="3">
        <v>0</v>
      </c>
      <c r="G1384" s="3">
        <v>4685.671134604493</v>
      </c>
      <c r="H1384" s="3">
        <v>2747.215404946196</v>
      </c>
      <c r="I1384" s="3">
        <v>24265.99962242779</v>
      </c>
      <c r="J1384" s="3">
        <v>2301.11383802152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34000</v>
      </c>
      <c r="R1384" s="2" t="s">
        <v>2773</v>
      </c>
      <c r="S1384" s="2" t="s">
        <v>2906</v>
      </c>
      <c r="T1384" s="4">
        <f>P1384/D1384</f>
        <v>0</v>
      </c>
      <c r="U1384" s="2" t="s">
        <v>1294</v>
      </c>
      <c r="V1384" s="2">
        <v>0</v>
      </c>
      <c r="W1384" s="2" t="s">
        <v>234</v>
      </c>
    </row>
    <row r="1385" spans="1:23">
      <c r="A1385" s="2" t="s">
        <v>2907</v>
      </c>
      <c r="B1385" s="2">
        <v>2445</v>
      </c>
      <c r="C1385" s="2" t="s">
        <v>1304</v>
      </c>
      <c r="D1385" s="3">
        <v>6500</v>
      </c>
      <c r="E1385" s="3">
        <v>6500</v>
      </c>
      <c r="F1385" s="3">
        <v>0</v>
      </c>
      <c r="G1385" s="3">
        <v>895.7900698508589</v>
      </c>
      <c r="H1385" s="3">
        <v>525.2029450632433</v>
      </c>
      <c r="I1385" s="3">
        <v>4639.088163111195</v>
      </c>
      <c r="J1385" s="3">
        <v>439.918821974703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6500</v>
      </c>
      <c r="R1385" s="2" t="s">
        <v>2773</v>
      </c>
      <c r="S1385" s="2" t="s">
        <v>2906</v>
      </c>
      <c r="T1385" s="4">
        <f>P1385/D1385</f>
        <v>0</v>
      </c>
      <c r="U1385" s="2" t="s">
        <v>1294</v>
      </c>
      <c r="V1385" s="2">
        <v>0</v>
      </c>
      <c r="W1385" s="2" t="s">
        <v>234</v>
      </c>
    </row>
    <row r="1386" spans="1:23">
      <c r="A1386" s="2" t="s">
        <v>2907</v>
      </c>
      <c r="B1386" s="2">
        <v>2446</v>
      </c>
      <c r="C1386" s="2" t="s">
        <v>1305</v>
      </c>
      <c r="D1386" s="3">
        <v>24000</v>
      </c>
      <c r="E1386" s="3">
        <v>24000</v>
      </c>
      <c r="F1386" s="3">
        <v>0</v>
      </c>
      <c r="G1386" s="3">
        <v>3307.532565603171</v>
      </c>
      <c r="H1386" s="3">
        <v>1939.210874079668</v>
      </c>
      <c r="I1386" s="3">
        <v>17128.94090994903</v>
      </c>
      <c r="J1386" s="3">
        <v>1624.315650368131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24000</v>
      </c>
      <c r="R1386" s="2" t="s">
        <v>2773</v>
      </c>
      <c r="S1386" s="2" t="s">
        <v>2906</v>
      </c>
      <c r="T1386" s="4">
        <f>P1386/D1386</f>
        <v>0</v>
      </c>
      <c r="U1386" s="2" t="s">
        <v>1294</v>
      </c>
      <c r="V1386" s="2">
        <v>0</v>
      </c>
      <c r="W1386" s="2" t="s">
        <v>234</v>
      </c>
    </row>
    <row r="1387" spans="1:23">
      <c r="A1387" s="2" t="s">
        <v>1300</v>
      </c>
      <c r="B1387" s="2">
        <v>2447</v>
      </c>
      <c r="C1387" s="2" t="s">
        <v>1682</v>
      </c>
      <c r="D1387" s="3">
        <v>16000</v>
      </c>
      <c r="E1387" s="3">
        <v>16000</v>
      </c>
      <c r="F1387" s="3">
        <v>0</v>
      </c>
      <c r="G1387" s="3">
        <v>2205.021710402114</v>
      </c>
      <c r="H1387" s="3">
        <v>1292.807249386445</v>
      </c>
      <c r="I1387" s="3">
        <v>11419.29393996602</v>
      </c>
      <c r="J1387" s="3">
        <v>1082.877100245421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16000</v>
      </c>
      <c r="R1387" s="2" t="s">
        <v>2773</v>
      </c>
      <c r="S1387" s="2" t="s">
        <v>2906</v>
      </c>
      <c r="T1387" s="4">
        <f>P1387/D1387</f>
        <v>0</v>
      </c>
      <c r="U1387" s="2" t="s">
        <v>1294</v>
      </c>
      <c r="V1387" s="2">
        <v>0</v>
      </c>
      <c r="W1387" s="2" t="s">
        <v>234</v>
      </c>
    </row>
    <row r="1388" spans="1:23">
      <c r="A1388" s="2" t="s">
        <v>2907</v>
      </c>
      <c r="B1388" s="2">
        <v>2448</v>
      </c>
      <c r="C1388" s="2" t="s">
        <v>2908</v>
      </c>
      <c r="D1388" s="3">
        <v>26000</v>
      </c>
      <c r="E1388" s="3">
        <v>26000</v>
      </c>
      <c r="F1388" s="3">
        <v>0</v>
      </c>
      <c r="G1388" s="3">
        <v>3583.160279403436</v>
      </c>
      <c r="H1388" s="3">
        <v>2100.811780252973</v>
      </c>
      <c r="I1388" s="3">
        <v>18556.35265244478</v>
      </c>
      <c r="J1388" s="3">
        <v>1759.675287898812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26000</v>
      </c>
      <c r="R1388" s="2" t="s">
        <v>2773</v>
      </c>
      <c r="S1388" s="2" t="s">
        <v>2906</v>
      </c>
      <c r="T1388" s="4">
        <f>P1388/D1388</f>
        <v>0</v>
      </c>
      <c r="U1388" s="2" t="s">
        <v>1294</v>
      </c>
      <c r="V1388" s="2">
        <v>0</v>
      </c>
      <c r="W1388" s="2" t="s">
        <v>234</v>
      </c>
    </row>
    <row r="1389" spans="1:23">
      <c r="A1389" s="2" t="s">
        <v>1310</v>
      </c>
      <c r="B1389" s="2">
        <v>2449</v>
      </c>
      <c r="C1389" s="2" t="s">
        <v>1311</v>
      </c>
      <c r="D1389" s="3">
        <v>250500</v>
      </c>
      <c r="E1389" s="3">
        <v>250500</v>
      </c>
      <c r="F1389" s="3">
        <v>25050</v>
      </c>
      <c r="G1389" s="3">
        <v>41140.35511363637</v>
      </c>
      <c r="H1389" s="3">
        <v>62304.75852272727</v>
      </c>
      <c r="I1389" s="3">
        <v>61230.17045454546</v>
      </c>
      <c r="J1389" s="3">
        <v>49843.80681818182</v>
      </c>
      <c r="K1389" s="3">
        <v>10930.90909090906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250500</v>
      </c>
      <c r="R1389" s="2" t="s">
        <v>2773</v>
      </c>
      <c r="S1389" s="2" t="s">
        <v>2906</v>
      </c>
      <c r="T1389" s="4">
        <f>P1389/D1389</f>
        <v>0</v>
      </c>
      <c r="U1389" s="2" t="s">
        <v>1294</v>
      </c>
      <c r="V1389" s="2">
        <v>0</v>
      </c>
      <c r="W1389" s="2" t="s">
        <v>234</v>
      </c>
    </row>
    <row r="1390" spans="1:23">
      <c r="A1390" s="2" t="s">
        <v>1310</v>
      </c>
      <c r="B1390" s="2">
        <v>2450</v>
      </c>
      <c r="C1390" s="2" t="s">
        <v>1313</v>
      </c>
      <c r="D1390" s="3">
        <v>465000</v>
      </c>
      <c r="E1390" s="3">
        <v>511500</v>
      </c>
      <c r="F1390" s="3">
        <v>9300</v>
      </c>
      <c r="G1390" s="3">
        <v>76368.32386363637</v>
      </c>
      <c r="H1390" s="3">
        <v>115655.5397727273</v>
      </c>
      <c r="I1390" s="3">
        <v>113660.7954545455</v>
      </c>
      <c r="J1390" s="3">
        <v>92524.43181818181</v>
      </c>
      <c r="K1390" s="3">
        <v>57490.90909090909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465000</v>
      </c>
      <c r="R1390" s="2" t="s">
        <v>2773</v>
      </c>
      <c r="S1390" s="2" t="s">
        <v>2906</v>
      </c>
      <c r="T1390" s="4">
        <f>P1390/D1390</f>
        <v>0</v>
      </c>
      <c r="U1390" s="2" t="s">
        <v>1294</v>
      </c>
      <c r="V1390" s="2">
        <v>0</v>
      </c>
      <c r="W1390" s="2" t="s">
        <v>234</v>
      </c>
    </row>
    <row r="1391" spans="1:23">
      <c r="A1391" s="2" t="s">
        <v>1310</v>
      </c>
      <c r="B1391" s="2">
        <v>2451</v>
      </c>
      <c r="C1391" s="2" t="s">
        <v>1314</v>
      </c>
      <c r="D1391" s="3">
        <v>160000</v>
      </c>
      <c r="E1391" s="3">
        <v>160000</v>
      </c>
      <c r="F1391" s="3">
        <v>0</v>
      </c>
      <c r="G1391" s="3">
        <v>26277.27272727273</v>
      </c>
      <c r="H1391" s="3">
        <v>39795.45454545454</v>
      </c>
      <c r="I1391" s="3">
        <v>39109.09090909091</v>
      </c>
      <c r="J1391" s="3">
        <v>31836.36363636364</v>
      </c>
      <c r="K1391" s="3">
        <v>22981.81818181818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160000</v>
      </c>
      <c r="R1391" s="2" t="s">
        <v>2773</v>
      </c>
      <c r="S1391" s="2" t="s">
        <v>2906</v>
      </c>
      <c r="T1391" s="4">
        <f>P1391/D1391</f>
        <v>0</v>
      </c>
      <c r="U1391" s="2" t="s">
        <v>1294</v>
      </c>
      <c r="V1391" s="2">
        <v>0</v>
      </c>
      <c r="W1391" s="2" t="s">
        <v>234</v>
      </c>
    </row>
    <row r="1392" spans="1:23">
      <c r="A1392" s="2" t="s">
        <v>2909</v>
      </c>
      <c r="B1392" s="2">
        <v>2452</v>
      </c>
      <c r="C1392" s="2" t="s">
        <v>1690</v>
      </c>
      <c r="D1392" s="3">
        <v>25000</v>
      </c>
      <c r="E1392" s="3">
        <v>27375</v>
      </c>
      <c r="F1392" s="3">
        <v>5000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5000</v>
      </c>
      <c r="N1392" s="3">
        <v>5000</v>
      </c>
      <c r="O1392" s="3">
        <v>5000</v>
      </c>
      <c r="P1392" s="3">
        <v>5000</v>
      </c>
      <c r="Q1392" s="3">
        <v>25000</v>
      </c>
      <c r="R1392" s="2" t="s">
        <v>1966</v>
      </c>
      <c r="S1392" s="2" t="s">
        <v>2910</v>
      </c>
      <c r="T1392" s="4">
        <f>P1392/D1392</f>
        <v>0</v>
      </c>
      <c r="U1392" s="2" t="s">
        <v>1113</v>
      </c>
      <c r="V1392" s="2">
        <v>0</v>
      </c>
      <c r="W1392" s="2" t="s">
        <v>234</v>
      </c>
    </row>
    <row r="1393" spans="1:23">
      <c r="A1393" s="2" t="s">
        <v>2911</v>
      </c>
      <c r="B1393" s="2">
        <v>2453</v>
      </c>
      <c r="C1393" s="2" t="s">
        <v>1316</v>
      </c>
      <c r="D1393" s="3">
        <v>4500</v>
      </c>
      <c r="E1393" s="3">
        <v>4950</v>
      </c>
      <c r="F1393" s="3">
        <v>0</v>
      </c>
      <c r="G1393" s="3">
        <v>739.0482954545455</v>
      </c>
      <c r="H1393" s="3">
        <v>1119.247159090909</v>
      </c>
      <c r="I1393" s="3">
        <v>1099.943181818182</v>
      </c>
      <c r="J1393" s="3">
        <v>895.3977272727273</v>
      </c>
      <c r="K1393" s="3">
        <v>646.3636363636364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4499.999999999999</v>
      </c>
      <c r="R1393" s="2" t="s">
        <v>2773</v>
      </c>
      <c r="S1393" s="2" t="s">
        <v>2906</v>
      </c>
      <c r="T1393" s="4">
        <f>P1393/D1393</f>
        <v>0</v>
      </c>
      <c r="U1393" s="2" t="s">
        <v>1294</v>
      </c>
      <c r="V1393" s="2">
        <v>0</v>
      </c>
      <c r="W1393" s="2" t="s">
        <v>234</v>
      </c>
    </row>
    <row r="1394" spans="1:23">
      <c r="A1394" s="2" t="s">
        <v>1310</v>
      </c>
      <c r="B1394" s="2">
        <v>2454</v>
      </c>
      <c r="C1394" s="2" t="s">
        <v>1318</v>
      </c>
      <c r="D1394" s="3">
        <v>35000</v>
      </c>
      <c r="E1394" s="3">
        <v>35000</v>
      </c>
      <c r="F1394" s="3">
        <v>17500</v>
      </c>
      <c r="G1394" s="3">
        <v>0</v>
      </c>
      <c r="H1394" s="3">
        <v>8467.741935483871</v>
      </c>
      <c r="I1394" s="3">
        <v>8467.741935483871</v>
      </c>
      <c r="J1394" s="3">
        <v>8467.741935483871</v>
      </c>
      <c r="K1394" s="3">
        <v>-2634.408602150538</v>
      </c>
      <c r="L1394" s="3">
        <v>-2634.408602150538</v>
      </c>
      <c r="M1394" s="3">
        <v>-2634.408602150538</v>
      </c>
      <c r="N1394" s="3">
        <v>0</v>
      </c>
      <c r="O1394" s="3">
        <v>0</v>
      </c>
      <c r="P1394" s="3">
        <v>0</v>
      </c>
      <c r="Q1394" s="3">
        <v>35000.00000000001</v>
      </c>
      <c r="R1394" s="2" t="s">
        <v>2773</v>
      </c>
      <c r="S1394" s="2" t="s">
        <v>2906</v>
      </c>
      <c r="T1394" s="4">
        <f>P1394/D1394</f>
        <v>0</v>
      </c>
      <c r="U1394" s="2" t="s">
        <v>1294</v>
      </c>
      <c r="V1394" s="2">
        <v>0</v>
      </c>
      <c r="W1394" s="2" t="s">
        <v>234</v>
      </c>
    </row>
    <row r="1395" spans="1:23">
      <c r="A1395" s="2" t="s">
        <v>1317</v>
      </c>
      <c r="B1395" s="2">
        <v>2455</v>
      </c>
      <c r="C1395" s="2" t="s">
        <v>1319</v>
      </c>
      <c r="D1395" s="3">
        <v>70000</v>
      </c>
      <c r="E1395" s="3">
        <v>77000</v>
      </c>
      <c r="F1395" s="3">
        <v>35000</v>
      </c>
      <c r="G1395" s="3">
        <v>0</v>
      </c>
      <c r="H1395" s="3">
        <v>16935.48387096774</v>
      </c>
      <c r="I1395" s="3">
        <v>16935.48387096774</v>
      </c>
      <c r="J1395" s="3">
        <v>16935.48387096774</v>
      </c>
      <c r="K1395" s="3">
        <v>-5268.817204301075</v>
      </c>
      <c r="L1395" s="3">
        <v>-5268.817204301075</v>
      </c>
      <c r="M1395" s="3">
        <v>-5268.817204301075</v>
      </c>
      <c r="N1395" s="3">
        <v>0</v>
      </c>
      <c r="O1395" s="3">
        <v>0</v>
      </c>
      <c r="P1395" s="3">
        <v>0</v>
      </c>
      <c r="Q1395" s="3">
        <v>70000.00000000001</v>
      </c>
      <c r="R1395" s="2" t="s">
        <v>2773</v>
      </c>
      <c r="S1395" s="2" t="s">
        <v>2906</v>
      </c>
      <c r="T1395" s="4">
        <f>P1395/D1395</f>
        <v>0</v>
      </c>
      <c r="U1395" s="2" t="s">
        <v>1294</v>
      </c>
      <c r="V1395" s="2">
        <v>0</v>
      </c>
      <c r="W1395" s="2" t="s">
        <v>234</v>
      </c>
    </row>
    <row r="1396" spans="1:23">
      <c r="A1396" s="2" t="s">
        <v>2912</v>
      </c>
      <c r="B1396" s="2">
        <v>2456</v>
      </c>
      <c r="C1396" s="2" t="s">
        <v>1321</v>
      </c>
      <c r="D1396" s="3">
        <v>3500</v>
      </c>
      <c r="E1396" s="3">
        <v>3500</v>
      </c>
      <c r="F1396" s="3">
        <v>0</v>
      </c>
      <c r="G1396" s="3">
        <v>0</v>
      </c>
      <c r="H1396" s="3">
        <v>846.7741935483871</v>
      </c>
      <c r="I1396" s="3">
        <v>846.7741935483871</v>
      </c>
      <c r="J1396" s="3">
        <v>846.7741935483871</v>
      </c>
      <c r="K1396" s="3">
        <v>846.7741935483871</v>
      </c>
      <c r="L1396" s="3">
        <v>0</v>
      </c>
      <c r="M1396" s="3">
        <v>112.9032258064516</v>
      </c>
      <c r="N1396" s="3">
        <v>0</v>
      </c>
      <c r="O1396" s="3">
        <v>0</v>
      </c>
      <c r="P1396" s="3">
        <v>0</v>
      </c>
      <c r="Q1396" s="3">
        <v>3500</v>
      </c>
      <c r="R1396" s="2" t="s">
        <v>2773</v>
      </c>
      <c r="S1396" s="2" t="s">
        <v>2906</v>
      </c>
      <c r="T1396" s="4">
        <f>P1396/D1396</f>
        <v>0</v>
      </c>
      <c r="U1396" s="2" t="s">
        <v>1294</v>
      </c>
      <c r="V1396" s="2">
        <v>0</v>
      </c>
      <c r="W1396" s="2" t="s">
        <v>234</v>
      </c>
    </row>
    <row r="1397" spans="1:23">
      <c r="A1397" s="2" t="s">
        <v>1322</v>
      </c>
      <c r="B1397" s="2">
        <v>2457</v>
      </c>
      <c r="C1397" s="2" t="s">
        <v>1323</v>
      </c>
      <c r="D1397" s="3">
        <v>115000</v>
      </c>
      <c r="E1397" s="3">
        <v>115000</v>
      </c>
      <c r="F1397" s="3">
        <v>42550</v>
      </c>
      <c r="G1397" s="3">
        <v>0</v>
      </c>
      <c r="H1397" s="3">
        <v>0</v>
      </c>
      <c r="I1397" s="3">
        <v>0</v>
      </c>
      <c r="J1397" s="3">
        <v>0</v>
      </c>
      <c r="K1397" s="3">
        <v>22406.36254501801</v>
      </c>
      <c r="L1397" s="3">
        <v>50043.63745498199</v>
      </c>
      <c r="M1397" s="3">
        <v>0</v>
      </c>
      <c r="N1397" s="3">
        <v>0</v>
      </c>
      <c r="O1397" s="3">
        <v>0</v>
      </c>
      <c r="P1397" s="3">
        <v>0</v>
      </c>
      <c r="Q1397" s="3">
        <v>115000</v>
      </c>
      <c r="R1397" s="2" t="s">
        <v>2773</v>
      </c>
      <c r="S1397" s="2" t="s">
        <v>2906</v>
      </c>
      <c r="T1397" s="4">
        <f>P1397/D1397</f>
        <v>0</v>
      </c>
      <c r="U1397" s="2" t="s">
        <v>1294</v>
      </c>
      <c r="V1397" s="2">
        <v>0</v>
      </c>
      <c r="W1397" s="2" t="s">
        <v>234</v>
      </c>
    </row>
    <row r="1398" spans="1:23">
      <c r="A1398" s="2" t="s">
        <v>1322</v>
      </c>
      <c r="B1398" s="2">
        <v>2458</v>
      </c>
      <c r="C1398" s="2" t="s">
        <v>1324</v>
      </c>
      <c r="D1398" s="3">
        <v>60000</v>
      </c>
      <c r="E1398" s="3">
        <v>60000</v>
      </c>
      <c r="F1398" s="3">
        <v>18000</v>
      </c>
      <c r="G1398" s="3">
        <v>0</v>
      </c>
      <c r="H1398" s="3">
        <v>0</v>
      </c>
      <c r="I1398" s="3">
        <v>0</v>
      </c>
      <c r="J1398" s="3">
        <v>0</v>
      </c>
      <c r="K1398" s="3">
        <v>11690.27611044418</v>
      </c>
      <c r="L1398" s="3">
        <v>29135.65426170468</v>
      </c>
      <c r="M1398" s="3">
        <v>1174.069627851139</v>
      </c>
      <c r="N1398" s="3">
        <v>0</v>
      </c>
      <c r="O1398" s="3">
        <v>0</v>
      </c>
      <c r="P1398" s="3">
        <v>0</v>
      </c>
      <c r="Q1398" s="3">
        <v>60000</v>
      </c>
      <c r="R1398" s="2" t="s">
        <v>2773</v>
      </c>
      <c r="S1398" s="2" t="s">
        <v>2906</v>
      </c>
      <c r="T1398" s="4">
        <f>P1398/D1398</f>
        <v>0</v>
      </c>
      <c r="U1398" s="2" t="s">
        <v>1294</v>
      </c>
      <c r="V1398" s="2">
        <v>0</v>
      </c>
      <c r="W1398" s="2" t="s">
        <v>234</v>
      </c>
    </row>
    <row r="1399" spans="1:23">
      <c r="A1399" s="2" t="s">
        <v>1322</v>
      </c>
      <c r="B1399" s="2">
        <v>2459</v>
      </c>
      <c r="C1399" s="2" t="s">
        <v>1325</v>
      </c>
      <c r="D1399" s="3">
        <v>17250</v>
      </c>
      <c r="E1399" s="3">
        <v>17250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3360.954381752701</v>
      </c>
      <c r="L1399" s="3">
        <v>8376.500600240097</v>
      </c>
      <c r="M1399" s="3">
        <v>5512.545018007202</v>
      </c>
      <c r="N1399" s="3">
        <v>0</v>
      </c>
      <c r="O1399" s="3">
        <v>0</v>
      </c>
      <c r="P1399" s="3">
        <v>0</v>
      </c>
      <c r="Q1399" s="3">
        <v>17250</v>
      </c>
      <c r="R1399" s="2" t="s">
        <v>2773</v>
      </c>
      <c r="S1399" s="2" t="s">
        <v>2906</v>
      </c>
      <c r="T1399" s="4">
        <f>P1399/D1399</f>
        <v>0</v>
      </c>
      <c r="U1399" s="2" t="s">
        <v>1294</v>
      </c>
      <c r="V1399" s="2">
        <v>0</v>
      </c>
      <c r="W1399" s="2" t="s">
        <v>234</v>
      </c>
    </row>
    <row r="1400" spans="1:23">
      <c r="A1400" s="2" t="s">
        <v>1322</v>
      </c>
      <c r="B1400" s="2">
        <v>2460</v>
      </c>
      <c r="C1400" s="2" t="s">
        <v>1326</v>
      </c>
      <c r="D1400" s="3">
        <v>10000</v>
      </c>
      <c r="E1400" s="3">
        <v>10000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1948.379351740696</v>
      </c>
      <c r="L1400" s="3">
        <v>4855.94237695078</v>
      </c>
      <c r="M1400" s="3">
        <v>3195.678271308523</v>
      </c>
      <c r="N1400" s="3">
        <v>0</v>
      </c>
      <c r="O1400" s="3">
        <v>0</v>
      </c>
      <c r="P1400" s="3">
        <v>0</v>
      </c>
      <c r="Q1400" s="3">
        <v>10000</v>
      </c>
      <c r="R1400" s="2" t="s">
        <v>2773</v>
      </c>
      <c r="S1400" s="2" t="s">
        <v>2906</v>
      </c>
      <c r="T1400" s="4">
        <f>P1400/D1400</f>
        <v>0</v>
      </c>
      <c r="U1400" s="2" t="s">
        <v>1294</v>
      </c>
      <c r="V1400" s="2">
        <v>0</v>
      </c>
      <c r="W1400" s="2" t="s">
        <v>234</v>
      </c>
    </row>
    <row r="1401" spans="1:23">
      <c r="A1401" s="2" t="s">
        <v>2911</v>
      </c>
      <c r="B1401" s="2">
        <v>2461</v>
      </c>
      <c r="C1401" s="2" t="s">
        <v>1329</v>
      </c>
      <c r="D1401" s="3">
        <v>6000</v>
      </c>
      <c r="E1401" s="3">
        <v>6000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1169.027611044418</v>
      </c>
      <c r="L1401" s="3">
        <v>2913.565426170468</v>
      </c>
      <c r="M1401" s="3">
        <v>1917.406962785114</v>
      </c>
      <c r="N1401" s="3">
        <v>0</v>
      </c>
      <c r="O1401" s="3">
        <v>0</v>
      </c>
      <c r="P1401" s="3">
        <v>0</v>
      </c>
      <c r="Q1401" s="3">
        <v>6000</v>
      </c>
      <c r="R1401" s="2" t="s">
        <v>2773</v>
      </c>
      <c r="S1401" s="2" t="s">
        <v>2906</v>
      </c>
      <c r="T1401" s="4">
        <f>P1401/D1401</f>
        <v>0</v>
      </c>
      <c r="U1401" s="2" t="s">
        <v>1294</v>
      </c>
      <c r="V1401" s="2">
        <v>0</v>
      </c>
      <c r="W1401" s="2" t="s">
        <v>234</v>
      </c>
    </row>
    <row r="1402" spans="1:23">
      <c r="A1402" s="2" t="s">
        <v>1330</v>
      </c>
      <c r="B1402" s="2">
        <v>2462</v>
      </c>
      <c r="C1402" s="2" t="s">
        <v>1331</v>
      </c>
      <c r="D1402" s="3">
        <v>16500</v>
      </c>
      <c r="E1402" s="3">
        <v>18150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8250</v>
      </c>
      <c r="M1402" s="3">
        <v>4950</v>
      </c>
      <c r="N1402" s="3">
        <v>3300</v>
      </c>
      <c r="O1402" s="3">
        <v>0</v>
      </c>
      <c r="P1402" s="3">
        <v>0</v>
      </c>
      <c r="Q1402" s="3">
        <v>16500</v>
      </c>
      <c r="R1402" s="2" t="s">
        <v>2773</v>
      </c>
      <c r="S1402" s="2" t="s">
        <v>2906</v>
      </c>
      <c r="T1402" s="4">
        <f>P1402/D1402</f>
        <v>0</v>
      </c>
      <c r="U1402" s="2" t="s">
        <v>1294</v>
      </c>
      <c r="V1402" s="2">
        <v>0</v>
      </c>
      <c r="W1402" s="2" t="s">
        <v>234</v>
      </c>
    </row>
    <row r="1403" spans="1:23">
      <c r="A1403" s="2" t="s">
        <v>2913</v>
      </c>
      <c r="B1403" s="2">
        <v>2463</v>
      </c>
      <c r="C1403" s="2" t="s">
        <v>1341</v>
      </c>
      <c r="D1403" s="3">
        <v>175000</v>
      </c>
      <c r="E1403" s="3">
        <v>175000</v>
      </c>
      <c r="F1403" s="3">
        <v>0</v>
      </c>
      <c r="G1403" s="3">
        <v>0</v>
      </c>
      <c r="H1403" s="3">
        <v>70000</v>
      </c>
      <c r="I1403" s="3">
        <v>70000</v>
      </c>
      <c r="J1403" s="3">
        <v>0</v>
      </c>
      <c r="K1403" s="3">
        <v>0</v>
      </c>
      <c r="L1403" s="3">
        <v>0</v>
      </c>
      <c r="M1403" s="3">
        <v>8750</v>
      </c>
      <c r="N1403" s="3">
        <v>8750</v>
      </c>
      <c r="O1403" s="3">
        <v>8750</v>
      </c>
      <c r="P1403" s="3">
        <v>8750</v>
      </c>
      <c r="Q1403" s="3">
        <v>175000</v>
      </c>
      <c r="R1403" s="2" t="s">
        <v>1966</v>
      </c>
      <c r="S1403" s="2" t="s">
        <v>2910</v>
      </c>
      <c r="T1403" s="4">
        <f>P1403/D1403</f>
        <v>0</v>
      </c>
      <c r="U1403" s="2" t="s">
        <v>1113</v>
      </c>
      <c r="V1403" s="2">
        <v>0</v>
      </c>
      <c r="W1403" s="2" t="s">
        <v>234</v>
      </c>
    </row>
    <row r="1404" spans="1:23">
      <c r="A1404" s="2" t="s">
        <v>1330</v>
      </c>
      <c r="B1404" s="2">
        <v>2464</v>
      </c>
      <c r="C1404" s="2" t="s">
        <v>1332</v>
      </c>
      <c r="D1404" s="3">
        <v>27500</v>
      </c>
      <c r="E1404" s="3">
        <v>30250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13750</v>
      </c>
      <c r="M1404" s="3">
        <v>8250</v>
      </c>
      <c r="N1404" s="3">
        <v>5500</v>
      </c>
      <c r="O1404" s="3">
        <v>0</v>
      </c>
      <c r="P1404" s="3">
        <v>0</v>
      </c>
      <c r="Q1404" s="3">
        <v>27500</v>
      </c>
      <c r="R1404" s="2" t="s">
        <v>2773</v>
      </c>
      <c r="S1404" s="2" t="s">
        <v>2906</v>
      </c>
      <c r="T1404" s="4">
        <f>P1404/D1404</f>
        <v>0</v>
      </c>
      <c r="U1404" s="2" t="s">
        <v>1294</v>
      </c>
      <c r="V1404" s="2">
        <v>0</v>
      </c>
      <c r="W1404" s="2" t="s">
        <v>234</v>
      </c>
    </row>
    <row r="1405" spans="1:23">
      <c r="A1405" s="2" t="s">
        <v>1330</v>
      </c>
      <c r="B1405" s="2">
        <v>2465</v>
      </c>
      <c r="C1405" s="2" t="s">
        <v>1333</v>
      </c>
      <c r="D1405" s="3">
        <v>16500</v>
      </c>
      <c r="E1405" s="3">
        <v>16500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8250</v>
      </c>
      <c r="M1405" s="3">
        <v>4950</v>
      </c>
      <c r="N1405" s="3">
        <v>3300</v>
      </c>
      <c r="O1405" s="3">
        <v>0</v>
      </c>
      <c r="P1405" s="3">
        <v>0</v>
      </c>
      <c r="Q1405" s="3">
        <v>16500</v>
      </c>
      <c r="R1405" s="2" t="s">
        <v>2773</v>
      </c>
      <c r="S1405" s="2" t="s">
        <v>2906</v>
      </c>
      <c r="T1405" s="4">
        <f>P1405/D1405</f>
        <v>0</v>
      </c>
      <c r="U1405" s="2" t="s">
        <v>1294</v>
      </c>
      <c r="V1405" s="2">
        <v>0</v>
      </c>
      <c r="W1405" s="2" t="s">
        <v>234</v>
      </c>
    </row>
    <row r="1406" spans="1:23">
      <c r="A1406" s="2" t="s">
        <v>2914</v>
      </c>
      <c r="B1406" s="2">
        <v>2466</v>
      </c>
      <c r="C1406" s="2" t="s">
        <v>1335</v>
      </c>
      <c r="D1406" s="3">
        <v>15000</v>
      </c>
      <c r="E1406" s="3">
        <v>15000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5000</v>
      </c>
      <c r="N1406" s="3">
        <v>5000</v>
      </c>
      <c r="O1406" s="3">
        <v>5000</v>
      </c>
      <c r="P1406" s="3">
        <v>0</v>
      </c>
      <c r="Q1406" s="3">
        <v>15000</v>
      </c>
      <c r="R1406" s="2" t="s">
        <v>2773</v>
      </c>
      <c r="S1406" s="2" t="s">
        <v>2915</v>
      </c>
      <c r="T1406" s="4">
        <f>P1406/D1406</f>
        <v>0</v>
      </c>
      <c r="U1406" s="2" t="s">
        <v>1113</v>
      </c>
      <c r="V1406" s="2">
        <v>0</v>
      </c>
      <c r="W1406" s="2" t="s">
        <v>234</v>
      </c>
    </row>
    <row r="1407" spans="1:23">
      <c r="A1407" s="2" t="s">
        <v>2914</v>
      </c>
      <c r="B1407" s="2">
        <v>2467</v>
      </c>
      <c r="C1407" s="2" t="s">
        <v>1337</v>
      </c>
      <c r="D1407" s="3">
        <v>210000</v>
      </c>
      <c r="E1407" s="3">
        <v>210000</v>
      </c>
      <c r="F1407" s="3">
        <v>168000</v>
      </c>
      <c r="G1407" s="3">
        <v>21000</v>
      </c>
      <c r="H1407" s="3">
        <v>21000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210000</v>
      </c>
      <c r="R1407" s="2" t="s">
        <v>2773</v>
      </c>
      <c r="S1407" s="2" t="s">
        <v>2915</v>
      </c>
      <c r="T1407" s="4">
        <f>P1407/D1407</f>
        <v>0</v>
      </c>
      <c r="U1407" s="2" t="s">
        <v>1113</v>
      </c>
      <c r="V1407" s="2">
        <v>0</v>
      </c>
      <c r="W1407" s="2" t="s">
        <v>234</v>
      </c>
    </row>
    <row r="1408" spans="1:23">
      <c r="A1408" s="2" t="s">
        <v>2914</v>
      </c>
      <c r="B1408" s="2">
        <v>2468</v>
      </c>
      <c r="C1408" s="2" t="s">
        <v>1338</v>
      </c>
      <c r="D1408" s="3">
        <v>15000</v>
      </c>
      <c r="E1408" s="3">
        <v>15000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5000</v>
      </c>
      <c r="N1408" s="3">
        <v>5000</v>
      </c>
      <c r="O1408" s="3">
        <v>5000</v>
      </c>
      <c r="P1408" s="3">
        <v>0</v>
      </c>
      <c r="Q1408" s="3">
        <v>15000</v>
      </c>
      <c r="R1408" s="2" t="s">
        <v>2773</v>
      </c>
      <c r="S1408" s="2" t="s">
        <v>2915</v>
      </c>
      <c r="T1408" s="4">
        <f>P1408/D1408</f>
        <v>0</v>
      </c>
      <c r="U1408" s="2" t="s">
        <v>1113</v>
      </c>
      <c r="V1408" s="2">
        <v>0</v>
      </c>
      <c r="W1408" s="2" t="s">
        <v>234</v>
      </c>
    </row>
    <row r="1409" spans="1:23">
      <c r="A1409" s="2" t="s">
        <v>2914</v>
      </c>
      <c r="B1409" s="2">
        <v>2469</v>
      </c>
      <c r="C1409" s="2" t="s">
        <v>1339</v>
      </c>
      <c r="D1409" s="3">
        <v>15000</v>
      </c>
      <c r="E1409" s="3">
        <v>15000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5000</v>
      </c>
      <c r="N1409" s="3">
        <v>5000</v>
      </c>
      <c r="O1409" s="3">
        <v>5000</v>
      </c>
      <c r="P1409" s="3">
        <v>0</v>
      </c>
      <c r="Q1409" s="3">
        <v>15000</v>
      </c>
      <c r="R1409" s="2" t="s">
        <v>2773</v>
      </c>
      <c r="S1409" s="2" t="s">
        <v>2915</v>
      </c>
      <c r="T1409" s="4">
        <f>P1409/D1409</f>
        <v>0</v>
      </c>
      <c r="U1409" s="2" t="s">
        <v>1113</v>
      </c>
      <c r="V1409" s="2">
        <v>0</v>
      </c>
      <c r="W1409" s="2" t="s">
        <v>234</v>
      </c>
    </row>
    <row r="1410" spans="1:23">
      <c r="A1410" s="2" t="s">
        <v>2916</v>
      </c>
      <c r="B1410" s="2">
        <v>2470</v>
      </c>
      <c r="C1410" s="2" t="s">
        <v>1690</v>
      </c>
      <c r="D1410" s="3">
        <v>5000</v>
      </c>
      <c r="E1410" s="3">
        <v>5000</v>
      </c>
      <c r="F1410" s="3">
        <v>750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1416.666666666667</v>
      </c>
      <c r="N1410" s="3">
        <v>1416.666666666667</v>
      </c>
      <c r="O1410" s="3">
        <v>1416.666666666667</v>
      </c>
      <c r="P1410" s="3">
        <v>0</v>
      </c>
      <c r="Q1410" s="3">
        <v>5000.000000000001</v>
      </c>
      <c r="R1410" s="2" t="s">
        <v>2773</v>
      </c>
      <c r="S1410" s="2" t="s">
        <v>2915</v>
      </c>
      <c r="T1410" s="4">
        <f>P1410/D1410</f>
        <v>0</v>
      </c>
      <c r="U1410" s="2" t="s">
        <v>1113</v>
      </c>
      <c r="V1410" s="2">
        <v>0</v>
      </c>
      <c r="W1410" s="2" t="s">
        <v>234</v>
      </c>
    </row>
    <row r="1411" spans="1:23">
      <c r="A1411" s="2" t="s">
        <v>2917</v>
      </c>
      <c r="B1411" s="2">
        <v>2471</v>
      </c>
      <c r="C1411" s="2" t="s">
        <v>1341</v>
      </c>
      <c r="D1411" s="3">
        <v>225000</v>
      </c>
      <c r="E1411" s="3">
        <v>225000</v>
      </c>
      <c r="F1411" s="3">
        <v>0</v>
      </c>
      <c r="G1411" s="3">
        <v>180000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15000</v>
      </c>
      <c r="N1411" s="3">
        <v>15000</v>
      </c>
      <c r="O1411" s="3">
        <v>15000</v>
      </c>
      <c r="P1411" s="3">
        <v>0</v>
      </c>
      <c r="Q1411" s="3">
        <v>225000</v>
      </c>
      <c r="R1411" s="2" t="s">
        <v>2773</v>
      </c>
      <c r="S1411" s="2" t="s">
        <v>2915</v>
      </c>
      <c r="T1411" s="4">
        <f>P1411/D1411</f>
        <v>0</v>
      </c>
      <c r="U1411" s="2" t="s">
        <v>1113</v>
      </c>
      <c r="V1411" s="2">
        <v>0</v>
      </c>
      <c r="W1411" s="2" t="s">
        <v>234</v>
      </c>
    </row>
    <row r="1412" spans="1:23">
      <c r="A1412" s="2" t="s">
        <v>2918</v>
      </c>
      <c r="B1412" s="2">
        <v>2472</v>
      </c>
      <c r="C1412" s="2" t="s">
        <v>1343</v>
      </c>
      <c r="D1412" s="3">
        <v>810000</v>
      </c>
      <c r="E1412" s="3">
        <v>886950</v>
      </c>
      <c r="F1412" s="3">
        <v>0</v>
      </c>
      <c r="G1412" s="3">
        <v>0</v>
      </c>
      <c r="H1412" s="3">
        <v>0</v>
      </c>
      <c r="I1412" s="3">
        <v>202500</v>
      </c>
      <c r="J1412" s="3">
        <v>202500</v>
      </c>
      <c r="K1412" s="3">
        <v>202500</v>
      </c>
      <c r="L1412" s="3">
        <v>202500</v>
      </c>
      <c r="M1412" s="3">
        <v>0</v>
      </c>
      <c r="N1412" s="3">
        <v>0</v>
      </c>
      <c r="O1412" s="3">
        <v>0</v>
      </c>
      <c r="P1412" s="3">
        <v>0</v>
      </c>
      <c r="Q1412" s="3">
        <v>810000</v>
      </c>
      <c r="R1412" s="2" t="s">
        <v>2773</v>
      </c>
      <c r="S1412" s="2" t="s">
        <v>2915</v>
      </c>
      <c r="T1412" s="4">
        <f>P1412/D1412</f>
        <v>0</v>
      </c>
      <c r="U1412" s="2" t="s">
        <v>1113</v>
      </c>
      <c r="V1412" s="2">
        <v>0</v>
      </c>
      <c r="W1412" s="2" t="s">
        <v>234</v>
      </c>
    </row>
    <row r="1413" spans="1:23">
      <c r="A1413" s="2" t="s">
        <v>2919</v>
      </c>
      <c r="B1413" s="2">
        <v>2473</v>
      </c>
      <c r="C1413" s="2" t="s">
        <v>1346</v>
      </c>
      <c r="D1413" s="3">
        <v>125000</v>
      </c>
      <c r="E1413" s="3">
        <v>136875</v>
      </c>
      <c r="F1413" s="3">
        <v>12500</v>
      </c>
      <c r="G1413" s="3">
        <v>16071.42857142857</v>
      </c>
      <c r="H1413" s="3">
        <v>16071.42857142857</v>
      </c>
      <c r="I1413" s="3">
        <v>16071.42857142857</v>
      </c>
      <c r="J1413" s="3">
        <v>21428.57142857143</v>
      </c>
      <c r="K1413" s="3">
        <v>21428.57142857143</v>
      </c>
      <c r="L1413" s="3">
        <v>21428.57142857143</v>
      </c>
      <c r="M1413" s="3">
        <v>0</v>
      </c>
      <c r="N1413" s="3">
        <v>0</v>
      </c>
      <c r="O1413" s="3">
        <v>0</v>
      </c>
      <c r="P1413" s="3">
        <v>0</v>
      </c>
      <c r="Q1413" s="3">
        <v>125000</v>
      </c>
      <c r="R1413" s="2" t="s">
        <v>2773</v>
      </c>
      <c r="S1413" s="2" t="s">
        <v>2915</v>
      </c>
      <c r="T1413" s="4">
        <f>P1413/D1413</f>
        <v>0</v>
      </c>
      <c r="U1413" s="2" t="s">
        <v>1113</v>
      </c>
      <c r="V1413" s="2">
        <v>0</v>
      </c>
      <c r="W1413" s="2" t="s">
        <v>234</v>
      </c>
    </row>
    <row r="1414" spans="1:23">
      <c r="A1414" s="2" t="s">
        <v>2920</v>
      </c>
      <c r="B1414" s="2">
        <v>2474</v>
      </c>
      <c r="C1414" s="2" t="s">
        <v>1343</v>
      </c>
      <c r="D1414" s="3">
        <v>630000</v>
      </c>
      <c r="E1414" s="3">
        <v>689850</v>
      </c>
      <c r="F1414" s="3">
        <v>0</v>
      </c>
      <c r="G1414" s="3">
        <v>27397.2602739726</v>
      </c>
      <c r="H1414" s="3">
        <v>90000</v>
      </c>
      <c r="I1414" s="3">
        <v>90000</v>
      </c>
      <c r="J1414" s="3">
        <v>18264.8401826484</v>
      </c>
      <c r="K1414" s="3">
        <v>18264.8401826484</v>
      </c>
      <c r="L1414" s="3">
        <v>18264.8401826484</v>
      </c>
      <c r="M1414" s="3">
        <v>91952.05479452055</v>
      </c>
      <c r="N1414" s="3">
        <v>91952.05479452055</v>
      </c>
      <c r="O1414" s="3">
        <v>91952.05479452055</v>
      </c>
      <c r="P1414" s="3">
        <v>91952.05479452055</v>
      </c>
      <c r="Q1414" s="3">
        <v>630000</v>
      </c>
      <c r="R1414" s="2" t="s">
        <v>1966</v>
      </c>
      <c r="S1414" s="2" t="s">
        <v>2910</v>
      </c>
      <c r="T1414" s="4">
        <f>P1414/D1414</f>
        <v>0</v>
      </c>
      <c r="U1414" s="2" t="s">
        <v>1113</v>
      </c>
      <c r="V1414" s="2">
        <v>0</v>
      </c>
      <c r="W1414" s="2" t="s">
        <v>234</v>
      </c>
    </row>
    <row r="1415" spans="1:23">
      <c r="A1415" s="2" t="s">
        <v>2921</v>
      </c>
      <c r="B1415" s="2">
        <v>2475</v>
      </c>
      <c r="C1415" s="2" t="s">
        <v>1348</v>
      </c>
      <c r="D1415" s="3">
        <v>198000</v>
      </c>
      <c r="E1415" s="3">
        <v>216810</v>
      </c>
      <c r="F1415" s="3">
        <v>198000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198000</v>
      </c>
      <c r="R1415" s="2" t="s">
        <v>2773</v>
      </c>
      <c r="S1415" s="2" t="s">
        <v>2915</v>
      </c>
      <c r="T1415" s="4">
        <f>P1415/D1415</f>
        <v>0</v>
      </c>
      <c r="U1415" s="2" t="s">
        <v>1113</v>
      </c>
      <c r="V1415" s="2">
        <v>0</v>
      </c>
      <c r="W1415" s="2" t="s">
        <v>234</v>
      </c>
    </row>
    <row r="1416" spans="1:23">
      <c r="A1416" s="2" t="s">
        <v>2922</v>
      </c>
      <c r="B1416" s="2">
        <v>2476</v>
      </c>
      <c r="C1416" s="2" t="s">
        <v>1350</v>
      </c>
      <c r="D1416" s="3">
        <v>900000</v>
      </c>
      <c r="E1416" s="3">
        <v>985500</v>
      </c>
      <c r="F1416" s="3">
        <v>630000</v>
      </c>
      <c r="G1416" s="3">
        <v>0</v>
      </c>
      <c r="H1416" s="3">
        <v>270000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900000</v>
      </c>
      <c r="R1416" s="2" t="s">
        <v>2773</v>
      </c>
      <c r="S1416" s="2" t="s">
        <v>2915</v>
      </c>
      <c r="T1416" s="4">
        <f>P1416/D1416</f>
        <v>0</v>
      </c>
      <c r="U1416" s="2" t="s">
        <v>1113</v>
      </c>
      <c r="V1416" s="2">
        <v>0</v>
      </c>
      <c r="W1416" s="2" t="s">
        <v>234</v>
      </c>
    </row>
    <row r="1417" spans="1:23">
      <c r="A1417" s="2" t="s">
        <v>2923</v>
      </c>
      <c r="B1417" s="2">
        <v>2477</v>
      </c>
      <c r="C1417" s="2" t="s">
        <v>2924</v>
      </c>
      <c r="D1417" s="3">
        <v>20000</v>
      </c>
      <c r="E1417" s="3">
        <v>20000</v>
      </c>
      <c r="F1417" s="3">
        <v>3000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5666.666666666667</v>
      </c>
      <c r="N1417" s="3">
        <v>5666.666666666667</v>
      </c>
      <c r="O1417" s="3">
        <v>5666.666666666667</v>
      </c>
      <c r="P1417" s="3">
        <v>0</v>
      </c>
      <c r="Q1417" s="3">
        <v>20000</v>
      </c>
      <c r="R1417" s="2" t="s">
        <v>2773</v>
      </c>
      <c r="S1417" s="2" t="s">
        <v>2915</v>
      </c>
      <c r="T1417" s="4">
        <f>P1417/D1417</f>
        <v>0</v>
      </c>
      <c r="U1417" s="2" t="s">
        <v>1113</v>
      </c>
      <c r="V1417" s="2">
        <v>0</v>
      </c>
      <c r="W1417" s="2" t="s">
        <v>234</v>
      </c>
    </row>
    <row r="1418" spans="1:23">
      <c r="A1418" s="2" t="s">
        <v>2888</v>
      </c>
      <c r="B1418" s="2">
        <v>2478</v>
      </c>
      <c r="C1418" s="2" t="s">
        <v>1351</v>
      </c>
      <c r="D1418" s="3">
        <v>5000</v>
      </c>
      <c r="E1418" s="3">
        <v>5000</v>
      </c>
      <c r="F1418" s="3">
        <v>0</v>
      </c>
      <c r="G1418" s="3">
        <v>0</v>
      </c>
      <c r="H1418" s="3">
        <v>0</v>
      </c>
      <c r="I1418" s="3">
        <v>4000</v>
      </c>
      <c r="J1418" s="3">
        <v>0</v>
      </c>
      <c r="K1418" s="3">
        <v>0</v>
      </c>
      <c r="L1418" s="3">
        <v>0</v>
      </c>
      <c r="M1418" s="3">
        <v>333.3333333333333</v>
      </c>
      <c r="N1418" s="3">
        <v>333.3333333333333</v>
      </c>
      <c r="O1418" s="3">
        <v>333.3333333333333</v>
      </c>
      <c r="P1418" s="3">
        <v>0</v>
      </c>
      <c r="Q1418" s="3">
        <v>4999.999999999999</v>
      </c>
      <c r="R1418" s="2" t="s">
        <v>2773</v>
      </c>
      <c r="S1418" s="2" t="s">
        <v>2915</v>
      </c>
      <c r="T1418" s="4">
        <f>P1418/D1418</f>
        <v>0</v>
      </c>
      <c r="U1418" s="2" t="s">
        <v>1113</v>
      </c>
      <c r="V1418" s="2">
        <v>0</v>
      </c>
      <c r="W1418" s="2" t="s">
        <v>234</v>
      </c>
    </row>
    <row r="1419" spans="1:23">
      <c r="A1419" s="2" t="s">
        <v>2925</v>
      </c>
      <c r="B1419" s="2">
        <v>2479</v>
      </c>
      <c r="C1419" s="2" t="s">
        <v>1352</v>
      </c>
      <c r="D1419" s="3">
        <v>10000</v>
      </c>
      <c r="E1419" s="3">
        <v>10000</v>
      </c>
      <c r="F1419" s="3">
        <v>10000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10000</v>
      </c>
      <c r="R1419" s="2" t="s">
        <v>2773</v>
      </c>
      <c r="S1419" s="2" t="s">
        <v>2915</v>
      </c>
      <c r="T1419" s="4">
        <f>P1419/D1419</f>
        <v>0</v>
      </c>
      <c r="U1419" s="2" t="s">
        <v>1113</v>
      </c>
      <c r="V1419" s="2">
        <v>0</v>
      </c>
      <c r="W1419" s="2" t="s">
        <v>234</v>
      </c>
    </row>
    <row r="1420" spans="1:23">
      <c r="A1420" s="2" t="s">
        <v>2926</v>
      </c>
      <c r="B1420" s="2">
        <v>2480</v>
      </c>
      <c r="C1420" s="2" t="s">
        <v>1354</v>
      </c>
      <c r="D1420" s="3">
        <v>50000</v>
      </c>
      <c r="E1420" s="3">
        <v>50000</v>
      </c>
      <c r="F1420" s="3">
        <v>0</v>
      </c>
      <c r="G1420" s="3">
        <v>0</v>
      </c>
      <c r="H1420" s="3">
        <v>0</v>
      </c>
      <c r="I1420" s="3">
        <v>0</v>
      </c>
      <c r="J1420" s="3">
        <v>28571.42857142857</v>
      </c>
      <c r="K1420" s="3">
        <v>14285.71428571428</v>
      </c>
      <c r="L1420" s="3">
        <v>0</v>
      </c>
      <c r="M1420" s="3">
        <v>2380.952380952382</v>
      </c>
      <c r="N1420" s="3">
        <v>2380.952380952382</v>
      </c>
      <c r="O1420" s="3">
        <v>2380.952380952382</v>
      </c>
      <c r="P1420" s="3">
        <v>0</v>
      </c>
      <c r="Q1420" s="3">
        <v>50000</v>
      </c>
      <c r="R1420" s="2" t="s">
        <v>2773</v>
      </c>
      <c r="S1420" s="2" t="s">
        <v>2915</v>
      </c>
      <c r="T1420" s="4">
        <f>P1420/D1420</f>
        <v>0</v>
      </c>
      <c r="U1420" s="2" t="s">
        <v>1113</v>
      </c>
      <c r="V1420" s="2">
        <v>0</v>
      </c>
      <c r="W1420" s="2" t="s">
        <v>234</v>
      </c>
    </row>
    <row r="1421" spans="1:23">
      <c r="A1421" s="2" t="s">
        <v>2927</v>
      </c>
      <c r="B1421" s="2">
        <v>2481</v>
      </c>
      <c r="C1421" s="2" t="s">
        <v>1356</v>
      </c>
      <c r="D1421" s="3">
        <v>300000</v>
      </c>
      <c r="E1421" s="3">
        <v>300000</v>
      </c>
      <c r="F1421" s="3">
        <v>300000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300000</v>
      </c>
      <c r="R1421" s="2" t="s">
        <v>2773</v>
      </c>
      <c r="S1421" s="2" t="s">
        <v>2915</v>
      </c>
      <c r="T1421" s="4">
        <f>P1421/D1421</f>
        <v>0</v>
      </c>
      <c r="U1421" s="2" t="s">
        <v>1113</v>
      </c>
      <c r="V1421" s="2">
        <v>0</v>
      </c>
      <c r="W1421" s="2" t="s">
        <v>234</v>
      </c>
    </row>
    <row r="1422" spans="1:23">
      <c r="A1422" s="2" t="s">
        <v>2928</v>
      </c>
      <c r="B1422" s="2">
        <v>2482</v>
      </c>
      <c r="C1422" s="2" t="s">
        <v>1358</v>
      </c>
      <c r="D1422" s="3">
        <v>50000</v>
      </c>
      <c r="E1422" s="3">
        <v>50000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46428.57142857143</v>
      </c>
      <c r="L1422" s="3">
        <v>0</v>
      </c>
      <c r="M1422" s="3">
        <v>1190.476190476191</v>
      </c>
      <c r="N1422" s="3">
        <v>1190.476190476191</v>
      </c>
      <c r="O1422" s="3">
        <v>1190.476190476191</v>
      </c>
      <c r="P1422" s="3">
        <v>0</v>
      </c>
      <c r="Q1422" s="3">
        <v>50000</v>
      </c>
      <c r="R1422" s="2" t="s">
        <v>2773</v>
      </c>
      <c r="S1422" s="2" t="s">
        <v>2915</v>
      </c>
      <c r="T1422" s="4">
        <f>P1422/D1422</f>
        <v>0</v>
      </c>
      <c r="U1422" s="2" t="s">
        <v>1113</v>
      </c>
      <c r="V1422" s="2">
        <v>0</v>
      </c>
      <c r="W1422" s="2" t="s">
        <v>234</v>
      </c>
    </row>
    <row r="1423" spans="1:23">
      <c r="A1423" s="2" t="s">
        <v>2929</v>
      </c>
      <c r="B1423" s="2">
        <v>2483</v>
      </c>
      <c r="C1423" s="2" t="s">
        <v>1360</v>
      </c>
      <c r="D1423" s="3">
        <v>50000</v>
      </c>
      <c r="E1423" s="3">
        <v>50000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16666.66666666667</v>
      </c>
      <c r="N1423" s="3">
        <v>16666.66666666667</v>
      </c>
      <c r="O1423" s="3">
        <v>16666.66666666667</v>
      </c>
      <c r="P1423" s="3">
        <v>0</v>
      </c>
      <c r="Q1423" s="3">
        <v>50000</v>
      </c>
      <c r="R1423" s="2" t="s">
        <v>2773</v>
      </c>
      <c r="S1423" s="2" t="s">
        <v>2915</v>
      </c>
      <c r="T1423" s="4">
        <f>P1423/D1423</f>
        <v>0</v>
      </c>
      <c r="U1423" s="2" t="s">
        <v>1113</v>
      </c>
      <c r="V1423" s="2">
        <v>0</v>
      </c>
      <c r="W1423" s="2" t="s">
        <v>234</v>
      </c>
    </row>
    <row r="1424" spans="1:23">
      <c r="A1424" s="2" t="s">
        <v>2930</v>
      </c>
      <c r="B1424" s="2">
        <v>2484</v>
      </c>
      <c r="C1424" s="2" t="s">
        <v>1362</v>
      </c>
      <c r="D1424" s="3">
        <v>50000</v>
      </c>
      <c r="E1424" s="3">
        <v>50000</v>
      </c>
      <c r="F1424" s="3">
        <v>25000</v>
      </c>
      <c r="G1424" s="3">
        <v>0</v>
      </c>
      <c r="H1424" s="3">
        <v>0</v>
      </c>
      <c r="I1424" s="3">
        <v>12500</v>
      </c>
      <c r="J1424" s="3">
        <v>0</v>
      </c>
      <c r="K1424" s="3">
        <v>0</v>
      </c>
      <c r="L1424" s="3">
        <v>0</v>
      </c>
      <c r="M1424" s="3">
        <v>4166.666666666667</v>
      </c>
      <c r="N1424" s="3">
        <v>4166.666666666667</v>
      </c>
      <c r="O1424" s="3">
        <v>4166.666666666667</v>
      </c>
      <c r="P1424" s="3">
        <v>0</v>
      </c>
      <c r="Q1424" s="3">
        <v>49999.99999999999</v>
      </c>
      <c r="R1424" s="2" t="s">
        <v>2773</v>
      </c>
      <c r="S1424" s="2" t="s">
        <v>2915</v>
      </c>
      <c r="T1424" s="4">
        <f>P1424/D1424</f>
        <v>0</v>
      </c>
      <c r="U1424" s="2" t="s">
        <v>1113</v>
      </c>
      <c r="V1424" s="2">
        <v>0</v>
      </c>
      <c r="W1424" s="2" t="s">
        <v>234</v>
      </c>
    </row>
    <row r="1425" spans="1:23">
      <c r="A1425" s="2" t="s">
        <v>2931</v>
      </c>
      <c r="B1425" s="2">
        <v>2485</v>
      </c>
      <c r="C1425" s="2" t="s">
        <v>1346</v>
      </c>
      <c r="D1425" s="3">
        <v>175000</v>
      </c>
      <c r="E1425" s="3">
        <v>191625</v>
      </c>
      <c r="F1425" s="3">
        <v>17500</v>
      </c>
      <c r="G1425" s="3">
        <v>0</v>
      </c>
      <c r="H1425" s="3">
        <v>0</v>
      </c>
      <c r="I1425" s="3">
        <v>7159.090909090894</v>
      </c>
      <c r="J1425" s="3">
        <v>0</v>
      </c>
      <c r="K1425" s="3">
        <v>0</v>
      </c>
      <c r="L1425" s="3">
        <v>0</v>
      </c>
      <c r="M1425" s="3">
        <v>37585.22727272727</v>
      </c>
      <c r="N1425" s="3">
        <v>37585.22727272727</v>
      </c>
      <c r="O1425" s="3">
        <v>37585.22727272727</v>
      </c>
      <c r="P1425" s="3">
        <v>37585.22727272727</v>
      </c>
      <c r="Q1425" s="3">
        <v>175000</v>
      </c>
      <c r="R1425" s="2" t="s">
        <v>1966</v>
      </c>
      <c r="S1425" s="2" t="s">
        <v>2910</v>
      </c>
      <c r="T1425" s="4">
        <f>P1425/D1425</f>
        <v>0</v>
      </c>
      <c r="U1425" s="2" t="s">
        <v>1113</v>
      </c>
      <c r="V1425" s="2">
        <v>0</v>
      </c>
      <c r="W1425" s="2" t="s">
        <v>234</v>
      </c>
    </row>
    <row r="1426" spans="1:23">
      <c r="A1426" s="2" t="s">
        <v>2932</v>
      </c>
      <c r="B1426" s="2">
        <v>2486</v>
      </c>
      <c r="C1426" s="2" t="s">
        <v>1365</v>
      </c>
      <c r="D1426" s="3">
        <v>67800</v>
      </c>
      <c r="E1426" s="3">
        <v>67800</v>
      </c>
      <c r="F1426" s="3">
        <v>33900</v>
      </c>
      <c r="G1426" s="3">
        <v>0</v>
      </c>
      <c r="H1426" s="3">
        <v>0</v>
      </c>
      <c r="I1426" s="3">
        <v>27120</v>
      </c>
      <c r="J1426" s="3">
        <v>0</v>
      </c>
      <c r="K1426" s="3">
        <v>0</v>
      </c>
      <c r="L1426" s="3">
        <v>0</v>
      </c>
      <c r="M1426" s="3">
        <v>2260</v>
      </c>
      <c r="N1426" s="3">
        <v>2260</v>
      </c>
      <c r="O1426" s="3">
        <v>2260</v>
      </c>
      <c r="P1426" s="3">
        <v>0</v>
      </c>
      <c r="Q1426" s="3">
        <v>67800</v>
      </c>
      <c r="R1426" s="2" t="s">
        <v>2773</v>
      </c>
      <c r="S1426" s="2" t="s">
        <v>2915</v>
      </c>
      <c r="T1426" s="4">
        <f>P1426/D1426</f>
        <v>0</v>
      </c>
      <c r="U1426" s="2" t="s">
        <v>1113</v>
      </c>
      <c r="V1426" s="2">
        <v>0</v>
      </c>
      <c r="W1426" s="2" t="s">
        <v>234</v>
      </c>
    </row>
    <row r="1427" spans="1:23">
      <c r="A1427" s="2" t="s">
        <v>2933</v>
      </c>
      <c r="B1427" s="2">
        <v>2487</v>
      </c>
      <c r="C1427" s="2" t="s">
        <v>1366</v>
      </c>
      <c r="D1427" s="3">
        <v>67800</v>
      </c>
      <c r="E1427" s="3">
        <v>67800</v>
      </c>
      <c r="F1427" s="3">
        <v>0</v>
      </c>
      <c r="G1427" s="3">
        <v>0</v>
      </c>
      <c r="H1427" s="3">
        <v>0</v>
      </c>
      <c r="I1427" s="3">
        <v>0</v>
      </c>
      <c r="J1427" s="3">
        <v>54240</v>
      </c>
      <c r="K1427" s="3">
        <v>0</v>
      </c>
      <c r="L1427" s="3">
        <v>0</v>
      </c>
      <c r="M1427" s="3">
        <v>4520</v>
      </c>
      <c r="N1427" s="3">
        <v>4520</v>
      </c>
      <c r="O1427" s="3">
        <v>4520</v>
      </c>
      <c r="P1427" s="3">
        <v>0</v>
      </c>
      <c r="Q1427" s="3">
        <v>67800</v>
      </c>
      <c r="R1427" s="2" t="s">
        <v>2773</v>
      </c>
      <c r="S1427" s="2" t="s">
        <v>2915</v>
      </c>
      <c r="T1427" s="4">
        <f>P1427/D1427</f>
        <v>0</v>
      </c>
      <c r="U1427" s="2" t="s">
        <v>1113</v>
      </c>
      <c r="V1427" s="2">
        <v>0</v>
      </c>
      <c r="W1427" s="2" t="s">
        <v>234</v>
      </c>
    </row>
    <row r="1428" spans="1:23">
      <c r="A1428" s="2" t="s">
        <v>1871</v>
      </c>
      <c r="B1428" s="2">
        <v>2488</v>
      </c>
      <c r="C1428" s="2" t="s">
        <v>1367</v>
      </c>
      <c r="D1428" s="3">
        <v>5000</v>
      </c>
      <c r="E1428" s="3">
        <v>5000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1666.666666666667</v>
      </c>
      <c r="N1428" s="3">
        <v>1666.666666666667</v>
      </c>
      <c r="O1428" s="3">
        <v>1666.666666666667</v>
      </c>
      <c r="P1428" s="3">
        <v>0</v>
      </c>
      <c r="Q1428" s="3">
        <v>5000</v>
      </c>
      <c r="R1428" s="2" t="s">
        <v>2773</v>
      </c>
      <c r="S1428" s="2" t="s">
        <v>2915</v>
      </c>
      <c r="T1428" s="4">
        <f>P1428/D1428</f>
        <v>0</v>
      </c>
      <c r="U1428" s="2" t="s">
        <v>1113</v>
      </c>
      <c r="V1428" s="2">
        <v>0</v>
      </c>
      <c r="W1428" s="2" t="s">
        <v>234</v>
      </c>
    </row>
    <row r="1429" spans="1:23">
      <c r="A1429" s="2" t="s">
        <v>2934</v>
      </c>
      <c r="B1429" s="2">
        <v>2489</v>
      </c>
      <c r="C1429" s="2" t="s">
        <v>1369</v>
      </c>
      <c r="D1429" s="3">
        <v>20000</v>
      </c>
      <c r="E1429" s="3">
        <v>20000</v>
      </c>
      <c r="F1429" s="3">
        <v>10000</v>
      </c>
      <c r="G1429" s="3">
        <v>0</v>
      </c>
      <c r="H1429" s="3">
        <v>0</v>
      </c>
      <c r="I1429" s="3">
        <v>0</v>
      </c>
      <c r="J1429" s="3">
        <v>0</v>
      </c>
      <c r="K1429" s="3">
        <v>8333.333333333334</v>
      </c>
      <c r="L1429" s="3">
        <v>0</v>
      </c>
      <c r="M1429" s="3">
        <v>555.5555555555547</v>
      </c>
      <c r="N1429" s="3">
        <v>555.5555555555547</v>
      </c>
      <c r="O1429" s="3">
        <v>555.5555555555547</v>
      </c>
      <c r="P1429" s="3">
        <v>0</v>
      </c>
      <c r="Q1429" s="3">
        <v>20000</v>
      </c>
      <c r="R1429" s="2" t="s">
        <v>2773</v>
      </c>
      <c r="S1429" s="2" t="s">
        <v>2915</v>
      </c>
      <c r="T1429" s="4">
        <f>P1429/D1429</f>
        <v>0</v>
      </c>
      <c r="U1429" s="2" t="s">
        <v>1113</v>
      </c>
      <c r="V1429" s="2">
        <v>0</v>
      </c>
      <c r="W1429" s="2" t="s">
        <v>234</v>
      </c>
    </row>
    <row r="1430" spans="1:23">
      <c r="A1430" s="2" t="s">
        <v>2935</v>
      </c>
      <c r="B1430" s="2">
        <v>2490</v>
      </c>
      <c r="C1430" s="2" t="s">
        <v>1543</v>
      </c>
      <c r="D1430" s="3">
        <v>25000</v>
      </c>
      <c r="E1430" s="3">
        <v>25000</v>
      </c>
      <c r="F1430" s="3">
        <v>12500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4166.666666666667</v>
      </c>
      <c r="N1430" s="3">
        <v>4166.666666666667</v>
      </c>
      <c r="O1430" s="3">
        <v>4166.666666666667</v>
      </c>
      <c r="P1430" s="3">
        <v>0</v>
      </c>
      <c r="Q1430" s="3">
        <v>25000</v>
      </c>
      <c r="R1430" s="2" t="s">
        <v>2773</v>
      </c>
      <c r="S1430" s="2" t="s">
        <v>2915</v>
      </c>
      <c r="T1430" s="4">
        <f>P1430/D1430</f>
        <v>0</v>
      </c>
      <c r="U1430" s="2" t="s">
        <v>1113</v>
      </c>
      <c r="V1430" s="2">
        <v>0</v>
      </c>
      <c r="W1430" s="2" t="s">
        <v>234</v>
      </c>
    </row>
    <row r="1431" spans="1:23">
      <c r="A1431" s="2" t="s">
        <v>2936</v>
      </c>
      <c r="B1431" s="2">
        <v>2491</v>
      </c>
      <c r="C1431" s="2" t="s">
        <v>1371</v>
      </c>
      <c r="D1431" s="3">
        <v>100000</v>
      </c>
      <c r="E1431" s="3">
        <v>100000</v>
      </c>
      <c r="F1431" s="3">
        <v>0</v>
      </c>
      <c r="G1431" s="3">
        <v>0</v>
      </c>
      <c r="H1431" s="3">
        <v>87500</v>
      </c>
      <c r="I1431" s="3">
        <v>0</v>
      </c>
      <c r="J1431" s="3">
        <v>0</v>
      </c>
      <c r="K1431" s="3">
        <v>0</v>
      </c>
      <c r="L1431" s="3">
        <v>0</v>
      </c>
      <c r="M1431" s="3">
        <v>4166.666666666667</v>
      </c>
      <c r="N1431" s="3">
        <v>4166.666666666667</v>
      </c>
      <c r="O1431" s="3">
        <v>4166.666666666667</v>
      </c>
      <c r="P1431" s="3">
        <v>0</v>
      </c>
      <c r="Q1431" s="3">
        <v>100000</v>
      </c>
      <c r="R1431" s="2" t="s">
        <v>2773</v>
      </c>
      <c r="S1431" s="2" t="s">
        <v>2915</v>
      </c>
      <c r="T1431" s="4">
        <f>P1431/D1431</f>
        <v>0</v>
      </c>
      <c r="U1431" s="2" t="s">
        <v>1113</v>
      </c>
      <c r="V1431" s="2">
        <v>0</v>
      </c>
      <c r="W1431" s="2" t="s">
        <v>234</v>
      </c>
    </row>
    <row r="1432" spans="1:23">
      <c r="A1432" s="2" t="s">
        <v>2937</v>
      </c>
      <c r="B1432" s="2">
        <v>2492</v>
      </c>
      <c r="C1432" s="2" t="s">
        <v>1434</v>
      </c>
      <c r="D1432" s="3">
        <v>22500</v>
      </c>
      <c r="E1432" s="3">
        <v>24638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7499.999999999999</v>
      </c>
      <c r="N1432" s="3">
        <v>7499.999999999999</v>
      </c>
      <c r="O1432" s="3">
        <v>7499.999999999999</v>
      </c>
      <c r="P1432" s="3">
        <v>0</v>
      </c>
      <c r="Q1432" s="3">
        <v>22500</v>
      </c>
      <c r="R1432" s="2" t="s">
        <v>2773</v>
      </c>
      <c r="S1432" s="2" t="s">
        <v>2915</v>
      </c>
      <c r="T1432" s="4">
        <f>P1432/D1432</f>
        <v>0</v>
      </c>
      <c r="U1432" s="2" t="s">
        <v>1113</v>
      </c>
      <c r="V1432" s="2">
        <v>0</v>
      </c>
      <c r="W1432" s="2" t="s">
        <v>234</v>
      </c>
    </row>
    <row r="1433" spans="1:23">
      <c r="A1433" s="2" t="s">
        <v>2938</v>
      </c>
      <c r="B1433" s="2">
        <v>2493</v>
      </c>
      <c r="C1433" s="2" t="s">
        <v>1436</v>
      </c>
      <c r="D1433" s="3">
        <v>30000</v>
      </c>
      <c r="E1433" s="3">
        <v>32850</v>
      </c>
      <c r="F1433" s="3">
        <v>3000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9000</v>
      </c>
      <c r="N1433" s="3">
        <v>9000</v>
      </c>
      <c r="O1433" s="3">
        <v>9000</v>
      </c>
      <c r="P1433" s="3">
        <v>0</v>
      </c>
      <c r="Q1433" s="3">
        <v>30000</v>
      </c>
      <c r="R1433" s="2" t="s">
        <v>2773</v>
      </c>
      <c r="S1433" s="2" t="s">
        <v>2915</v>
      </c>
      <c r="T1433" s="4">
        <f>P1433/D1433</f>
        <v>0</v>
      </c>
      <c r="U1433" s="2" t="s">
        <v>1113</v>
      </c>
      <c r="V1433" s="2">
        <v>0</v>
      </c>
      <c r="W1433" s="2" t="s">
        <v>234</v>
      </c>
    </row>
    <row r="1434" spans="1:23">
      <c r="A1434" s="2" t="s">
        <v>2939</v>
      </c>
      <c r="B1434" s="2">
        <v>2494</v>
      </c>
      <c r="C1434" s="2" t="s">
        <v>1438</v>
      </c>
      <c r="D1434" s="3">
        <v>34500</v>
      </c>
      <c r="E1434" s="3">
        <v>34500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11500</v>
      </c>
      <c r="N1434" s="3">
        <v>11500</v>
      </c>
      <c r="O1434" s="3">
        <v>11500</v>
      </c>
      <c r="P1434" s="3">
        <v>0</v>
      </c>
      <c r="Q1434" s="3">
        <v>34500</v>
      </c>
      <c r="R1434" s="2" t="s">
        <v>2773</v>
      </c>
      <c r="S1434" s="2" t="s">
        <v>2915</v>
      </c>
      <c r="T1434" s="4">
        <f>P1434/D1434</f>
        <v>0</v>
      </c>
      <c r="U1434" s="2" t="s">
        <v>1113</v>
      </c>
      <c r="V1434" s="2">
        <v>0</v>
      </c>
      <c r="W1434" s="2" t="s">
        <v>234</v>
      </c>
    </row>
    <row r="1435" spans="1:23">
      <c r="A1435" s="2" t="s">
        <v>2940</v>
      </c>
      <c r="B1435" s="2">
        <v>2495</v>
      </c>
      <c r="C1435" s="2" t="s">
        <v>2941</v>
      </c>
      <c r="D1435" s="3">
        <v>64000</v>
      </c>
      <c r="E1435" s="3">
        <v>64000</v>
      </c>
      <c r="F1435" s="3">
        <v>64000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64000</v>
      </c>
      <c r="R1435" s="2" t="s">
        <v>2773</v>
      </c>
      <c r="S1435" s="2" t="s">
        <v>2915</v>
      </c>
      <c r="T1435" s="4">
        <f>P1435/D1435</f>
        <v>0</v>
      </c>
      <c r="U1435" s="2" t="s">
        <v>1113</v>
      </c>
      <c r="V1435" s="2">
        <v>0</v>
      </c>
      <c r="W1435" s="2" t="s">
        <v>234</v>
      </c>
    </row>
    <row r="1436" spans="1:23">
      <c r="A1436" s="2" t="s">
        <v>2942</v>
      </c>
      <c r="B1436" s="2">
        <v>2496</v>
      </c>
      <c r="C1436" s="2" t="s">
        <v>1350</v>
      </c>
      <c r="D1436" s="3">
        <v>720000</v>
      </c>
      <c r="E1436" s="3">
        <v>788400</v>
      </c>
      <c r="F1436" s="3">
        <v>72000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162000</v>
      </c>
      <c r="N1436" s="3">
        <v>162000</v>
      </c>
      <c r="O1436" s="3">
        <v>162000</v>
      </c>
      <c r="P1436" s="3">
        <v>162000</v>
      </c>
      <c r="Q1436" s="3">
        <v>720000</v>
      </c>
      <c r="R1436" s="2" t="s">
        <v>1966</v>
      </c>
      <c r="S1436" s="2" t="s">
        <v>2910</v>
      </c>
      <c r="T1436" s="4">
        <f>P1436/D1436</f>
        <v>0</v>
      </c>
      <c r="U1436" s="2" t="s">
        <v>1113</v>
      </c>
      <c r="V1436" s="2">
        <v>0</v>
      </c>
      <c r="W1436" s="2" t="s">
        <v>234</v>
      </c>
    </row>
    <row r="1437" spans="1:23">
      <c r="A1437" s="2" t="s">
        <v>2940</v>
      </c>
      <c r="B1437" s="2">
        <v>2497</v>
      </c>
      <c r="C1437" s="2" t="s">
        <v>983</v>
      </c>
      <c r="D1437" s="3">
        <v>60000</v>
      </c>
      <c r="E1437" s="3">
        <v>66000</v>
      </c>
      <c r="F1437" s="3">
        <v>60000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60000</v>
      </c>
      <c r="R1437" s="2" t="s">
        <v>2773</v>
      </c>
      <c r="S1437" s="2" t="s">
        <v>2915</v>
      </c>
      <c r="T1437" s="4">
        <f>P1437/D1437</f>
        <v>0</v>
      </c>
      <c r="U1437" s="2" t="s">
        <v>1113</v>
      </c>
      <c r="V1437" s="2">
        <v>0</v>
      </c>
      <c r="W1437" s="2" t="s">
        <v>234</v>
      </c>
    </row>
    <row r="1438" spans="1:23">
      <c r="A1438" s="2" t="s">
        <v>2943</v>
      </c>
      <c r="B1438" s="2">
        <v>2498</v>
      </c>
      <c r="C1438" s="2" t="s">
        <v>1110</v>
      </c>
      <c r="D1438" s="3">
        <v>10000</v>
      </c>
      <c r="E1438" s="3">
        <v>10000</v>
      </c>
      <c r="F1438" s="3">
        <v>0</v>
      </c>
      <c r="G1438" s="3">
        <v>0</v>
      </c>
      <c r="H1438" s="3">
        <v>0</v>
      </c>
      <c r="I1438" s="3">
        <v>5000</v>
      </c>
      <c r="J1438" s="3">
        <v>0</v>
      </c>
      <c r="K1438" s="3">
        <v>0</v>
      </c>
      <c r="L1438" s="3">
        <v>0</v>
      </c>
      <c r="M1438" s="3">
        <v>1666.666666666667</v>
      </c>
      <c r="N1438" s="3">
        <v>1666.666666666667</v>
      </c>
      <c r="O1438" s="3">
        <v>1666.666666666667</v>
      </c>
      <c r="P1438" s="3">
        <v>0</v>
      </c>
      <c r="Q1438" s="3">
        <v>10000</v>
      </c>
      <c r="R1438" s="2" t="s">
        <v>2773</v>
      </c>
      <c r="S1438" s="2" t="s">
        <v>2915</v>
      </c>
      <c r="T1438" s="4">
        <f>P1438/D1438</f>
        <v>0</v>
      </c>
      <c r="U1438" s="2" t="s">
        <v>1113</v>
      </c>
      <c r="V1438" s="2">
        <v>0</v>
      </c>
      <c r="W1438" s="2" t="s">
        <v>234</v>
      </c>
    </row>
    <row r="1439" spans="1:23">
      <c r="A1439" s="2" t="s">
        <v>2944</v>
      </c>
      <c r="B1439" s="2">
        <v>2499</v>
      </c>
      <c r="C1439" s="2" t="s">
        <v>1115</v>
      </c>
      <c r="D1439" s="3">
        <v>30000</v>
      </c>
      <c r="E1439" s="3">
        <v>30000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8571.428571428571</v>
      </c>
      <c r="M1439" s="3">
        <v>7142.857142857142</v>
      </c>
      <c r="N1439" s="3">
        <v>7142.857142857142</v>
      </c>
      <c r="O1439" s="3">
        <v>7142.857142857142</v>
      </c>
      <c r="P1439" s="3">
        <v>0</v>
      </c>
      <c r="Q1439" s="3">
        <v>30000</v>
      </c>
      <c r="R1439" s="2" t="s">
        <v>2773</v>
      </c>
      <c r="S1439" s="2" t="s">
        <v>2915</v>
      </c>
      <c r="T1439" s="4">
        <f>P1439/D1439</f>
        <v>0</v>
      </c>
      <c r="U1439" s="2" t="s">
        <v>1113</v>
      </c>
      <c r="V1439" s="2">
        <v>0</v>
      </c>
      <c r="W1439" s="2" t="s">
        <v>234</v>
      </c>
    </row>
    <row r="1440" spans="1:23">
      <c r="A1440" s="2" t="s">
        <v>2944</v>
      </c>
      <c r="B1440" s="2">
        <v>2500</v>
      </c>
      <c r="C1440" s="2" t="s">
        <v>1117</v>
      </c>
      <c r="D1440" s="3">
        <v>360000</v>
      </c>
      <c r="E1440" s="3">
        <v>360000</v>
      </c>
      <c r="F1440" s="3">
        <v>270000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25714.28571428571</v>
      </c>
      <c r="M1440" s="3">
        <v>64285.71428571426</v>
      </c>
      <c r="N1440" s="3">
        <v>0</v>
      </c>
      <c r="O1440" s="3">
        <v>0</v>
      </c>
      <c r="P1440" s="3">
        <v>0</v>
      </c>
      <c r="Q1440" s="3">
        <v>360000</v>
      </c>
      <c r="R1440" s="2" t="s">
        <v>2773</v>
      </c>
      <c r="S1440" s="2" t="s">
        <v>2915</v>
      </c>
      <c r="T1440" s="4">
        <f>P1440/D1440</f>
        <v>0</v>
      </c>
      <c r="U1440" s="2" t="s">
        <v>1113</v>
      </c>
      <c r="V1440" s="2">
        <v>0</v>
      </c>
      <c r="W1440" s="2" t="s">
        <v>234</v>
      </c>
    </row>
    <row r="1441" spans="1:23">
      <c r="A1441" s="2" t="s">
        <v>2944</v>
      </c>
      <c r="B1441" s="2">
        <v>2501</v>
      </c>
      <c r="C1441" s="2" t="s">
        <v>1118</v>
      </c>
      <c r="D1441" s="3">
        <v>30000</v>
      </c>
      <c r="E1441" s="3">
        <v>30000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8571.428571428571</v>
      </c>
      <c r="M1441" s="3">
        <v>7142.857142857142</v>
      </c>
      <c r="N1441" s="3">
        <v>7142.857142857142</v>
      </c>
      <c r="O1441" s="3">
        <v>7142.857142857142</v>
      </c>
      <c r="P1441" s="3">
        <v>0</v>
      </c>
      <c r="Q1441" s="3">
        <v>30000</v>
      </c>
      <c r="R1441" s="2" t="s">
        <v>2773</v>
      </c>
      <c r="S1441" s="2" t="s">
        <v>2915</v>
      </c>
      <c r="T1441" s="4">
        <f>P1441/D1441</f>
        <v>0</v>
      </c>
      <c r="U1441" s="2" t="s">
        <v>1113</v>
      </c>
      <c r="V1441" s="2">
        <v>0</v>
      </c>
      <c r="W1441" s="2" t="s">
        <v>234</v>
      </c>
    </row>
    <row r="1442" spans="1:23">
      <c r="A1442" s="2" t="s">
        <v>2945</v>
      </c>
      <c r="B1442" s="2">
        <v>2502</v>
      </c>
      <c r="C1442" s="2" t="s">
        <v>1120</v>
      </c>
      <c r="D1442" s="3">
        <v>30000</v>
      </c>
      <c r="E1442" s="3">
        <v>30000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15000</v>
      </c>
      <c r="M1442" s="3">
        <v>5000</v>
      </c>
      <c r="N1442" s="3">
        <v>5000</v>
      </c>
      <c r="O1442" s="3">
        <v>5000</v>
      </c>
      <c r="P1442" s="3">
        <v>0</v>
      </c>
      <c r="Q1442" s="3">
        <v>30000</v>
      </c>
      <c r="R1442" s="2" t="s">
        <v>2773</v>
      </c>
      <c r="S1442" s="2" t="s">
        <v>2915</v>
      </c>
      <c r="T1442" s="4">
        <f>P1442/D1442</f>
        <v>0</v>
      </c>
      <c r="U1442" s="2" t="s">
        <v>1113</v>
      </c>
      <c r="V1442" s="2">
        <v>0</v>
      </c>
      <c r="W1442" s="2" t="s">
        <v>234</v>
      </c>
    </row>
    <row r="1443" spans="1:23">
      <c r="A1443" s="2" t="s">
        <v>2946</v>
      </c>
      <c r="B1443" s="2">
        <v>2503</v>
      </c>
      <c r="C1443" s="2" t="s">
        <v>1122</v>
      </c>
      <c r="D1443" s="3">
        <v>50000</v>
      </c>
      <c r="E1443" s="3">
        <v>50000</v>
      </c>
      <c r="F1443" s="3">
        <v>30000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6989.528795811519</v>
      </c>
      <c r="N1443" s="3">
        <v>6989.528795811519</v>
      </c>
      <c r="O1443" s="3">
        <v>6020.942408376955</v>
      </c>
      <c r="P1443" s="3">
        <v>0</v>
      </c>
      <c r="Q1443" s="3">
        <v>50000</v>
      </c>
      <c r="R1443" s="2" t="s">
        <v>2773</v>
      </c>
      <c r="S1443" s="2" t="s">
        <v>2915</v>
      </c>
      <c r="T1443" s="4">
        <f>P1443/D1443</f>
        <v>0</v>
      </c>
      <c r="U1443" s="2" t="s">
        <v>1113</v>
      </c>
      <c r="V1443" s="2">
        <v>0</v>
      </c>
      <c r="W1443" s="2" t="s">
        <v>234</v>
      </c>
    </row>
    <row r="1444" spans="1:23">
      <c r="A1444" s="2" t="s">
        <v>2947</v>
      </c>
      <c r="B1444" s="2">
        <v>2504</v>
      </c>
      <c r="C1444" s="2" t="s">
        <v>1441</v>
      </c>
      <c r="D1444" s="3">
        <v>375000</v>
      </c>
      <c r="E1444" s="3">
        <v>410625</v>
      </c>
      <c r="F1444" s="3">
        <v>0</v>
      </c>
      <c r="G1444" s="3">
        <v>53571.42857142857</v>
      </c>
      <c r="H1444" s="3">
        <v>53571.42857142857</v>
      </c>
      <c r="I1444" s="3">
        <v>53571.42857142857</v>
      </c>
      <c r="J1444" s="3">
        <v>71428.57142857143</v>
      </c>
      <c r="K1444" s="3">
        <v>71428.57142857143</v>
      </c>
      <c r="L1444" s="3">
        <v>71428.57142857143</v>
      </c>
      <c r="M1444" s="3">
        <v>0</v>
      </c>
      <c r="N1444" s="3">
        <v>0</v>
      </c>
      <c r="O1444" s="3">
        <v>0</v>
      </c>
      <c r="P1444" s="3">
        <v>0</v>
      </c>
      <c r="Q1444" s="3">
        <v>374999.9999999999</v>
      </c>
      <c r="R1444" s="2" t="s">
        <v>2773</v>
      </c>
      <c r="S1444" s="2" t="s">
        <v>2915</v>
      </c>
      <c r="T1444" s="4">
        <f>P1444/D1444</f>
        <v>0</v>
      </c>
      <c r="U1444" s="2" t="s">
        <v>1113</v>
      </c>
      <c r="V1444" s="2">
        <v>0</v>
      </c>
      <c r="W1444" s="2" t="s">
        <v>234</v>
      </c>
    </row>
    <row r="1445" spans="1:23">
      <c r="A1445" s="2" t="s">
        <v>2948</v>
      </c>
      <c r="B1445" s="2">
        <v>2505</v>
      </c>
      <c r="C1445" s="2" t="s">
        <v>1443</v>
      </c>
      <c r="D1445" s="3">
        <v>300000</v>
      </c>
      <c r="E1445" s="3">
        <v>328500</v>
      </c>
      <c r="F1445" s="3">
        <v>300000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300000</v>
      </c>
      <c r="R1445" s="2" t="s">
        <v>2773</v>
      </c>
      <c r="S1445" s="2" t="s">
        <v>2915</v>
      </c>
      <c r="T1445" s="4">
        <f>P1445/D1445</f>
        <v>0</v>
      </c>
      <c r="U1445" s="2" t="s">
        <v>1113</v>
      </c>
      <c r="V1445" s="2">
        <v>0</v>
      </c>
      <c r="W1445" s="2" t="s">
        <v>234</v>
      </c>
    </row>
    <row r="1446" spans="1:23">
      <c r="A1446" s="2" t="s">
        <v>2919</v>
      </c>
      <c r="B1446" s="2">
        <v>2506</v>
      </c>
      <c r="C1446" s="2" t="s">
        <v>1124</v>
      </c>
      <c r="D1446" s="3">
        <v>30000</v>
      </c>
      <c r="E1446" s="3">
        <v>32850</v>
      </c>
      <c r="F1446" s="3">
        <v>0</v>
      </c>
      <c r="G1446" s="3">
        <v>4285.714285714285</v>
      </c>
      <c r="H1446" s="3">
        <v>4285.714285714285</v>
      </c>
      <c r="I1446" s="3">
        <v>4285.714285714285</v>
      </c>
      <c r="J1446" s="3">
        <v>5714.285714285715</v>
      </c>
      <c r="K1446" s="3">
        <v>5714.285714285715</v>
      </c>
      <c r="L1446" s="3">
        <v>5714.285714285715</v>
      </c>
      <c r="M1446" s="3">
        <v>0</v>
      </c>
      <c r="N1446" s="3">
        <v>0</v>
      </c>
      <c r="O1446" s="3">
        <v>0</v>
      </c>
      <c r="P1446" s="3">
        <v>0</v>
      </c>
      <c r="Q1446" s="3">
        <v>30000</v>
      </c>
      <c r="R1446" s="2" t="s">
        <v>2773</v>
      </c>
      <c r="S1446" s="2" t="s">
        <v>2949</v>
      </c>
      <c r="T1446" s="4">
        <f>P1446/D1446</f>
        <v>0</v>
      </c>
      <c r="U1446" s="2" t="s">
        <v>1113</v>
      </c>
      <c r="V1446" s="2">
        <v>0</v>
      </c>
      <c r="W1446" s="2" t="s">
        <v>234</v>
      </c>
    </row>
    <row r="1447" spans="1:23">
      <c r="A1447" s="2" t="s">
        <v>2950</v>
      </c>
      <c r="B1447" s="2">
        <v>2507</v>
      </c>
      <c r="C1447" s="2" t="s">
        <v>1696</v>
      </c>
      <c r="D1447" s="3">
        <v>50000</v>
      </c>
      <c r="E1447" s="3">
        <v>54750</v>
      </c>
      <c r="F1447" s="3">
        <v>27500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5625</v>
      </c>
      <c r="N1447" s="3">
        <v>5625</v>
      </c>
      <c r="O1447" s="3">
        <v>5625</v>
      </c>
      <c r="P1447" s="3">
        <v>5625</v>
      </c>
      <c r="Q1447" s="3">
        <v>50000</v>
      </c>
      <c r="R1447" s="2" t="s">
        <v>1966</v>
      </c>
      <c r="S1447" s="2" t="s">
        <v>2910</v>
      </c>
      <c r="T1447" s="4">
        <f>P1447/D1447</f>
        <v>0</v>
      </c>
      <c r="U1447" s="2" t="s">
        <v>1113</v>
      </c>
      <c r="V1447" s="2">
        <v>0</v>
      </c>
      <c r="W1447" s="2" t="s">
        <v>234</v>
      </c>
    </row>
    <row r="1448" spans="1:23">
      <c r="A1448" s="2" t="s">
        <v>2951</v>
      </c>
      <c r="B1448" s="2">
        <v>2508</v>
      </c>
      <c r="C1448" s="2" t="s">
        <v>1127</v>
      </c>
      <c r="D1448" s="3">
        <v>30000</v>
      </c>
      <c r="E1448" s="3">
        <v>31500</v>
      </c>
      <c r="F1448" s="3">
        <v>0</v>
      </c>
      <c r="G1448" s="3">
        <v>0</v>
      </c>
      <c r="H1448" s="3">
        <v>0</v>
      </c>
      <c r="I1448" s="3">
        <v>0</v>
      </c>
      <c r="J1448" s="3">
        <v>15000</v>
      </c>
      <c r="K1448" s="3">
        <v>0</v>
      </c>
      <c r="L1448" s="3">
        <v>0</v>
      </c>
      <c r="M1448" s="3">
        <v>5000</v>
      </c>
      <c r="N1448" s="3">
        <v>5000</v>
      </c>
      <c r="O1448" s="3">
        <v>5000</v>
      </c>
      <c r="P1448" s="3">
        <v>0</v>
      </c>
      <c r="Q1448" s="3">
        <v>30000</v>
      </c>
      <c r="R1448" s="2" t="s">
        <v>2773</v>
      </c>
      <c r="S1448" s="2" t="s">
        <v>2949</v>
      </c>
      <c r="T1448" s="4">
        <f>P1448/D1448</f>
        <v>0</v>
      </c>
      <c r="U1448" s="2" t="s">
        <v>1113</v>
      </c>
      <c r="V1448" s="2">
        <v>0</v>
      </c>
      <c r="W1448" s="2" t="s">
        <v>234</v>
      </c>
    </row>
    <row r="1449" spans="1:23">
      <c r="A1449" s="2" t="s">
        <v>2951</v>
      </c>
      <c r="B1449" s="2">
        <v>2509</v>
      </c>
      <c r="C1449" s="2" t="s">
        <v>1128</v>
      </c>
      <c r="D1449" s="3">
        <v>57000</v>
      </c>
      <c r="E1449" s="3">
        <v>57000</v>
      </c>
      <c r="F1449" s="3">
        <v>28500</v>
      </c>
      <c r="G1449" s="3">
        <v>0</v>
      </c>
      <c r="H1449" s="3">
        <v>0</v>
      </c>
      <c r="I1449" s="3">
        <v>0</v>
      </c>
      <c r="J1449" s="3">
        <v>14250</v>
      </c>
      <c r="K1449" s="3">
        <v>0</v>
      </c>
      <c r="L1449" s="3">
        <v>0</v>
      </c>
      <c r="M1449" s="3">
        <v>4750</v>
      </c>
      <c r="N1449" s="3">
        <v>4750</v>
      </c>
      <c r="O1449" s="3">
        <v>4750</v>
      </c>
      <c r="P1449" s="3">
        <v>0</v>
      </c>
      <c r="Q1449" s="3">
        <v>57000</v>
      </c>
      <c r="R1449" s="2" t="s">
        <v>2773</v>
      </c>
      <c r="S1449" s="2" t="s">
        <v>2949</v>
      </c>
      <c r="T1449" s="4">
        <f>P1449/D1449</f>
        <v>0</v>
      </c>
      <c r="U1449" s="2" t="s">
        <v>1113</v>
      </c>
      <c r="V1449" s="2">
        <v>0</v>
      </c>
      <c r="W1449" s="2" t="s">
        <v>234</v>
      </c>
    </row>
    <row r="1450" spans="1:23">
      <c r="A1450" s="2" t="s">
        <v>2951</v>
      </c>
      <c r="B1450" s="2">
        <v>2510</v>
      </c>
      <c r="C1450" s="2" t="s">
        <v>1129</v>
      </c>
      <c r="D1450" s="3">
        <v>2500</v>
      </c>
      <c r="E1450" s="3">
        <v>2500</v>
      </c>
      <c r="F1450" s="3">
        <v>0</v>
      </c>
      <c r="G1450" s="3">
        <v>0</v>
      </c>
      <c r="H1450" s="3">
        <v>0</v>
      </c>
      <c r="I1450" s="3">
        <v>0</v>
      </c>
      <c r="J1450" s="3">
        <v>1250</v>
      </c>
      <c r="K1450" s="3">
        <v>0</v>
      </c>
      <c r="L1450" s="3">
        <v>0</v>
      </c>
      <c r="M1450" s="3">
        <v>416.6666666666667</v>
      </c>
      <c r="N1450" s="3">
        <v>416.6666666666667</v>
      </c>
      <c r="O1450" s="3">
        <v>416.6666666666667</v>
      </c>
      <c r="P1450" s="3">
        <v>0</v>
      </c>
      <c r="Q1450" s="3">
        <v>2500</v>
      </c>
      <c r="R1450" s="2" t="s">
        <v>2773</v>
      </c>
      <c r="S1450" s="2" t="s">
        <v>2949</v>
      </c>
      <c r="T1450" s="4">
        <f>P1450/D1450</f>
        <v>0</v>
      </c>
      <c r="U1450" s="2" t="s">
        <v>1113</v>
      </c>
      <c r="V1450" s="2">
        <v>0</v>
      </c>
      <c r="W1450" s="2" t="s">
        <v>234</v>
      </c>
    </row>
    <row r="1451" spans="1:23">
      <c r="A1451" s="2" t="s">
        <v>2952</v>
      </c>
      <c r="B1451" s="2">
        <v>2511</v>
      </c>
      <c r="C1451" s="2" t="s">
        <v>1135</v>
      </c>
      <c r="D1451" s="3">
        <v>2500</v>
      </c>
      <c r="E1451" s="3">
        <v>2500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833.3333333333334</v>
      </c>
      <c r="N1451" s="3">
        <v>833.3333333333334</v>
      </c>
      <c r="O1451" s="3">
        <v>833.3333333333334</v>
      </c>
      <c r="P1451" s="3">
        <v>0</v>
      </c>
      <c r="Q1451" s="3">
        <v>2500</v>
      </c>
      <c r="R1451" s="2" t="s">
        <v>2773</v>
      </c>
      <c r="S1451" s="2" t="s">
        <v>2949</v>
      </c>
      <c r="T1451" s="4">
        <f>P1451/D1451</f>
        <v>0</v>
      </c>
      <c r="U1451" s="2" t="s">
        <v>1113</v>
      </c>
      <c r="V1451" s="2">
        <v>0</v>
      </c>
      <c r="W1451" s="2" t="s">
        <v>234</v>
      </c>
    </row>
    <row r="1452" spans="1:23">
      <c r="A1452" s="2" t="s">
        <v>2221</v>
      </c>
      <c r="B1452" s="2">
        <v>2518</v>
      </c>
      <c r="C1452" s="2" t="s">
        <v>1351</v>
      </c>
      <c r="D1452" s="3">
        <v>5000</v>
      </c>
      <c r="E1452" s="3">
        <v>5250</v>
      </c>
      <c r="F1452" s="3">
        <v>0</v>
      </c>
      <c r="G1452" s="3">
        <v>4444.444444444443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138.888888888889</v>
      </c>
      <c r="N1452" s="3">
        <v>138.888888888889</v>
      </c>
      <c r="O1452" s="3">
        <v>138.888888888889</v>
      </c>
      <c r="P1452" s="3">
        <v>138.888888888889</v>
      </c>
      <c r="Q1452" s="3">
        <v>4999.999999999998</v>
      </c>
      <c r="R1452" s="2" t="s">
        <v>1966</v>
      </c>
      <c r="S1452" s="2" t="s">
        <v>2910</v>
      </c>
      <c r="T1452" s="4">
        <f>P1452/D1452</f>
        <v>0</v>
      </c>
      <c r="U1452" s="2" t="s">
        <v>1113</v>
      </c>
      <c r="V1452" s="2">
        <v>0</v>
      </c>
      <c r="W1452" s="2" t="s">
        <v>234</v>
      </c>
    </row>
    <row r="1453" spans="1:23">
      <c r="A1453" s="2" t="s">
        <v>2974</v>
      </c>
      <c r="B1453" s="2">
        <v>2528</v>
      </c>
      <c r="C1453" s="2" t="s">
        <v>1094</v>
      </c>
      <c r="D1453" s="3">
        <v>6375</v>
      </c>
      <c r="E1453" s="3">
        <v>5109</v>
      </c>
      <c r="F1453" s="3">
        <v>0</v>
      </c>
      <c r="G1453" s="3">
        <v>0</v>
      </c>
      <c r="H1453" s="3">
        <v>0</v>
      </c>
      <c r="I1453" s="3">
        <v>0</v>
      </c>
      <c r="J1453" s="3">
        <v>5008.928571428572</v>
      </c>
      <c r="K1453" s="3">
        <v>910.7142857142857</v>
      </c>
      <c r="L1453" s="3">
        <v>455.3571428571428</v>
      </c>
      <c r="M1453" s="3">
        <v>0</v>
      </c>
      <c r="N1453" s="3">
        <v>0</v>
      </c>
      <c r="O1453" s="3">
        <v>0</v>
      </c>
      <c r="P1453" s="3">
        <v>0</v>
      </c>
      <c r="Q1453" s="3">
        <v>6375</v>
      </c>
      <c r="R1453" s="2" t="s">
        <v>2791</v>
      </c>
      <c r="S1453" s="2" t="s">
        <v>2975</v>
      </c>
      <c r="T1453" s="4">
        <f>P1453/D1453</f>
        <v>0</v>
      </c>
      <c r="U1453" s="2" t="s">
        <v>1089</v>
      </c>
      <c r="V1453" s="2">
        <v>0</v>
      </c>
      <c r="W1453" s="2" t="s">
        <v>313</v>
      </c>
    </row>
    <row r="1454" spans="1:23">
      <c r="A1454" s="2" t="s">
        <v>2942</v>
      </c>
      <c r="B1454" s="2">
        <v>2529</v>
      </c>
      <c r="C1454" s="2" t="s">
        <v>1352</v>
      </c>
      <c r="D1454" s="3">
        <v>20000</v>
      </c>
      <c r="E1454" s="3">
        <v>21000</v>
      </c>
      <c r="F1454" s="3">
        <v>20000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20000</v>
      </c>
      <c r="R1454" s="2" t="s">
        <v>1966</v>
      </c>
      <c r="S1454" s="2" t="s">
        <v>2910</v>
      </c>
      <c r="T1454" s="4">
        <f>P1454/D1454</f>
        <v>0</v>
      </c>
      <c r="U1454" s="2" t="s">
        <v>1113</v>
      </c>
      <c r="V1454" s="2">
        <v>0</v>
      </c>
      <c r="W1454" s="2" t="s">
        <v>234</v>
      </c>
    </row>
    <row r="1455" spans="1:23">
      <c r="A1455" s="2" t="s">
        <v>2974</v>
      </c>
      <c r="B1455" s="2">
        <v>2530</v>
      </c>
      <c r="C1455" s="2" t="s">
        <v>1095</v>
      </c>
      <c r="D1455" s="3">
        <v>14250</v>
      </c>
      <c r="E1455" s="3">
        <v>13137</v>
      </c>
      <c r="F1455" s="3">
        <v>0</v>
      </c>
      <c r="G1455" s="3">
        <v>0</v>
      </c>
      <c r="H1455" s="3">
        <v>0</v>
      </c>
      <c r="I1455" s="3">
        <v>0</v>
      </c>
      <c r="J1455" s="3">
        <v>2169.445078785111</v>
      </c>
      <c r="K1455" s="3">
        <v>8053.703280809927</v>
      </c>
      <c r="L1455" s="3">
        <v>4026.851640404964</v>
      </c>
      <c r="M1455" s="3">
        <v>0</v>
      </c>
      <c r="N1455" s="3">
        <v>0</v>
      </c>
      <c r="O1455" s="3">
        <v>0</v>
      </c>
      <c r="P1455" s="3">
        <v>0</v>
      </c>
      <c r="Q1455" s="3">
        <v>14250</v>
      </c>
      <c r="R1455" s="2" t="s">
        <v>2791</v>
      </c>
      <c r="S1455" s="2" t="s">
        <v>2975</v>
      </c>
      <c r="T1455" s="4">
        <f>P1455/D1455</f>
        <v>0</v>
      </c>
      <c r="U1455" s="2" t="s">
        <v>1089</v>
      </c>
      <c r="V1455" s="2">
        <v>0</v>
      </c>
      <c r="W1455" s="2" t="s">
        <v>313</v>
      </c>
    </row>
    <row r="1456" spans="1:23">
      <c r="A1456" s="2" t="s">
        <v>2974</v>
      </c>
      <c r="B1456" s="2">
        <v>2531</v>
      </c>
      <c r="C1456" s="2" t="s">
        <v>1205</v>
      </c>
      <c r="D1456" s="3">
        <v>44000</v>
      </c>
      <c r="E1456" s="3">
        <v>46709</v>
      </c>
      <c r="F1456" s="3">
        <v>0</v>
      </c>
      <c r="G1456" s="3">
        <v>0</v>
      </c>
      <c r="H1456" s="3">
        <v>0</v>
      </c>
      <c r="I1456" s="3">
        <v>0</v>
      </c>
      <c r="J1456" s="3">
        <v>14130.039178745</v>
      </c>
      <c r="K1456" s="3">
        <v>19913.30721417</v>
      </c>
      <c r="L1456" s="3">
        <v>9956.653607085002</v>
      </c>
      <c r="M1456" s="3">
        <v>0</v>
      </c>
      <c r="N1456" s="3">
        <v>0</v>
      </c>
      <c r="O1456" s="3">
        <v>0</v>
      </c>
      <c r="P1456" s="3">
        <v>0</v>
      </c>
      <c r="Q1456" s="3">
        <v>44000</v>
      </c>
      <c r="R1456" s="2" t="s">
        <v>2791</v>
      </c>
      <c r="S1456" s="2" t="s">
        <v>2975</v>
      </c>
      <c r="T1456" s="4">
        <f>P1456/D1456</f>
        <v>0</v>
      </c>
      <c r="U1456" s="2" t="s">
        <v>1089</v>
      </c>
      <c r="V1456" s="2">
        <v>0</v>
      </c>
      <c r="W1456" s="2" t="s">
        <v>313</v>
      </c>
    </row>
    <row r="1457" spans="1:23">
      <c r="A1457" s="2" t="s">
        <v>2974</v>
      </c>
      <c r="B1457" s="2">
        <v>2532</v>
      </c>
      <c r="C1457" s="2" t="s">
        <v>1206</v>
      </c>
      <c r="D1457" s="3">
        <v>55625</v>
      </c>
      <c r="E1457" s="3">
        <v>54445</v>
      </c>
      <c r="F1457" s="3">
        <v>0</v>
      </c>
      <c r="G1457" s="3">
        <v>0</v>
      </c>
      <c r="H1457" s="3">
        <v>0</v>
      </c>
      <c r="I1457" s="3">
        <v>0</v>
      </c>
      <c r="J1457" s="3">
        <v>20433.46496464322</v>
      </c>
      <c r="K1457" s="3">
        <v>23461.02335690452</v>
      </c>
      <c r="L1457" s="3">
        <v>11730.51167845226</v>
      </c>
      <c r="M1457" s="3">
        <v>0</v>
      </c>
      <c r="N1457" s="3">
        <v>0</v>
      </c>
      <c r="O1457" s="3">
        <v>0</v>
      </c>
      <c r="P1457" s="3">
        <v>0</v>
      </c>
      <c r="Q1457" s="3">
        <v>55625</v>
      </c>
      <c r="R1457" s="2" t="s">
        <v>2791</v>
      </c>
      <c r="S1457" s="2" t="s">
        <v>2975</v>
      </c>
      <c r="T1457" s="4">
        <f>P1457/D1457</f>
        <v>0</v>
      </c>
      <c r="U1457" s="2" t="s">
        <v>1089</v>
      </c>
      <c r="V1457" s="2">
        <v>0</v>
      </c>
      <c r="W1457" s="2" t="s">
        <v>313</v>
      </c>
    </row>
    <row r="1458" spans="1:23">
      <c r="A1458" s="2" t="s">
        <v>2974</v>
      </c>
      <c r="B1458" s="2">
        <v>2536</v>
      </c>
      <c r="C1458" s="2" t="s">
        <v>1215</v>
      </c>
      <c r="D1458" s="3">
        <v>3875</v>
      </c>
      <c r="E1458" s="3">
        <v>4740</v>
      </c>
      <c r="F1458" s="3">
        <v>0</v>
      </c>
      <c r="G1458" s="3">
        <v>0</v>
      </c>
      <c r="H1458" s="3">
        <v>0</v>
      </c>
      <c r="I1458" s="3">
        <v>0</v>
      </c>
      <c r="J1458" s="3">
        <v>3044.642857142857</v>
      </c>
      <c r="K1458" s="3">
        <v>553.5714285714286</v>
      </c>
      <c r="L1458" s="3">
        <v>276.7857142857143</v>
      </c>
      <c r="M1458" s="3">
        <v>0</v>
      </c>
      <c r="N1458" s="3">
        <v>0</v>
      </c>
      <c r="O1458" s="3">
        <v>0</v>
      </c>
      <c r="P1458" s="3">
        <v>0</v>
      </c>
      <c r="Q1458" s="3">
        <v>3875</v>
      </c>
      <c r="R1458" s="2" t="s">
        <v>2791</v>
      </c>
      <c r="S1458" s="2" t="s">
        <v>2977</v>
      </c>
      <c r="T1458" s="4">
        <f>P1458/D1458</f>
        <v>0</v>
      </c>
      <c r="U1458" s="2" t="s">
        <v>1089</v>
      </c>
      <c r="V1458" s="2">
        <v>0</v>
      </c>
      <c r="W1458" s="2" t="s">
        <v>313</v>
      </c>
    </row>
    <row r="1459" spans="1:23">
      <c r="A1459" s="2" t="s">
        <v>2983</v>
      </c>
      <c r="B1459" s="2">
        <v>2539</v>
      </c>
      <c r="C1459" s="2" t="s">
        <v>1227</v>
      </c>
      <c r="D1459" s="3">
        <v>42000</v>
      </c>
      <c r="E1459" s="3">
        <v>46200</v>
      </c>
      <c r="F1459" s="3">
        <v>42000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42000</v>
      </c>
      <c r="R1459" s="2" t="s">
        <v>2791</v>
      </c>
      <c r="S1459" s="2" t="s">
        <v>2977</v>
      </c>
      <c r="T1459" s="4">
        <f>P1459/D1459</f>
        <v>0</v>
      </c>
      <c r="U1459" s="2" t="s">
        <v>1228</v>
      </c>
      <c r="V1459" s="2">
        <v>0</v>
      </c>
      <c r="W1459" s="2" t="s">
        <v>313</v>
      </c>
    </row>
    <row r="1460" spans="1:23">
      <c r="A1460" s="2" t="s">
        <v>2984</v>
      </c>
      <c r="B1460" s="2">
        <v>2540</v>
      </c>
      <c r="C1460" s="2" t="s">
        <v>1362</v>
      </c>
      <c r="D1460" s="3">
        <v>23000</v>
      </c>
      <c r="E1460" s="3">
        <v>24150</v>
      </c>
      <c r="F1460" s="3">
        <v>11500</v>
      </c>
      <c r="G1460" s="3">
        <v>0</v>
      </c>
      <c r="H1460" s="3">
        <v>0</v>
      </c>
      <c r="I1460" s="3">
        <v>9200</v>
      </c>
      <c r="J1460" s="3">
        <v>0</v>
      </c>
      <c r="K1460" s="3">
        <v>0</v>
      </c>
      <c r="L1460" s="3">
        <v>0</v>
      </c>
      <c r="M1460" s="3">
        <v>575</v>
      </c>
      <c r="N1460" s="3">
        <v>575</v>
      </c>
      <c r="O1460" s="3">
        <v>575</v>
      </c>
      <c r="P1460" s="3">
        <v>575</v>
      </c>
      <c r="Q1460" s="3">
        <v>23000</v>
      </c>
      <c r="R1460" s="2" t="s">
        <v>1966</v>
      </c>
      <c r="S1460" s="2" t="s">
        <v>2910</v>
      </c>
      <c r="T1460" s="4">
        <f>P1460/D1460</f>
        <v>0</v>
      </c>
      <c r="U1460" s="2" t="s">
        <v>1113</v>
      </c>
      <c r="V1460" s="2">
        <v>0</v>
      </c>
      <c r="W1460" s="2" t="s">
        <v>234</v>
      </c>
    </row>
    <row r="1461" spans="1:23">
      <c r="A1461" s="2" t="s">
        <v>2985</v>
      </c>
      <c r="B1461" s="2">
        <v>2541</v>
      </c>
      <c r="C1461" s="2" t="s">
        <v>1230</v>
      </c>
      <c r="D1461" s="3">
        <v>63000</v>
      </c>
      <c r="E1461" s="3">
        <v>68145</v>
      </c>
      <c r="F1461" s="3">
        <v>0</v>
      </c>
      <c r="G1461" s="3">
        <v>0</v>
      </c>
      <c r="H1461" s="3">
        <v>63000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63000</v>
      </c>
      <c r="R1461" s="2" t="s">
        <v>2791</v>
      </c>
      <c r="S1461" s="2" t="s">
        <v>2977</v>
      </c>
      <c r="T1461" s="4">
        <f>P1461/D1461</f>
        <v>0</v>
      </c>
      <c r="U1461" s="2" t="s">
        <v>1231</v>
      </c>
      <c r="V1461" s="2">
        <v>0</v>
      </c>
      <c r="W1461" s="2" t="s">
        <v>313</v>
      </c>
    </row>
    <row r="1462" spans="1:23">
      <c r="A1462" s="2" t="s">
        <v>2985</v>
      </c>
      <c r="B1462" s="2">
        <v>2542</v>
      </c>
      <c r="C1462" s="2" t="s">
        <v>1232</v>
      </c>
      <c r="D1462" s="3">
        <v>64800</v>
      </c>
      <c r="E1462" s="3">
        <v>70092</v>
      </c>
      <c r="F1462" s="3">
        <v>0</v>
      </c>
      <c r="G1462" s="3">
        <v>0</v>
      </c>
      <c r="H1462" s="3">
        <v>64800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64800</v>
      </c>
      <c r="R1462" s="2" t="s">
        <v>2791</v>
      </c>
      <c r="S1462" s="2" t="s">
        <v>2977</v>
      </c>
      <c r="T1462" s="4">
        <f>P1462/D1462</f>
        <v>0</v>
      </c>
      <c r="U1462" s="2" t="s">
        <v>1231</v>
      </c>
      <c r="V1462" s="2">
        <v>0</v>
      </c>
      <c r="W1462" s="2" t="s">
        <v>313</v>
      </c>
    </row>
    <row r="1463" spans="1:23">
      <c r="A1463" s="2" t="s">
        <v>2985</v>
      </c>
      <c r="B1463" s="2">
        <v>2543</v>
      </c>
      <c r="C1463" s="2" t="s">
        <v>1233</v>
      </c>
      <c r="D1463" s="3">
        <v>2867</v>
      </c>
      <c r="E1463" s="3">
        <v>3102</v>
      </c>
      <c r="F1463" s="3">
        <v>0</v>
      </c>
      <c r="G1463" s="3">
        <v>0</v>
      </c>
      <c r="H1463" s="3">
        <v>2867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2867</v>
      </c>
      <c r="R1463" s="2" t="s">
        <v>2791</v>
      </c>
      <c r="S1463" s="2" t="s">
        <v>2977</v>
      </c>
      <c r="T1463" s="4">
        <f>P1463/D1463</f>
        <v>0</v>
      </c>
      <c r="U1463" s="2" t="s">
        <v>1231</v>
      </c>
      <c r="V1463" s="2">
        <v>0</v>
      </c>
      <c r="W1463" s="2" t="s">
        <v>313</v>
      </c>
    </row>
    <row r="1464" spans="1:23">
      <c r="A1464" s="2" t="s">
        <v>2989</v>
      </c>
      <c r="B1464" s="2">
        <v>2545</v>
      </c>
      <c r="C1464" s="2" t="s">
        <v>1088</v>
      </c>
      <c r="D1464" s="3">
        <v>12125</v>
      </c>
      <c r="E1464" s="3">
        <v>26968</v>
      </c>
      <c r="F1464" s="3">
        <v>0</v>
      </c>
      <c r="G1464" s="3">
        <v>12125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12125</v>
      </c>
      <c r="R1464" s="2" t="s">
        <v>2791</v>
      </c>
      <c r="S1464" s="2" t="s">
        <v>2988</v>
      </c>
      <c r="T1464" s="4">
        <f>P1464/D1464</f>
        <v>0</v>
      </c>
      <c r="U1464" s="2" t="s">
        <v>1089</v>
      </c>
      <c r="V1464" s="2">
        <v>0</v>
      </c>
      <c r="W1464" s="2" t="s">
        <v>313</v>
      </c>
    </row>
    <row r="1465" spans="1:23">
      <c r="A1465" s="2" t="s">
        <v>2974</v>
      </c>
      <c r="B1465" s="2">
        <v>2547</v>
      </c>
      <c r="C1465" s="2" t="s">
        <v>1242</v>
      </c>
      <c r="D1465" s="3">
        <v>16500</v>
      </c>
      <c r="E1465" s="3">
        <v>33946</v>
      </c>
      <c r="F1465" s="3">
        <v>0</v>
      </c>
      <c r="G1465" s="3">
        <v>0</v>
      </c>
      <c r="H1465" s="3">
        <v>0</v>
      </c>
      <c r="I1465" s="3">
        <v>0</v>
      </c>
      <c r="J1465" s="3">
        <v>4860.661049902787</v>
      </c>
      <c r="K1465" s="3">
        <v>7759.559300064809</v>
      </c>
      <c r="L1465" s="3">
        <v>3879.779650032404</v>
      </c>
      <c r="M1465" s="3">
        <v>0</v>
      </c>
      <c r="N1465" s="3">
        <v>0</v>
      </c>
      <c r="O1465" s="3">
        <v>0</v>
      </c>
      <c r="P1465" s="3">
        <v>0</v>
      </c>
      <c r="Q1465" s="3">
        <v>16500</v>
      </c>
      <c r="R1465" s="2" t="s">
        <v>2791</v>
      </c>
      <c r="S1465" s="2" t="s">
        <v>2990</v>
      </c>
      <c r="T1465" s="4">
        <f>P1465/D1465</f>
        <v>0</v>
      </c>
      <c r="U1465" s="2" t="s">
        <v>1089</v>
      </c>
      <c r="V1465" s="2">
        <v>0</v>
      </c>
      <c r="W1465" s="2" t="s">
        <v>313</v>
      </c>
    </row>
    <row r="1466" spans="1:23">
      <c r="A1466" s="2" t="s">
        <v>2989</v>
      </c>
      <c r="B1466" s="2">
        <v>2548</v>
      </c>
      <c r="C1466" s="2" t="s">
        <v>1099</v>
      </c>
      <c r="D1466" s="3">
        <v>6500</v>
      </c>
      <c r="E1466" s="3">
        <v>13372</v>
      </c>
      <c r="F1466" s="3">
        <v>0</v>
      </c>
      <c r="G1466" s="3">
        <v>6500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6500</v>
      </c>
      <c r="R1466" s="2" t="s">
        <v>2791</v>
      </c>
      <c r="S1466" s="2" t="s">
        <v>2990</v>
      </c>
      <c r="T1466" s="4">
        <f>P1466/D1466</f>
        <v>0</v>
      </c>
      <c r="U1466" s="2" t="s">
        <v>1089</v>
      </c>
      <c r="V1466" s="2">
        <v>0</v>
      </c>
      <c r="W1466" s="2" t="s">
        <v>313</v>
      </c>
    </row>
    <row r="1467" spans="1:23">
      <c r="A1467" s="2" t="s">
        <v>2991</v>
      </c>
      <c r="B1467" s="2">
        <v>2549</v>
      </c>
      <c r="C1467" s="2" t="s">
        <v>1247</v>
      </c>
      <c r="D1467" s="3">
        <v>15400</v>
      </c>
      <c r="E1467" s="3">
        <v>31684</v>
      </c>
      <c r="F1467" s="3">
        <v>0</v>
      </c>
      <c r="G1467" s="3">
        <v>7700</v>
      </c>
      <c r="H1467" s="3">
        <v>7700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15400</v>
      </c>
      <c r="R1467" s="2" t="s">
        <v>2791</v>
      </c>
      <c r="S1467" s="2" t="s">
        <v>2990</v>
      </c>
      <c r="T1467" s="4">
        <f>P1467/D1467</f>
        <v>0</v>
      </c>
      <c r="U1467" s="2" t="s">
        <v>1089</v>
      </c>
      <c r="V1467" s="2">
        <v>0</v>
      </c>
      <c r="W1467" s="2" t="s">
        <v>313</v>
      </c>
    </row>
    <row r="1468" spans="1:23">
      <c r="A1468" s="2" t="s">
        <v>2950</v>
      </c>
      <c r="B1468" s="2">
        <v>2551</v>
      </c>
      <c r="C1468" s="2" t="s">
        <v>1701</v>
      </c>
      <c r="D1468" s="3">
        <v>20700</v>
      </c>
      <c r="E1468" s="3">
        <v>22667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5175</v>
      </c>
      <c r="N1468" s="3">
        <v>5175</v>
      </c>
      <c r="O1468" s="3">
        <v>5175</v>
      </c>
      <c r="P1468" s="3">
        <v>5175</v>
      </c>
      <c r="Q1468" s="3">
        <v>20700</v>
      </c>
      <c r="R1468" s="2" t="s">
        <v>1966</v>
      </c>
      <c r="S1468" s="2" t="s">
        <v>2910</v>
      </c>
      <c r="T1468" s="4">
        <f>P1468/D1468</f>
        <v>0</v>
      </c>
      <c r="U1468" s="2" t="s">
        <v>1113</v>
      </c>
      <c r="V1468" s="2">
        <v>0</v>
      </c>
      <c r="W1468" s="2" t="s">
        <v>234</v>
      </c>
    </row>
    <row r="1469" spans="1:23">
      <c r="A1469" s="2" t="s">
        <v>2950</v>
      </c>
      <c r="B1469" s="2">
        <v>2558</v>
      </c>
      <c r="C1469" s="2" t="s">
        <v>1367</v>
      </c>
      <c r="D1469" s="3">
        <v>5000</v>
      </c>
      <c r="E1469" s="3">
        <v>5475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1250</v>
      </c>
      <c r="N1469" s="3">
        <v>1250</v>
      </c>
      <c r="O1469" s="3">
        <v>1250</v>
      </c>
      <c r="P1469" s="3">
        <v>1250</v>
      </c>
      <c r="Q1469" s="3">
        <v>5000</v>
      </c>
      <c r="R1469" s="2" t="s">
        <v>1966</v>
      </c>
      <c r="S1469" s="2" t="s">
        <v>2910</v>
      </c>
      <c r="T1469" s="4">
        <f>P1469/D1469</f>
        <v>0</v>
      </c>
      <c r="U1469" s="2" t="s">
        <v>1113</v>
      </c>
      <c r="V1469" s="2">
        <v>0</v>
      </c>
      <c r="W1469" s="2" t="s">
        <v>234</v>
      </c>
    </row>
    <row r="1470" spans="1:23">
      <c r="A1470" s="2" t="s">
        <v>3004</v>
      </c>
      <c r="B1470" s="2">
        <v>2559</v>
      </c>
      <c r="C1470" s="2" t="s">
        <v>1371</v>
      </c>
      <c r="D1470" s="3">
        <v>40000</v>
      </c>
      <c r="E1470" s="3">
        <v>43800</v>
      </c>
      <c r="F1470" s="3">
        <v>0</v>
      </c>
      <c r="G1470" s="3">
        <v>0</v>
      </c>
      <c r="H1470" s="3">
        <v>0</v>
      </c>
      <c r="I1470" s="3">
        <v>32000</v>
      </c>
      <c r="J1470" s="3">
        <v>0</v>
      </c>
      <c r="K1470" s="3">
        <v>0</v>
      </c>
      <c r="L1470" s="3">
        <v>0</v>
      </c>
      <c r="M1470" s="3">
        <v>2000</v>
      </c>
      <c r="N1470" s="3">
        <v>2000</v>
      </c>
      <c r="O1470" s="3">
        <v>2000</v>
      </c>
      <c r="P1470" s="3">
        <v>2000</v>
      </c>
      <c r="Q1470" s="3">
        <v>40000</v>
      </c>
      <c r="R1470" s="2" t="s">
        <v>1966</v>
      </c>
      <c r="S1470" s="2" t="s">
        <v>2910</v>
      </c>
      <c r="T1470" s="4">
        <f>P1470/D1470</f>
        <v>0</v>
      </c>
      <c r="U1470" s="2" t="s">
        <v>1113</v>
      </c>
      <c r="V1470" s="2">
        <v>0</v>
      </c>
      <c r="W1470" s="2" t="s">
        <v>234</v>
      </c>
    </row>
    <row r="1471" spans="1:23">
      <c r="A1471" s="2" t="s">
        <v>1372</v>
      </c>
      <c r="B1471" s="2">
        <v>2560</v>
      </c>
      <c r="C1471" s="2" t="s">
        <v>983</v>
      </c>
      <c r="D1471" s="3">
        <v>60000</v>
      </c>
      <c r="E1471" s="3">
        <v>65700</v>
      </c>
      <c r="F1471" s="3">
        <v>60000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s="3">
        <v>0</v>
      </c>
      <c r="Q1471" s="3">
        <v>60000</v>
      </c>
      <c r="R1471" s="2" t="s">
        <v>1966</v>
      </c>
      <c r="S1471" s="2" t="s">
        <v>2910</v>
      </c>
      <c r="T1471" s="4">
        <f>P1471/D1471</f>
        <v>0</v>
      </c>
      <c r="U1471" s="2" t="s">
        <v>1113</v>
      </c>
      <c r="V1471" s="2">
        <v>0</v>
      </c>
      <c r="W1471" s="2" t="s">
        <v>234</v>
      </c>
    </row>
    <row r="1472" spans="1:23">
      <c r="A1472" s="2" t="s">
        <v>3005</v>
      </c>
      <c r="B1472" s="2">
        <v>2561</v>
      </c>
      <c r="C1472" s="2" t="s">
        <v>1110</v>
      </c>
      <c r="D1472" s="3">
        <v>10000</v>
      </c>
      <c r="E1472" s="3">
        <v>10950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2500</v>
      </c>
      <c r="N1472" s="3">
        <v>2500</v>
      </c>
      <c r="O1472" s="3">
        <v>2500</v>
      </c>
      <c r="P1472" s="3">
        <v>2500</v>
      </c>
      <c r="Q1472" s="3">
        <v>10000</v>
      </c>
      <c r="R1472" s="2" t="s">
        <v>1966</v>
      </c>
      <c r="S1472" s="2" t="s">
        <v>2910</v>
      </c>
      <c r="T1472" s="4">
        <f>P1472/D1472</f>
        <v>0</v>
      </c>
      <c r="U1472" s="2" t="s">
        <v>1113</v>
      </c>
      <c r="V1472" s="2">
        <v>0</v>
      </c>
      <c r="W1472" s="2" t="s">
        <v>234</v>
      </c>
    </row>
    <row r="1473" spans="1:23">
      <c r="A1473" s="2" t="s">
        <v>3006</v>
      </c>
      <c r="B1473" s="2">
        <v>2562</v>
      </c>
      <c r="C1473" s="2" t="s">
        <v>1115</v>
      </c>
      <c r="D1473" s="3">
        <v>5000</v>
      </c>
      <c r="E1473" s="3">
        <v>5475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1250</v>
      </c>
      <c r="N1473" s="3">
        <v>1250</v>
      </c>
      <c r="O1473" s="3">
        <v>1250</v>
      </c>
      <c r="P1473" s="3">
        <v>1250</v>
      </c>
      <c r="Q1473" s="3">
        <v>5000</v>
      </c>
      <c r="R1473" s="2" t="s">
        <v>1966</v>
      </c>
      <c r="S1473" s="2" t="s">
        <v>2910</v>
      </c>
      <c r="T1473" s="4">
        <f>P1473/D1473</f>
        <v>0</v>
      </c>
      <c r="U1473" s="2" t="s">
        <v>1113</v>
      </c>
      <c r="V1473" s="2">
        <v>0</v>
      </c>
      <c r="W1473" s="2" t="s">
        <v>234</v>
      </c>
    </row>
    <row r="1474" spans="1:23">
      <c r="A1474" s="2" t="s">
        <v>3007</v>
      </c>
      <c r="B1474" s="2">
        <v>2563</v>
      </c>
      <c r="C1474" s="2" t="s">
        <v>1117</v>
      </c>
      <c r="D1474" s="3">
        <v>60000</v>
      </c>
      <c r="E1474" s="3">
        <v>65700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15000</v>
      </c>
      <c r="N1474" s="3">
        <v>15000</v>
      </c>
      <c r="O1474" s="3">
        <v>15000</v>
      </c>
      <c r="P1474" s="3">
        <v>15000</v>
      </c>
      <c r="Q1474" s="3">
        <v>60000</v>
      </c>
      <c r="R1474" s="2" t="s">
        <v>1966</v>
      </c>
      <c r="S1474" s="2" t="s">
        <v>2910</v>
      </c>
      <c r="T1474" s="4">
        <f>P1474/D1474</f>
        <v>0</v>
      </c>
      <c r="U1474" s="2" t="s">
        <v>1113</v>
      </c>
      <c r="V1474" s="2">
        <v>0</v>
      </c>
      <c r="W1474" s="2" t="s">
        <v>234</v>
      </c>
    </row>
    <row r="1475" spans="1:23">
      <c r="A1475" s="2" t="s">
        <v>3007</v>
      </c>
      <c r="B1475" s="2">
        <v>2564</v>
      </c>
      <c r="C1475" s="2" t="s">
        <v>1118</v>
      </c>
      <c r="D1475" s="3">
        <v>5000</v>
      </c>
      <c r="E1475" s="3">
        <v>5475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3">
        <v>1250</v>
      </c>
      <c r="N1475" s="3">
        <v>1250</v>
      </c>
      <c r="O1475" s="3">
        <v>1250</v>
      </c>
      <c r="P1475" s="3">
        <v>1250</v>
      </c>
      <c r="Q1475" s="3">
        <v>5000</v>
      </c>
      <c r="R1475" s="2" t="s">
        <v>1966</v>
      </c>
      <c r="S1475" s="2" t="s">
        <v>2910</v>
      </c>
      <c r="T1475" s="4">
        <f>P1475/D1475</f>
        <v>0</v>
      </c>
      <c r="U1475" s="2" t="s">
        <v>1113</v>
      </c>
      <c r="V1475" s="2">
        <v>0</v>
      </c>
      <c r="W1475" s="2" t="s">
        <v>234</v>
      </c>
    </row>
    <row r="1476" spans="1:23">
      <c r="A1476" s="2" t="s">
        <v>3008</v>
      </c>
      <c r="B1476" s="2">
        <v>2565</v>
      </c>
      <c r="C1476" s="2" t="s">
        <v>1120</v>
      </c>
      <c r="D1476" s="3">
        <v>5000</v>
      </c>
      <c r="E1476" s="3">
        <v>5475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1250</v>
      </c>
      <c r="N1476" s="3">
        <v>1250</v>
      </c>
      <c r="O1476" s="3">
        <v>1250</v>
      </c>
      <c r="P1476" s="3">
        <v>1250</v>
      </c>
      <c r="Q1476" s="3">
        <v>5000</v>
      </c>
      <c r="R1476" s="2" t="s">
        <v>1966</v>
      </c>
      <c r="S1476" s="2" t="s">
        <v>2910</v>
      </c>
      <c r="T1476" s="4">
        <f>P1476/D1476</f>
        <v>0</v>
      </c>
      <c r="U1476" s="2" t="s">
        <v>1113</v>
      </c>
      <c r="V1476" s="2">
        <v>0</v>
      </c>
      <c r="W1476" s="2" t="s">
        <v>234</v>
      </c>
    </row>
    <row r="1477" spans="1:23">
      <c r="A1477" s="2" t="s">
        <v>3015</v>
      </c>
      <c r="B1477" s="2">
        <v>2569</v>
      </c>
      <c r="C1477" s="2" t="s">
        <v>994</v>
      </c>
      <c r="D1477" s="3">
        <v>12000</v>
      </c>
      <c r="E1477" s="3">
        <v>36000</v>
      </c>
      <c r="F1477" s="3">
        <v>0</v>
      </c>
      <c r="G1477" s="3">
        <v>0</v>
      </c>
      <c r="H1477" s="3">
        <v>0</v>
      </c>
      <c r="I1477" s="3">
        <v>0</v>
      </c>
      <c r="J1477" s="3">
        <v>4000</v>
      </c>
      <c r="K1477" s="3">
        <v>4000</v>
      </c>
      <c r="L1477" s="3">
        <v>4000</v>
      </c>
      <c r="M1477" s="3">
        <v>0</v>
      </c>
      <c r="N1477" s="3">
        <v>0</v>
      </c>
      <c r="O1477" s="3">
        <v>0</v>
      </c>
      <c r="P1477" s="3">
        <v>0</v>
      </c>
      <c r="Q1477" s="3">
        <v>12000</v>
      </c>
      <c r="R1477" s="2" t="s">
        <v>3016</v>
      </c>
      <c r="S1477" s="2" t="s">
        <v>3017</v>
      </c>
      <c r="T1477" s="4">
        <f>P1477/D1477</f>
        <v>0</v>
      </c>
      <c r="U1477" s="2" t="s">
        <v>997</v>
      </c>
      <c r="V1477" s="2">
        <v>0</v>
      </c>
      <c r="W1477" s="2" t="s">
        <v>234</v>
      </c>
    </row>
    <row r="1478" spans="1:23">
      <c r="A1478" s="2" t="s">
        <v>3018</v>
      </c>
      <c r="B1478" s="2">
        <v>2570</v>
      </c>
      <c r="C1478" s="2" t="s">
        <v>1000</v>
      </c>
      <c r="D1478" s="3">
        <v>12500</v>
      </c>
      <c r="E1478" s="3">
        <v>37500</v>
      </c>
      <c r="F1478" s="3">
        <v>0</v>
      </c>
      <c r="G1478" s="3">
        <v>0</v>
      </c>
      <c r="H1478" s="3">
        <v>6250</v>
      </c>
      <c r="I1478" s="3">
        <v>6250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12500</v>
      </c>
      <c r="R1478" s="2" t="s">
        <v>3016</v>
      </c>
      <c r="S1478" s="2" t="s">
        <v>3017</v>
      </c>
      <c r="T1478" s="4">
        <f>P1478/D1478</f>
        <v>0</v>
      </c>
      <c r="U1478" s="2" t="s">
        <v>997</v>
      </c>
      <c r="V1478" s="2">
        <v>0</v>
      </c>
      <c r="W1478" s="2" t="s">
        <v>234</v>
      </c>
    </row>
    <row r="1479" spans="1:23">
      <c r="A1479" s="2" t="s">
        <v>3019</v>
      </c>
      <c r="B1479" s="2">
        <v>2571</v>
      </c>
      <c r="C1479" s="2" t="s">
        <v>1002</v>
      </c>
      <c r="D1479" s="3">
        <v>12000</v>
      </c>
      <c r="E1479" s="3">
        <v>36000</v>
      </c>
      <c r="F1479" s="3">
        <v>12000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12000</v>
      </c>
      <c r="R1479" s="2" t="s">
        <v>3016</v>
      </c>
      <c r="S1479" s="2" t="s">
        <v>3017</v>
      </c>
      <c r="T1479" s="4">
        <f>P1479/D1479</f>
        <v>0</v>
      </c>
      <c r="U1479" s="2" t="s">
        <v>997</v>
      </c>
      <c r="V1479" s="2">
        <v>0</v>
      </c>
      <c r="W1479" s="2" t="s">
        <v>234</v>
      </c>
    </row>
    <row r="1480" spans="1:23">
      <c r="A1480" s="2" t="s">
        <v>3019</v>
      </c>
      <c r="B1480" s="2">
        <v>2572</v>
      </c>
      <c r="C1480" s="2" t="s">
        <v>1006</v>
      </c>
      <c r="D1480" s="3">
        <v>17884</v>
      </c>
      <c r="E1480" s="3">
        <v>53652</v>
      </c>
      <c r="F1480" s="3">
        <v>0</v>
      </c>
      <c r="G1480" s="3">
        <v>0</v>
      </c>
      <c r="H1480" s="3">
        <v>8942</v>
      </c>
      <c r="I1480" s="3">
        <v>8942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17884</v>
      </c>
      <c r="R1480" s="2" t="s">
        <v>3016</v>
      </c>
      <c r="S1480" s="2" t="s">
        <v>3017</v>
      </c>
      <c r="T1480" s="4">
        <f>P1480/D1480</f>
        <v>0</v>
      </c>
      <c r="U1480" s="2" t="s">
        <v>997</v>
      </c>
      <c r="V1480" s="2">
        <v>0</v>
      </c>
      <c r="W1480" s="2" t="s">
        <v>234</v>
      </c>
    </row>
    <row r="1481" spans="1:23">
      <c r="A1481" s="2" t="s">
        <v>3019</v>
      </c>
      <c r="B1481" s="2">
        <v>2573</v>
      </c>
      <c r="C1481" s="2" t="s">
        <v>1007</v>
      </c>
      <c r="D1481" s="3">
        <v>34500</v>
      </c>
      <c r="E1481" s="3">
        <v>103500</v>
      </c>
      <c r="F1481" s="3">
        <v>34500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34500</v>
      </c>
      <c r="R1481" s="2" t="s">
        <v>3016</v>
      </c>
      <c r="S1481" s="2" t="s">
        <v>3017</v>
      </c>
      <c r="T1481" s="4">
        <f>P1481/D1481</f>
        <v>0</v>
      </c>
      <c r="U1481" s="2" t="s">
        <v>997</v>
      </c>
      <c r="V1481" s="2">
        <v>0</v>
      </c>
      <c r="W1481" s="2" t="s">
        <v>234</v>
      </c>
    </row>
    <row r="1482" spans="1:23">
      <c r="A1482" s="2" t="s">
        <v>3019</v>
      </c>
      <c r="B1482" s="2">
        <v>2574</v>
      </c>
      <c r="C1482" s="2" t="s">
        <v>1008</v>
      </c>
      <c r="D1482" s="3">
        <v>4675</v>
      </c>
      <c r="E1482" s="3">
        <v>14025</v>
      </c>
      <c r="F1482" s="3">
        <v>0</v>
      </c>
      <c r="G1482" s="3">
        <v>0</v>
      </c>
      <c r="H1482" s="3">
        <v>2337.5</v>
      </c>
      <c r="I1482" s="3">
        <v>2337.5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4675</v>
      </c>
      <c r="R1482" s="2" t="s">
        <v>3016</v>
      </c>
      <c r="S1482" s="2" t="s">
        <v>3017</v>
      </c>
      <c r="T1482" s="4">
        <f>P1482/D1482</f>
        <v>0</v>
      </c>
      <c r="U1482" s="2" t="s">
        <v>997</v>
      </c>
      <c r="V1482" s="2">
        <v>0</v>
      </c>
      <c r="W1482" s="2" t="s">
        <v>234</v>
      </c>
    </row>
    <row r="1483" spans="1:23">
      <c r="A1483" s="2" t="s">
        <v>3020</v>
      </c>
      <c r="B1483" s="2">
        <v>2575</v>
      </c>
      <c r="C1483" s="2" t="s">
        <v>1009</v>
      </c>
      <c r="D1483" s="3">
        <v>3314</v>
      </c>
      <c r="E1483" s="3">
        <v>9942</v>
      </c>
      <c r="F1483" s="3">
        <v>0</v>
      </c>
      <c r="G1483" s="3">
        <v>0</v>
      </c>
      <c r="H1483" s="3">
        <v>1657</v>
      </c>
      <c r="I1483" s="3">
        <v>1657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>
        <v>0</v>
      </c>
      <c r="P1483" s="3">
        <v>0</v>
      </c>
      <c r="Q1483" s="3">
        <v>3314</v>
      </c>
      <c r="R1483" s="2" t="s">
        <v>3016</v>
      </c>
      <c r="S1483" s="2" t="s">
        <v>3017</v>
      </c>
      <c r="T1483" s="4">
        <f>P1483/D1483</f>
        <v>0</v>
      </c>
      <c r="U1483" s="2" t="s">
        <v>997</v>
      </c>
      <c r="V1483" s="2">
        <v>0</v>
      </c>
      <c r="W1483" s="2" t="s">
        <v>234</v>
      </c>
    </row>
    <row r="1484" spans="1:23">
      <c r="A1484" s="2" t="s">
        <v>3020</v>
      </c>
      <c r="B1484" s="2">
        <v>2576</v>
      </c>
      <c r="C1484" s="2" t="s">
        <v>1010</v>
      </c>
      <c r="D1484" s="3">
        <v>15600</v>
      </c>
      <c r="E1484" s="3">
        <v>46800</v>
      </c>
      <c r="F1484" s="3">
        <v>0</v>
      </c>
      <c r="G1484" s="3">
        <v>0</v>
      </c>
      <c r="H1484" s="3">
        <v>7800</v>
      </c>
      <c r="I1484" s="3">
        <v>7800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15600</v>
      </c>
      <c r="R1484" s="2" t="s">
        <v>3016</v>
      </c>
      <c r="S1484" s="2" t="s">
        <v>3017</v>
      </c>
      <c r="T1484" s="4">
        <f>P1484/D1484</f>
        <v>0</v>
      </c>
      <c r="U1484" s="2" t="s">
        <v>997</v>
      </c>
      <c r="V1484" s="2">
        <v>0</v>
      </c>
      <c r="W1484" s="2" t="s">
        <v>234</v>
      </c>
    </row>
    <row r="1485" spans="1:23">
      <c r="A1485" s="2" t="s">
        <v>3047</v>
      </c>
      <c r="B1485" s="2">
        <v>2616</v>
      </c>
      <c r="C1485" s="2" t="s">
        <v>1060</v>
      </c>
      <c r="D1485" s="3">
        <v>198000</v>
      </c>
      <c r="E1485" s="3">
        <v>132685</v>
      </c>
      <c r="F1485" s="3">
        <v>168300</v>
      </c>
      <c r="G1485" s="3">
        <v>0</v>
      </c>
      <c r="H1485" s="3">
        <v>0</v>
      </c>
      <c r="I1485" s="3">
        <v>9900</v>
      </c>
      <c r="J1485" s="3">
        <v>9900</v>
      </c>
      <c r="K1485" s="3">
        <v>9900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198000</v>
      </c>
      <c r="R1485" s="2" t="s">
        <v>3016</v>
      </c>
      <c r="S1485" s="2" t="s">
        <v>3046</v>
      </c>
      <c r="T1485" s="4">
        <f>P1485/D1485</f>
        <v>0</v>
      </c>
      <c r="U1485" s="2" t="s">
        <v>1054</v>
      </c>
      <c r="V1485" s="2">
        <v>0</v>
      </c>
      <c r="W1485" s="2" t="s">
        <v>234</v>
      </c>
    </row>
    <row r="1486" spans="1:23">
      <c r="A1486" s="2" t="s">
        <v>3044</v>
      </c>
      <c r="B1486" s="2">
        <v>2617</v>
      </c>
      <c r="C1486" s="2" t="s">
        <v>1061</v>
      </c>
      <c r="D1486" s="3">
        <v>223000</v>
      </c>
      <c r="E1486" s="3">
        <v>410182</v>
      </c>
      <c r="F1486" s="3">
        <v>22300</v>
      </c>
      <c r="G1486" s="3">
        <v>37775.95628415301</v>
      </c>
      <c r="H1486" s="3">
        <v>34120.21857923497</v>
      </c>
      <c r="I1486" s="3">
        <v>42934.60837887067</v>
      </c>
      <c r="J1486" s="3">
        <v>42934.60837887067</v>
      </c>
      <c r="K1486" s="3">
        <v>42934.60837887067</v>
      </c>
      <c r="L1486" s="3">
        <v>0</v>
      </c>
      <c r="M1486" s="3">
        <v>0</v>
      </c>
      <c r="N1486" s="3">
        <v>0</v>
      </c>
      <c r="O1486" s="3">
        <v>0</v>
      </c>
      <c r="P1486" s="3">
        <v>0</v>
      </c>
      <c r="Q1486" s="3">
        <v>223000</v>
      </c>
      <c r="R1486" s="2" t="s">
        <v>3016</v>
      </c>
      <c r="S1486" s="2" t="s">
        <v>3046</v>
      </c>
      <c r="T1486" s="4">
        <f>P1486/D1486</f>
        <v>0</v>
      </c>
      <c r="U1486" s="2" t="s">
        <v>1054</v>
      </c>
      <c r="V1486" s="2">
        <v>0</v>
      </c>
      <c r="W1486" s="2" t="s">
        <v>234</v>
      </c>
    </row>
    <row r="1487" spans="1:23">
      <c r="A1487" s="2" t="s">
        <v>3047</v>
      </c>
      <c r="B1487" s="2">
        <v>2619</v>
      </c>
      <c r="C1487" s="2" t="s">
        <v>1063</v>
      </c>
      <c r="D1487" s="3">
        <v>274000</v>
      </c>
      <c r="E1487" s="3">
        <v>22968</v>
      </c>
      <c r="F1487" s="3">
        <v>27400</v>
      </c>
      <c r="G1487" s="3">
        <v>0</v>
      </c>
      <c r="H1487" s="3">
        <v>0</v>
      </c>
      <c r="I1487" s="3">
        <v>82200</v>
      </c>
      <c r="J1487" s="3">
        <v>82200</v>
      </c>
      <c r="K1487" s="3">
        <v>82200</v>
      </c>
      <c r="L1487" s="3">
        <v>0</v>
      </c>
      <c r="M1487" s="3">
        <v>0</v>
      </c>
      <c r="N1487" s="3">
        <v>0</v>
      </c>
      <c r="O1487" s="3">
        <v>0</v>
      </c>
      <c r="P1487" s="3">
        <v>0</v>
      </c>
      <c r="Q1487" s="3">
        <v>274000</v>
      </c>
      <c r="R1487" s="2" t="s">
        <v>3016</v>
      </c>
      <c r="S1487" s="2" t="s">
        <v>3046</v>
      </c>
      <c r="T1487" s="4">
        <f>P1487/D1487</f>
        <v>0</v>
      </c>
      <c r="U1487" s="2" t="s">
        <v>1054</v>
      </c>
      <c r="V1487" s="2">
        <v>0</v>
      </c>
      <c r="W1487" s="2" t="s">
        <v>234</v>
      </c>
    </row>
    <row r="1488" spans="1:23">
      <c r="A1488" s="2" t="s">
        <v>3048</v>
      </c>
      <c r="B1488" s="2">
        <v>2620</v>
      </c>
      <c r="C1488" s="2" t="s">
        <v>1065</v>
      </c>
      <c r="D1488" s="3">
        <v>19000</v>
      </c>
      <c r="E1488" s="3">
        <v>21224</v>
      </c>
      <c r="F1488" s="3">
        <v>19000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 s="3">
        <v>0</v>
      </c>
      <c r="Q1488" s="3">
        <v>19000</v>
      </c>
      <c r="R1488" s="2" t="s">
        <v>3016</v>
      </c>
      <c r="S1488" s="2" t="s">
        <v>3049</v>
      </c>
      <c r="T1488" s="4">
        <f>P1488/D1488</f>
        <v>0</v>
      </c>
      <c r="U1488" s="2" t="s">
        <v>1067</v>
      </c>
      <c r="V1488" s="2">
        <v>0</v>
      </c>
      <c r="W1488" s="2" t="s">
        <v>234</v>
      </c>
    </row>
    <row r="1489" spans="1:23">
      <c r="A1489" s="2" t="s">
        <v>3050</v>
      </c>
      <c r="B1489" s="2">
        <v>2621</v>
      </c>
      <c r="C1489" s="2" t="s">
        <v>1069</v>
      </c>
      <c r="D1489" s="3">
        <v>34000</v>
      </c>
      <c r="E1489" s="3">
        <v>37400</v>
      </c>
      <c r="F1489" s="3">
        <v>34000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34000</v>
      </c>
      <c r="R1489" s="2" t="s">
        <v>3016</v>
      </c>
      <c r="S1489" s="2" t="s">
        <v>3049</v>
      </c>
      <c r="T1489" s="4">
        <f>P1489/D1489</f>
        <v>0</v>
      </c>
      <c r="U1489" s="2" t="s">
        <v>1067</v>
      </c>
      <c r="V1489" s="2">
        <v>0</v>
      </c>
      <c r="W1489" s="2" t="s">
        <v>234</v>
      </c>
    </row>
    <row r="1490" spans="1:23">
      <c r="A1490" s="2" t="s">
        <v>3051</v>
      </c>
      <c r="B1490" s="2">
        <v>2622</v>
      </c>
      <c r="C1490" s="2" t="s">
        <v>1071</v>
      </c>
      <c r="D1490" s="3">
        <v>51996</v>
      </c>
      <c r="E1490" s="3">
        <v>57196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12999</v>
      </c>
      <c r="M1490" s="3">
        <v>38997</v>
      </c>
      <c r="N1490" s="3">
        <v>0</v>
      </c>
      <c r="O1490" s="3">
        <v>0</v>
      </c>
      <c r="P1490" s="3">
        <v>0</v>
      </c>
      <c r="Q1490" s="3">
        <v>51996</v>
      </c>
      <c r="R1490" s="2" t="s">
        <v>3016</v>
      </c>
      <c r="S1490" s="2" t="s">
        <v>3049</v>
      </c>
      <c r="T1490" s="4">
        <f>P1490/D1490</f>
        <v>0</v>
      </c>
      <c r="U1490" s="2" t="s">
        <v>1072</v>
      </c>
      <c r="V1490" s="2">
        <v>0</v>
      </c>
      <c r="W1490" s="2" t="s">
        <v>234</v>
      </c>
    </row>
    <row r="1491" spans="1:23">
      <c r="A1491" s="2" t="s">
        <v>3058</v>
      </c>
      <c r="B1491" s="2">
        <v>2629</v>
      </c>
      <c r="C1491" s="2" t="s">
        <v>1088</v>
      </c>
      <c r="D1491" s="3">
        <v>2625</v>
      </c>
      <c r="E1491" s="3">
        <v>5838</v>
      </c>
      <c r="F1491" s="3">
        <v>2625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v>2625</v>
      </c>
      <c r="R1491" s="2" t="s">
        <v>3016</v>
      </c>
      <c r="S1491" s="2" t="s">
        <v>3059</v>
      </c>
      <c r="T1491" s="4">
        <f>P1491/D1491</f>
        <v>0</v>
      </c>
      <c r="U1491" s="2" t="s">
        <v>1089</v>
      </c>
      <c r="V1491" s="2">
        <v>0</v>
      </c>
      <c r="W1491" s="2" t="s">
        <v>234</v>
      </c>
    </row>
    <row r="1492" spans="1:23">
      <c r="A1492" s="2" t="s">
        <v>3061</v>
      </c>
      <c r="B1492" s="2">
        <v>2631</v>
      </c>
      <c r="C1492" s="2" t="s">
        <v>1094</v>
      </c>
      <c r="D1492" s="3">
        <v>4750</v>
      </c>
      <c r="E1492" s="3">
        <v>5658</v>
      </c>
      <c r="F1492" s="3">
        <v>4750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  <c r="P1492" s="3">
        <v>0</v>
      </c>
      <c r="Q1492" s="3">
        <v>4750</v>
      </c>
      <c r="R1492" s="2" t="s">
        <v>3016</v>
      </c>
      <c r="S1492" s="2" t="s">
        <v>3060</v>
      </c>
      <c r="T1492" s="4">
        <f>P1492/D1492</f>
        <v>0</v>
      </c>
      <c r="U1492" s="2" t="s">
        <v>1089</v>
      </c>
      <c r="V1492" s="2">
        <v>0</v>
      </c>
      <c r="W1492" s="2" t="s">
        <v>234</v>
      </c>
    </row>
    <row r="1493" spans="1:23">
      <c r="A1493" s="2" t="s">
        <v>3061</v>
      </c>
      <c r="B1493" s="2">
        <v>2632</v>
      </c>
      <c r="C1493" s="2" t="s">
        <v>1095</v>
      </c>
      <c r="D1493" s="3">
        <v>4250</v>
      </c>
      <c r="E1493" s="3">
        <v>8744</v>
      </c>
      <c r="F1493" s="3">
        <v>4250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4250</v>
      </c>
      <c r="R1493" s="2" t="s">
        <v>3016</v>
      </c>
      <c r="S1493" s="2" t="s">
        <v>3060</v>
      </c>
      <c r="T1493" s="4">
        <f>P1493/D1493</f>
        <v>0</v>
      </c>
      <c r="U1493" s="2" t="s">
        <v>1089</v>
      </c>
      <c r="V1493" s="2">
        <v>0</v>
      </c>
      <c r="W1493" s="2" t="s">
        <v>234</v>
      </c>
    </row>
    <row r="1494" spans="1:23">
      <c r="A1494" s="2" t="s">
        <v>3061</v>
      </c>
      <c r="B1494" s="2">
        <v>2633</v>
      </c>
      <c r="C1494" s="2" t="s">
        <v>1096</v>
      </c>
      <c r="D1494" s="3">
        <v>9875</v>
      </c>
      <c r="E1494" s="3">
        <v>13115</v>
      </c>
      <c r="F1494" s="3">
        <v>9875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  <c r="M1494" s="3">
        <v>0</v>
      </c>
      <c r="N1494" s="3">
        <v>0</v>
      </c>
      <c r="O1494" s="3">
        <v>0</v>
      </c>
      <c r="P1494" s="3">
        <v>0</v>
      </c>
      <c r="Q1494" s="3">
        <v>9875</v>
      </c>
      <c r="R1494" s="2" t="s">
        <v>3016</v>
      </c>
      <c r="S1494" s="2" t="s">
        <v>3060</v>
      </c>
      <c r="T1494" s="4">
        <f>P1494/D1494</f>
        <v>0</v>
      </c>
      <c r="U1494" s="2" t="s">
        <v>1089</v>
      </c>
      <c r="V1494" s="2">
        <v>0</v>
      </c>
      <c r="W1494" s="2" t="s">
        <v>234</v>
      </c>
    </row>
    <row r="1495" spans="1:23">
      <c r="A1495" s="2" t="s">
        <v>3061</v>
      </c>
      <c r="B1495" s="2">
        <v>2634</v>
      </c>
      <c r="C1495" s="2" t="s">
        <v>1097</v>
      </c>
      <c r="D1495" s="3">
        <v>9750</v>
      </c>
      <c r="E1495" s="3">
        <v>20060</v>
      </c>
      <c r="F1495" s="3">
        <v>9750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>
        <v>9750</v>
      </c>
      <c r="R1495" s="2" t="s">
        <v>3016</v>
      </c>
      <c r="S1495" s="2" t="s">
        <v>3060</v>
      </c>
      <c r="T1495" s="4">
        <f>P1495/D1495</f>
        <v>0</v>
      </c>
      <c r="U1495" s="2" t="s">
        <v>1089</v>
      </c>
      <c r="V1495" s="2">
        <v>0</v>
      </c>
      <c r="W1495" s="2" t="s">
        <v>234</v>
      </c>
    </row>
    <row r="1496" spans="1:23">
      <c r="A1496" s="2" t="s">
        <v>3058</v>
      </c>
      <c r="B1496" s="2">
        <v>2635</v>
      </c>
      <c r="C1496" s="2" t="s">
        <v>1098</v>
      </c>
      <c r="D1496" s="3">
        <v>11500</v>
      </c>
      <c r="E1496" s="3">
        <v>23660</v>
      </c>
      <c r="F1496" s="3">
        <v>11500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11500</v>
      </c>
      <c r="R1496" s="2" t="s">
        <v>3016</v>
      </c>
      <c r="S1496" s="2" t="s">
        <v>3060</v>
      </c>
      <c r="T1496" s="4">
        <f>P1496/D1496</f>
        <v>0</v>
      </c>
      <c r="U1496" s="2" t="s">
        <v>1089</v>
      </c>
      <c r="V1496" s="2">
        <v>0</v>
      </c>
      <c r="W1496" s="2" t="s">
        <v>234</v>
      </c>
    </row>
    <row r="1497" spans="1:23">
      <c r="A1497" s="2" t="s">
        <v>3058</v>
      </c>
      <c r="B1497" s="2">
        <v>2636</v>
      </c>
      <c r="C1497" s="2" t="s">
        <v>1099</v>
      </c>
      <c r="D1497" s="3">
        <v>9000</v>
      </c>
      <c r="E1497" s="3">
        <v>18517</v>
      </c>
      <c r="F1497" s="3">
        <v>9000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9000</v>
      </c>
      <c r="R1497" s="2" t="s">
        <v>3016</v>
      </c>
      <c r="S1497" s="2" t="s">
        <v>3060</v>
      </c>
      <c r="T1497" s="4">
        <f>P1497/D1497</f>
        <v>0</v>
      </c>
      <c r="U1497" s="2" t="s">
        <v>1089</v>
      </c>
      <c r="V1497" s="2">
        <v>0</v>
      </c>
      <c r="W1497" s="2" t="s">
        <v>234</v>
      </c>
    </row>
    <row r="1498" spans="1:23">
      <c r="A1498" s="2" t="s">
        <v>3062</v>
      </c>
      <c r="B1498" s="2">
        <v>2637</v>
      </c>
      <c r="C1498" s="2" t="s">
        <v>1101</v>
      </c>
      <c r="D1498" s="3">
        <v>4950</v>
      </c>
      <c r="E1498" s="3">
        <v>10183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4950</v>
      </c>
      <c r="M1498" s="3">
        <v>0</v>
      </c>
      <c r="N1498" s="3">
        <v>0</v>
      </c>
      <c r="O1498" s="3">
        <v>0</v>
      </c>
      <c r="P1498" s="3">
        <v>0</v>
      </c>
      <c r="Q1498" s="3">
        <v>4950</v>
      </c>
      <c r="R1498" s="2" t="s">
        <v>3016</v>
      </c>
      <c r="S1498" s="2" t="s">
        <v>3060</v>
      </c>
      <c r="T1498" s="4">
        <f>P1498/D1498</f>
        <v>0</v>
      </c>
      <c r="U1498" s="2" t="s">
        <v>1089</v>
      </c>
      <c r="V1498" s="2">
        <v>0</v>
      </c>
      <c r="W1498" s="2" t="s">
        <v>234</v>
      </c>
    </row>
    <row r="1499" spans="1:23">
      <c r="A1499" s="2" t="s">
        <v>3071</v>
      </c>
      <c r="B1499" s="2">
        <v>2662</v>
      </c>
      <c r="C1499" s="2" t="s">
        <v>1266</v>
      </c>
      <c r="D1499" s="3">
        <v>12371</v>
      </c>
      <c r="E1499" s="3">
        <v>13609</v>
      </c>
      <c r="F1499" s="3">
        <v>9278.249999999998</v>
      </c>
      <c r="G1499" s="3">
        <v>0</v>
      </c>
      <c r="H1499" s="3">
        <v>0</v>
      </c>
      <c r="I1499" s="3">
        <v>1030.916666666667</v>
      </c>
      <c r="J1499" s="3">
        <v>1030.916666666667</v>
      </c>
      <c r="K1499" s="3">
        <v>1030.916666666667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12371</v>
      </c>
      <c r="R1499" s="2" t="s">
        <v>3016</v>
      </c>
      <c r="S1499" s="2" t="s">
        <v>3072</v>
      </c>
      <c r="T1499" s="4">
        <f>P1499/D1499</f>
        <v>0</v>
      </c>
      <c r="U1499" s="2" t="s">
        <v>1268</v>
      </c>
      <c r="V1499" s="2">
        <v>0</v>
      </c>
      <c r="W1499" s="2" t="s">
        <v>234</v>
      </c>
    </row>
    <row r="1500" spans="1:23">
      <c r="A1500" s="2" t="s">
        <v>3071</v>
      </c>
      <c r="B1500" s="2">
        <v>2663</v>
      </c>
      <c r="C1500" s="2" t="s">
        <v>1269</v>
      </c>
      <c r="D1500" s="3">
        <v>960</v>
      </c>
      <c r="E1500" s="3">
        <v>1056</v>
      </c>
      <c r="F1500" s="3">
        <v>95.99999999999999</v>
      </c>
      <c r="G1500" s="3">
        <v>0</v>
      </c>
      <c r="H1500" s="3">
        <v>0</v>
      </c>
      <c r="I1500" s="3">
        <v>288</v>
      </c>
      <c r="J1500" s="3">
        <v>288</v>
      </c>
      <c r="K1500" s="3">
        <v>288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960</v>
      </c>
      <c r="R1500" s="2" t="s">
        <v>3016</v>
      </c>
      <c r="S1500" s="2" t="s">
        <v>3072</v>
      </c>
      <c r="T1500" s="4">
        <f>P1500/D1500</f>
        <v>0</v>
      </c>
      <c r="U1500" s="2" t="s">
        <v>1268</v>
      </c>
      <c r="V1500" s="2">
        <v>0</v>
      </c>
      <c r="W1500" s="2" t="s">
        <v>234</v>
      </c>
    </row>
    <row r="1501" spans="1:23">
      <c r="A1501" s="2" t="s">
        <v>3071</v>
      </c>
      <c r="B1501" s="2">
        <v>2664</v>
      </c>
      <c r="C1501" s="2" t="s">
        <v>1271</v>
      </c>
      <c r="D1501" s="3">
        <v>996</v>
      </c>
      <c r="E1501" s="3">
        <v>1096</v>
      </c>
      <c r="F1501" s="3">
        <v>0</v>
      </c>
      <c r="G1501" s="3">
        <v>0</v>
      </c>
      <c r="H1501" s="3">
        <v>0</v>
      </c>
      <c r="I1501" s="3">
        <v>331.9999999999999</v>
      </c>
      <c r="J1501" s="3">
        <v>331.9999999999999</v>
      </c>
      <c r="K1501" s="3">
        <v>331.9999999999999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995.9999999999998</v>
      </c>
      <c r="R1501" s="2" t="s">
        <v>3016</v>
      </c>
      <c r="S1501" s="2" t="s">
        <v>3072</v>
      </c>
      <c r="T1501" s="4">
        <f>P1501/D1501</f>
        <v>0</v>
      </c>
      <c r="U1501" s="2" t="s">
        <v>1268</v>
      </c>
      <c r="V1501" s="2">
        <v>0</v>
      </c>
      <c r="W1501" s="2" t="s">
        <v>234</v>
      </c>
    </row>
    <row r="1502" spans="1:23">
      <c r="A1502" s="2" t="s">
        <v>3071</v>
      </c>
      <c r="B1502" s="2">
        <v>2665</v>
      </c>
      <c r="C1502" s="2" t="s">
        <v>1272</v>
      </c>
      <c r="D1502" s="3">
        <v>5400</v>
      </c>
      <c r="E1502" s="3">
        <v>5940</v>
      </c>
      <c r="F1502" s="3">
        <v>3780</v>
      </c>
      <c r="G1502" s="3">
        <v>0</v>
      </c>
      <c r="H1502" s="3">
        <v>0</v>
      </c>
      <c r="I1502" s="3">
        <v>540</v>
      </c>
      <c r="J1502" s="3">
        <v>540</v>
      </c>
      <c r="K1502" s="3">
        <v>540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5400</v>
      </c>
      <c r="R1502" s="2" t="s">
        <v>3016</v>
      </c>
      <c r="S1502" s="2" t="s">
        <v>3072</v>
      </c>
      <c r="T1502" s="4">
        <f>P1502/D1502</f>
        <v>0</v>
      </c>
      <c r="U1502" s="2" t="s">
        <v>1268</v>
      </c>
      <c r="V1502" s="2">
        <v>0</v>
      </c>
      <c r="W1502" s="2" t="s">
        <v>234</v>
      </c>
    </row>
    <row r="1503" spans="1:23">
      <c r="A1503" s="2" t="s">
        <v>3071</v>
      </c>
      <c r="B1503" s="2">
        <v>2666</v>
      </c>
      <c r="C1503" s="2" t="s">
        <v>1273</v>
      </c>
      <c r="D1503" s="3">
        <v>10465</v>
      </c>
      <c r="E1503" s="3">
        <v>11512</v>
      </c>
      <c r="F1503" s="3">
        <v>8372</v>
      </c>
      <c r="G1503" s="3">
        <v>0</v>
      </c>
      <c r="H1503" s="3">
        <v>0</v>
      </c>
      <c r="I1503" s="3">
        <v>697.6666666666666</v>
      </c>
      <c r="J1503" s="3">
        <v>697.6666666666666</v>
      </c>
      <c r="K1503" s="3">
        <v>697.6666666666666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10465</v>
      </c>
      <c r="R1503" s="2" t="s">
        <v>3016</v>
      </c>
      <c r="S1503" s="2" t="s">
        <v>3072</v>
      </c>
      <c r="T1503" s="4">
        <f>P1503/D1503</f>
        <v>0</v>
      </c>
      <c r="U1503" s="2" t="s">
        <v>1268</v>
      </c>
      <c r="V1503" s="2">
        <v>0</v>
      </c>
      <c r="W1503" s="2" t="s">
        <v>234</v>
      </c>
    </row>
    <row r="1504" spans="1:23">
      <c r="A1504" s="2" t="s">
        <v>3071</v>
      </c>
      <c r="B1504" s="2">
        <v>2667</v>
      </c>
      <c r="C1504" s="2" t="s">
        <v>1274</v>
      </c>
      <c r="D1504" s="3">
        <v>1995</v>
      </c>
      <c r="E1504" s="3">
        <v>2195</v>
      </c>
      <c r="F1504" s="3">
        <v>0</v>
      </c>
      <c r="G1504" s="3">
        <v>0</v>
      </c>
      <c r="H1504" s="3">
        <v>0</v>
      </c>
      <c r="I1504" s="3">
        <v>665</v>
      </c>
      <c r="J1504" s="3">
        <v>665</v>
      </c>
      <c r="K1504" s="3">
        <v>665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1995</v>
      </c>
      <c r="R1504" s="2" t="s">
        <v>3016</v>
      </c>
      <c r="S1504" s="2" t="s">
        <v>3072</v>
      </c>
      <c r="T1504" s="4">
        <f>P1504/D1504</f>
        <v>0</v>
      </c>
      <c r="U1504" s="2" t="s">
        <v>1268</v>
      </c>
      <c r="V1504" s="2">
        <v>0</v>
      </c>
      <c r="W1504" s="2" t="s">
        <v>234</v>
      </c>
    </row>
    <row r="1505" spans="1:23">
      <c r="A1505" s="2" t="s">
        <v>3071</v>
      </c>
      <c r="B1505" s="2">
        <v>2668</v>
      </c>
      <c r="C1505" s="2" t="s">
        <v>1275</v>
      </c>
      <c r="D1505" s="3">
        <v>124949</v>
      </c>
      <c r="E1505" s="3">
        <v>137444</v>
      </c>
      <c r="F1505" s="3">
        <v>99959.2</v>
      </c>
      <c r="G1505" s="3">
        <v>0</v>
      </c>
      <c r="H1505" s="3">
        <v>0</v>
      </c>
      <c r="I1505" s="3">
        <v>8329.933333333334</v>
      </c>
      <c r="J1505" s="3">
        <v>8329.933333333334</v>
      </c>
      <c r="K1505" s="3">
        <v>8329.933333333334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124949</v>
      </c>
      <c r="R1505" s="2" t="s">
        <v>3016</v>
      </c>
      <c r="S1505" s="2" t="s">
        <v>3072</v>
      </c>
      <c r="T1505" s="4">
        <f>P1505/D1505</f>
        <v>0</v>
      </c>
      <c r="U1505" s="2" t="s">
        <v>1268</v>
      </c>
      <c r="V1505" s="2">
        <v>0</v>
      </c>
      <c r="W1505" s="2" t="s">
        <v>234</v>
      </c>
    </row>
    <row r="1506" spans="1:23">
      <c r="A1506" s="2" t="s">
        <v>3071</v>
      </c>
      <c r="B1506" s="2">
        <v>2669</v>
      </c>
      <c r="C1506" s="2" t="s">
        <v>1276</v>
      </c>
      <c r="D1506" s="3">
        <v>14800</v>
      </c>
      <c r="E1506" s="3">
        <v>16280</v>
      </c>
      <c r="F1506" s="3">
        <v>12580</v>
      </c>
      <c r="G1506" s="3">
        <v>0</v>
      </c>
      <c r="H1506" s="3">
        <v>0</v>
      </c>
      <c r="I1506" s="3">
        <v>740</v>
      </c>
      <c r="J1506" s="3">
        <v>740</v>
      </c>
      <c r="K1506" s="3">
        <v>740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14800</v>
      </c>
      <c r="R1506" s="2" t="s">
        <v>3016</v>
      </c>
      <c r="S1506" s="2" t="s">
        <v>3072</v>
      </c>
      <c r="T1506" s="4">
        <f>P1506/D1506</f>
        <v>0</v>
      </c>
      <c r="U1506" s="2" t="s">
        <v>1268</v>
      </c>
      <c r="V1506" s="2">
        <v>0</v>
      </c>
      <c r="W1506" s="2" t="s">
        <v>234</v>
      </c>
    </row>
    <row r="1507" spans="1:23">
      <c r="A1507" s="2" t="s">
        <v>3071</v>
      </c>
      <c r="B1507" s="2">
        <v>2670</v>
      </c>
      <c r="C1507" s="2" t="s">
        <v>1278</v>
      </c>
      <c r="D1507" s="3">
        <v>122958</v>
      </c>
      <c r="E1507" s="3">
        <v>135254</v>
      </c>
      <c r="F1507" s="3">
        <v>98366.40000000001</v>
      </c>
      <c r="G1507" s="3">
        <v>0</v>
      </c>
      <c r="H1507" s="3">
        <v>0</v>
      </c>
      <c r="I1507" s="3">
        <v>8197.200000000001</v>
      </c>
      <c r="J1507" s="3">
        <v>8197.200000000001</v>
      </c>
      <c r="K1507" s="3">
        <v>8197.200000000001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122958</v>
      </c>
      <c r="R1507" s="2" t="s">
        <v>3016</v>
      </c>
      <c r="S1507" s="2" t="s">
        <v>3072</v>
      </c>
      <c r="T1507" s="4">
        <f>P1507/D1507</f>
        <v>0</v>
      </c>
      <c r="U1507" s="2" t="s">
        <v>1268</v>
      </c>
      <c r="V1507" s="2">
        <v>0</v>
      </c>
      <c r="W1507" s="2" t="s">
        <v>234</v>
      </c>
    </row>
    <row r="1508" spans="1:23">
      <c r="A1508" s="2" t="s">
        <v>3071</v>
      </c>
      <c r="B1508" s="2">
        <v>2671</v>
      </c>
      <c r="C1508" s="2" t="s">
        <v>1279</v>
      </c>
      <c r="D1508" s="3">
        <v>42798</v>
      </c>
      <c r="E1508" s="3">
        <v>47078</v>
      </c>
      <c r="F1508" s="3">
        <v>38518.2</v>
      </c>
      <c r="G1508" s="3">
        <v>0</v>
      </c>
      <c r="H1508" s="3">
        <v>0</v>
      </c>
      <c r="I1508" s="3">
        <v>1426.600000000001</v>
      </c>
      <c r="J1508" s="3">
        <v>1426.600000000001</v>
      </c>
      <c r="K1508" s="3">
        <v>1426.600000000001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42797.99999999999</v>
      </c>
      <c r="R1508" s="2" t="s">
        <v>3016</v>
      </c>
      <c r="S1508" s="2" t="s">
        <v>3072</v>
      </c>
      <c r="T1508" s="4">
        <f>P1508/D1508</f>
        <v>0</v>
      </c>
      <c r="U1508" s="2" t="s">
        <v>1268</v>
      </c>
      <c r="V1508" s="2">
        <v>0</v>
      </c>
      <c r="W1508" s="2" t="s">
        <v>234</v>
      </c>
    </row>
    <row r="1509" spans="1:23">
      <c r="A1509" s="2" t="s">
        <v>3071</v>
      </c>
      <c r="B1509" s="2">
        <v>2672</v>
      </c>
      <c r="C1509" s="2" t="s">
        <v>1280</v>
      </c>
      <c r="D1509" s="3">
        <v>42798</v>
      </c>
      <c r="E1509" s="3">
        <v>47078</v>
      </c>
      <c r="F1509" s="3">
        <v>17119.2</v>
      </c>
      <c r="G1509" s="3">
        <v>0</v>
      </c>
      <c r="H1509" s="3">
        <v>0</v>
      </c>
      <c r="I1509" s="3">
        <v>8559.6</v>
      </c>
      <c r="J1509" s="3">
        <v>8559.6</v>
      </c>
      <c r="K1509" s="3">
        <v>8559.6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42798</v>
      </c>
      <c r="R1509" s="2" t="s">
        <v>3016</v>
      </c>
      <c r="S1509" s="2" t="s">
        <v>3072</v>
      </c>
      <c r="T1509" s="4">
        <f>P1509/D1509</f>
        <v>0</v>
      </c>
      <c r="U1509" s="2" t="s">
        <v>1268</v>
      </c>
      <c r="V1509" s="2">
        <v>0</v>
      </c>
      <c r="W1509" s="2" t="s">
        <v>234</v>
      </c>
    </row>
    <row r="1510" spans="1:23">
      <c r="A1510" s="2" t="s">
        <v>3073</v>
      </c>
      <c r="B1510" s="2">
        <v>2673</v>
      </c>
      <c r="C1510" s="2" t="s">
        <v>1283</v>
      </c>
      <c r="D1510" s="3">
        <v>379998</v>
      </c>
      <c r="E1510" s="3">
        <v>417998</v>
      </c>
      <c r="F1510" s="3">
        <v>341998.2</v>
      </c>
      <c r="G1510" s="3">
        <v>0</v>
      </c>
      <c r="H1510" s="3">
        <v>0</v>
      </c>
      <c r="I1510" s="3">
        <v>12666.6</v>
      </c>
      <c r="J1510" s="3">
        <v>12666.6</v>
      </c>
      <c r="K1510" s="3">
        <v>12666.6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379997.9999999999</v>
      </c>
      <c r="R1510" s="2" t="s">
        <v>3016</v>
      </c>
      <c r="S1510" s="2" t="s">
        <v>3072</v>
      </c>
      <c r="T1510" s="4">
        <f>P1510/D1510</f>
        <v>0</v>
      </c>
      <c r="U1510" s="2" t="s">
        <v>1268</v>
      </c>
      <c r="V1510" s="2">
        <v>0</v>
      </c>
      <c r="W1510" s="2" t="s">
        <v>234</v>
      </c>
    </row>
    <row r="1511" spans="1:23">
      <c r="A1511" s="2" t="s">
        <v>3071</v>
      </c>
      <c r="B1511" s="2">
        <v>2674</v>
      </c>
      <c r="C1511" s="2" t="s">
        <v>1285</v>
      </c>
      <c r="D1511" s="3">
        <v>2055</v>
      </c>
      <c r="E1511" s="3">
        <v>2261</v>
      </c>
      <c r="F1511" s="3">
        <v>0</v>
      </c>
      <c r="G1511" s="3">
        <v>0</v>
      </c>
      <c r="H1511" s="3">
        <v>0</v>
      </c>
      <c r="I1511" s="3">
        <v>685</v>
      </c>
      <c r="J1511" s="3">
        <v>685</v>
      </c>
      <c r="K1511" s="3">
        <v>685</v>
      </c>
      <c r="L1511" s="3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2055</v>
      </c>
      <c r="R1511" s="2" t="s">
        <v>3016</v>
      </c>
      <c r="S1511" s="2" t="s">
        <v>3072</v>
      </c>
      <c r="T1511" s="4">
        <f>P1511/D1511</f>
        <v>0</v>
      </c>
      <c r="U1511" s="2" t="s">
        <v>1268</v>
      </c>
      <c r="V1511" s="2">
        <v>0</v>
      </c>
      <c r="W1511" s="2" t="s">
        <v>234</v>
      </c>
    </row>
    <row r="1512" spans="1:23">
      <c r="A1512" s="2" t="s">
        <v>3071</v>
      </c>
      <c r="B1512" s="2">
        <v>2675</v>
      </c>
      <c r="C1512" s="2" t="s">
        <v>1287</v>
      </c>
      <c r="D1512" s="3">
        <v>12060</v>
      </c>
      <c r="E1512" s="3">
        <v>13266</v>
      </c>
      <c r="F1512" s="3">
        <v>12060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12060</v>
      </c>
      <c r="R1512" s="2" t="s">
        <v>3016</v>
      </c>
      <c r="S1512" s="2" t="s">
        <v>3072</v>
      </c>
      <c r="T1512" s="4">
        <f>P1512/D1512</f>
        <v>0</v>
      </c>
      <c r="U1512" s="2" t="s">
        <v>1268</v>
      </c>
      <c r="V1512" s="2">
        <v>0</v>
      </c>
      <c r="W1512" s="2" t="s">
        <v>234</v>
      </c>
    </row>
    <row r="1513" spans="1:23">
      <c r="A1513" s="2" t="s">
        <v>3071</v>
      </c>
      <c r="B1513" s="2">
        <v>2676</v>
      </c>
      <c r="C1513" s="2" t="s">
        <v>1288</v>
      </c>
      <c r="D1513" s="3">
        <v>35100</v>
      </c>
      <c r="E1513" s="3">
        <v>35750</v>
      </c>
      <c r="F1513" s="3">
        <v>0</v>
      </c>
      <c r="G1513" s="3">
        <v>0</v>
      </c>
      <c r="H1513" s="3">
        <v>17550</v>
      </c>
      <c r="I1513" s="3">
        <v>17550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35100</v>
      </c>
      <c r="R1513" s="2" t="s">
        <v>3016</v>
      </c>
      <c r="S1513" s="2" t="s">
        <v>3072</v>
      </c>
      <c r="T1513" s="4">
        <f>P1513/D1513</f>
        <v>0</v>
      </c>
      <c r="U1513" s="2" t="s">
        <v>1289</v>
      </c>
      <c r="V1513" s="2">
        <v>0</v>
      </c>
      <c r="W1513" s="2" t="s">
        <v>234</v>
      </c>
    </row>
    <row r="1514" spans="1:23">
      <c r="A1514" s="2" t="s">
        <v>3074</v>
      </c>
      <c r="B1514" s="2">
        <v>2677</v>
      </c>
      <c r="C1514" s="2" t="s">
        <v>1291</v>
      </c>
      <c r="D1514" s="3">
        <v>5000</v>
      </c>
      <c r="E1514" s="3">
        <v>5475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1250</v>
      </c>
      <c r="N1514" s="3">
        <v>1250</v>
      </c>
      <c r="O1514" s="3">
        <v>1250</v>
      </c>
      <c r="P1514" s="3">
        <v>1250</v>
      </c>
      <c r="Q1514" s="3">
        <v>5000</v>
      </c>
      <c r="R1514" s="2" t="s">
        <v>3016</v>
      </c>
      <c r="S1514" s="2" t="s">
        <v>3072</v>
      </c>
      <c r="T1514" s="4">
        <f>P1514/D1514</f>
        <v>0</v>
      </c>
      <c r="U1514" s="2" t="s">
        <v>1113</v>
      </c>
      <c r="V1514" s="2">
        <v>0</v>
      </c>
      <c r="W1514" s="2" t="s">
        <v>234</v>
      </c>
    </row>
    <row r="1515" spans="1:23">
      <c r="A1515" s="2" t="s">
        <v>1292</v>
      </c>
      <c r="B1515" s="2">
        <v>2678</v>
      </c>
      <c r="C1515" s="2" t="s">
        <v>983</v>
      </c>
      <c r="D1515" s="3">
        <v>60000</v>
      </c>
      <c r="E1515" s="3">
        <v>66000</v>
      </c>
      <c r="F1515" s="3">
        <v>60000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60000</v>
      </c>
      <c r="R1515" s="2" t="s">
        <v>3016</v>
      </c>
      <c r="S1515" s="2" t="s">
        <v>3075</v>
      </c>
      <c r="T1515" s="4">
        <f>P1515/D1515</f>
        <v>0</v>
      </c>
      <c r="U1515" s="2" t="s">
        <v>1294</v>
      </c>
      <c r="V1515" s="2">
        <v>0</v>
      </c>
      <c r="W1515" s="2" t="s">
        <v>234</v>
      </c>
    </row>
    <row r="1516" spans="1:23">
      <c r="A1516" s="2" t="s">
        <v>1295</v>
      </c>
      <c r="B1516" s="2">
        <v>2679</v>
      </c>
      <c r="C1516" s="2" t="s">
        <v>1296</v>
      </c>
      <c r="D1516" s="3">
        <v>3600</v>
      </c>
      <c r="E1516" s="3">
        <v>3960</v>
      </c>
      <c r="F1516" s="3">
        <v>3600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3600</v>
      </c>
      <c r="R1516" s="2" t="s">
        <v>3016</v>
      </c>
      <c r="S1516" s="2" t="s">
        <v>3075</v>
      </c>
      <c r="T1516" s="4">
        <f>P1516/D1516</f>
        <v>0</v>
      </c>
      <c r="U1516" s="2" t="s">
        <v>1294</v>
      </c>
      <c r="V1516" s="2">
        <v>0</v>
      </c>
      <c r="W1516" s="2" t="s">
        <v>234</v>
      </c>
    </row>
    <row r="1517" spans="1:23">
      <c r="A1517" s="2" t="s">
        <v>3076</v>
      </c>
      <c r="B1517" s="2">
        <v>2680</v>
      </c>
      <c r="C1517" s="2" t="s">
        <v>1298</v>
      </c>
      <c r="D1517" s="3">
        <v>13450</v>
      </c>
      <c r="E1517" s="3">
        <v>14795</v>
      </c>
      <c r="F1517" s="3">
        <v>6725</v>
      </c>
      <c r="G1517" s="3">
        <v>2241.666666666667</v>
      </c>
      <c r="H1517" s="3">
        <v>2241.666666666667</v>
      </c>
      <c r="I1517" s="3">
        <v>2241.666666666667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13450</v>
      </c>
      <c r="R1517" s="2" t="s">
        <v>3016</v>
      </c>
      <c r="S1517" s="2" t="s">
        <v>3075</v>
      </c>
      <c r="T1517" s="4">
        <f>P1517/D1517</f>
        <v>0</v>
      </c>
      <c r="U1517" s="2" t="s">
        <v>1294</v>
      </c>
      <c r="V1517" s="2">
        <v>0</v>
      </c>
      <c r="W1517" s="2" t="s">
        <v>234</v>
      </c>
    </row>
    <row r="1518" spans="1:23">
      <c r="A1518" s="2" t="s">
        <v>1300</v>
      </c>
      <c r="B1518" s="2">
        <v>2681</v>
      </c>
      <c r="C1518" s="2" t="s">
        <v>1302</v>
      </c>
      <c r="D1518" s="3">
        <v>1000</v>
      </c>
      <c r="E1518" s="3">
        <v>1100</v>
      </c>
      <c r="F1518" s="3">
        <v>1000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1000</v>
      </c>
      <c r="R1518" s="2" t="s">
        <v>3016</v>
      </c>
      <c r="S1518" s="2" t="s">
        <v>3075</v>
      </c>
      <c r="T1518" s="4">
        <f>P1518/D1518</f>
        <v>0</v>
      </c>
      <c r="U1518" s="2" t="s">
        <v>1294</v>
      </c>
      <c r="V1518" s="2">
        <v>0</v>
      </c>
      <c r="W1518" s="2" t="s">
        <v>234</v>
      </c>
    </row>
    <row r="1519" spans="1:23">
      <c r="A1519" s="2" t="s">
        <v>3076</v>
      </c>
      <c r="B1519" s="2">
        <v>2682</v>
      </c>
      <c r="C1519" s="2" t="s">
        <v>1303</v>
      </c>
      <c r="D1519" s="3">
        <v>16000</v>
      </c>
      <c r="E1519" s="3">
        <v>17600</v>
      </c>
      <c r="F1519" s="3">
        <v>0</v>
      </c>
      <c r="G1519" s="3">
        <v>5333.333333333333</v>
      </c>
      <c r="H1519" s="3">
        <v>5333.333333333333</v>
      </c>
      <c r="I1519" s="3">
        <v>5333.333333333333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16000</v>
      </c>
      <c r="R1519" s="2" t="s">
        <v>3016</v>
      </c>
      <c r="S1519" s="2" t="s">
        <v>3075</v>
      </c>
      <c r="T1519" s="4">
        <f>P1519/D1519</f>
        <v>0</v>
      </c>
      <c r="U1519" s="2" t="s">
        <v>1294</v>
      </c>
      <c r="V1519" s="2">
        <v>0</v>
      </c>
      <c r="W1519" s="2" t="s">
        <v>234</v>
      </c>
    </row>
    <row r="1520" spans="1:23">
      <c r="A1520" s="2" t="s">
        <v>1300</v>
      </c>
      <c r="B1520" s="2">
        <v>2683</v>
      </c>
      <c r="C1520" s="2" t="s">
        <v>1306</v>
      </c>
      <c r="D1520" s="3">
        <v>7000</v>
      </c>
      <c r="E1520" s="3">
        <v>7700</v>
      </c>
      <c r="F1520" s="3">
        <v>7000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7000</v>
      </c>
      <c r="R1520" s="2" t="s">
        <v>3016</v>
      </c>
      <c r="S1520" s="2" t="s">
        <v>3075</v>
      </c>
      <c r="T1520" s="4">
        <f>P1520/D1520</f>
        <v>0</v>
      </c>
      <c r="U1520" s="2" t="s">
        <v>1294</v>
      </c>
      <c r="V1520" s="2">
        <v>0</v>
      </c>
      <c r="W1520" s="2" t="s">
        <v>234</v>
      </c>
    </row>
    <row r="1521" spans="1:23">
      <c r="A1521" s="2" t="s">
        <v>3076</v>
      </c>
      <c r="B1521" s="2">
        <v>2684</v>
      </c>
      <c r="C1521" s="2" t="s">
        <v>1307</v>
      </c>
      <c r="D1521" s="3">
        <v>22000</v>
      </c>
      <c r="E1521" s="3">
        <v>24200</v>
      </c>
      <c r="F1521" s="3">
        <v>0</v>
      </c>
      <c r="G1521" s="3">
        <v>7333.333333333333</v>
      </c>
      <c r="H1521" s="3">
        <v>7333.333333333333</v>
      </c>
      <c r="I1521" s="3">
        <v>7333.333333333333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22000</v>
      </c>
      <c r="R1521" s="2" t="s">
        <v>3016</v>
      </c>
      <c r="S1521" s="2" t="s">
        <v>3075</v>
      </c>
      <c r="T1521" s="4">
        <f>P1521/D1521</f>
        <v>0</v>
      </c>
      <c r="U1521" s="2" t="s">
        <v>1294</v>
      </c>
      <c r="V1521" s="2">
        <v>0</v>
      </c>
      <c r="W1521" s="2" t="s">
        <v>234</v>
      </c>
    </row>
    <row r="1522" spans="1:23">
      <c r="A1522" s="2" t="s">
        <v>3076</v>
      </c>
      <c r="B1522" s="2">
        <v>2685</v>
      </c>
      <c r="C1522" s="2" t="s">
        <v>1304</v>
      </c>
      <c r="D1522" s="3">
        <v>6500</v>
      </c>
      <c r="E1522" s="3">
        <v>7150</v>
      </c>
      <c r="F1522" s="3">
        <v>0</v>
      </c>
      <c r="G1522" s="3">
        <v>2166.666666666667</v>
      </c>
      <c r="H1522" s="3">
        <v>2166.666666666667</v>
      </c>
      <c r="I1522" s="3">
        <v>2166.666666666667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6500</v>
      </c>
      <c r="R1522" s="2" t="s">
        <v>3016</v>
      </c>
      <c r="S1522" s="2" t="s">
        <v>3075</v>
      </c>
      <c r="T1522" s="4">
        <f>P1522/D1522</f>
        <v>0</v>
      </c>
      <c r="U1522" s="2" t="s">
        <v>1294</v>
      </c>
      <c r="V1522" s="2">
        <v>0</v>
      </c>
      <c r="W1522" s="2" t="s">
        <v>234</v>
      </c>
    </row>
    <row r="1523" spans="1:23">
      <c r="A1523" s="2" t="s">
        <v>3076</v>
      </c>
      <c r="B1523" s="2">
        <v>2686</v>
      </c>
      <c r="C1523" s="2" t="s">
        <v>1305</v>
      </c>
      <c r="D1523" s="3">
        <v>23000</v>
      </c>
      <c r="E1523" s="3">
        <v>25300</v>
      </c>
      <c r="F1523" s="3">
        <v>0</v>
      </c>
      <c r="G1523" s="3">
        <v>7666.666666666667</v>
      </c>
      <c r="H1523" s="3">
        <v>7666.666666666667</v>
      </c>
      <c r="I1523" s="3">
        <v>7666.666666666667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23000</v>
      </c>
      <c r="R1523" s="2" t="s">
        <v>3016</v>
      </c>
      <c r="S1523" s="2" t="s">
        <v>3075</v>
      </c>
      <c r="T1523" s="4">
        <f>P1523/D1523</f>
        <v>0</v>
      </c>
      <c r="U1523" s="2" t="s">
        <v>1294</v>
      </c>
      <c r="V1523" s="2">
        <v>0</v>
      </c>
      <c r="W1523" s="2" t="s">
        <v>234</v>
      </c>
    </row>
    <row r="1524" spans="1:23">
      <c r="A1524" s="2" t="s">
        <v>3076</v>
      </c>
      <c r="B1524" s="2">
        <v>2687</v>
      </c>
      <c r="C1524" s="2" t="s">
        <v>1308</v>
      </c>
      <c r="D1524" s="3">
        <v>2800</v>
      </c>
      <c r="E1524" s="3">
        <v>3080</v>
      </c>
      <c r="F1524" s="3">
        <v>2800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2800</v>
      </c>
      <c r="R1524" s="2" t="s">
        <v>3016</v>
      </c>
      <c r="S1524" s="2" t="s">
        <v>3075</v>
      </c>
      <c r="T1524" s="4">
        <f>P1524/D1524</f>
        <v>0</v>
      </c>
      <c r="U1524" s="2" t="s">
        <v>1294</v>
      </c>
      <c r="V1524" s="2">
        <v>0</v>
      </c>
      <c r="W1524" s="2" t="s">
        <v>234</v>
      </c>
    </row>
    <row r="1525" spans="1:23">
      <c r="A1525" s="2" t="s">
        <v>3076</v>
      </c>
      <c r="B1525" s="2">
        <v>2688</v>
      </c>
      <c r="C1525" s="2" t="s">
        <v>1309</v>
      </c>
      <c r="D1525" s="3">
        <v>23500</v>
      </c>
      <c r="E1525" s="3">
        <v>25850</v>
      </c>
      <c r="F1525" s="3">
        <v>0</v>
      </c>
      <c r="G1525" s="3">
        <v>7833.333333333332</v>
      </c>
      <c r="H1525" s="3">
        <v>7833.333333333332</v>
      </c>
      <c r="I1525" s="3">
        <v>7833.333333333332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23500</v>
      </c>
      <c r="R1525" s="2" t="s">
        <v>3016</v>
      </c>
      <c r="S1525" s="2" t="s">
        <v>3075</v>
      </c>
      <c r="T1525" s="4">
        <f>P1525/D1525</f>
        <v>0</v>
      </c>
      <c r="U1525" s="2" t="s">
        <v>1294</v>
      </c>
      <c r="V1525" s="2">
        <v>0</v>
      </c>
      <c r="W1525" s="2" t="s">
        <v>234</v>
      </c>
    </row>
    <row r="1526" spans="1:23">
      <c r="A1526" s="2" t="s">
        <v>1300</v>
      </c>
      <c r="B1526" s="2">
        <v>2689</v>
      </c>
      <c r="C1526" s="2" t="s">
        <v>1682</v>
      </c>
      <c r="D1526" s="3">
        <v>16000</v>
      </c>
      <c r="E1526" s="3">
        <v>17600</v>
      </c>
      <c r="F1526" s="3">
        <v>16000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16000</v>
      </c>
      <c r="R1526" s="2" t="s">
        <v>3016</v>
      </c>
      <c r="S1526" s="2" t="s">
        <v>3075</v>
      </c>
      <c r="T1526" s="4">
        <f>P1526/D1526</f>
        <v>0</v>
      </c>
      <c r="U1526" s="2" t="s">
        <v>1294</v>
      </c>
      <c r="V1526" s="2">
        <v>0</v>
      </c>
      <c r="W1526" s="2" t="s">
        <v>234</v>
      </c>
    </row>
    <row r="1527" spans="1:23">
      <c r="A1527" s="2" t="s">
        <v>1300</v>
      </c>
      <c r="B1527" s="2">
        <v>2690</v>
      </c>
      <c r="C1527" s="2" t="s">
        <v>1683</v>
      </c>
      <c r="D1527" s="3">
        <v>25000</v>
      </c>
      <c r="E1527" s="3">
        <v>27500</v>
      </c>
      <c r="F1527" s="3">
        <v>0</v>
      </c>
      <c r="G1527" s="3">
        <v>8333.333333333332</v>
      </c>
      <c r="H1527" s="3">
        <v>8333.333333333332</v>
      </c>
      <c r="I1527" s="3">
        <v>8333.333333333332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25000</v>
      </c>
      <c r="R1527" s="2" t="s">
        <v>3016</v>
      </c>
      <c r="S1527" s="2" t="s">
        <v>3075</v>
      </c>
      <c r="T1527" s="4">
        <f>P1527/D1527</f>
        <v>0</v>
      </c>
      <c r="U1527" s="2" t="s">
        <v>1294</v>
      </c>
      <c r="V1527" s="2">
        <v>0</v>
      </c>
      <c r="W1527" s="2" t="s">
        <v>234</v>
      </c>
    </row>
    <row r="1528" spans="1:23">
      <c r="A1528" s="2" t="s">
        <v>1310</v>
      </c>
      <c r="B1528" s="2">
        <v>2691</v>
      </c>
      <c r="C1528" s="2" t="s">
        <v>1311</v>
      </c>
      <c r="D1528" s="3">
        <v>264150</v>
      </c>
      <c r="E1528" s="3">
        <v>290565</v>
      </c>
      <c r="F1528" s="3">
        <v>211320</v>
      </c>
      <c r="G1528" s="3">
        <v>13207.5</v>
      </c>
      <c r="H1528" s="3">
        <v>13207.5</v>
      </c>
      <c r="I1528" s="3">
        <v>13207.5</v>
      </c>
      <c r="J1528" s="3">
        <v>13207.5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264150</v>
      </c>
      <c r="R1528" s="2" t="s">
        <v>3016</v>
      </c>
      <c r="S1528" s="2" t="s">
        <v>3075</v>
      </c>
      <c r="T1528" s="4">
        <f>P1528/D1528</f>
        <v>0</v>
      </c>
      <c r="U1528" s="2" t="s">
        <v>1294</v>
      </c>
      <c r="V1528" s="2">
        <v>0</v>
      </c>
      <c r="W1528" s="2" t="s">
        <v>234</v>
      </c>
    </row>
    <row r="1529" spans="1:23">
      <c r="A1529" s="2" t="s">
        <v>1310</v>
      </c>
      <c r="B1529" s="2">
        <v>2692</v>
      </c>
      <c r="C1529" s="2" t="s">
        <v>1313</v>
      </c>
      <c r="D1529" s="3">
        <v>405000</v>
      </c>
      <c r="E1529" s="3">
        <v>445500</v>
      </c>
      <c r="F1529" s="3">
        <v>344250</v>
      </c>
      <c r="G1529" s="3">
        <v>15187.5</v>
      </c>
      <c r="H1529" s="3">
        <v>15187.5</v>
      </c>
      <c r="I1529" s="3">
        <v>15187.5</v>
      </c>
      <c r="J1529" s="3">
        <v>15187.5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405000</v>
      </c>
      <c r="R1529" s="2" t="s">
        <v>3016</v>
      </c>
      <c r="S1529" s="2" t="s">
        <v>3075</v>
      </c>
      <c r="T1529" s="4">
        <f>P1529/D1529</f>
        <v>0</v>
      </c>
      <c r="U1529" s="2" t="s">
        <v>1294</v>
      </c>
      <c r="V1529" s="2">
        <v>0</v>
      </c>
      <c r="W1529" s="2" t="s">
        <v>234</v>
      </c>
    </row>
    <row r="1530" spans="1:23">
      <c r="A1530" s="2" t="s">
        <v>1310</v>
      </c>
      <c r="B1530" s="2">
        <v>2693</v>
      </c>
      <c r="C1530" s="2" t="s">
        <v>1314</v>
      </c>
      <c r="D1530" s="3">
        <v>160000</v>
      </c>
      <c r="E1530" s="3">
        <v>176000</v>
      </c>
      <c r="F1530" s="3">
        <v>0</v>
      </c>
      <c r="G1530" s="3">
        <v>53333.33333333333</v>
      </c>
      <c r="H1530" s="3">
        <v>53333.33333333333</v>
      </c>
      <c r="I1530" s="3">
        <v>53333.33333333333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160000</v>
      </c>
      <c r="R1530" s="2" t="s">
        <v>3016</v>
      </c>
      <c r="S1530" s="2" t="s">
        <v>3075</v>
      </c>
      <c r="T1530" s="4">
        <f>P1530/D1530</f>
        <v>0</v>
      </c>
      <c r="U1530" s="2" t="s">
        <v>1294</v>
      </c>
      <c r="V1530" s="2">
        <v>0</v>
      </c>
      <c r="W1530" s="2" t="s">
        <v>234</v>
      </c>
    </row>
    <row r="1531" spans="1:23">
      <c r="A1531" s="2" t="s">
        <v>3077</v>
      </c>
      <c r="B1531" s="2">
        <v>2694</v>
      </c>
      <c r="C1531" s="2" t="s">
        <v>1316</v>
      </c>
      <c r="D1531" s="3">
        <v>5850</v>
      </c>
      <c r="E1531" s="3">
        <v>6435</v>
      </c>
      <c r="F1531" s="3">
        <v>0</v>
      </c>
      <c r="G1531" s="3">
        <v>1950</v>
      </c>
      <c r="H1531" s="3">
        <v>1950</v>
      </c>
      <c r="I1531" s="3">
        <v>1950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5850</v>
      </c>
      <c r="R1531" s="2" t="s">
        <v>3016</v>
      </c>
      <c r="S1531" s="2" t="s">
        <v>3075</v>
      </c>
      <c r="T1531" s="4">
        <f>P1531/D1531</f>
        <v>0</v>
      </c>
      <c r="U1531" s="2" t="s">
        <v>1294</v>
      </c>
      <c r="V1531" s="2">
        <v>0</v>
      </c>
      <c r="W1531" s="2" t="s">
        <v>234</v>
      </c>
    </row>
    <row r="1532" spans="1:23">
      <c r="A1532" s="2" t="s">
        <v>1310</v>
      </c>
      <c r="B1532" s="2">
        <v>2695</v>
      </c>
      <c r="C1532" s="2" t="s">
        <v>1318</v>
      </c>
      <c r="D1532" s="3">
        <v>30000</v>
      </c>
      <c r="E1532" s="3">
        <v>33000</v>
      </c>
      <c r="F1532" s="3">
        <v>27600</v>
      </c>
      <c r="G1532" s="3">
        <v>0</v>
      </c>
      <c r="H1532" s="3">
        <v>0</v>
      </c>
      <c r="I1532" s="3">
        <v>2338.983050847457</v>
      </c>
      <c r="J1532" s="3">
        <v>0</v>
      </c>
      <c r="K1532" s="3">
        <v>0</v>
      </c>
      <c r="L1532" s="3">
        <v>0</v>
      </c>
      <c r="M1532" s="3">
        <v>61.01694915254484</v>
      </c>
      <c r="N1532" s="3">
        <v>0</v>
      </c>
      <c r="O1532" s="3">
        <v>0</v>
      </c>
      <c r="P1532" s="3">
        <v>0</v>
      </c>
      <c r="Q1532" s="3">
        <v>30000</v>
      </c>
      <c r="R1532" s="2" t="s">
        <v>3016</v>
      </c>
      <c r="S1532" s="2" t="s">
        <v>3075</v>
      </c>
      <c r="T1532" s="4">
        <f>P1532/D1532</f>
        <v>0</v>
      </c>
      <c r="U1532" s="2" t="s">
        <v>1294</v>
      </c>
      <c r="V1532" s="2">
        <v>0</v>
      </c>
      <c r="W1532" s="2" t="s">
        <v>234</v>
      </c>
    </row>
    <row r="1533" spans="1:23">
      <c r="A1533" s="2" t="s">
        <v>1317</v>
      </c>
      <c r="B1533" s="2">
        <v>2696</v>
      </c>
      <c r="C1533" s="2" t="s">
        <v>1319</v>
      </c>
      <c r="D1533" s="3">
        <v>85000</v>
      </c>
      <c r="E1533" s="3">
        <v>93500</v>
      </c>
      <c r="F1533" s="3">
        <v>78200</v>
      </c>
      <c r="G1533" s="3">
        <v>0</v>
      </c>
      <c r="H1533" s="3">
        <v>0</v>
      </c>
      <c r="I1533" s="3">
        <v>6627.118644067798</v>
      </c>
      <c r="J1533" s="3">
        <v>0</v>
      </c>
      <c r="K1533" s="3">
        <v>0</v>
      </c>
      <c r="L1533" s="3">
        <v>0</v>
      </c>
      <c r="M1533" s="3">
        <v>172.8813559321993</v>
      </c>
      <c r="N1533" s="3">
        <v>0</v>
      </c>
      <c r="O1533" s="3">
        <v>0</v>
      </c>
      <c r="P1533" s="3">
        <v>0</v>
      </c>
      <c r="Q1533" s="3">
        <v>85000</v>
      </c>
      <c r="R1533" s="2" t="s">
        <v>3016</v>
      </c>
      <c r="S1533" s="2" t="s">
        <v>3075</v>
      </c>
      <c r="T1533" s="4">
        <f>P1533/D1533</f>
        <v>0</v>
      </c>
      <c r="U1533" s="2" t="s">
        <v>1294</v>
      </c>
      <c r="V1533" s="2">
        <v>0</v>
      </c>
      <c r="W1533" s="2" t="s">
        <v>234</v>
      </c>
    </row>
    <row r="1534" spans="1:23">
      <c r="A1534" s="2" t="s">
        <v>3078</v>
      </c>
      <c r="B1534" s="2">
        <v>2697</v>
      </c>
      <c r="C1534" s="2" t="s">
        <v>1321</v>
      </c>
      <c r="D1534" s="3">
        <v>3000</v>
      </c>
      <c r="E1534" s="3">
        <v>3300</v>
      </c>
      <c r="F1534" s="3">
        <v>0</v>
      </c>
      <c r="G1534" s="3">
        <v>0</v>
      </c>
      <c r="H1534" s="3">
        <v>0</v>
      </c>
      <c r="I1534" s="3">
        <v>233.8983050847458</v>
      </c>
      <c r="J1534" s="3">
        <v>0</v>
      </c>
      <c r="K1534" s="3">
        <v>0</v>
      </c>
      <c r="L1534" s="3">
        <v>0</v>
      </c>
      <c r="M1534" s="3">
        <v>2766.101694915254</v>
      </c>
      <c r="N1534" s="3">
        <v>0</v>
      </c>
      <c r="O1534" s="3">
        <v>0</v>
      </c>
      <c r="P1534" s="3">
        <v>0</v>
      </c>
      <c r="Q1534" s="3">
        <v>3000</v>
      </c>
      <c r="R1534" s="2" t="s">
        <v>3016</v>
      </c>
      <c r="S1534" s="2" t="s">
        <v>3075</v>
      </c>
      <c r="T1534" s="4">
        <f>P1534/D1534</f>
        <v>0</v>
      </c>
      <c r="U1534" s="2" t="s">
        <v>1294</v>
      </c>
      <c r="V1534" s="2">
        <v>0</v>
      </c>
      <c r="W1534" s="2" t="s">
        <v>234</v>
      </c>
    </row>
    <row r="1535" spans="1:23">
      <c r="A1535" s="2" t="s">
        <v>1322</v>
      </c>
      <c r="B1535" s="2">
        <v>2698</v>
      </c>
      <c r="C1535" s="2" t="s">
        <v>1323</v>
      </c>
      <c r="D1535" s="3">
        <v>75000</v>
      </c>
      <c r="E1535" s="3">
        <v>82500</v>
      </c>
      <c r="F1535" s="3">
        <v>71250</v>
      </c>
      <c r="G1535" s="3">
        <v>0</v>
      </c>
      <c r="H1535" s="3">
        <v>0</v>
      </c>
      <c r="I1535" s="3">
        <v>3588.129496402877</v>
      </c>
      <c r="J1535" s="3">
        <v>0</v>
      </c>
      <c r="K1535" s="3">
        <v>0</v>
      </c>
      <c r="L1535" s="3">
        <v>161.8705035971255</v>
      </c>
      <c r="M1535" s="3">
        <v>0</v>
      </c>
      <c r="N1535" s="3">
        <v>0</v>
      </c>
      <c r="O1535" s="3">
        <v>0</v>
      </c>
      <c r="P1535" s="3">
        <v>0</v>
      </c>
      <c r="Q1535" s="3">
        <v>75000</v>
      </c>
      <c r="R1535" s="2" t="s">
        <v>3016</v>
      </c>
      <c r="S1535" s="2" t="s">
        <v>3075</v>
      </c>
      <c r="T1535" s="4">
        <f>P1535/D1535</f>
        <v>0</v>
      </c>
      <c r="U1535" s="2" t="s">
        <v>1294</v>
      </c>
      <c r="V1535" s="2">
        <v>0</v>
      </c>
      <c r="W1535" s="2" t="s">
        <v>234</v>
      </c>
    </row>
    <row r="1536" spans="1:23">
      <c r="A1536" s="2" t="s">
        <v>1322</v>
      </c>
      <c r="B1536" s="2">
        <v>2699</v>
      </c>
      <c r="C1536" s="2" t="s">
        <v>1324</v>
      </c>
      <c r="D1536" s="3">
        <v>40000</v>
      </c>
      <c r="E1536" s="3">
        <v>44000</v>
      </c>
      <c r="F1536" s="3">
        <v>38000</v>
      </c>
      <c r="G1536" s="3">
        <v>0</v>
      </c>
      <c r="H1536" s="3">
        <v>0</v>
      </c>
      <c r="I1536" s="3">
        <v>1913.669064748201</v>
      </c>
      <c r="J1536" s="3">
        <v>0</v>
      </c>
      <c r="K1536" s="3">
        <v>0</v>
      </c>
      <c r="L1536" s="3">
        <v>86.33093525179984</v>
      </c>
      <c r="M1536" s="3">
        <v>0</v>
      </c>
      <c r="N1536" s="3">
        <v>0</v>
      </c>
      <c r="O1536" s="3">
        <v>0</v>
      </c>
      <c r="P1536" s="3">
        <v>0</v>
      </c>
      <c r="Q1536" s="3">
        <v>40000</v>
      </c>
      <c r="R1536" s="2" t="s">
        <v>3016</v>
      </c>
      <c r="S1536" s="2" t="s">
        <v>3075</v>
      </c>
      <c r="T1536" s="4">
        <f>P1536/D1536</f>
        <v>0</v>
      </c>
      <c r="U1536" s="2" t="s">
        <v>1294</v>
      </c>
      <c r="V1536" s="2">
        <v>0</v>
      </c>
      <c r="W1536" s="2" t="s">
        <v>234</v>
      </c>
    </row>
    <row r="1537" spans="1:23">
      <c r="A1537" s="2" t="s">
        <v>1322</v>
      </c>
      <c r="B1537" s="2">
        <v>2700</v>
      </c>
      <c r="C1537" s="2" t="s">
        <v>1325</v>
      </c>
      <c r="D1537" s="3">
        <v>10000</v>
      </c>
      <c r="E1537" s="3">
        <v>11000</v>
      </c>
      <c r="F1537" s="3">
        <v>9500</v>
      </c>
      <c r="G1537" s="3">
        <v>0</v>
      </c>
      <c r="H1537" s="3">
        <v>0</v>
      </c>
      <c r="I1537" s="3">
        <v>478.4172661870504</v>
      </c>
      <c r="J1537" s="3">
        <v>0</v>
      </c>
      <c r="K1537" s="3">
        <v>0</v>
      </c>
      <c r="L1537" s="3">
        <v>21.58273381294996</v>
      </c>
      <c r="M1537" s="3">
        <v>0</v>
      </c>
      <c r="N1537" s="3">
        <v>0</v>
      </c>
      <c r="O1537" s="3">
        <v>0</v>
      </c>
      <c r="P1537" s="3">
        <v>0</v>
      </c>
      <c r="Q1537" s="3">
        <v>10000</v>
      </c>
      <c r="R1537" s="2" t="s">
        <v>3016</v>
      </c>
      <c r="S1537" s="2" t="s">
        <v>3075</v>
      </c>
      <c r="T1537" s="4">
        <f>P1537/D1537</f>
        <v>0</v>
      </c>
      <c r="U1537" s="2" t="s">
        <v>1294</v>
      </c>
      <c r="V1537" s="2">
        <v>0</v>
      </c>
      <c r="W1537" s="2" t="s">
        <v>234</v>
      </c>
    </row>
    <row r="1538" spans="1:23">
      <c r="A1538" s="2" t="s">
        <v>1322</v>
      </c>
      <c r="B1538" s="2">
        <v>2701</v>
      </c>
      <c r="C1538" s="2" t="s">
        <v>1326</v>
      </c>
      <c r="D1538" s="3">
        <v>8000</v>
      </c>
      <c r="E1538" s="3">
        <v>8800</v>
      </c>
      <c r="F1538" s="3">
        <v>7600</v>
      </c>
      <c r="G1538" s="3">
        <v>0</v>
      </c>
      <c r="H1538" s="3">
        <v>0</v>
      </c>
      <c r="I1538" s="3">
        <v>382.7338129496403</v>
      </c>
      <c r="J1538" s="3">
        <v>0</v>
      </c>
      <c r="K1538" s="3">
        <v>0</v>
      </c>
      <c r="L1538" s="3">
        <v>17.26618705035931</v>
      </c>
      <c r="M1538" s="3">
        <v>0</v>
      </c>
      <c r="N1538" s="3">
        <v>0</v>
      </c>
      <c r="O1538" s="3">
        <v>0</v>
      </c>
      <c r="P1538" s="3">
        <v>0</v>
      </c>
      <c r="Q1538" s="3">
        <v>7999.999999999999</v>
      </c>
      <c r="R1538" s="2" t="s">
        <v>3016</v>
      </c>
      <c r="S1538" s="2" t="s">
        <v>3075</v>
      </c>
      <c r="T1538" s="4">
        <f>P1538/D1538</f>
        <v>0</v>
      </c>
      <c r="U1538" s="2" t="s">
        <v>1294</v>
      </c>
      <c r="V1538" s="2">
        <v>0</v>
      </c>
      <c r="W1538" s="2" t="s">
        <v>234</v>
      </c>
    </row>
    <row r="1539" spans="1:23">
      <c r="A1539" s="2" t="s">
        <v>3079</v>
      </c>
      <c r="B1539" s="2">
        <v>2702</v>
      </c>
      <c r="C1539" s="2" t="s">
        <v>1329</v>
      </c>
      <c r="D1539" s="3">
        <v>6000</v>
      </c>
      <c r="E1539" s="3">
        <v>6600</v>
      </c>
      <c r="F1539" s="3">
        <v>0</v>
      </c>
      <c r="G1539" s="3">
        <v>0</v>
      </c>
      <c r="H1539" s="3">
        <v>0</v>
      </c>
      <c r="I1539" s="3">
        <v>287.0503597122302</v>
      </c>
      <c r="J1539" s="3">
        <v>0</v>
      </c>
      <c r="K1539" s="3">
        <v>0</v>
      </c>
      <c r="L1539" s="3">
        <v>5712.949640287769</v>
      </c>
      <c r="M1539" s="3">
        <v>0</v>
      </c>
      <c r="N1539" s="3">
        <v>0</v>
      </c>
      <c r="O1539" s="3">
        <v>0</v>
      </c>
      <c r="P1539" s="3">
        <v>0</v>
      </c>
      <c r="Q1539" s="3">
        <v>6000</v>
      </c>
      <c r="R1539" s="2" t="s">
        <v>3016</v>
      </c>
      <c r="S1539" s="2" t="s">
        <v>3075</v>
      </c>
      <c r="T1539" s="4">
        <f>P1539/D1539</f>
        <v>0</v>
      </c>
      <c r="U1539" s="2" t="s">
        <v>1294</v>
      </c>
      <c r="V1539" s="2">
        <v>0</v>
      </c>
      <c r="W1539" s="2" t="s">
        <v>234</v>
      </c>
    </row>
    <row r="1540" spans="1:23">
      <c r="A1540" s="2" t="s">
        <v>1330</v>
      </c>
      <c r="B1540" s="2">
        <v>2703</v>
      </c>
      <c r="C1540" s="2" t="s">
        <v>1331</v>
      </c>
      <c r="D1540" s="3">
        <v>15000</v>
      </c>
      <c r="E1540" s="3">
        <v>16500</v>
      </c>
      <c r="F1540" s="3">
        <v>0</v>
      </c>
      <c r="G1540" s="3">
        <v>0</v>
      </c>
      <c r="H1540" s="3">
        <v>0</v>
      </c>
      <c r="I1540" s="3">
        <v>0</v>
      </c>
      <c r="J1540" s="3">
        <v>3750</v>
      </c>
      <c r="K1540" s="3">
        <v>0</v>
      </c>
      <c r="L1540" s="3">
        <v>9750</v>
      </c>
      <c r="M1540" s="3">
        <v>1500</v>
      </c>
      <c r="N1540" s="3">
        <v>0</v>
      </c>
      <c r="O1540" s="3">
        <v>0</v>
      </c>
      <c r="P1540" s="3">
        <v>0</v>
      </c>
      <c r="Q1540" s="3">
        <v>15000</v>
      </c>
      <c r="R1540" s="2" t="s">
        <v>3016</v>
      </c>
      <c r="S1540" s="2" t="s">
        <v>3075</v>
      </c>
      <c r="T1540" s="4">
        <f>P1540/D1540</f>
        <v>0</v>
      </c>
      <c r="U1540" s="2" t="s">
        <v>1294</v>
      </c>
      <c r="V1540" s="2">
        <v>0</v>
      </c>
      <c r="W1540" s="2" t="s">
        <v>234</v>
      </c>
    </row>
    <row r="1541" spans="1:23">
      <c r="A1541" s="2" t="s">
        <v>1330</v>
      </c>
      <c r="B1541" s="2">
        <v>2704</v>
      </c>
      <c r="C1541" s="2" t="s">
        <v>1332</v>
      </c>
      <c r="D1541" s="3">
        <v>30000</v>
      </c>
      <c r="E1541" s="3">
        <v>33000</v>
      </c>
      <c r="F1541" s="3">
        <v>0</v>
      </c>
      <c r="G1541" s="3">
        <v>0</v>
      </c>
      <c r="H1541" s="3">
        <v>0</v>
      </c>
      <c r="I1541" s="3">
        <v>0</v>
      </c>
      <c r="J1541" s="3">
        <v>7500</v>
      </c>
      <c r="K1541" s="3">
        <v>0</v>
      </c>
      <c r="L1541" s="3">
        <v>19500</v>
      </c>
      <c r="M1541" s="3">
        <v>3000</v>
      </c>
      <c r="N1541" s="3">
        <v>0</v>
      </c>
      <c r="O1541" s="3">
        <v>0</v>
      </c>
      <c r="P1541" s="3">
        <v>0</v>
      </c>
      <c r="Q1541" s="3">
        <v>30000</v>
      </c>
      <c r="R1541" s="2" t="s">
        <v>3016</v>
      </c>
      <c r="S1541" s="2" t="s">
        <v>3075</v>
      </c>
      <c r="T1541" s="4">
        <f>P1541/D1541</f>
        <v>0</v>
      </c>
      <c r="U1541" s="2" t="s">
        <v>1294</v>
      </c>
      <c r="V1541" s="2">
        <v>0</v>
      </c>
      <c r="W1541" s="2" t="s">
        <v>234</v>
      </c>
    </row>
    <row r="1542" spans="1:23">
      <c r="A1542" s="2" t="s">
        <v>1330</v>
      </c>
      <c r="B1542" s="2">
        <v>2705</v>
      </c>
      <c r="C1542" s="2" t="s">
        <v>1333</v>
      </c>
      <c r="D1542" s="3">
        <v>15000</v>
      </c>
      <c r="E1542" s="3">
        <v>16500</v>
      </c>
      <c r="F1542" s="3">
        <v>0</v>
      </c>
      <c r="G1542" s="3">
        <v>0</v>
      </c>
      <c r="H1542" s="3">
        <v>0</v>
      </c>
      <c r="I1542" s="3">
        <v>0</v>
      </c>
      <c r="J1542" s="3">
        <v>3750</v>
      </c>
      <c r="K1542" s="3">
        <v>0</v>
      </c>
      <c r="L1542" s="3">
        <v>9750</v>
      </c>
      <c r="M1542" s="3">
        <v>1500</v>
      </c>
      <c r="N1542" s="3">
        <v>0</v>
      </c>
      <c r="O1542" s="3">
        <v>0</v>
      </c>
      <c r="P1542" s="3">
        <v>0</v>
      </c>
      <c r="Q1542" s="3">
        <v>15000</v>
      </c>
      <c r="R1542" s="2" t="s">
        <v>3016</v>
      </c>
      <c r="S1542" s="2" t="s">
        <v>3075</v>
      </c>
      <c r="T1542" s="4">
        <f>P1542/D1542</f>
        <v>0</v>
      </c>
      <c r="U1542" s="2" t="s">
        <v>1294</v>
      </c>
      <c r="V1542" s="2">
        <v>0</v>
      </c>
      <c r="W1542" s="2" t="s">
        <v>234</v>
      </c>
    </row>
    <row r="1543" spans="1:23">
      <c r="A1543" s="2" t="s">
        <v>3080</v>
      </c>
      <c r="B1543" s="2">
        <v>2706</v>
      </c>
      <c r="C1543" s="2" t="s">
        <v>1335</v>
      </c>
      <c r="D1543" s="3">
        <v>12500</v>
      </c>
      <c r="E1543" s="3">
        <v>13688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>
        <v>10416.66666666667</v>
      </c>
      <c r="M1543" s="3">
        <v>520.833333333333</v>
      </c>
      <c r="N1543" s="3">
        <v>520.833333333333</v>
      </c>
      <c r="O1543" s="3">
        <v>520.833333333333</v>
      </c>
      <c r="P1543" s="3">
        <v>520.833333333333</v>
      </c>
      <c r="Q1543" s="3">
        <v>12500</v>
      </c>
      <c r="R1543" s="2" t="s">
        <v>3016</v>
      </c>
      <c r="S1543" s="2" t="s">
        <v>3081</v>
      </c>
      <c r="T1543" s="4">
        <f>P1543/D1543</f>
        <v>0</v>
      </c>
      <c r="U1543" s="2" t="s">
        <v>1113</v>
      </c>
      <c r="V1543" s="2">
        <v>0</v>
      </c>
      <c r="W1543" s="2" t="s">
        <v>234</v>
      </c>
    </row>
    <row r="1544" spans="1:23">
      <c r="A1544" s="2" t="s">
        <v>3080</v>
      </c>
      <c r="B1544" s="2">
        <v>2707</v>
      </c>
      <c r="C1544" s="2" t="s">
        <v>1337</v>
      </c>
      <c r="D1544" s="3">
        <v>175000</v>
      </c>
      <c r="E1544" s="3">
        <v>194250</v>
      </c>
      <c r="F1544" s="3">
        <v>87500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72916.66666666667</v>
      </c>
      <c r="M1544" s="3">
        <v>3645.833333333333</v>
      </c>
      <c r="N1544" s="3">
        <v>3645.833333333333</v>
      </c>
      <c r="O1544" s="3">
        <v>3645.833333333333</v>
      </c>
      <c r="P1544" s="3">
        <v>3645.833333333333</v>
      </c>
      <c r="Q1544" s="3">
        <v>175000.0000000001</v>
      </c>
      <c r="R1544" s="2" t="s">
        <v>3016</v>
      </c>
      <c r="S1544" s="2" t="s">
        <v>3081</v>
      </c>
      <c r="T1544" s="4">
        <f>P1544/D1544</f>
        <v>0</v>
      </c>
      <c r="U1544" s="2" t="s">
        <v>1113</v>
      </c>
      <c r="V1544" s="2">
        <v>0</v>
      </c>
      <c r="W1544" s="2" t="s">
        <v>234</v>
      </c>
    </row>
    <row r="1545" spans="1:23">
      <c r="A1545" s="2" t="s">
        <v>3080</v>
      </c>
      <c r="B1545" s="2">
        <v>2708</v>
      </c>
      <c r="C1545" s="2" t="s">
        <v>1338</v>
      </c>
      <c r="D1545" s="3">
        <v>12500</v>
      </c>
      <c r="E1545" s="3">
        <v>13875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10416.66666666667</v>
      </c>
      <c r="M1545" s="3">
        <v>520.8333333333334</v>
      </c>
      <c r="N1545" s="3">
        <v>520.8333333333334</v>
      </c>
      <c r="O1545" s="3">
        <v>520.8333333333334</v>
      </c>
      <c r="P1545" s="3">
        <v>520.8333333333334</v>
      </c>
      <c r="Q1545" s="3">
        <v>12500</v>
      </c>
      <c r="R1545" s="2" t="s">
        <v>3016</v>
      </c>
      <c r="S1545" s="2" t="s">
        <v>3081</v>
      </c>
      <c r="T1545" s="4">
        <f>P1545/D1545</f>
        <v>0</v>
      </c>
      <c r="U1545" s="2" t="s">
        <v>1113</v>
      </c>
      <c r="V1545" s="2">
        <v>0</v>
      </c>
      <c r="W1545" s="2" t="s">
        <v>234</v>
      </c>
    </row>
    <row r="1546" spans="1:23">
      <c r="A1546" s="2" t="s">
        <v>3080</v>
      </c>
      <c r="B1546" s="2">
        <v>2709</v>
      </c>
      <c r="C1546" s="2" t="s">
        <v>1339</v>
      </c>
      <c r="D1546" s="3">
        <v>12500</v>
      </c>
      <c r="E1546" s="3">
        <v>13688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10416.66666666667</v>
      </c>
      <c r="M1546" s="3">
        <v>520.833333333333</v>
      </c>
      <c r="N1546" s="3">
        <v>520.833333333333</v>
      </c>
      <c r="O1546" s="3">
        <v>520.833333333333</v>
      </c>
      <c r="P1546" s="3">
        <v>520.833333333333</v>
      </c>
      <c r="Q1546" s="3">
        <v>12500</v>
      </c>
      <c r="R1546" s="2" t="s">
        <v>3016</v>
      </c>
      <c r="S1546" s="2" t="s">
        <v>3081</v>
      </c>
      <c r="T1546" s="4">
        <f>P1546/D1546</f>
        <v>0</v>
      </c>
      <c r="U1546" s="2" t="s">
        <v>1113</v>
      </c>
      <c r="V1546" s="2">
        <v>0</v>
      </c>
      <c r="W1546" s="2" t="s">
        <v>234</v>
      </c>
    </row>
    <row r="1547" spans="1:23">
      <c r="A1547" s="2" t="s">
        <v>3082</v>
      </c>
      <c r="B1547" s="2">
        <v>2710</v>
      </c>
      <c r="C1547" s="2" t="s">
        <v>1690</v>
      </c>
      <c r="D1547" s="3">
        <v>25000</v>
      </c>
      <c r="E1547" s="3">
        <v>27375</v>
      </c>
      <c r="F1547" s="3">
        <v>12500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3">
        <v>3125</v>
      </c>
      <c r="N1547" s="3">
        <v>3125</v>
      </c>
      <c r="O1547" s="3">
        <v>3125</v>
      </c>
      <c r="P1547" s="3">
        <v>3125</v>
      </c>
      <c r="Q1547" s="3">
        <v>25000</v>
      </c>
      <c r="R1547" s="2" t="s">
        <v>3016</v>
      </c>
      <c r="S1547" s="2" t="s">
        <v>3081</v>
      </c>
      <c r="T1547" s="4">
        <f>P1547/D1547</f>
        <v>0</v>
      </c>
      <c r="U1547" s="2" t="s">
        <v>1113</v>
      </c>
      <c r="V1547" s="2">
        <v>0</v>
      </c>
      <c r="W1547" s="2" t="s">
        <v>234</v>
      </c>
    </row>
    <row r="1548" spans="1:23">
      <c r="A1548" s="2" t="s">
        <v>3083</v>
      </c>
      <c r="B1548" s="2">
        <v>2711</v>
      </c>
      <c r="C1548" s="2" t="s">
        <v>1341</v>
      </c>
      <c r="D1548" s="3">
        <v>150000</v>
      </c>
      <c r="E1548" s="3">
        <v>164250</v>
      </c>
      <c r="F1548" s="3">
        <v>0</v>
      </c>
      <c r="G1548" s="3">
        <v>21428.57142857143</v>
      </c>
      <c r="H1548" s="3">
        <v>21428.57142857143</v>
      </c>
      <c r="I1548" s="3">
        <v>21428.57142857143</v>
      </c>
      <c r="J1548" s="3">
        <v>28571.42857142857</v>
      </c>
      <c r="K1548" s="3">
        <v>28571.42857142857</v>
      </c>
      <c r="L1548" s="3">
        <v>28571.42857142857</v>
      </c>
      <c r="M1548" s="3">
        <v>0</v>
      </c>
      <c r="N1548" s="3">
        <v>0</v>
      </c>
      <c r="O1548" s="3">
        <v>0</v>
      </c>
      <c r="P1548" s="3">
        <v>0</v>
      </c>
      <c r="Q1548" s="3">
        <v>150000</v>
      </c>
      <c r="R1548" s="2" t="s">
        <v>3016</v>
      </c>
      <c r="S1548" s="2" t="s">
        <v>3081</v>
      </c>
      <c r="T1548" s="4">
        <f>P1548/D1548</f>
        <v>0</v>
      </c>
      <c r="U1548" s="2" t="s">
        <v>1113</v>
      </c>
      <c r="V1548" s="2">
        <v>0</v>
      </c>
      <c r="W1548" s="2" t="s">
        <v>234</v>
      </c>
    </row>
    <row r="1549" spans="1:23">
      <c r="A1549" s="2" t="s">
        <v>3084</v>
      </c>
      <c r="B1549" s="2">
        <v>2712</v>
      </c>
      <c r="C1549" s="2" t="s">
        <v>1343</v>
      </c>
      <c r="D1549" s="3">
        <v>360000</v>
      </c>
      <c r="E1549" s="3">
        <v>394200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90000</v>
      </c>
      <c r="N1549" s="3">
        <v>90000</v>
      </c>
      <c r="O1549" s="3">
        <v>90000</v>
      </c>
      <c r="P1549" s="3">
        <v>90000</v>
      </c>
      <c r="Q1549" s="3">
        <v>360000</v>
      </c>
      <c r="R1549" s="2" t="s">
        <v>3016</v>
      </c>
      <c r="S1549" s="2" t="s">
        <v>3081</v>
      </c>
      <c r="T1549" s="4">
        <f>P1549/D1549</f>
        <v>0</v>
      </c>
      <c r="U1549" s="2" t="s">
        <v>1113</v>
      </c>
      <c r="V1549" s="2">
        <v>0</v>
      </c>
      <c r="W1549" s="2" t="s">
        <v>234</v>
      </c>
    </row>
    <row r="1550" spans="1:23">
      <c r="A1550" s="2" t="s">
        <v>3085</v>
      </c>
      <c r="B1550" s="2">
        <v>2713</v>
      </c>
      <c r="C1550" s="2" t="s">
        <v>1346</v>
      </c>
      <c r="D1550" s="3">
        <v>200000</v>
      </c>
      <c r="E1550" s="3">
        <v>222000</v>
      </c>
      <c r="F1550" s="3">
        <v>100000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25000</v>
      </c>
      <c r="N1550" s="3">
        <v>25000</v>
      </c>
      <c r="O1550" s="3">
        <v>25000</v>
      </c>
      <c r="P1550" s="3">
        <v>25000</v>
      </c>
      <c r="Q1550" s="3">
        <v>200000</v>
      </c>
      <c r="R1550" s="2" t="s">
        <v>3016</v>
      </c>
      <c r="S1550" s="2" t="s">
        <v>3081</v>
      </c>
      <c r="T1550" s="4">
        <f>P1550/D1550</f>
        <v>0</v>
      </c>
      <c r="U1550" s="2" t="s">
        <v>1113</v>
      </c>
      <c r="V1550" s="2">
        <v>0</v>
      </c>
      <c r="W1550" s="2" t="s">
        <v>234</v>
      </c>
    </row>
    <row r="1551" spans="1:23">
      <c r="A1551" s="2" t="s">
        <v>3086</v>
      </c>
      <c r="B1551" s="2">
        <v>2714</v>
      </c>
      <c r="C1551" s="2" t="s">
        <v>1350</v>
      </c>
      <c r="D1551" s="3">
        <v>360000</v>
      </c>
      <c r="E1551" s="3">
        <v>399600</v>
      </c>
      <c r="F1551" s="3">
        <v>324000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0</v>
      </c>
      <c r="M1551" s="3">
        <v>9000</v>
      </c>
      <c r="N1551" s="3">
        <v>9000</v>
      </c>
      <c r="O1551" s="3">
        <v>9000</v>
      </c>
      <c r="P1551" s="3">
        <v>9000</v>
      </c>
      <c r="Q1551" s="3">
        <v>360000</v>
      </c>
      <c r="R1551" s="2" t="s">
        <v>3016</v>
      </c>
      <c r="S1551" s="2" t="s">
        <v>3081</v>
      </c>
      <c r="T1551" s="4">
        <f>P1551/D1551</f>
        <v>0</v>
      </c>
      <c r="U1551" s="2" t="s">
        <v>1113</v>
      </c>
      <c r="V1551" s="2">
        <v>0</v>
      </c>
      <c r="W1551" s="2" t="s">
        <v>234</v>
      </c>
    </row>
    <row r="1552" spans="1:23">
      <c r="A1552" s="2" t="s">
        <v>3087</v>
      </c>
      <c r="B1552" s="2">
        <v>2715</v>
      </c>
      <c r="C1552" s="2" t="s">
        <v>1696</v>
      </c>
      <c r="D1552" s="3">
        <v>50000</v>
      </c>
      <c r="E1552" s="3">
        <v>54750</v>
      </c>
      <c r="F1552" s="3">
        <v>42500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0</v>
      </c>
      <c r="M1552" s="3">
        <v>1875</v>
      </c>
      <c r="N1552" s="3">
        <v>1875</v>
      </c>
      <c r="O1552" s="3">
        <v>1875</v>
      </c>
      <c r="P1552" s="3">
        <v>1875</v>
      </c>
      <c r="Q1552" s="3">
        <v>50000</v>
      </c>
      <c r="R1552" s="2" t="s">
        <v>3016</v>
      </c>
      <c r="S1552" s="2" t="s">
        <v>3081</v>
      </c>
      <c r="T1552" s="4">
        <f>P1552/D1552</f>
        <v>0</v>
      </c>
      <c r="U1552" s="2" t="s">
        <v>1113</v>
      </c>
      <c r="V1552" s="2">
        <v>0</v>
      </c>
      <c r="W1552" s="2" t="s">
        <v>234</v>
      </c>
    </row>
    <row r="1553" spans="1:23">
      <c r="A1553" s="2" t="s">
        <v>3052</v>
      </c>
      <c r="B1553" s="2">
        <v>2716</v>
      </c>
      <c r="C1553" s="2" t="s">
        <v>1351</v>
      </c>
      <c r="D1553" s="3">
        <v>5000</v>
      </c>
      <c r="E1553" s="3">
        <v>5250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1250</v>
      </c>
      <c r="N1553" s="3">
        <v>1250</v>
      </c>
      <c r="O1553" s="3">
        <v>1250</v>
      </c>
      <c r="P1553" s="3">
        <v>1250</v>
      </c>
      <c r="Q1553" s="3">
        <v>5000</v>
      </c>
      <c r="R1553" s="2" t="s">
        <v>3016</v>
      </c>
      <c r="S1553" s="2" t="s">
        <v>3081</v>
      </c>
      <c r="T1553" s="4">
        <f>P1553/D1553</f>
        <v>0</v>
      </c>
      <c r="U1553" s="2" t="s">
        <v>1113</v>
      </c>
      <c r="V1553" s="2">
        <v>0</v>
      </c>
      <c r="W1553" s="2" t="s">
        <v>234</v>
      </c>
    </row>
    <row r="1554" spans="1:23">
      <c r="A1554" s="2" t="s">
        <v>3088</v>
      </c>
      <c r="B1554" s="2">
        <v>2717</v>
      </c>
      <c r="C1554" s="2" t="s">
        <v>1352</v>
      </c>
      <c r="D1554" s="3">
        <v>20000</v>
      </c>
      <c r="E1554" s="3">
        <v>21000</v>
      </c>
      <c r="F1554" s="3">
        <v>20000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20000</v>
      </c>
      <c r="R1554" s="2" t="s">
        <v>3016</v>
      </c>
      <c r="S1554" s="2" t="s">
        <v>3081</v>
      </c>
      <c r="T1554" s="4">
        <f>P1554/D1554</f>
        <v>0</v>
      </c>
      <c r="U1554" s="2" t="s">
        <v>1113</v>
      </c>
      <c r="V1554" s="2">
        <v>0</v>
      </c>
      <c r="W1554" s="2" t="s">
        <v>234</v>
      </c>
    </row>
    <row r="1555" spans="1:23">
      <c r="A1555" s="2" t="s">
        <v>3089</v>
      </c>
      <c r="B1555" s="2">
        <v>2718</v>
      </c>
      <c r="C1555" s="2" t="s">
        <v>1362</v>
      </c>
      <c r="D1555" s="3">
        <v>30000</v>
      </c>
      <c r="E1555" s="3">
        <v>31500</v>
      </c>
      <c r="F1555" s="3">
        <v>15000</v>
      </c>
      <c r="G1555" s="3">
        <v>12857.14285714286</v>
      </c>
      <c r="H1555" s="3">
        <v>0</v>
      </c>
      <c r="I1555" s="3">
        <v>0</v>
      </c>
      <c r="J1555" s="3">
        <v>0</v>
      </c>
      <c r="K1555" s="3">
        <v>0</v>
      </c>
      <c r="L1555" s="3">
        <v>0</v>
      </c>
      <c r="M1555" s="3">
        <v>535.7142857142857</v>
      </c>
      <c r="N1555" s="3">
        <v>535.7142857142857</v>
      </c>
      <c r="O1555" s="3">
        <v>535.7142857142857</v>
      </c>
      <c r="P1555" s="3">
        <v>535.7142857142857</v>
      </c>
      <c r="Q1555" s="3">
        <v>30000</v>
      </c>
      <c r="R1555" s="2" t="s">
        <v>3016</v>
      </c>
      <c r="S1555" s="2" t="s">
        <v>3081</v>
      </c>
      <c r="T1555" s="4">
        <f>P1555/D1555</f>
        <v>0</v>
      </c>
      <c r="U1555" s="2" t="s">
        <v>1113</v>
      </c>
      <c r="V1555" s="2">
        <v>0</v>
      </c>
      <c r="W1555" s="2" t="s">
        <v>234</v>
      </c>
    </row>
    <row r="1556" spans="1:23">
      <c r="A1556" s="2" t="s">
        <v>3087</v>
      </c>
      <c r="B1556" s="2">
        <v>2719</v>
      </c>
      <c r="C1556" s="2" t="s">
        <v>1701</v>
      </c>
      <c r="D1556" s="3">
        <v>49500</v>
      </c>
      <c r="E1556" s="3">
        <v>54203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  <c r="M1556" s="3">
        <v>12375</v>
      </c>
      <c r="N1556" s="3">
        <v>12375</v>
      </c>
      <c r="O1556" s="3">
        <v>12375</v>
      </c>
      <c r="P1556" s="3">
        <v>12375</v>
      </c>
      <c r="Q1556" s="3">
        <v>49500</v>
      </c>
      <c r="R1556" s="2" t="s">
        <v>3016</v>
      </c>
      <c r="S1556" s="2" t="s">
        <v>3081</v>
      </c>
      <c r="T1556" s="4">
        <f>P1556/D1556</f>
        <v>0</v>
      </c>
      <c r="U1556" s="2" t="s">
        <v>1113</v>
      </c>
      <c r="V1556" s="2">
        <v>0</v>
      </c>
      <c r="W1556" s="2" t="s">
        <v>234</v>
      </c>
    </row>
    <row r="1557" spans="1:23">
      <c r="A1557" s="2" t="s">
        <v>3087</v>
      </c>
      <c r="B1557" s="2">
        <v>2720</v>
      </c>
      <c r="C1557" s="2" t="s">
        <v>1367</v>
      </c>
      <c r="D1557" s="3">
        <v>5000</v>
      </c>
      <c r="E1557" s="3">
        <v>5475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1250</v>
      </c>
      <c r="N1557" s="3">
        <v>1250</v>
      </c>
      <c r="O1557" s="3">
        <v>1250</v>
      </c>
      <c r="P1557" s="3">
        <v>1250</v>
      </c>
      <c r="Q1557" s="3">
        <v>5000</v>
      </c>
      <c r="R1557" s="2" t="s">
        <v>3016</v>
      </c>
      <c r="S1557" s="2" t="s">
        <v>3081</v>
      </c>
      <c r="T1557" s="4">
        <f>P1557/D1557</f>
        <v>0</v>
      </c>
      <c r="U1557" s="2" t="s">
        <v>1113</v>
      </c>
      <c r="V1557" s="2">
        <v>0</v>
      </c>
      <c r="W1557" s="2" t="s">
        <v>234</v>
      </c>
    </row>
    <row r="1558" spans="1:23">
      <c r="A1558" s="2" t="s">
        <v>3090</v>
      </c>
      <c r="B1558" s="2">
        <v>2721</v>
      </c>
      <c r="C1558" s="2" t="s">
        <v>1371</v>
      </c>
      <c r="D1558" s="3">
        <v>58000</v>
      </c>
      <c r="E1558" s="3">
        <v>63510</v>
      </c>
      <c r="F1558" s="3">
        <v>17400</v>
      </c>
      <c r="G1558" s="3">
        <v>34800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1450</v>
      </c>
      <c r="N1558" s="3">
        <v>1450</v>
      </c>
      <c r="O1558" s="3">
        <v>1450</v>
      </c>
      <c r="P1558" s="3">
        <v>1450</v>
      </c>
      <c r="Q1558" s="3">
        <v>58000</v>
      </c>
      <c r="R1558" s="2" t="s">
        <v>3016</v>
      </c>
      <c r="S1558" s="2" t="s">
        <v>3081</v>
      </c>
      <c r="T1558" s="4">
        <f>P1558/D1558</f>
        <v>0</v>
      </c>
      <c r="U1558" s="2" t="s">
        <v>1113</v>
      </c>
      <c r="V1558" s="2">
        <v>0</v>
      </c>
      <c r="W1558" s="2" t="s">
        <v>234</v>
      </c>
    </row>
    <row r="1559" spans="1:23">
      <c r="A1559" s="2" t="s">
        <v>1372</v>
      </c>
      <c r="B1559" s="2">
        <v>2722</v>
      </c>
      <c r="C1559" s="2" t="s">
        <v>983</v>
      </c>
      <c r="D1559" s="3">
        <v>60000</v>
      </c>
      <c r="E1559" s="3">
        <v>65700</v>
      </c>
      <c r="F1559" s="3">
        <v>60000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60000</v>
      </c>
      <c r="R1559" s="2" t="s">
        <v>3016</v>
      </c>
      <c r="S1559" s="2" t="s">
        <v>3081</v>
      </c>
      <c r="T1559" s="4">
        <f>P1559/D1559</f>
        <v>0</v>
      </c>
      <c r="U1559" s="2" t="s">
        <v>1113</v>
      </c>
      <c r="V1559" s="2">
        <v>0</v>
      </c>
      <c r="W1559" s="2" t="s">
        <v>234</v>
      </c>
    </row>
    <row r="1560" spans="1:23">
      <c r="A1560" s="2" t="s">
        <v>3091</v>
      </c>
      <c r="B1560" s="2">
        <v>2723</v>
      </c>
      <c r="C1560" s="2" t="s">
        <v>1115</v>
      </c>
      <c r="D1560" s="3">
        <v>30000</v>
      </c>
      <c r="E1560" s="3">
        <v>32850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7500</v>
      </c>
      <c r="N1560" s="3">
        <v>7500</v>
      </c>
      <c r="O1560" s="3">
        <v>7500</v>
      </c>
      <c r="P1560" s="3">
        <v>7500</v>
      </c>
      <c r="Q1560" s="3">
        <v>30000</v>
      </c>
      <c r="R1560" s="2" t="s">
        <v>3016</v>
      </c>
      <c r="S1560" s="2" t="s">
        <v>3081</v>
      </c>
      <c r="T1560" s="4">
        <f>P1560/D1560</f>
        <v>0</v>
      </c>
      <c r="U1560" s="2" t="s">
        <v>1113</v>
      </c>
      <c r="V1560" s="2">
        <v>0</v>
      </c>
      <c r="W1560" s="2" t="s">
        <v>234</v>
      </c>
    </row>
    <row r="1561" spans="1:23">
      <c r="A1561" s="2" t="s">
        <v>3092</v>
      </c>
      <c r="B1561" s="2">
        <v>2724</v>
      </c>
      <c r="C1561" s="2" t="s">
        <v>1117</v>
      </c>
      <c r="D1561" s="3">
        <v>360000</v>
      </c>
      <c r="E1561" s="3">
        <v>394200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90000</v>
      </c>
      <c r="N1561" s="3">
        <v>90000</v>
      </c>
      <c r="O1561" s="3">
        <v>90000</v>
      </c>
      <c r="P1561" s="3">
        <v>90000</v>
      </c>
      <c r="Q1561" s="3">
        <v>360000</v>
      </c>
      <c r="R1561" s="2" t="s">
        <v>3016</v>
      </c>
      <c r="S1561" s="2" t="s">
        <v>3081</v>
      </c>
      <c r="T1561" s="4">
        <f>P1561/D1561</f>
        <v>0</v>
      </c>
      <c r="U1561" s="2" t="s">
        <v>1113</v>
      </c>
      <c r="V1561" s="2">
        <v>0</v>
      </c>
      <c r="W1561" s="2" t="s">
        <v>234</v>
      </c>
    </row>
    <row r="1562" spans="1:23">
      <c r="A1562" s="2" t="s">
        <v>3092</v>
      </c>
      <c r="B1562" s="2">
        <v>2725</v>
      </c>
      <c r="C1562" s="2" t="s">
        <v>1118</v>
      </c>
      <c r="D1562" s="3">
        <v>30000</v>
      </c>
      <c r="E1562" s="3">
        <v>32850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7500</v>
      </c>
      <c r="N1562" s="3">
        <v>7500</v>
      </c>
      <c r="O1562" s="3">
        <v>7500</v>
      </c>
      <c r="P1562" s="3">
        <v>7500</v>
      </c>
      <c r="Q1562" s="3">
        <v>30000</v>
      </c>
      <c r="R1562" s="2" t="s">
        <v>3016</v>
      </c>
      <c r="S1562" s="2" t="s">
        <v>3081</v>
      </c>
      <c r="T1562" s="4">
        <f>P1562/D1562</f>
        <v>0</v>
      </c>
      <c r="U1562" s="2" t="s">
        <v>1113</v>
      </c>
      <c r="V1562" s="2">
        <v>0</v>
      </c>
      <c r="W1562" s="2" t="s">
        <v>234</v>
      </c>
    </row>
    <row r="1563" spans="1:23">
      <c r="A1563" s="2" t="s">
        <v>3093</v>
      </c>
      <c r="B1563" s="2">
        <v>2726</v>
      </c>
      <c r="C1563" s="2" t="s">
        <v>1120</v>
      </c>
      <c r="D1563" s="3">
        <v>30000</v>
      </c>
      <c r="E1563" s="3">
        <v>32850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7500</v>
      </c>
      <c r="N1563" s="3">
        <v>7500</v>
      </c>
      <c r="O1563" s="3">
        <v>7500</v>
      </c>
      <c r="P1563" s="3">
        <v>7500</v>
      </c>
      <c r="Q1563" s="3">
        <v>30000</v>
      </c>
      <c r="R1563" s="2" t="s">
        <v>3016</v>
      </c>
      <c r="S1563" s="2" t="s">
        <v>3081</v>
      </c>
      <c r="T1563" s="4">
        <f>P1563/D1563</f>
        <v>0</v>
      </c>
      <c r="U1563" s="2" t="s">
        <v>1113</v>
      </c>
      <c r="V1563" s="2">
        <v>0</v>
      </c>
      <c r="W1563" s="2" t="s">
        <v>234</v>
      </c>
    </row>
    <row r="1564" spans="1:23">
      <c r="A1564" s="2" t="s">
        <v>3085</v>
      </c>
      <c r="B1564" s="2">
        <v>2727</v>
      </c>
      <c r="C1564" s="2" t="s">
        <v>1124</v>
      </c>
      <c r="D1564" s="3">
        <v>25000</v>
      </c>
      <c r="E1564" s="3">
        <v>27375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6250</v>
      </c>
      <c r="N1564" s="3">
        <v>6250</v>
      </c>
      <c r="O1564" s="3">
        <v>6250</v>
      </c>
      <c r="P1564" s="3">
        <v>6250</v>
      </c>
      <c r="Q1564" s="3">
        <v>25000</v>
      </c>
      <c r="R1564" s="2" t="s">
        <v>3016</v>
      </c>
      <c r="S1564" s="2" t="s">
        <v>3094</v>
      </c>
      <c r="T1564" s="4">
        <f>P1564/D1564</f>
        <v>0</v>
      </c>
      <c r="U1564" s="2" t="s">
        <v>1113</v>
      </c>
      <c r="V1564" s="2">
        <v>0</v>
      </c>
      <c r="W1564" s="2" t="s">
        <v>234</v>
      </c>
    </row>
    <row r="1565" spans="1:23">
      <c r="A1565" s="2" t="s">
        <v>3095</v>
      </c>
      <c r="B1565" s="2">
        <v>2728</v>
      </c>
      <c r="C1565" s="2" t="s">
        <v>1127</v>
      </c>
      <c r="D1565" s="3">
        <v>22500</v>
      </c>
      <c r="E1565" s="3">
        <v>24638</v>
      </c>
      <c r="F1565" s="3">
        <v>0</v>
      </c>
      <c r="G1565" s="3">
        <v>16875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1406.25</v>
      </c>
      <c r="N1565" s="3">
        <v>1406.25</v>
      </c>
      <c r="O1565" s="3">
        <v>1406.25</v>
      </c>
      <c r="P1565" s="3">
        <v>1406.25</v>
      </c>
      <c r="Q1565" s="3">
        <v>22500</v>
      </c>
      <c r="R1565" s="2" t="s">
        <v>3016</v>
      </c>
      <c r="S1565" s="2" t="s">
        <v>3094</v>
      </c>
      <c r="T1565" s="4">
        <f>P1565/D1565</f>
        <v>0</v>
      </c>
      <c r="U1565" s="2" t="s">
        <v>1113</v>
      </c>
      <c r="V1565" s="2">
        <v>0</v>
      </c>
      <c r="W1565" s="2" t="s">
        <v>234</v>
      </c>
    </row>
    <row r="1566" spans="1:23">
      <c r="A1566" s="2" t="s">
        <v>3095</v>
      </c>
      <c r="B1566" s="2">
        <v>2729</v>
      </c>
      <c r="C1566" s="2" t="s">
        <v>1128</v>
      </c>
      <c r="D1566" s="3">
        <v>18000</v>
      </c>
      <c r="E1566" s="3">
        <v>19710</v>
      </c>
      <c r="F1566" s="3">
        <v>9000</v>
      </c>
      <c r="G1566" s="3">
        <v>6750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562.5</v>
      </c>
      <c r="N1566" s="3">
        <v>562.5</v>
      </c>
      <c r="O1566" s="3">
        <v>562.5</v>
      </c>
      <c r="P1566" s="3">
        <v>562.5</v>
      </c>
      <c r="Q1566" s="3">
        <v>18000</v>
      </c>
      <c r="R1566" s="2" t="s">
        <v>3016</v>
      </c>
      <c r="S1566" s="2" t="s">
        <v>3094</v>
      </c>
      <c r="T1566" s="4">
        <f>P1566/D1566</f>
        <v>0</v>
      </c>
      <c r="U1566" s="2" t="s">
        <v>1113</v>
      </c>
      <c r="V1566" s="2">
        <v>0</v>
      </c>
      <c r="W1566" s="2" t="s">
        <v>234</v>
      </c>
    </row>
    <row r="1567" spans="1:23">
      <c r="A1567" s="2" t="s">
        <v>3095</v>
      </c>
      <c r="B1567" s="2">
        <v>2730</v>
      </c>
      <c r="C1567" s="2" t="s">
        <v>1129</v>
      </c>
      <c r="D1567" s="3">
        <v>2500</v>
      </c>
      <c r="E1567" s="3">
        <v>2738</v>
      </c>
      <c r="F1567" s="3">
        <v>0</v>
      </c>
      <c r="G1567" s="3">
        <v>1875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156.25</v>
      </c>
      <c r="N1567" s="3">
        <v>156.25</v>
      </c>
      <c r="O1567" s="3">
        <v>156.25</v>
      </c>
      <c r="P1567" s="3">
        <v>156.25</v>
      </c>
      <c r="Q1567" s="3">
        <v>2500</v>
      </c>
      <c r="R1567" s="2" t="s">
        <v>3016</v>
      </c>
      <c r="S1567" s="2" t="s">
        <v>3094</v>
      </c>
      <c r="T1567" s="4">
        <f>P1567/D1567</f>
        <v>0</v>
      </c>
      <c r="U1567" s="2" t="s">
        <v>1113</v>
      </c>
      <c r="V1567" s="2">
        <v>0</v>
      </c>
      <c r="W1567" s="2" t="s">
        <v>234</v>
      </c>
    </row>
    <row r="1568" spans="1:23">
      <c r="A1568" s="2" t="s">
        <v>3096</v>
      </c>
      <c r="B1568" s="2">
        <v>2731</v>
      </c>
      <c r="C1568" s="2" t="s">
        <v>1135</v>
      </c>
      <c r="D1568" s="3">
        <v>2500</v>
      </c>
      <c r="E1568" s="3">
        <v>2738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625</v>
      </c>
      <c r="N1568" s="3">
        <v>625</v>
      </c>
      <c r="O1568" s="3">
        <v>625</v>
      </c>
      <c r="P1568" s="3">
        <v>625</v>
      </c>
      <c r="Q1568" s="3">
        <v>2500</v>
      </c>
      <c r="R1568" s="2" t="s">
        <v>3016</v>
      </c>
      <c r="S1568" s="2" t="s">
        <v>3094</v>
      </c>
      <c r="T1568" s="4">
        <f>P1568/D1568</f>
        <v>0</v>
      </c>
      <c r="U1568" s="2" t="s">
        <v>1113</v>
      </c>
      <c r="V1568" s="2">
        <v>0</v>
      </c>
      <c r="W1568" s="2" t="s">
        <v>234</v>
      </c>
    </row>
    <row r="1569" spans="1:23">
      <c r="A1569" s="2" t="s">
        <v>3103</v>
      </c>
      <c r="B1569" s="2">
        <v>2735</v>
      </c>
      <c r="C1569" s="2" t="s">
        <v>994</v>
      </c>
      <c r="D1569" s="3">
        <v>15000</v>
      </c>
      <c r="E1569" s="3">
        <v>45000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12000</v>
      </c>
      <c r="M1569" s="3">
        <v>3000</v>
      </c>
      <c r="N1569" s="3">
        <v>0</v>
      </c>
      <c r="O1569" s="3">
        <v>0</v>
      </c>
      <c r="P1569" s="3">
        <v>0</v>
      </c>
      <c r="Q1569" s="3">
        <v>15000</v>
      </c>
      <c r="R1569" s="2" t="s">
        <v>3104</v>
      </c>
      <c r="S1569" s="2" t="s">
        <v>3105</v>
      </c>
      <c r="T1569" s="4">
        <f>P1569/D1569</f>
        <v>0</v>
      </c>
      <c r="U1569" s="2" t="s">
        <v>997</v>
      </c>
      <c r="V1569" s="2">
        <v>0</v>
      </c>
      <c r="W1569" s="2" t="s">
        <v>234</v>
      </c>
    </row>
    <row r="1570" spans="1:23">
      <c r="A1570" s="2" t="s">
        <v>3106</v>
      </c>
      <c r="B1570" s="2">
        <v>2736</v>
      </c>
      <c r="C1570" s="2" t="s">
        <v>1000</v>
      </c>
      <c r="D1570" s="3">
        <v>12500</v>
      </c>
      <c r="E1570" s="3">
        <v>37500</v>
      </c>
      <c r="F1570" s="3">
        <v>12500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12500</v>
      </c>
      <c r="R1570" s="2" t="s">
        <v>3104</v>
      </c>
      <c r="S1570" s="2" t="s">
        <v>3105</v>
      </c>
      <c r="T1570" s="4">
        <f>P1570/D1570</f>
        <v>0</v>
      </c>
      <c r="U1570" s="2" t="s">
        <v>997</v>
      </c>
      <c r="V1570" s="2">
        <v>0</v>
      </c>
      <c r="W1570" s="2" t="s">
        <v>234</v>
      </c>
    </row>
    <row r="1571" spans="1:23">
      <c r="A1571" s="2" t="s">
        <v>3107</v>
      </c>
      <c r="B1571" s="2">
        <v>2737</v>
      </c>
      <c r="C1571" s="2" t="s">
        <v>1002</v>
      </c>
      <c r="D1571" s="3">
        <v>15600</v>
      </c>
      <c r="E1571" s="3">
        <v>46800</v>
      </c>
      <c r="F1571" s="3">
        <v>15600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15600</v>
      </c>
      <c r="R1571" s="2" t="s">
        <v>3104</v>
      </c>
      <c r="S1571" s="2" t="s">
        <v>3105</v>
      </c>
      <c r="T1571" s="4">
        <f>P1571/D1571</f>
        <v>0</v>
      </c>
      <c r="U1571" s="2" t="s">
        <v>997</v>
      </c>
      <c r="V1571" s="2">
        <v>0</v>
      </c>
      <c r="W1571" s="2" t="s">
        <v>234</v>
      </c>
    </row>
    <row r="1572" spans="1:23">
      <c r="A1572" s="2" t="s">
        <v>3108</v>
      </c>
      <c r="B1572" s="2">
        <v>2738</v>
      </c>
      <c r="C1572" s="2" t="s">
        <v>1004</v>
      </c>
      <c r="D1572" s="3">
        <v>5250</v>
      </c>
      <c r="E1572" s="3">
        <v>15750</v>
      </c>
      <c r="F1572" s="3">
        <v>5250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5250</v>
      </c>
      <c r="R1572" s="2" t="s">
        <v>3104</v>
      </c>
      <c r="S1572" s="2" t="s">
        <v>3105</v>
      </c>
      <c r="T1572" s="4">
        <f>P1572/D1572</f>
        <v>0</v>
      </c>
      <c r="U1572" s="2" t="s">
        <v>997</v>
      </c>
      <c r="V1572" s="2">
        <v>0</v>
      </c>
      <c r="W1572" s="2" t="s">
        <v>234</v>
      </c>
    </row>
    <row r="1573" spans="1:23">
      <c r="A1573" s="2" t="s">
        <v>3107</v>
      </c>
      <c r="B1573" s="2">
        <v>2739</v>
      </c>
      <c r="C1573" s="2" t="s">
        <v>1006</v>
      </c>
      <c r="D1573" s="3">
        <v>14416</v>
      </c>
      <c r="E1573" s="3">
        <v>43248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2" t="s">
        <v>3104</v>
      </c>
      <c r="S1573" s="2" t="s">
        <v>3105</v>
      </c>
      <c r="T1573" s="4">
        <f>P1573/D1573</f>
        <v>0</v>
      </c>
      <c r="U1573" s="2" t="s">
        <v>997</v>
      </c>
      <c r="V1573" s="2">
        <v>0</v>
      </c>
      <c r="W1573" s="2" t="s">
        <v>234</v>
      </c>
    </row>
    <row r="1574" spans="1:23">
      <c r="A1574" s="2" t="s">
        <v>3107</v>
      </c>
      <c r="B1574" s="2">
        <v>2740</v>
      </c>
      <c r="C1574" s="2" t="s">
        <v>1007</v>
      </c>
      <c r="D1574" s="3">
        <v>30000</v>
      </c>
      <c r="E1574" s="3">
        <v>90000</v>
      </c>
      <c r="F1574" s="3">
        <v>30000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>
        <v>0</v>
      </c>
      <c r="P1574" s="3">
        <v>0</v>
      </c>
      <c r="Q1574" s="3">
        <v>30000</v>
      </c>
      <c r="R1574" s="2" t="s">
        <v>3104</v>
      </c>
      <c r="S1574" s="2" t="s">
        <v>3105</v>
      </c>
      <c r="T1574" s="4">
        <f>P1574/D1574</f>
        <v>0</v>
      </c>
      <c r="U1574" s="2" t="s">
        <v>997</v>
      </c>
      <c r="V1574" s="2">
        <v>0</v>
      </c>
      <c r="W1574" s="2" t="s">
        <v>234</v>
      </c>
    </row>
    <row r="1575" spans="1:23">
      <c r="A1575" s="2" t="s">
        <v>3107</v>
      </c>
      <c r="B1575" s="2">
        <v>2741</v>
      </c>
      <c r="C1575" s="2" t="s">
        <v>1008</v>
      </c>
      <c r="D1575" s="3">
        <v>4845</v>
      </c>
      <c r="E1575" s="3">
        <v>14535</v>
      </c>
      <c r="F1575" s="3">
        <v>4845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4845</v>
      </c>
      <c r="R1575" s="2" t="s">
        <v>3104</v>
      </c>
      <c r="S1575" s="2" t="s">
        <v>3105</v>
      </c>
      <c r="T1575" s="4">
        <f>P1575/D1575</f>
        <v>0</v>
      </c>
      <c r="U1575" s="2" t="s">
        <v>997</v>
      </c>
      <c r="V1575" s="2">
        <v>0</v>
      </c>
      <c r="W1575" s="2" t="s">
        <v>234</v>
      </c>
    </row>
    <row r="1576" spans="1:23">
      <c r="A1576" s="2" t="s">
        <v>3108</v>
      </c>
      <c r="B1576" s="2">
        <v>2742</v>
      </c>
      <c r="C1576" s="2" t="s">
        <v>1009</v>
      </c>
      <c r="D1576" s="3">
        <v>3314</v>
      </c>
      <c r="E1576" s="3">
        <v>9942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2" t="s">
        <v>3104</v>
      </c>
      <c r="S1576" s="2" t="s">
        <v>3105</v>
      </c>
      <c r="T1576" s="4">
        <f>P1576/D1576</f>
        <v>0</v>
      </c>
      <c r="U1576" s="2" t="s">
        <v>997</v>
      </c>
      <c r="V1576" s="2">
        <v>0</v>
      </c>
      <c r="W1576" s="2" t="s">
        <v>234</v>
      </c>
    </row>
    <row r="1577" spans="1:23">
      <c r="A1577" s="2" t="s">
        <v>3108</v>
      </c>
      <c r="B1577" s="2">
        <v>2743</v>
      </c>
      <c r="C1577" s="2" t="s">
        <v>1010</v>
      </c>
      <c r="D1577" s="3">
        <v>18200</v>
      </c>
      <c r="E1577" s="3">
        <v>54600</v>
      </c>
      <c r="F1577" s="3">
        <v>18200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18200</v>
      </c>
      <c r="R1577" s="2" t="s">
        <v>3104</v>
      </c>
      <c r="S1577" s="2" t="s">
        <v>3105</v>
      </c>
      <c r="T1577" s="4">
        <f>P1577/D1577</f>
        <v>0</v>
      </c>
      <c r="U1577" s="2" t="s">
        <v>997</v>
      </c>
      <c r="V1577" s="2">
        <v>0</v>
      </c>
      <c r="W1577" s="2" t="s">
        <v>234</v>
      </c>
    </row>
    <row r="1578" spans="1:23">
      <c r="A1578" s="2" t="s">
        <v>3136</v>
      </c>
      <c r="B1578" s="2">
        <v>2783</v>
      </c>
      <c r="C1578" s="2" t="s">
        <v>1060</v>
      </c>
      <c r="D1578" s="3">
        <v>210000</v>
      </c>
      <c r="E1578" s="3">
        <v>126280</v>
      </c>
      <c r="F1578" s="3">
        <v>210000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0</v>
      </c>
      <c r="M1578" s="3">
        <v>0</v>
      </c>
      <c r="N1578" s="3">
        <v>0</v>
      </c>
      <c r="O1578" s="3">
        <v>0</v>
      </c>
      <c r="P1578" s="3">
        <v>0</v>
      </c>
      <c r="Q1578" s="3">
        <v>210000</v>
      </c>
      <c r="R1578" s="2" t="s">
        <v>3104</v>
      </c>
      <c r="S1578" s="2" t="s">
        <v>3134</v>
      </c>
      <c r="T1578" s="4">
        <f>P1578/D1578</f>
        <v>0</v>
      </c>
      <c r="U1578" s="2" t="s">
        <v>1054</v>
      </c>
      <c r="V1578" s="2">
        <v>0</v>
      </c>
      <c r="W1578" s="2" t="s">
        <v>234</v>
      </c>
    </row>
    <row r="1579" spans="1:23">
      <c r="A1579" s="2" t="s">
        <v>3132</v>
      </c>
      <c r="B1579" s="2">
        <v>2784</v>
      </c>
      <c r="C1579" s="2" t="s">
        <v>1061</v>
      </c>
      <c r="D1579" s="3">
        <v>226000</v>
      </c>
      <c r="E1579" s="3">
        <v>538422</v>
      </c>
      <c r="F1579" s="3">
        <v>203400</v>
      </c>
      <c r="G1579" s="3">
        <v>22600.00000000003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226000</v>
      </c>
      <c r="R1579" s="2" t="s">
        <v>3104</v>
      </c>
      <c r="S1579" s="2" t="s">
        <v>3134</v>
      </c>
      <c r="T1579" s="4">
        <f>P1579/D1579</f>
        <v>0</v>
      </c>
      <c r="U1579" s="2" t="s">
        <v>1054</v>
      </c>
      <c r="V1579" s="2">
        <v>0</v>
      </c>
      <c r="W1579" s="2" t="s">
        <v>234</v>
      </c>
    </row>
    <row r="1580" spans="1:23">
      <c r="A1580" s="2" t="s">
        <v>3136</v>
      </c>
      <c r="B1580" s="2">
        <v>2786</v>
      </c>
      <c r="C1580" s="2" t="s">
        <v>1063</v>
      </c>
      <c r="D1580" s="3">
        <v>213000</v>
      </c>
      <c r="E1580" s="3">
        <v>18586</v>
      </c>
      <c r="F1580" s="3">
        <v>213000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213000</v>
      </c>
      <c r="R1580" s="2" t="s">
        <v>3104</v>
      </c>
      <c r="S1580" s="2" t="s">
        <v>3134</v>
      </c>
      <c r="T1580" s="4">
        <f>P1580/D1580</f>
        <v>0</v>
      </c>
      <c r="U1580" s="2" t="s">
        <v>1054</v>
      </c>
      <c r="V1580" s="2">
        <v>0</v>
      </c>
      <c r="W1580" s="2" t="s">
        <v>234</v>
      </c>
    </row>
    <row r="1581" spans="1:23">
      <c r="A1581" s="2" t="s">
        <v>3137</v>
      </c>
      <c r="B1581" s="2">
        <v>2787</v>
      </c>
      <c r="C1581" s="2" t="s">
        <v>1065</v>
      </c>
      <c r="D1581" s="3">
        <v>19000</v>
      </c>
      <c r="E1581" s="3">
        <v>21224</v>
      </c>
      <c r="F1581" s="3">
        <v>19000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19000</v>
      </c>
      <c r="R1581" s="2" t="s">
        <v>3104</v>
      </c>
      <c r="S1581" s="2" t="s">
        <v>3138</v>
      </c>
      <c r="T1581" s="4">
        <f>P1581/D1581</f>
        <v>0</v>
      </c>
      <c r="U1581" s="2" t="s">
        <v>1067</v>
      </c>
      <c r="V1581" s="2">
        <v>0</v>
      </c>
      <c r="W1581" s="2" t="s">
        <v>234</v>
      </c>
    </row>
    <row r="1582" spans="1:23">
      <c r="A1582" s="2" t="s">
        <v>3139</v>
      </c>
      <c r="B1582" s="2">
        <v>2788</v>
      </c>
      <c r="C1582" s="2" t="s">
        <v>1069</v>
      </c>
      <c r="D1582" s="3">
        <v>34000</v>
      </c>
      <c r="E1582" s="3">
        <v>37400</v>
      </c>
      <c r="F1582" s="3">
        <v>34000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34000</v>
      </c>
      <c r="R1582" s="2" t="s">
        <v>3104</v>
      </c>
      <c r="S1582" s="2" t="s">
        <v>3138</v>
      </c>
      <c r="T1582" s="4">
        <f>P1582/D1582</f>
        <v>0</v>
      </c>
      <c r="U1582" s="2" t="s">
        <v>1067</v>
      </c>
      <c r="V1582" s="2">
        <v>0</v>
      </c>
      <c r="W1582" s="2" t="s">
        <v>234</v>
      </c>
    </row>
    <row r="1583" spans="1:23">
      <c r="A1583" s="2" t="s">
        <v>3140</v>
      </c>
      <c r="B1583" s="2">
        <v>2789</v>
      </c>
      <c r="C1583" s="2" t="s">
        <v>1071</v>
      </c>
      <c r="D1583" s="3">
        <v>51996</v>
      </c>
      <c r="E1583" s="3">
        <v>57196</v>
      </c>
      <c r="F1583" s="3">
        <v>0</v>
      </c>
      <c r="G1583" s="3">
        <v>25998</v>
      </c>
      <c r="H1583" s="3">
        <v>25998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51996</v>
      </c>
      <c r="R1583" s="2" t="s">
        <v>3104</v>
      </c>
      <c r="S1583" s="2" t="s">
        <v>3138</v>
      </c>
      <c r="T1583" s="4">
        <f>P1583/D1583</f>
        <v>0</v>
      </c>
      <c r="U1583" s="2" t="s">
        <v>1072</v>
      </c>
      <c r="V1583" s="2">
        <v>0</v>
      </c>
      <c r="W1583" s="2" t="s">
        <v>234</v>
      </c>
    </row>
    <row r="1584" spans="1:23">
      <c r="A1584" s="2" t="s">
        <v>3149</v>
      </c>
      <c r="B1584" s="2">
        <v>2797</v>
      </c>
      <c r="C1584" s="2" t="s">
        <v>1088</v>
      </c>
      <c r="D1584" s="3">
        <v>5875</v>
      </c>
      <c r="E1584" s="3">
        <v>13066</v>
      </c>
      <c r="F1584" s="3">
        <v>5875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5875</v>
      </c>
      <c r="R1584" s="2" t="s">
        <v>3104</v>
      </c>
      <c r="S1584" s="2" t="s">
        <v>3148</v>
      </c>
      <c r="T1584" s="4">
        <f>P1584/D1584</f>
        <v>0</v>
      </c>
      <c r="U1584" s="2" t="s">
        <v>1089</v>
      </c>
      <c r="V1584" s="2">
        <v>0</v>
      </c>
      <c r="W1584" s="2" t="s">
        <v>234</v>
      </c>
    </row>
    <row r="1585" spans="1:23">
      <c r="A1585" s="2" t="s">
        <v>3151</v>
      </c>
      <c r="B1585" s="2">
        <v>2799</v>
      </c>
      <c r="C1585" s="2" t="s">
        <v>1094</v>
      </c>
      <c r="D1585" s="3">
        <v>5750</v>
      </c>
      <c r="E1585" s="3">
        <v>7715</v>
      </c>
      <c r="F1585" s="3">
        <v>5750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5750</v>
      </c>
      <c r="R1585" s="2" t="s">
        <v>3104</v>
      </c>
      <c r="S1585" s="2" t="s">
        <v>3150</v>
      </c>
      <c r="T1585" s="4">
        <f>P1585/D1585</f>
        <v>0</v>
      </c>
      <c r="U1585" s="2" t="s">
        <v>1089</v>
      </c>
      <c r="V1585" s="2">
        <v>0</v>
      </c>
      <c r="W1585" s="2" t="s">
        <v>234</v>
      </c>
    </row>
    <row r="1586" spans="1:23">
      <c r="A1586" s="2" t="s">
        <v>3151</v>
      </c>
      <c r="B1586" s="2">
        <v>2800</v>
      </c>
      <c r="C1586" s="2" t="s">
        <v>1095</v>
      </c>
      <c r="D1586" s="3">
        <v>7875</v>
      </c>
      <c r="E1586" s="3">
        <v>9001</v>
      </c>
      <c r="F1586" s="3">
        <v>7875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7875</v>
      </c>
      <c r="R1586" s="2" t="s">
        <v>3104</v>
      </c>
      <c r="S1586" s="2" t="s">
        <v>3150</v>
      </c>
      <c r="T1586" s="4">
        <f>P1586/D1586</f>
        <v>0</v>
      </c>
      <c r="U1586" s="2" t="s">
        <v>1089</v>
      </c>
      <c r="V1586" s="2">
        <v>0</v>
      </c>
      <c r="W1586" s="2" t="s">
        <v>234</v>
      </c>
    </row>
    <row r="1587" spans="1:23">
      <c r="A1587" s="2" t="s">
        <v>3151</v>
      </c>
      <c r="B1587" s="2">
        <v>2801</v>
      </c>
      <c r="C1587" s="2" t="s">
        <v>1096</v>
      </c>
      <c r="D1587" s="3">
        <v>8500</v>
      </c>
      <c r="E1587" s="3">
        <v>17638</v>
      </c>
      <c r="F1587" s="3">
        <v>8500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8500</v>
      </c>
      <c r="R1587" s="2" t="s">
        <v>3104</v>
      </c>
      <c r="S1587" s="2" t="s">
        <v>3150</v>
      </c>
      <c r="T1587" s="4">
        <f>P1587/D1587</f>
        <v>0</v>
      </c>
      <c r="U1587" s="2" t="s">
        <v>1089</v>
      </c>
      <c r="V1587" s="2">
        <v>0</v>
      </c>
      <c r="W1587" s="2" t="s">
        <v>234</v>
      </c>
    </row>
    <row r="1588" spans="1:23">
      <c r="A1588" s="2" t="s">
        <v>3151</v>
      </c>
      <c r="B1588" s="2">
        <v>2802</v>
      </c>
      <c r="C1588" s="2" t="s">
        <v>1097</v>
      </c>
      <c r="D1588" s="3">
        <v>3625</v>
      </c>
      <c r="E1588" s="3">
        <v>7458</v>
      </c>
      <c r="F1588" s="3">
        <v>3625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3625</v>
      </c>
      <c r="R1588" s="2" t="s">
        <v>3104</v>
      </c>
      <c r="S1588" s="2" t="s">
        <v>3150</v>
      </c>
      <c r="T1588" s="4">
        <f>P1588/D1588</f>
        <v>0</v>
      </c>
      <c r="U1588" s="2" t="s">
        <v>1089</v>
      </c>
      <c r="V1588" s="2">
        <v>0</v>
      </c>
      <c r="W1588" s="2" t="s">
        <v>234</v>
      </c>
    </row>
    <row r="1589" spans="1:23">
      <c r="A1589" s="2" t="s">
        <v>3149</v>
      </c>
      <c r="B1589" s="2">
        <v>2803</v>
      </c>
      <c r="C1589" s="2" t="s">
        <v>1098</v>
      </c>
      <c r="D1589" s="3">
        <v>7750</v>
      </c>
      <c r="E1589" s="3">
        <v>15944</v>
      </c>
      <c r="F1589" s="3">
        <v>7750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7750</v>
      </c>
      <c r="R1589" s="2" t="s">
        <v>3104</v>
      </c>
      <c r="S1589" s="2" t="s">
        <v>3150</v>
      </c>
      <c r="T1589" s="4">
        <f>P1589/D1589</f>
        <v>0</v>
      </c>
      <c r="U1589" s="2" t="s">
        <v>1089</v>
      </c>
      <c r="V1589" s="2">
        <v>0</v>
      </c>
      <c r="W1589" s="2" t="s">
        <v>234</v>
      </c>
    </row>
    <row r="1590" spans="1:23">
      <c r="A1590" s="2" t="s">
        <v>3149</v>
      </c>
      <c r="B1590" s="2">
        <v>2804</v>
      </c>
      <c r="C1590" s="2" t="s">
        <v>1099</v>
      </c>
      <c r="D1590" s="3">
        <v>11500</v>
      </c>
      <c r="E1590" s="3">
        <v>23660</v>
      </c>
      <c r="F1590" s="3">
        <v>11500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11500</v>
      </c>
      <c r="R1590" s="2" t="s">
        <v>3104</v>
      </c>
      <c r="S1590" s="2" t="s">
        <v>3150</v>
      </c>
      <c r="T1590" s="4">
        <f>P1590/D1590</f>
        <v>0</v>
      </c>
      <c r="U1590" s="2" t="s">
        <v>1089</v>
      </c>
      <c r="V1590" s="2">
        <v>0</v>
      </c>
      <c r="W1590" s="2" t="s">
        <v>234</v>
      </c>
    </row>
    <row r="1591" spans="1:23">
      <c r="A1591" s="2" t="s">
        <v>3152</v>
      </c>
      <c r="B1591" s="2">
        <v>2805</v>
      </c>
      <c r="C1591" s="2" t="s">
        <v>1101</v>
      </c>
      <c r="D1591" s="3">
        <v>4950</v>
      </c>
      <c r="E1591" s="3">
        <v>10183</v>
      </c>
      <c r="F1591" s="3">
        <v>0</v>
      </c>
      <c r="G1591" s="3">
        <v>2475</v>
      </c>
      <c r="H1591" s="3">
        <v>2475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4950</v>
      </c>
      <c r="R1591" s="2" t="s">
        <v>3104</v>
      </c>
      <c r="S1591" s="2" t="s">
        <v>3150</v>
      </c>
      <c r="T1591" s="4">
        <f>P1591/D1591</f>
        <v>0</v>
      </c>
      <c r="U1591" s="2" t="s">
        <v>1089</v>
      </c>
      <c r="V1591" s="2">
        <v>0</v>
      </c>
      <c r="W1591" s="2" t="s">
        <v>234</v>
      </c>
    </row>
    <row r="1592" spans="1:23">
      <c r="A1592" s="2" t="s">
        <v>3162</v>
      </c>
      <c r="B1592" s="2">
        <v>2833</v>
      </c>
      <c r="C1592" s="2" t="s">
        <v>1266</v>
      </c>
      <c r="D1592" s="3">
        <v>12371</v>
      </c>
      <c r="E1592" s="3">
        <v>13609</v>
      </c>
      <c r="F1592" s="3">
        <v>9896.800000000001</v>
      </c>
      <c r="G1592" s="3">
        <v>618.5499999999998</v>
      </c>
      <c r="H1592" s="3">
        <v>618.5499999999998</v>
      </c>
      <c r="I1592" s="3">
        <v>618.5499999999998</v>
      </c>
      <c r="J1592" s="3">
        <v>618.5499999999998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12371</v>
      </c>
      <c r="R1592" s="2" t="s">
        <v>3104</v>
      </c>
      <c r="S1592" s="2" t="s">
        <v>3163</v>
      </c>
      <c r="T1592" s="4">
        <f>P1592/D1592</f>
        <v>0</v>
      </c>
      <c r="U1592" s="2" t="s">
        <v>1268</v>
      </c>
      <c r="V1592" s="2">
        <v>0</v>
      </c>
      <c r="W1592" s="2" t="s">
        <v>234</v>
      </c>
    </row>
    <row r="1593" spans="1:23">
      <c r="A1593" s="2" t="s">
        <v>3162</v>
      </c>
      <c r="B1593" s="2">
        <v>2834</v>
      </c>
      <c r="C1593" s="2" t="s">
        <v>1269</v>
      </c>
      <c r="D1593" s="3">
        <v>960</v>
      </c>
      <c r="E1593" s="3">
        <v>1056</v>
      </c>
      <c r="F1593" s="3">
        <v>864</v>
      </c>
      <c r="G1593" s="3">
        <v>0</v>
      </c>
      <c r="H1593" s="3">
        <v>96.00000000000001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960</v>
      </c>
      <c r="R1593" s="2" t="s">
        <v>3104</v>
      </c>
      <c r="S1593" s="2" t="s">
        <v>3163</v>
      </c>
      <c r="T1593" s="4">
        <f>P1593/D1593</f>
        <v>0</v>
      </c>
      <c r="U1593" s="2" t="s">
        <v>1268</v>
      </c>
      <c r="V1593" s="2">
        <v>0</v>
      </c>
      <c r="W1593" s="2" t="s">
        <v>234</v>
      </c>
    </row>
    <row r="1594" spans="1:23">
      <c r="A1594" s="2" t="s">
        <v>3162</v>
      </c>
      <c r="B1594" s="2">
        <v>2835</v>
      </c>
      <c r="C1594" s="2" t="s">
        <v>1271</v>
      </c>
      <c r="D1594" s="3">
        <v>996</v>
      </c>
      <c r="E1594" s="3">
        <v>1096</v>
      </c>
      <c r="F1594" s="3">
        <v>896.4</v>
      </c>
      <c r="G1594" s="3">
        <v>0</v>
      </c>
      <c r="H1594" s="3">
        <v>99.59999999999991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995.9999999999999</v>
      </c>
      <c r="R1594" s="2" t="s">
        <v>3104</v>
      </c>
      <c r="S1594" s="2" t="s">
        <v>3163</v>
      </c>
      <c r="T1594" s="4">
        <f>P1594/D1594</f>
        <v>0</v>
      </c>
      <c r="U1594" s="2" t="s">
        <v>1268</v>
      </c>
      <c r="V1594" s="2">
        <v>0</v>
      </c>
      <c r="W1594" s="2" t="s">
        <v>234</v>
      </c>
    </row>
    <row r="1595" spans="1:23">
      <c r="A1595" s="2" t="s">
        <v>3162</v>
      </c>
      <c r="B1595" s="2">
        <v>2836</v>
      </c>
      <c r="C1595" s="2" t="s">
        <v>1272</v>
      </c>
      <c r="D1595" s="3">
        <v>4200</v>
      </c>
      <c r="E1595" s="3">
        <v>4620</v>
      </c>
      <c r="F1595" s="3">
        <v>2520</v>
      </c>
      <c r="G1595" s="3">
        <v>0</v>
      </c>
      <c r="H1595" s="3">
        <v>1680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4200</v>
      </c>
      <c r="R1595" s="2" t="s">
        <v>3104</v>
      </c>
      <c r="S1595" s="2" t="s">
        <v>3163</v>
      </c>
      <c r="T1595" s="4">
        <f>P1595/D1595</f>
        <v>0</v>
      </c>
      <c r="U1595" s="2" t="s">
        <v>1268</v>
      </c>
      <c r="V1595" s="2">
        <v>0</v>
      </c>
      <c r="W1595" s="2" t="s">
        <v>234</v>
      </c>
    </row>
    <row r="1596" spans="1:23">
      <c r="A1596" s="2" t="s">
        <v>3162</v>
      </c>
      <c r="B1596" s="2">
        <v>2837</v>
      </c>
      <c r="C1596" s="2" t="s">
        <v>1273</v>
      </c>
      <c r="D1596" s="3">
        <v>10462.5</v>
      </c>
      <c r="E1596" s="3">
        <v>11509</v>
      </c>
      <c r="F1596" s="3">
        <v>8370</v>
      </c>
      <c r="G1596" s="3">
        <v>0</v>
      </c>
      <c r="H1596" s="3">
        <v>2092.5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10462.5</v>
      </c>
      <c r="R1596" s="2" t="s">
        <v>3104</v>
      </c>
      <c r="S1596" s="2" t="s">
        <v>3163</v>
      </c>
      <c r="T1596" s="4">
        <f>P1596/D1596</f>
        <v>0</v>
      </c>
      <c r="U1596" s="2" t="s">
        <v>1268</v>
      </c>
      <c r="V1596" s="2">
        <v>0</v>
      </c>
      <c r="W1596" s="2" t="s">
        <v>234</v>
      </c>
    </row>
    <row r="1597" spans="1:23">
      <c r="A1597" s="2" t="s">
        <v>3162</v>
      </c>
      <c r="B1597" s="2">
        <v>2838</v>
      </c>
      <c r="C1597" s="2" t="s">
        <v>1274</v>
      </c>
      <c r="D1597" s="3">
        <v>1995</v>
      </c>
      <c r="E1597" s="3">
        <v>2195</v>
      </c>
      <c r="F1597" s="3">
        <v>0</v>
      </c>
      <c r="G1597" s="3">
        <v>0</v>
      </c>
      <c r="H1597" s="3">
        <v>1995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1995</v>
      </c>
      <c r="R1597" s="2" t="s">
        <v>3104</v>
      </c>
      <c r="S1597" s="2" t="s">
        <v>3163</v>
      </c>
      <c r="T1597" s="4">
        <f>P1597/D1597</f>
        <v>0</v>
      </c>
      <c r="U1597" s="2" t="s">
        <v>1268</v>
      </c>
      <c r="V1597" s="2">
        <v>0</v>
      </c>
      <c r="W1597" s="2" t="s">
        <v>234</v>
      </c>
    </row>
    <row r="1598" spans="1:23">
      <c r="A1598" s="2" t="s">
        <v>3162</v>
      </c>
      <c r="B1598" s="2">
        <v>2839</v>
      </c>
      <c r="C1598" s="2" t="s">
        <v>1275</v>
      </c>
      <c r="D1598" s="3">
        <v>128180</v>
      </c>
      <c r="E1598" s="3">
        <v>140998</v>
      </c>
      <c r="F1598" s="3">
        <v>115362</v>
      </c>
      <c r="G1598" s="3">
        <v>0</v>
      </c>
      <c r="H1598" s="3">
        <v>12818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128180</v>
      </c>
      <c r="R1598" s="2" t="s">
        <v>3104</v>
      </c>
      <c r="S1598" s="2" t="s">
        <v>3163</v>
      </c>
      <c r="T1598" s="4">
        <f>P1598/D1598</f>
        <v>0</v>
      </c>
      <c r="U1598" s="2" t="s">
        <v>1268</v>
      </c>
      <c r="V1598" s="2">
        <v>0</v>
      </c>
      <c r="W1598" s="2" t="s">
        <v>234</v>
      </c>
    </row>
    <row r="1599" spans="1:23">
      <c r="A1599" s="2" t="s">
        <v>2083</v>
      </c>
      <c r="B1599" s="2">
        <v>2840</v>
      </c>
      <c r="C1599" s="2" t="s">
        <v>1276</v>
      </c>
      <c r="D1599" s="3">
        <v>14800</v>
      </c>
      <c r="E1599" s="3">
        <v>16280</v>
      </c>
      <c r="F1599" s="3">
        <v>11100</v>
      </c>
      <c r="G1599" s="3">
        <v>0</v>
      </c>
      <c r="H1599" s="3">
        <v>3700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14800</v>
      </c>
      <c r="R1599" s="2" t="s">
        <v>3104</v>
      </c>
      <c r="S1599" s="2" t="s">
        <v>3163</v>
      </c>
      <c r="T1599" s="4">
        <f>P1599/D1599</f>
        <v>0</v>
      </c>
      <c r="U1599" s="2" t="s">
        <v>1268</v>
      </c>
      <c r="V1599" s="2">
        <v>0</v>
      </c>
      <c r="W1599" s="2" t="s">
        <v>234</v>
      </c>
    </row>
    <row r="1600" spans="1:23">
      <c r="A1600" s="2" t="s">
        <v>3162</v>
      </c>
      <c r="B1600" s="2">
        <v>2841</v>
      </c>
      <c r="C1600" s="2" t="s">
        <v>1278</v>
      </c>
      <c r="D1600" s="3">
        <v>110976</v>
      </c>
      <c r="E1600" s="3">
        <v>122074</v>
      </c>
      <c r="F1600" s="3">
        <v>110976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110976</v>
      </c>
      <c r="R1600" s="2" t="s">
        <v>3104</v>
      </c>
      <c r="S1600" s="2" t="s">
        <v>3163</v>
      </c>
      <c r="T1600" s="4">
        <f>P1600/D1600</f>
        <v>0</v>
      </c>
      <c r="U1600" s="2" t="s">
        <v>1268</v>
      </c>
      <c r="V1600" s="2">
        <v>0</v>
      </c>
      <c r="W1600" s="2" t="s">
        <v>234</v>
      </c>
    </row>
    <row r="1601" spans="1:23">
      <c r="A1601" s="2" t="s">
        <v>3162</v>
      </c>
      <c r="B1601" s="2">
        <v>2842</v>
      </c>
      <c r="C1601" s="2" t="s">
        <v>1279</v>
      </c>
      <c r="D1601" s="3">
        <v>41426</v>
      </c>
      <c r="E1601" s="3">
        <v>45569</v>
      </c>
      <c r="F1601" s="3">
        <v>41426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41426</v>
      </c>
      <c r="R1601" s="2" t="s">
        <v>3104</v>
      </c>
      <c r="S1601" s="2" t="s">
        <v>3163</v>
      </c>
      <c r="T1601" s="4">
        <f>P1601/D1601</f>
        <v>0</v>
      </c>
      <c r="U1601" s="2" t="s">
        <v>1268</v>
      </c>
      <c r="V1601" s="2">
        <v>0</v>
      </c>
      <c r="W1601" s="2" t="s">
        <v>234</v>
      </c>
    </row>
    <row r="1602" spans="1:23">
      <c r="A1602" s="2" t="s">
        <v>3162</v>
      </c>
      <c r="B1602" s="2">
        <v>2843</v>
      </c>
      <c r="C1602" s="2" t="s">
        <v>1280</v>
      </c>
      <c r="D1602" s="3">
        <v>41426</v>
      </c>
      <c r="E1602" s="3">
        <v>45569</v>
      </c>
      <c r="F1602" s="3">
        <v>41426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41426</v>
      </c>
      <c r="R1602" s="2" t="s">
        <v>3104</v>
      </c>
      <c r="S1602" s="2" t="s">
        <v>3163</v>
      </c>
      <c r="T1602" s="4">
        <f>P1602/D1602</f>
        <v>0</v>
      </c>
      <c r="U1602" s="2" t="s">
        <v>1268</v>
      </c>
      <c r="V1602" s="2">
        <v>0</v>
      </c>
      <c r="W1602" s="2" t="s">
        <v>234</v>
      </c>
    </row>
    <row r="1603" spans="1:23">
      <c r="A1603" s="2" t="s">
        <v>3164</v>
      </c>
      <c r="B1603" s="2">
        <v>2844</v>
      </c>
      <c r="C1603" s="2" t="s">
        <v>1283</v>
      </c>
      <c r="D1603" s="3">
        <v>295000</v>
      </c>
      <c r="E1603" s="3">
        <v>324500</v>
      </c>
      <c r="F1603" s="3">
        <v>280250</v>
      </c>
      <c r="G1603" s="3">
        <v>0</v>
      </c>
      <c r="H1603" s="3">
        <v>14750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295000</v>
      </c>
      <c r="R1603" s="2" t="s">
        <v>3104</v>
      </c>
      <c r="S1603" s="2" t="s">
        <v>3163</v>
      </c>
      <c r="T1603" s="4">
        <f>P1603/D1603</f>
        <v>0</v>
      </c>
      <c r="U1603" s="2" t="s">
        <v>1268</v>
      </c>
      <c r="V1603" s="2">
        <v>0</v>
      </c>
      <c r="W1603" s="2" t="s">
        <v>234</v>
      </c>
    </row>
    <row r="1604" spans="1:23">
      <c r="A1604" s="2" t="s">
        <v>3162</v>
      </c>
      <c r="B1604" s="2">
        <v>2845</v>
      </c>
      <c r="C1604" s="2" t="s">
        <v>1285</v>
      </c>
      <c r="D1604" s="3">
        <v>5790</v>
      </c>
      <c r="E1604" s="3">
        <v>6369</v>
      </c>
      <c r="F1604" s="3">
        <v>5211</v>
      </c>
      <c r="G1604" s="3">
        <v>0</v>
      </c>
      <c r="H1604" s="3">
        <v>578.9999999999997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5790</v>
      </c>
      <c r="R1604" s="2" t="s">
        <v>3104</v>
      </c>
      <c r="S1604" s="2" t="s">
        <v>3163</v>
      </c>
      <c r="T1604" s="4">
        <f>P1604/D1604</f>
        <v>0</v>
      </c>
      <c r="U1604" s="2" t="s">
        <v>1268</v>
      </c>
      <c r="V1604" s="2">
        <v>0</v>
      </c>
      <c r="W1604" s="2" t="s">
        <v>234</v>
      </c>
    </row>
    <row r="1605" spans="1:23">
      <c r="A1605" s="2" t="s">
        <v>3162</v>
      </c>
      <c r="B1605" s="2">
        <v>2846</v>
      </c>
      <c r="C1605" s="2" t="s">
        <v>1287</v>
      </c>
      <c r="D1605" s="3">
        <v>4870</v>
      </c>
      <c r="E1605" s="3">
        <v>5357</v>
      </c>
      <c r="F1605" s="3">
        <v>4870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4870</v>
      </c>
      <c r="R1605" s="2" t="s">
        <v>3104</v>
      </c>
      <c r="S1605" s="2" t="s">
        <v>3163</v>
      </c>
      <c r="T1605" s="4">
        <f>P1605/D1605</f>
        <v>0</v>
      </c>
      <c r="U1605" s="2" t="s">
        <v>1268</v>
      </c>
      <c r="V1605" s="2">
        <v>0</v>
      </c>
      <c r="W1605" s="2" t="s">
        <v>234</v>
      </c>
    </row>
    <row r="1606" spans="1:23">
      <c r="A1606" s="2" t="s">
        <v>3162</v>
      </c>
      <c r="B1606" s="2">
        <v>2847</v>
      </c>
      <c r="C1606" s="2" t="s">
        <v>1288</v>
      </c>
      <c r="D1606" s="3">
        <v>29800</v>
      </c>
      <c r="E1606" s="3">
        <v>35464</v>
      </c>
      <c r="F1606" s="3">
        <v>20860</v>
      </c>
      <c r="G1606" s="3">
        <v>0</v>
      </c>
      <c r="H1606" s="3">
        <v>4470</v>
      </c>
      <c r="I1606" s="3">
        <v>4470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29800</v>
      </c>
      <c r="R1606" s="2" t="s">
        <v>3104</v>
      </c>
      <c r="S1606" s="2" t="s">
        <v>3163</v>
      </c>
      <c r="T1606" s="4">
        <f>P1606/D1606</f>
        <v>0</v>
      </c>
      <c r="U1606" s="2" t="s">
        <v>1289</v>
      </c>
      <c r="V1606" s="2">
        <v>0</v>
      </c>
      <c r="W1606" s="2" t="s">
        <v>234</v>
      </c>
    </row>
    <row r="1607" spans="1:23">
      <c r="A1607" s="2" t="s">
        <v>3165</v>
      </c>
      <c r="B1607" s="2">
        <v>2848</v>
      </c>
      <c r="C1607" s="2" t="s">
        <v>1291</v>
      </c>
      <c r="D1607" s="3">
        <v>5000</v>
      </c>
      <c r="E1607" s="3">
        <v>5475</v>
      </c>
      <c r="F1607" s="3">
        <v>5000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5000</v>
      </c>
      <c r="R1607" s="2" t="s">
        <v>3104</v>
      </c>
      <c r="S1607" s="2" t="s">
        <v>3163</v>
      </c>
      <c r="T1607" s="4">
        <f>P1607/D1607</f>
        <v>0</v>
      </c>
      <c r="U1607" s="2" t="s">
        <v>1113</v>
      </c>
      <c r="V1607" s="2">
        <v>0</v>
      </c>
      <c r="W1607" s="2" t="s">
        <v>234</v>
      </c>
    </row>
    <row r="1608" spans="1:23">
      <c r="A1608" s="2" t="s">
        <v>3166</v>
      </c>
      <c r="B1608" s="2">
        <v>2849</v>
      </c>
      <c r="C1608" s="2" t="s">
        <v>983</v>
      </c>
      <c r="D1608" s="3">
        <v>60000</v>
      </c>
      <c r="E1608" s="3">
        <v>66000</v>
      </c>
      <c r="F1608" s="3">
        <v>60000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60000</v>
      </c>
      <c r="R1608" s="2" t="s">
        <v>3104</v>
      </c>
      <c r="S1608" s="2" t="s">
        <v>3167</v>
      </c>
      <c r="T1608" s="4">
        <f>P1608/D1608</f>
        <v>0</v>
      </c>
      <c r="U1608" s="2" t="s">
        <v>1294</v>
      </c>
      <c r="V1608" s="2">
        <v>0</v>
      </c>
      <c r="W1608" s="2" t="s">
        <v>234</v>
      </c>
    </row>
    <row r="1609" spans="1:23">
      <c r="A1609" s="2" t="s">
        <v>1295</v>
      </c>
      <c r="B1609" s="2">
        <v>2850</v>
      </c>
      <c r="C1609" s="2" t="s">
        <v>1296</v>
      </c>
      <c r="D1609" s="3">
        <v>3600</v>
      </c>
      <c r="E1609" s="3">
        <v>3960</v>
      </c>
      <c r="F1609" s="3">
        <v>3600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3600</v>
      </c>
      <c r="R1609" s="2" t="s">
        <v>3104</v>
      </c>
      <c r="S1609" s="2" t="s">
        <v>3167</v>
      </c>
      <c r="T1609" s="4">
        <f>P1609/D1609</f>
        <v>0</v>
      </c>
      <c r="U1609" s="2" t="s">
        <v>1294</v>
      </c>
      <c r="V1609" s="2">
        <v>0</v>
      </c>
      <c r="W1609" s="2" t="s">
        <v>234</v>
      </c>
    </row>
    <row r="1610" spans="1:23">
      <c r="A1610" s="2" t="s">
        <v>3168</v>
      </c>
      <c r="B1610" s="2">
        <v>2851</v>
      </c>
      <c r="C1610" s="2" t="s">
        <v>1298</v>
      </c>
      <c r="D1610" s="3">
        <v>10450</v>
      </c>
      <c r="E1610" s="3">
        <v>11495</v>
      </c>
      <c r="F1610" s="3">
        <v>0</v>
      </c>
      <c r="G1610" s="3">
        <v>2612.5</v>
      </c>
      <c r="H1610" s="3">
        <v>2612.5</v>
      </c>
      <c r="I1610" s="3">
        <v>2612.5</v>
      </c>
      <c r="J1610" s="3">
        <v>2612.5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10450</v>
      </c>
      <c r="R1610" s="2" t="s">
        <v>3104</v>
      </c>
      <c r="S1610" s="2" t="s">
        <v>3167</v>
      </c>
      <c r="T1610" s="4">
        <f>P1610/D1610</f>
        <v>0</v>
      </c>
      <c r="U1610" s="2" t="s">
        <v>1294</v>
      </c>
      <c r="V1610" s="2">
        <v>0</v>
      </c>
      <c r="W1610" s="2" t="s">
        <v>234</v>
      </c>
    </row>
    <row r="1611" spans="1:23">
      <c r="A1611" s="2" t="s">
        <v>1300</v>
      </c>
      <c r="B1611" s="2">
        <v>2852</v>
      </c>
      <c r="C1611" s="2" t="s">
        <v>1302</v>
      </c>
      <c r="D1611" s="3">
        <v>1000</v>
      </c>
      <c r="E1611" s="3">
        <v>1100</v>
      </c>
      <c r="F1611" s="3">
        <v>1000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1000</v>
      </c>
      <c r="R1611" s="2" t="s">
        <v>3104</v>
      </c>
      <c r="S1611" s="2" t="s">
        <v>3167</v>
      </c>
      <c r="T1611" s="4">
        <f>P1611/D1611</f>
        <v>0</v>
      </c>
      <c r="U1611" s="2" t="s">
        <v>1294</v>
      </c>
      <c r="V1611" s="2">
        <v>0</v>
      </c>
      <c r="W1611" s="2" t="s">
        <v>234</v>
      </c>
    </row>
    <row r="1612" spans="1:23">
      <c r="A1612" s="2" t="s">
        <v>3169</v>
      </c>
      <c r="B1612" s="2">
        <v>2853</v>
      </c>
      <c r="C1612" s="2" t="s">
        <v>1303</v>
      </c>
      <c r="D1612" s="3">
        <v>13000</v>
      </c>
      <c r="E1612" s="3">
        <v>14300</v>
      </c>
      <c r="F1612" s="3">
        <v>13000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13000</v>
      </c>
      <c r="R1612" s="2" t="s">
        <v>3104</v>
      </c>
      <c r="S1612" s="2" t="s">
        <v>3167</v>
      </c>
      <c r="T1612" s="4">
        <f>P1612/D1612</f>
        <v>0</v>
      </c>
      <c r="U1612" s="2" t="s">
        <v>1294</v>
      </c>
      <c r="V1612" s="2">
        <v>0</v>
      </c>
      <c r="W1612" s="2" t="s">
        <v>234</v>
      </c>
    </row>
    <row r="1613" spans="1:23">
      <c r="A1613" s="2" t="s">
        <v>1300</v>
      </c>
      <c r="B1613" s="2">
        <v>2854</v>
      </c>
      <c r="C1613" s="2" t="s">
        <v>1306</v>
      </c>
      <c r="D1613" s="3">
        <v>7000</v>
      </c>
      <c r="E1613" s="3">
        <v>7700</v>
      </c>
      <c r="F1613" s="3">
        <v>7000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7000</v>
      </c>
      <c r="R1613" s="2" t="s">
        <v>3104</v>
      </c>
      <c r="S1613" s="2" t="s">
        <v>3167</v>
      </c>
      <c r="T1613" s="4">
        <f>P1613/D1613</f>
        <v>0</v>
      </c>
      <c r="U1613" s="2" t="s">
        <v>1294</v>
      </c>
      <c r="V1613" s="2">
        <v>0</v>
      </c>
      <c r="W1613" s="2" t="s">
        <v>234</v>
      </c>
    </row>
    <row r="1614" spans="1:23">
      <c r="A1614" s="2" t="s">
        <v>3169</v>
      </c>
      <c r="B1614" s="2">
        <v>2855</v>
      </c>
      <c r="C1614" s="2" t="s">
        <v>1307</v>
      </c>
      <c r="D1614" s="3">
        <v>19000</v>
      </c>
      <c r="E1614" s="3">
        <v>20900</v>
      </c>
      <c r="F1614" s="3">
        <v>19000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19000</v>
      </c>
      <c r="R1614" s="2" t="s">
        <v>3104</v>
      </c>
      <c r="S1614" s="2" t="s">
        <v>3167</v>
      </c>
      <c r="T1614" s="4">
        <f>P1614/D1614</f>
        <v>0</v>
      </c>
      <c r="U1614" s="2" t="s">
        <v>1294</v>
      </c>
      <c r="V1614" s="2">
        <v>0</v>
      </c>
      <c r="W1614" s="2" t="s">
        <v>234</v>
      </c>
    </row>
    <row r="1615" spans="1:23">
      <c r="A1615" s="2" t="s">
        <v>3168</v>
      </c>
      <c r="B1615" s="2">
        <v>2856</v>
      </c>
      <c r="C1615" s="2" t="s">
        <v>1304</v>
      </c>
      <c r="D1615" s="3">
        <v>6500</v>
      </c>
      <c r="E1615" s="3">
        <v>7150</v>
      </c>
      <c r="F1615" s="3">
        <v>6500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6500</v>
      </c>
      <c r="R1615" s="2" t="s">
        <v>3104</v>
      </c>
      <c r="S1615" s="2" t="s">
        <v>3167</v>
      </c>
      <c r="T1615" s="4">
        <f>P1615/D1615</f>
        <v>0</v>
      </c>
      <c r="U1615" s="2" t="s">
        <v>1294</v>
      </c>
      <c r="V1615" s="2">
        <v>0</v>
      </c>
      <c r="W1615" s="2" t="s">
        <v>234</v>
      </c>
    </row>
    <row r="1616" spans="1:23">
      <c r="A1616" s="2" t="s">
        <v>3168</v>
      </c>
      <c r="B1616" s="2">
        <v>2857</v>
      </c>
      <c r="C1616" s="2" t="s">
        <v>1305</v>
      </c>
      <c r="D1616" s="3">
        <v>20000</v>
      </c>
      <c r="E1616" s="3">
        <v>22000</v>
      </c>
      <c r="F1616" s="3">
        <v>20000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20000</v>
      </c>
      <c r="R1616" s="2" t="s">
        <v>3104</v>
      </c>
      <c r="S1616" s="2" t="s">
        <v>3167</v>
      </c>
      <c r="T1616" s="4">
        <f>P1616/D1616</f>
        <v>0</v>
      </c>
      <c r="U1616" s="2" t="s">
        <v>1294</v>
      </c>
      <c r="V1616" s="2">
        <v>0</v>
      </c>
      <c r="W1616" s="2" t="s">
        <v>234</v>
      </c>
    </row>
    <row r="1617" spans="1:23">
      <c r="A1617" s="2" t="s">
        <v>3079</v>
      </c>
      <c r="B1617" s="2">
        <v>2858</v>
      </c>
      <c r="C1617" s="2" t="s">
        <v>1308</v>
      </c>
      <c r="D1617" s="3">
        <v>2200</v>
      </c>
      <c r="E1617" s="3">
        <v>2420</v>
      </c>
      <c r="F1617" s="3">
        <v>2200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2200</v>
      </c>
      <c r="R1617" s="2" t="s">
        <v>3104</v>
      </c>
      <c r="S1617" s="2" t="s">
        <v>3167</v>
      </c>
      <c r="T1617" s="4">
        <f>P1617/D1617</f>
        <v>0</v>
      </c>
      <c r="U1617" s="2" t="s">
        <v>1294</v>
      </c>
      <c r="V1617" s="2">
        <v>0</v>
      </c>
      <c r="W1617" s="2" t="s">
        <v>234</v>
      </c>
    </row>
    <row r="1618" spans="1:23">
      <c r="A1618" s="2" t="s">
        <v>3079</v>
      </c>
      <c r="B1618" s="2">
        <v>2859</v>
      </c>
      <c r="C1618" s="2" t="s">
        <v>1309</v>
      </c>
      <c r="D1618" s="3">
        <v>16500</v>
      </c>
      <c r="E1618" s="3">
        <v>18150</v>
      </c>
      <c r="F1618" s="3">
        <v>16500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16500</v>
      </c>
      <c r="R1618" s="2" t="s">
        <v>3104</v>
      </c>
      <c r="S1618" s="2" t="s">
        <v>3167</v>
      </c>
      <c r="T1618" s="4">
        <f>P1618/D1618</f>
        <v>0</v>
      </c>
      <c r="U1618" s="2" t="s">
        <v>1294</v>
      </c>
      <c r="V1618" s="2">
        <v>0</v>
      </c>
      <c r="W1618" s="2" t="s">
        <v>234</v>
      </c>
    </row>
    <row r="1619" spans="1:23">
      <c r="A1619" s="2" t="s">
        <v>1300</v>
      </c>
      <c r="B1619" s="2">
        <v>2860</v>
      </c>
      <c r="C1619" s="2" t="s">
        <v>1682</v>
      </c>
      <c r="D1619" s="3">
        <v>16000</v>
      </c>
      <c r="E1619" s="3">
        <v>17600</v>
      </c>
      <c r="F1619" s="3">
        <v>16000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16000</v>
      </c>
      <c r="R1619" s="2" t="s">
        <v>3104</v>
      </c>
      <c r="S1619" s="2" t="s">
        <v>3167</v>
      </c>
      <c r="T1619" s="4">
        <f>P1619/D1619</f>
        <v>0</v>
      </c>
      <c r="U1619" s="2" t="s">
        <v>1294</v>
      </c>
      <c r="V1619" s="2">
        <v>0</v>
      </c>
      <c r="W1619" s="2" t="s">
        <v>234</v>
      </c>
    </row>
    <row r="1620" spans="1:23">
      <c r="A1620" s="2" t="s">
        <v>3169</v>
      </c>
      <c r="B1620" s="2">
        <v>2861</v>
      </c>
      <c r="C1620" s="2" t="s">
        <v>1683</v>
      </c>
      <c r="D1620" s="3">
        <v>22000</v>
      </c>
      <c r="E1620" s="3">
        <v>24200</v>
      </c>
      <c r="F1620" s="3">
        <v>22000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22000</v>
      </c>
      <c r="R1620" s="2" t="s">
        <v>3104</v>
      </c>
      <c r="S1620" s="2" t="s">
        <v>3167</v>
      </c>
      <c r="T1620" s="4">
        <f>P1620/D1620</f>
        <v>0</v>
      </c>
      <c r="U1620" s="2" t="s">
        <v>1294</v>
      </c>
      <c r="V1620" s="2">
        <v>0</v>
      </c>
      <c r="W1620" s="2" t="s">
        <v>234</v>
      </c>
    </row>
    <row r="1621" spans="1:23">
      <c r="A1621" s="2" t="s">
        <v>3170</v>
      </c>
      <c r="B1621" s="2">
        <v>2862</v>
      </c>
      <c r="C1621" s="2" t="s">
        <v>1311</v>
      </c>
      <c r="D1621" s="3">
        <v>172375</v>
      </c>
      <c r="E1621" s="3">
        <v>189613</v>
      </c>
      <c r="F1621" s="3">
        <v>172375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172375</v>
      </c>
      <c r="R1621" s="2" t="s">
        <v>3104</v>
      </c>
      <c r="S1621" s="2" t="s">
        <v>3167</v>
      </c>
      <c r="T1621" s="4">
        <f>P1621/D1621</f>
        <v>0</v>
      </c>
      <c r="U1621" s="2" t="s">
        <v>1294</v>
      </c>
      <c r="V1621" s="2">
        <v>0</v>
      </c>
      <c r="W1621" s="2" t="s">
        <v>234</v>
      </c>
    </row>
    <row r="1622" spans="1:23">
      <c r="A1622" s="2" t="s">
        <v>3171</v>
      </c>
      <c r="B1622" s="2">
        <v>2863</v>
      </c>
      <c r="C1622" s="2" t="s">
        <v>1313</v>
      </c>
      <c r="D1622" s="3">
        <v>284000</v>
      </c>
      <c r="E1622" s="3">
        <v>312400</v>
      </c>
      <c r="F1622" s="3">
        <v>284000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284000</v>
      </c>
      <c r="R1622" s="2" t="s">
        <v>3104</v>
      </c>
      <c r="S1622" s="2" t="s">
        <v>3167</v>
      </c>
      <c r="T1622" s="4">
        <f>P1622/D1622</f>
        <v>0</v>
      </c>
      <c r="U1622" s="2" t="s">
        <v>1294</v>
      </c>
      <c r="V1622" s="2">
        <v>0</v>
      </c>
      <c r="W1622" s="2" t="s">
        <v>234</v>
      </c>
    </row>
    <row r="1623" spans="1:23">
      <c r="A1623" s="2" t="s">
        <v>3171</v>
      </c>
      <c r="B1623" s="2">
        <v>2864</v>
      </c>
      <c r="C1623" s="2" t="s">
        <v>1314</v>
      </c>
      <c r="D1623" s="3">
        <v>87500</v>
      </c>
      <c r="E1623" s="3">
        <v>96250</v>
      </c>
      <c r="F1623" s="3">
        <v>87500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87500</v>
      </c>
      <c r="R1623" s="2" t="s">
        <v>3104</v>
      </c>
      <c r="S1623" s="2" t="s">
        <v>3167</v>
      </c>
      <c r="T1623" s="4">
        <f>P1623/D1623</f>
        <v>0</v>
      </c>
      <c r="U1623" s="2" t="s">
        <v>1294</v>
      </c>
      <c r="V1623" s="2">
        <v>0</v>
      </c>
      <c r="W1623" s="2" t="s">
        <v>234</v>
      </c>
    </row>
    <row r="1624" spans="1:23">
      <c r="A1624" s="2" t="s">
        <v>3172</v>
      </c>
      <c r="B1624" s="2">
        <v>2865</v>
      </c>
      <c r="C1624" s="2" t="s">
        <v>1316</v>
      </c>
      <c r="D1624" s="3">
        <v>2875</v>
      </c>
      <c r="E1624" s="3">
        <v>3163</v>
      </c>
      <c r="F1624" s="3">
        <v>2875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2875</v>
      </c>
      <c r="R1624" s="2" t="s">
        <v>3104</v>
      </c>
      <c r="S1624" s="2" t="s">
        <v>3167</v>
      </c>
      <c r="T1624" s="4">
        <f>P1624/D1624</f>
        <v>0</v>
      </c>
      <c r="U1624" s="2" t="s">
        <v>1294</v>
      </c>
      <c r="V1624" s="2">
        <v>0</v>
      </c>
      <c r="W1624" s="2" t="s">
        <v>234</v>
      </c>
    </row>
    <row r="1625" spans="1:23">
      <c r="A1625" s="2" t="s">
        <v>3170</v>
      </c>
      <c r="B1625" s="2">
        <v>2866</v>
      </c>
      <c r="C1625" s="2" t="s">
        <v>1318</v>
      </c>
      <c r="D1625" s="3">
        <v>17500</v>
      </c>
      <c r="E1625" s="3">
        <v>19250</v>
      </c>
      <c r="F1625" s="3">
        <v>12250</v>
      </c>
      <c r="G1625" s="3">
        <v>1685.779816513761</v>
      </c>
      <c r="H1625" s="3">
        <v>0</v>
      </c>
      <c r="I1625" s="3">
        <v>1188.073394495413</v>
      </c>
      <c r="J1625" s="3">
        <v>1188.073394495413</v>
      </c>
      <c r="K1625" s="3">
        <v>1188.073394495413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17500</v>
      </c>
      <c r="R1625" s="2" t="s">
        <v>3104</v>
      </c>
      <c r="S1625" s="2" t="s">
        <v>3167</v>
      </c>
      <c r="T1625" s="4">
        <f>P1625/D1625</f>
        <v>0</v>
      </c>
      <c r="U1625" s="2" t="s">
        <v>1294</v>
      </c>
      <c r="V1625" s="2">
        <v>0</v>
      </c>
      <c r="W1625" s="2" t="s">
        <v>234</v>
      </c>
    </row>
    <row r="1626" spans="1:23">
      <c r="A1626" s="2" t="s">
        <v>1317</v>
      </c>
      <c r="B1626" s="2">
        <v>2867</v>
      </c>
      <c r="C1626" s="2" t="s">
        <v>1319</v>
      </c>
      <c r="D1626" s="3">
        <v>35000</v>
      </c>
      <c r="E1626" s="3">
        <v>38500</v>
      </c>
      <c r="F1626" s="3">
        <v>24500</v>
      </c>
      <c r="G1626" s="3">
        <v>3371.559633027523</v>
      </c>
      <c r="H1626" s="3">
        <v>0</v>
      </c>
      <c r="I1626" s="3">
        <v>2376.146788990825</v>
      </c>
      <c r="J1626" s="3">
        <v>2376.146788990825</v>
      </c>
      <c r="K1626" s="3">
        <v>2376.146788990825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>
        <v>34999.99999999999</v>
      </c>
      <c r="R1626" s="2" t="s">
        <v>3104</v>
      </c>
      <c r="S1626" s="2" t="s">
        <v>3167</v>
      </c>
      <c r="T1626" s="4">
        <f>P1626/D1626</f>
        <v>0</v>
      </c>
      <c r="U1626" s="2" t="s">
        <v>1294</v>
      </c>
      <c r="V1626" s="2">
        <v>0</v>
      </c>
      <c r="W1626" s="2" t="s">
        <v>234</v>
      </c>
    </row>
    <row r="1627" spans="1:23">
      <c r="A1627" s="2" t="s">
        <v>3173</v>
      </c>
      <c r="B1627" s="2">
        <v>2868</v>
      </c>
      <c r="C1627" s="2" t="s">
        <v>1321</v>
      </c>
      <c r="D1627" s="3">
        <v>2000</v>
      </c>
      <c r="E1627" s="3">
        <v>2200</v>
      </c>
      <c r="F1627" s="3">
        <v>0</v>
      </c>
      <c r="G1627" s="3">
        <v>192.6605504587156</v>
      </c>
      <c r="H1627" s="3">
        <v>0</v>
      </c>
      <c r="I1627" s="3">
        <v>602.4464831804281</v>
      </c>
      <c r="J1627" s="3">
        <v>602.4464831804281</v>
      </c>
      <c r="K1627" s="3">
        <v>602.4464831804281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2000</v>
      </c>
      <c r="R1627" s="2" t="s">
        <v>3104</v>
      </c>
      <c r="S1627" s="2" t="s">
        <v>3167</v>
      </c>
      <c r="T1627" s="4">
        <f>P1627/D1627</f>
        <v>0</v>
      </c>
      <c r="U1627" s="2" t="s">
        <v>1294</v>
      </c>
      <c r="V1627" s="2">
        <v>0</v>
      </c>
      <c r="W1627" s="2" t="s">
        <v>234</v>
      </c>
    </row>
    <row r="1628" spans="1:23">
      <c r="A1628" s="2" t="s">
        <v>1322</v>
      </c>
      <c r="B1628" s="2">
        <v>2869</v>
      </c>
      <c r="C1628" s="2" t="s">
        <v>1323</v>
      </c>
      <c r="D1628" s="3">
        <v>75000</v>
      </c>
      <c r="E1628" s="3">
        <v>82500</v>
      </c>
      <c r="F1628" s="3">
        <v>72000</v>
      </c>
      <c r="G1628" s="3">
        <v>1645.16129032258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73645.16129032258</v>
      </c>
      <c r="R1628" s="2" t="s">
        <v>3104</v>
      </c>
      <c r="S1628" s="2" t="s">
        <v>3167</v>
      </c>
      <c r="T1628" s="4">
        <f>P1628/D1628</f>
        <v>0</v>
      </c>
      <c r="U1628" s="2" t="s">
        <v>1294</v>
      </c>
      <c r="V1628" s="2">
        <v>0</v>
      </c>
      <c r="W1628" s="2" t="s">
        <v>234</v>
      </c>
    </row>
    <row r="1629" spans="1:23">
      <c r="A1629" s="2" t="s">
        <v>1322</v>
      </c>
      <c r="B1629" s="2">
        <v>2870</v>
      </c>
      <c r="C1629" s="2" t="s">
        <v>1324</v>
      </c>
      <c r="D1629" s="3">
        <v>40000</v>
      </c>
      <c r="E1629" s="3">
        <v>44000</v>
      </c>
      <c r="F1629" s="3">
        <v>38400</v>
      </c>
      <c r="G1629" s="3">
        <v>877.4193548387096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39277.41935483871</v>
      </c>
      <c r="R1629" s="2" t="s">
        <v>3104</v>
      </c>
      <c r="S1629" s="2" t="s">
        <v>3167</v>
      </c>
      <c r="T1629" s="4">
        <f>P1629/D1629</f>
        <v>0</v>
      </c>
      <c r="U1629" s="2" t="s">
        <v>1294</v>
      </c>
      <c r="V1629" s="2">
        <v>0</v>
      </c>
      <c r="W1629" s="2" t="s">
        <v>234</v>
      </c>
    </row>
    <row r="1630" spans="1:23">
      <c r="A1630" s="2" t="s">
        <v>1322</v>
      </c>
      <c r="B1630" s="2">
        <v>2871</v>
      </c>
      <c r="C1630" s="2" t="s">
        <v>1325</v>
      </c>
      <c r="D1630" s="3">
        <v>10000</v>
      </c>
      <c r="E1630" s="3">
        <v>11000</v>
      </c>
      <c r="F1630" s="3">
        <v>9600</v>
      </c>
      <c r="G1630" s="3">
        <v>219.3548387096774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9819.354838709678</v>
      </c>
      <c r="R1630" s="2" t="s">
        <v>3104</v>
      </c>
      <c r="S1630" s="2" t="s">
        <v>3167</v>
      </c>
      <c r="T1630" s="4">
        <f>P1630/D1630</f>
        <v>0</v>
      </c>
      <c r="U1630" s="2" t="s">
        <v>1294</v>
      </c>
      <c r="V1630" s="2">
        <v>0</v>
      </c>
      <c r="W1630" s="2" t="s">
        <v>234</v>
      </c>
    </row>
    <row r="1631" spans="1:23">
      <c r="A1631" s="2" t="s">
        <v>1322</v>
      </c>
      <c r="B1631" s="2">
        <v>2872</v>
      </c>
      <c r="C1631" s="2" t="s">
        <v>1326</v>
      </c>
      <c r="D1631" s="3">
        <v>80000</v>
      </c>
      <c r="E1631" s="3">
        <v>88000</v>
      </c>
      <c r="F1631" s="3">
        <v>68000</v>
      </c>
      <c r="G1631" s="3">
        <v>0</v>
      </c>
      <c r="H1631" s="3">
        <v>0</v>
      </c>
      <c r="I1631" s="3">
        <v>6000</v>
      </c>
      <c r="J1631" s="3">
        <v>6000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80000</v>
      </c>
      <c r="R1631" s="2" t="s">
        <v>3104</v>
      </c>
      <c r="S1631" s="2" t="s">
        <v>3167</v>
      </c>
      <c r="T1631" s="4">
        <f>P1631/D1631</f>
        <v>0</v>
      </c>
      <c r="U1631" s="2" t="s">
        <v>1294</v>
      </c>
      <c r="V1631" s="2">
        <v>0</v>
      </c>
      <c r="W1631" s="2" t="s">
        <v>234</v>
      </c>
    </row>
    <row r="1632" spans="1:23">
      <c r="A1632" s="2" t="s">
        <v>3174</v>
      </c>
      <c r="B1632" s="2">
        <v>2873</v>
      </c>
      <c r="C1632" s="2" t="s">
        <v>1329</v>
      </c>
      <c r="D1632" s="3">
        <v>6000</v>
      </c>
      <c r="E1632" s="3">
        <v>6600</v>
      </c>
      <c r="F1632" s="3">
        <v>0</v>
      </c>
      <c r="G1632" s="3">
        <v>0</v>
      </c>
      <c r="H1632" s="3">
        <v>0</v>
      </c>
      <c r="I1632" s="3">
        <v>3000</v>
      </c>
      <c r="J1632" s="3">
        <v>3000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6000</v>
      </c>
      <c r="R1632" s="2" t="s">
        <v>3104</v>
      </c>
      <c r="S1632" s="2" t="s">
        <v>3167</v>
      </c>
      <c r="T1632" s="4">
        <f>P1632/D1632</f>
        <v>0</v>
      </c>
      <c r="U1632" s="2" t="s">
        <v>1294</v>
      </c>
      <c r="V1632" s="2">
        <v>0</v>
      </c>
      <c r="W1632" s="2" t="s">
        <v>234</v>
      </c>
    </row>
    <row r="1633" spans="1:23">
      <c r="A1633" s="2" t="s">
        <v>1330</v>
      </c>
      <c r="B1633" s="2">
        <v>2874</v>
      </c>
      <c r="C1633" s="2" t="s">
        <v>1331</v>
      </c>
      <c r="D1633" s="3">
        <v>11500</v>
      </c>
      <c r="E1633" s="3">
        <v>12650</v>
      </c>
      <c r="F1633" s="3">
        <v>8050</v>
      </c>
      <c r="G1633" s="3">
        <v>1725</v>
      </c>
      <c r="H1633" s="3">
        <v>1725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11500</v>
      </c>
      <c r="R1633" s="2" t="s">
        <v>3104</v>
      </c>
      <c r="S1633" s="2" t="s">
        <v>3167</v>
      </c>
      <c r="T1633" s="4">
        <f>P1633/D1633</f>
        <v>0</v>
      </c>
      <c r="U1633" s="2" t="s">
        <v>1294</v>
      </c>
      <c r="V1633" s="2">
        <v>0</v>
      </c>
      <c r="W1633" s="2" t="s">
        <v>234</v>
      </c>
    </row>
    <row r="1634" spans="1:23">
      <c r="A1634" s="2" t="s">
        <v>1330</v>
      </c>
      <c r="B1634" s="2">
        <v>2875</v>
      </c>
      <c r="C1634" s="2" t="s">
        <v>1332</v>
      </c>
      <c r="D1634" s="3">
        <v>23000</v>
      </c>
      <c r="E1634" s="3">
        <v>25300</v>
      </c>
      <c r="F1634" s="3">
        <v>21850</v>
      </c>
      <c r="G1634" s="3">
        <v>575</v>
      </c>
      <c r="H1634" s="3">
        <v>575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23000</v>
      </c>
      <c r="R1634" s="2" t="s">
        <v>3104</v>
      </c>
      <c r="S1634" s="2" t="s">
        <v>3167</v>
      </c>
      <c r="T1634" s="4">
        <f>P1634/D1634</f>
        <v>0</v>
      </c>
      <c r="U1634" s="2" t="s">
        <v>1294</v>
      </c>
      <c r="V1634" s="2">
        <v>0</v>
      </c>
      <c r="W1634" s="2" t="s">
        <v>234</v>
      </c>
    </row>
    <row r="1635" spans="1:23">
      <c r="A1635" s="2" t="s">
        <v>1330</v>
      </c>
      <c r="B1635" s="2">
        <v>2876</v>
      </c>
      <c r="C1635" s="2" t="s">
        <v>1333</v>
      </c>
      <c r="D1635" s="3">
        <v>11500</v>
      </c>
      <c r="E1635" s="3">
        <v>12650</v>
      </c>
      <c r="F1635" s="3">
        <v>10925</v>
      </c>
      <c r="G1635" s="3">
        <v>575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11500</v>
      </c>
      <c r="R1635" s="2" t="s">
        <v>3104</v>
      </c>
      <c r="S1635" s="2" t="s">
        <v>3167</v>
      </c>
      <c r="T1635" s="4">
        <f>P1635/D1635</f>
        <v>0</v>
      </c>
      <c r="U1635" s="2" t="s">
        <v>1294</v>
      </c>
      <c r="V1635" s="2">
        <v>0</v>
      </c>
      <c r="W1635" s="2" t="s">
        <v>234</v>
      </c>
    </row>
    <row r="1636" spans="1:23">
      <c r="A1636" s="2" t="s">
        <v>3175</v>
      </c>
      <c r="B1636" s="2">
        <v>2877</v>
      </c>
      <c r="C1636" s="2" t="s">
        <v>1335</v>
      </c>
      <c r="D1636" s="3">
        <v>12500</v>
      </c>
      <c r="E1636" s="3">
        <v>13688</v>
      </c>
      <c r="F1636" s="3">
        <v>12500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12500</v>
      </c>
      <c r="R1636" s="2" t="s">
        <v>3104</v>
      </c>
      <c r="S1636" s="2" t="s">
        <v>3176</v>
      </c>
      <c r="T1636" s="4">
        <f>P1636/D1636</f>
        <v>0</v>
      </c>
      <c r="U1636" s="2" t="s">
        <v>1113</v>
      </c>
      <c r="V1636" s="2">
        <v>0</v>
      </c>
      <c r="W1636" s="2" t="s">
        <v>234</v>
      </c>
    </row>
    <row r="1637" spans="1:23">
      <c r="A1637" s="2" t="s">
        <v>3175</v>
      </c>
      <c r="B1637" s="2">
        <v>2878</v>
      </c>
      <c r="C1637" s="2" t="s">
        <v>1337</v>
      </c>
      <c r="D1637" s="3">
        <v>175000</v>
      </c>
      <c r="E1637" s="3">
        <v>191625</v>
      </c>
      <c r="F1637" s="3">
        <v>175000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175000</v>
      </c>
      <c r="R1637" s="2" t="s">
        <v>3104</v>
      </c>
      <c r="S1637" s="2" t="s">
        <v>3176</v>
      </c>
      <c r="T1637" s="4">
        <f>P1637/D1637</f>
        <v>0</v>
      </c>
      <c r="U1637" s="2" t="s">
        <v>1113</v>
      </c>
      <c r="V1637" s="2">
        <v>0</v>
      </c>
      <c r="W1637" s="2" t="s">
        <v>234</v>
      </c>
    </row>
    <row r="1638" spans="1:23">
      <c r="A1638" s="2" t="s">
        <v>3175</v>
      </c>
      <c r="B1638" s="2">
        <v>2879</v>
      </c>
      <c r="C1638" s="2" t="s">
        <v>1338</v>
      </c>
      <c r="D1638" s="3">
        <v>12500</v>
      </c>
      <c r="E1638" s="3">
        <v>13688</v>
      </c>
      <c r="F1638" s="3">
        <v>12500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12500</v>
      </c>
      <c r="R1638" s="2" t="s">
        <v>3104</v>
      </c>
      <c r="S1638" s="2" t="s">
        <v>3176</v>
      </c>
      <c r="T1638" s="4">
        <f>P1638/D1638</f>
        <v>0</v>
      </c>
      <c r="U1638" s="2" t="s">
        <v>1113</v>
      </c>
      <c r="V1638" s="2">
        <v>0</v>
      </c>
      <c r="W1638" s="2" t="s">
        <v>234</v>
      </c>
    </row>
    <row r="1639" spans="1:23">
      <c r="A1639" s="2" t="s">
        <v>3175</v>
      </c>
      <c r="B1639" s="2">
        <v>2880</v>
      </c>
      <c r="C1639" s="2" t="s">
        <v>1339</v>
      </c>
      <c r="D1639" s="3">
        <v>12500</v>
      </c>
      <c r="E1639" s="3">
        <v>13688</v>
      </c>
      <c r="F1639" s="3">
        <v>11875</v>
      </c>
      <c r="G1639" s="3">
        <v>0</v>
      </c>
      <c r="H1639" s="3">
        <v>0</v>
      </c>
      <c r="I1639" s="3">
        <v>0</v>
      </c>
      <c r="J1639" s="3">
        <v>208.3333333333332</v>
      </c>
      <c r="K1639" s="3">
        <v>208.3333333333332</v>
      </c>
      <c r="L1639" s="3">
        <v>208.3333333333332</v>
      </c>
      <c r="M1639" s="3">
        <v>0</v>
      </c>
      <c r="N1639" s="3">
        <v>0</v>
      </c>
      <c r="O1639" s="3">
        <v>0</v>
      </c>
      <c r="P1639" s="3">
        <v>0</v>
      </c>
      <c r="Q1639" s="3">
        <v>12500</v>
      </c>
      <c r="R1639" s="2" t="s">
        <v>3104</v>
      </c>
      <c r="S1639" s="2" t="s">
        <v>3176</v>
      </c>
      <c r="T1639" s="4">
        <f>P1639/D1639</f>
        <v>0</v>
      </c>
      <c r="U1639" s="2" t="s">
        <v>1113</v>
      </c>
      <c r="V1639" s="2">
        <v>0</v>
      </c>
      <c r="W1639" s="2" t="s">
        <v>234</v>
      </c>
    </row>
    <row r="1640" spans="1:23">
      <c r="A1640" s="2" t="s">
        <v>3177</v>
      </c>
      <c r="B1640" s="2">
        <v>2881</v>
      </c>
      <c r="C1640" s="2" t="s">
        <v>1690</v>
      </c>
      <c r="D1640" s="3">
        <v>25000</v>
      </c>
      <c r="E1640" s="3">
        <v>27375</v>
      </c>
      <c r="F1640" s="3">
        <v>23750</v>
      </c>
      <c r="G1640" s="3">
        <v>0</v>
      </c>
      <c r="H1640" s="3">
        <v>0</v>
      </c>
      <c r="I1640" s="3">
        <v>0</v>
      </c>
      <c r="J1640" s="3">
        <v>416.6666666666666</v>
      </c>
      <c r="K1640" s="3">
        <v>416.6666666666666</v>
      </c>
      <c r="L1640" s="3">
        <v>416.6666666666666</v>
      </c>
      <c r="M1640" s="3">
        <v>0</v>
      </c>
      <c r="N1640" s="3">
        <v>0</v>
      </c>
      <c r="O1640" s="3">
        <v>0</v>
      </c>
      <c r="P1640" s="3">
        <v>0</v>
      </c>
      <c r="Q1640" s="3">
        <v>25000</v>
      </c>
      <c r="R1640" s="2" t="s">
        <v>3104</v>
      </c>
      <c r="S1640" s="2" t="s">
        <v>3176</v>
      </c>
      <c r="T1640" s="4">
        <f>P1640/D1640</f>
        <v>0</v>
      </c>
      <c r="U1640" s="2" t="s">
        <v>1113</v>
      </c>
      <c r="V1640" s="2">
        <v>0</v>
      </c>
      <c r="W1640" s="2" t="s">
        <v>234</v>
      </c>
    </row>
    <row r="1641" spans="1:23">
      <c r="A1641" s="2" t="s">
        <v>3178</v>
      </c>
      <c r="B1641" s="2">
        <v>2882</v>
      </c>
      <c r="C1641" s="2" t="s">
        <v>1341</v>
      </c>
      <c r="D1641" s="3">
        <v>175000</v>
      </c>
      <c r="E1641" s="3">
        <v>175000</v>
      </c>
      <c r="F1641" s="3">
        <v>166250</v>
      </c>
      <c r="G1641" s="3">
        <v>0</v>
      </c>
      <c r="H1641" s="3">
        <v>0</v>
      </c>
      <c r="I1641" s="3">
        <v>0</v>
      </c>
      <c r="J1641" s="3">
        <v>2916.666666666667</v>
      </c>
      <c r="K1641" s="3">
        <v>2916.666666666667</v>
      </c>
      <c r="L1641" s="3">
        <v>2916.666666666667</v>
      </c>
      <c r="M1641" s="3">
        <v>0</v>
      </c>
      <c r="N1641" s="3">
        <v>0</v>
      </c>
      <c r="O1641" s="3">
        <v>0</v>
      </c>
      <c r="P1641" s="3">
        <v>0</v>
      </c>
      <c r="Q1641" s="3">
        <v>175000</v>
      </c>
      <c r="R1641" s="2" t="s">
        <v>3104</v>
      </c>
      <c r="S1641" s="2" t="s">
        <v>3176</v>
      </c>
      <c r="T1641" s="4">
        <f>P1641/D1641</f>
        <v>0</v>
      </c>
      <c r="U1641" s="2" t="s">
        <v>1113</v>
      </c>
      <c r="V1641" s="2">
        <v>0</v>
      </c>
      <c r="W1641" s="2" t="s">
        <v>234</v>
      </c>
    </row>
    <row r="1642" spans="1:23">
      <c r="A1642" s="2" t="s">
        <v>1440</v>
      </c>
      <c r="B1642" s="2">
        <v>2883</v>
      </c>
      <c r="C1642" s="2" t="s">
        <v>1343</v>
      </c>
      <c r="D1642" s="3">
        <v>432000</v>
      </c>
      <c r="E1642" s="3">
        <v>473040</v>
      </c>
      <c r="F1642" s="3">
        <v>410400</v>
      </c>
      <c r="G1642" s="3">
        <v>0</v>
      </c>
      <c r="H1642" s="3">
        <v>0</v>
      </c>
      <c r="I1642" s="3">
        <v>0</v>
      </c>
      <c r="J1642" s="3">
        <v>7200</v>
      </c>
      <c r="K1642" s="3">
        <v>7200</v>
      </c>
      <c r="L1642" s="3">
        <v>7200</v>
      </c>
      <c r="M1642" s="3">
        <v>0</v>
      </c>
      <c r="N1642" s="3">
        <v>0</v>
      </c>
      <c r="O1642" s="3">
        <v>0</v>
      </c>
      <c r="P1642" s="3">
        <v>0</v>
      </c>
      <c r="Q1642" s="3">
        <v>432000</v>
      </c>
      <c r="R1642" s="2" t="s">
        <v>3104</v>
      </c>
      <c r="S1642" s="2" t="s">
        <v>3176</v>
      </c>
      <c r="T1642" s="4">
        <f>P1642/D1642</f>
        <v>0</v>
      </c>
      <c r="U1642" s="2" t="s">
        <v>1113</v>
      </c>
      <c r="V1642" s="2">
        <v>0</v>
      </c>
      <c r="W1642" s="2" t="s">
        <v>234</v>
      </c>
    </row>
    <row r="1643" spans="1:23">
      <c r="A1643" s="2" t="s">
        <v>3179</v>
      </c>
      <c r="B1643" s="2">
        <v>2884</v>
      </c>
      <c r="C1643" s="2" t="s">
        <v>1346</v>
      </c>
      <c r="D1643" s="3">
        <v>250000</v>
      </c>
      <c r="E1643" s="3">
        <v>273750</v>
      </c>
      <c r="F1643" s="3">
        <v>237500</v>
      </c>
      <c r="G1643" s="3">
        <v>0</v>
      </c>
      <c r="H1643" s="3">
        <v>0</v>
      </c>
      <c r="I1643" s="3">
        <v>0</v>
      </c>
      <c r="J1643" s="3">
        <v>4166.666666666666</v>
      </c>
      <c r="K1643" s="3">
        <v>4166.666666666666</v>
      </c>
      <c r="L1643" s="3">
        <v>4166.666666666666</v>
      </c>
      <c r="M1643" s="3">
        <v>0</v>
      </c>
      <c r="N1643" s="3">
        <v>0</v>
      </c>
      <c r="O1643" s="3">
        <v>0</v>
      </c>
      <c r="P1643" s="3">
        <v>0</v>
      </c>
      <c r="Q1643" s="3">
        <v>250000</v>
      </c>
      <c r="R1643" s="2" t="s">
        <v>3104</v>
      </c>
      <c r="S1643" s="2" t="s">
        <v>3176</v>
      </c>
      <c r="T1643" s="4">
        <f>P1643/D1643</f>
        <v>0</v>
      </c>
      <c r="U1643" s="2" t="s">
        <v>1113</v>
      </c>
      <c r="V1643" s="2">
        <v>0</v>
      </c>
      <c r="W1643" s="2" t="s">
        <v>234</v>
      </c>
    </row>
    <row r="1644" spans="1:23">
      <c r="A1644" s="2" t="s">
        <v>3180</v>
      </c>
      <c r="B1644" s="2">
        <v>2885</v>
      </c>
      <c r="C1644" s="2" t="s">
        <v>3181</v>
      </c>
      <c r="D1644" s="3">
        <v>495000</v>
      </c>
      <c r="E1644" s="3">
        <v>542025</v>
      </c>
      <c r="F1644" s="3">
        <v>495000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495000</v>
      </c>
      <c r="R1644" s="2" t="s">
        <v>3104</v>
      </c>
      <c r="S1644" s="2" t="s">
        <v>3176</v>
      </c>
      <c r="T1644" s="4">
        <f>P1644/D1644</f>
        <v>0</v>
      </c>
      <c r="U1644" s="2" t="s">
        <v>1113</v>
      </c>
      <c r="V1644" s="2">
        <v>0</v>
      </c>
      <c r="W1644" s="2" t="s">
        <v>234</v>
      </c>
    </row>
    <row r="1645" spans="1:23">
      <c r="A1645" s="2" t="s">
        <v>3182</v>
      </c>
      <c r="B1645" s="2">
        <v>2886</v>
      </c>
      <c r="C1645" s="2" t="s">
        <v>1696</v>
      </c>
      <c r="D1645" s="3">
        <v>50000</v>
      </c>
      <c r="E1645" s="3">
        <v>54750</v>
      </c>
      <c r="F1645" s="3">
        <v>47500</v>
      </c>
      <c r="G1645" s="3">
        <v>0</v>
      </c>
      <c r="H1645" s="3">
        <v>0</v>
      </c>
      <c r="I1645" s="3">
        <v>0</v>
      </c>
      <c r="J1645" s="3">
        <v>833.3333333333333</v>
      </c>
      <c r="K1645" s="3">
        <v>833.3333333333333</v>
      </c>
      <c r="L1645" s="3">
        <v>833.3333333333333</v>
      </c>
      <c r="M1645" s="3">
        <v>0</v>
      </c>
      <c r="N1645" s="3">
        <v>0</v>
      </c>
      <c r="O1645" s="3">
        <v>0</v>
      </c>
      <c r="P1645" s="3">
        <v>0</v>
      </c>
      <c r="Q1645" s="3">
        <v>50000.00000000001</v>
      </c>
      <c r="R1645" s="2" t="s">
        <v>3104</v>
      </c>
      <c r="S1645" s="2" t="s">
        <v>3176</v>
      </c>
      <c r="T1645" s="4">
        <f>P1645/D1645</f>
        <v>0</v>
      </c>
      <c r="U1645" s="2" t="s">
        <v>1113</v>
      </c>
      <c r="V1645" s="2">
        <v>0</v>
      </c>
      <c r="W1645" s="2" t="s">
        <v>234</v>
      </c>
    </row>
    <row r="1646" spans="1:23">
      <c r="A1646" s="2" t="s">
        <v>3141</v>
      </c>
      <c r="B1646" s="2">
        <v>2887</v>
      </c>
      <c r="C1646" s="2" t="s">
        <v>1351</v>
      </c>
      <c r="D1646" s="3">
        <v>5000</v>
      </c>
      <c r="E1646" s="3">
        <v>5250</v>
      </c>
      <c r="F1646" s="3">
        <v>4750</v>
      </c>
      <c r="G1646" s="3">
        <v>0</v>
      </c>
      <c r="H1646" s="3">
        <v>0</v>
      </c>
      <c r="I1646" s="3">
        <v>0</v>
      </c>
      <c r="J1646" s="3">
        <v>83.33333333333333</v>
      </c>
      <c r="K1646" s="3">
        <v>83.33333333333333</v>
      </c>
      <c r="L1646" s="3">
        <v>83.33333333333333</v>
      </c>
      <c r="M1646" s="3">
        <v>0</v>
      </c>
      <c r="N1646" s="3">
        <v>0</v>
      </c>
      <c r="O1646" s="3">
        <v>0</v>
      </c>
      <c r="P1646" s="3">
        <v>0</v>
      </c>
      <c r="Q1646" s="3">
        <v>4999.999999999999</v>
      </c>
      <c r="R1646" s="2" t="s">
        <v>3104</v>
      </c>
      <c r="S1646" s="2" t="s">
        <v>3176</v>
      </c>
      <c r="T1646" s="4">
        <f>P1646/D1646</f>
        <v>0</v>
      </c>
      <c r="U1646" s="2" t="s">
        <v>1113</v>
      </c>
      <c r="V1646" s="2">
        <v>0</v>
      </c>
      <c r="W1646" s="2" t="s">
        <v>234</v>
      </c>
    </row>
    <row r="1647" spans="1:23">
      <c r="A1647" s="2" t="s">
        <v>3183</v>
      </c>
      <c r="B1647" s="2">
        <v>2888</v>
      </c>
      <c r="C1647" s="2" t="s">
        <v>1352</v>
      </c>
      <c r="D1647" s="3">
        <v>20000</v>
      </c>
      <c r="E1647" s="3">
        <v>21000</v>
      </c>
      <c r="F1647" s="3">
        <v>20000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20000</v>
      </c>
      <c r="R1647" s="2" t="s">
        <v>3104</v>
      </c>
      <c r="S1647" s="2" t="s">
        <v>3176</v>
      </c>
      <c r="T1647" s="4">
        <f>P1647/D1647</f>
        <v>0</v>
      </c>
      <c r="U1647" s="2" t="s">
        <v>1113</v>
      </c>
      <c r="V1647" s="2">
        <v>0</v>
      </c>
      <c r="W1647" s="2" t="s">
        <v>234</v>
      </c>
    </row>
    <row r="1648" spans="1:23">
      <c r="A1648" s="2" t="s">
        <v>3184</v>
      </c>
      <c r="B1648" s="2">
        <v>2889</v>
      </c>
      <c r="C1648" s="2" t="s">
        <v>1362</v>
      </c>
      <c r="D1648" s="3">
        <v>24000</v>
      </c>
      <c r="E1648" s="3">
        <v>25200</v>
      </c>
      <c r="F1648" s="3">
        <v>22800</v>
      </c>
      <c r="G1648" s="3">
        <v>0</v>
      </c>
      <c r="H1648" s="3">
        <v>0</v>
      </c>
      <c r="I1648" s="3">
        <v>0</v>
      </c>
      <c r="J1648" s="3">
        <v>400</v>
      </c>
      <c r="K1648" s="3">
        <v>400</v>
      </c>
      <c r="L1648" s="3">
        <v>400</v>
      </c>
      <c r="M1648" s="3">
        <v>0</v>
      </c>
      <c r="N1648" s="3">
        <v>0</v>
      </c>
      <c r="O1648" s="3">
        <v>0</v>
      </c>
      <c r="P1648" s="3">
        <v>0</v>
      </c>
      <c r="Q1648" s="3">
        <v>24000</v>
      </c>
      <c r="R1648" s="2" t="s">
        <v>3104</v>
      </c>
      <c r="S1648" s="2" t="s">
        <v>3176</v>
      </c>
      <c r="T1648" s="4">
        <f>P1648/D1648</f>
        <v>0</v>
      </c>
      <c r="U1648" s="2" t="s">
        <v>1113</v>
      </c>
      <c r="V1648" s="2">
        <v>0</v>
      </c>
      <c r="W1648" s="2" t="s">
        <v>234</v>
      </c>
    </row>
    <row r="1649" spans="1:23">
      <c r="A1649" s="2" t="s">
        <v>3182</v>
      </c>
      <c r="B1649" s="2">
        <v>2890</v>
      </c>
      <c r="C1649" s="2" t="s">
        <v>1701</v>
      </c>
      <c r="D1649" s="3">
        <v>49500</v>
      </c>
      <c r="E1649" s="3">
        <v>54945</v>
      </c>
      <c r="F1649" s="3">
        <v>47025</v>
      </c>
      <c r="G1649" s="3">
        <v>0</v>
      </c>
      <c r="H1649" s="3">
        <v>0</v>
      </c>
      <c r="I1649" s="3">
        <v>0</v>
      </c>
      <c r="J1649" s="3">
        <v>825</v>
      </c>
      <c r="K1649" s="3">
        <v>825</v>
      </c>
      <c r="L1649" s="3">
        <v>825</v>
      </c>
      <c r="M1649" s="3">
        <v>0</v>
      </c>
      <c r="N1649" s="3">
        <v>0</v>
      </c>
      <c r="O1649" s="3">
        <v>0</v>
      </c>
      <c r="P1649" s="3">
        <v>0</v>
      </c>
      <c r="Q1649" s="3">
        <v>49500</v>
      </c>
      <c r="R1649" s="2" t="s">
        <v>3104</v>
      </c>
      <c r="S1649" s="2" t="s">
        <v>3176</v>
      </c>
      <c r="T1649" s="4">
        <f>P1649/D1649</f>
        <v>0</v>
      </c>
      <c r="U1649" s="2" t="s">
        <v>1113</v>
      </c>
      <c r="V1649" s="2">
        <v>0</v>
      </c>
      <c r="W1649" s="2" t="s">
        <v>234</v>
      </c>
    </row>
    <row r="1650" spans="1:23">
      <c r="A1650" s="2" t="s">
        <v>3182</v>
      </c>
      <c r="B1650" s="2">
        <v>2891</v>
      </c>
      <c r="C1650" s="2" t="s">
        <v>1367</v>
      </c>
      <c r="D1650" s="3">
        <v>5000</v>
      </c>
      <c r="E1650" s="3">
        <v>5475</v>
      </c>
      <c r="F1650" s="3">
        <v>2500</v>
      </c>
      <c r="G1650" s="3">
        <v>0</v>
      </c>
      <c r="H1650" s="3">
        <v>0</v>
      </c>
      <c r="I1650" s="3">
        <v>0</v>
      </c>
      <c r="J1650" s="3">
        <v>833.3333333333333</v>
      </c>
      <c r="K1650" s="3">
        <v>833.3333333333333</v>
      </c>
      <c r="L1650" s="3">
        <v>833.3333333333333</v>
      </c>
      <c r="M1650" s="3">
        <v>0</v>
      </c>
      <c r="N1650" s="3">
        <v>0</v>
      </c>
      <c r="O1650" s="3">
        <v>0</v>
      </c>
      <c r="P1650" s="3">
        <v>0</v>
      </c>
      <c r="Q1650" s="3">
        <v>4999.999999999999</v>
      </c>
      <c r="R1650" s="2" t="s">
        <v>3104</v>
      </c>
      <c r="S1650" s="2" t="s">
        <v>3176</v>
      </c>
      <c r="T1650" s="4">
        <f>P1650/D1650</f>
        <v>0</v>
      </c>
      <c r="U1650" s="2" t="s">
        <v>1113</v>
      </c>
      <c r="V1650" s="2">
        <v>0</v>
      </c>
      <c r="W1650" s="2" t="s">
        <v>234</v>
      </c>
    </row>
    <row r="1651" spans="1:23">
      <c r="A1651" s="2" t="s">
        <v>3185</v>
      </c>
      <c r="B1651" s="2">
        <v>2892</v>
      </c>
      <c r="C1651" s="2" t="s">
        <v>1371</v>
      </c>
      <c r="D1651" s="3">
        <v>52000</v>
      </c>
      <c r="E1651" s="3">
        <v>56940</v>
      </c>
      <c r="F1651" s="3">
        <v>49400</v>
      </c>
      <c r="G1651" s="3">
        <v>0</v>
      </c>
      <c r="H1651" s="3">
        <v>0</v>
      </c>
      <c r="I1651" s="3">
        <v>0</v>
      </c>
      <c r="J1651" s="3">
        <v>866.6666666666666</v>
      </c>
      <c r="K1651" s="3">
        <v>866.6666666666666</v>
      </c>
      <c r="L1651" s="3">
        <v>866.6666666666666</v>
      </c>
      <c r="M1651" s="3">
        <v>0</v>
      </c>
      <c r="N1651" s="3">
        <v>0</v>
      </c>
      <c r="O1651" s="3">
        <v>0</v>
      </c>
      <c r="P1651" s="3">
        <v>0</v>
      </c>
      <c r="Q1651" s="3">
        <v>51999.99999999999</v>
      </c>
      <c r="R1651" s="2" t="s">
        <v>3104</v>
      </c>
      <c r="S1651" s="2" t="s">
        <v>3176</v>
      </c>
      <c r="T1651" s="4">
        <f>P1651/D1651</f>
        <v>0</v>
      </c>
      <c r="U1651" s="2" t="s">
        <v>1113</v>
      </c>
      <c r="V1651" s="2">
        <v>0</v>
      </c>
      <c r="W1651" s="2" t="s">
        <v>234</v>
      </c>
    </row>
    <row r="1652" spans="1:23">
      <c r="A1652" s="2" t="s">
        <v>1439</v>
      </c>
      <c r="B1652" s="2">
        <v>2893</v>
      </c>
      <c r="C1652" s="2" t="s">
        <v>983</v>
      </c>
      <c r="D1652" s="3">
        <v>60000</v>
      </c>
      <c r="E1652" s="3">
        <v>65700</v>
      </c>
      <c r="F1652" s="3">
        <v>60000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60000</v>
      </c>
      <c r="R1652" s="2" t="s">
        <v>3104</v>
      </c>
      <c r="S1652" s="2" t="s">
        <v>3176</v>
      </c>
      <c r="T1652" s="4">
        <f>P1652/D1652</f>
        <v>0</v>
      </c>
      <c r="U1652" s="2" t="s">
        <v>1113</v>
      </c>
      <c r="V1652" s="2">
        <v>0</v>
      </c>
      <c r="W1652" s="2" t="s">
        <v>234</v>
      </c>
    </row>
    <row r="1653" spans="1:23">
      <c r="A1653" s="2" t="s">
        <v>3186</v>
      </c>
      <c r="B1653" s="2">
        <v>2894</v>
      </c>
      <c r="C1653" s="2" t="s">
        <v>1110</v>
      </c>
      <c r="D1653" s="3">
        <v>10000</v>
      </c>
      <c r="E1653" s="3">
        <v>10950</v>
      </c>
      <c r="F1653" s="3">
        <v>9500</v>
      </c>
      <c r="G1653" s="3">
        <v>0</v>
      </c>
      <c r="H1653" s="3">
        <v>0</v>
      </c>
      <c r="I1653" s="3">
        <v>0</v>
      </c>
      <c r="J1653" s="3">
        <v>166.6666666666667</v>
      </c>
      <c r="K1653" s="3">
        <v>166.6666666666667</v>
      </c>
      <c r="L1653" s="3">
        <v>166.6666666666667</v>
      </c>
      <c r="M1653" s="3">
        <v>0</v>
      </c>
      <c r="N1653" s="3">
        <v>0</v>
      </c>
      <c r="O1653" s="3">
        <v>0</v>
      </c>
      <c r="P1653" s="3">
        <v>0</v>
      </c>
      <c r="Q1653" s="3">
        <v>9999.999999999998</v>
      </c>
      <c r="R1653" s="2" t="s">
        <v>3104</v>
      </c>
      <c r="S1653" s="2" t="s">
        <v>3176</v>
      </c>
      <c r="T1653" s="4">
        <f>P1653/D1653</f>
        <v>0</v>
      </c>
      <c r="U1653" s="2" t="s">
        <v>1113</v>
      </c>
      <c r="V1653" s="2">
        <v>0</v>
      </c>
      <c r="W1653" s="2" t="s">
        <v>234</v>
      </c>
    </row>
    <row r="1654" spans="1:23">
      <c r="A1654" s="2" t="s">
        <v>3187</v>
      </c>
      <c r="B1654" s="2">
        <v>2895</v>
      </c>
      <c r="C1654" s="2" t="s">
        <v>1115</v>
      </c>
      <c r="D1654" s="3">
        <v>27500</v>
      </c>
      <c r="E1654" s="3">
        <v>30113</v>
      </c>
      <c r="F1654" s="3">
        <v>24750</v>
      </c>
      <c r="G1654" s="3">
        <v>0</v>
      </c>
      <c r="H1654" s="3">
        <v>0</v>
      </c>
      <c r="I1654" s="3">
        <v>0</v>
      </c>
      <c r="J1654" s="3">
        <v>916.6666666666665</v>
      </c>
      <c r="K1654" s="3">
        <v>916.6666666666665</v>
      </c>
      <c r="L1654" s="3">
        <v>916.6666666666665</v>
      </c>
      <c r="M1654" s="3">
        <v>0</v>
      </c>
      <c r="N1654" s="3">
        <v>0</v>
      </c>
      <c r="O1654" s="3">
        <v>0</v>
      </c>
      <c r="P1654" s="3">
        <v>0</v>
      </c>
      <c r="Q1654" s="3">
        <v>27500</v>
      </c>
      <c r="R1654" s="2" t="s">
        <v>3104</v>
      </c>
      <c r="S1654" s="2" t="s">
        <v>3176</v>
      </c>
      <c r="T1654" s="4">
        <f>P1654/D1654</f>
        <v>0</v>
      </c>
      <c r="U1654" s="2" t="s">
        <v>1113</v>
      </c>
      <c r="V1654" s="2">
        <v>0</v>
      </c>
      <c r="W1654" s="2" t="s">
        <v>234</v>
      </c>
    </row>
    <row r="1655" spans="1:23">
      <c r="A1655" s="2" t="s">
        <v>3188</v>
      </c>
      <c r="B1655" s="2">
        <v>2896</v>
      </c>
      <c r="C1655" s="2" t="s">
        <v>1117</v>
      </c>
      <c r="D1655" s="3">
        <v>330000</v>
      </c>
      <c r="E1655" s="3">
        <v>361350</v>
      </c>
      <c r="F1655" s="3">
        <v>330000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330000</v>
      </c>
      <c r="R1655" s="2" t="s">
        <v>3104</v>
      </c>
      <c r="S1655" s="2" t="s">
        <v>3176</v>
      </c>
      <c r="T1655" s="4">
        <f>P1655/D1655</f>
        <v>0</v>
      </c>
      <c r="U1655" s="2" t="s">
        <v>1113</v>
      </c>
      <c r="V1655" s="2">
        <v>0</v>
      </c>
      <c r="W1655" s="2" t="s">
        <v>234</v>
      </c>
    </row>
    <row r="1656" spans="1:23">
      <c r="A1656" s="2" t="s">
        <v>3188</v>
      </c>
      <c r="B1656" s="2">
        <v>2897</v>
      </c>
      <c r="C1656" s="2" t="s">
        <v>1118</v>
      </c>
      <c r="D1656" s="3">
        <v>27500</v>
      </c>
      <c r="E1656" s="3">
        <v>30113</v>
      </c>
      <c r="F1656" s="3">
        <v>26125</v>
      </c>
      <c r="G1656" s="3">
        <v>0</v>
      </c>
      <c r="H1656" s="3">
        <v>0</v>
      </c>
      <c r="I1656" s="3">
        <v>1374.999999999998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27500</v>
      </c>
      <c r="R1656" s="2" t="s">
        <v>3104</v>
      </c>
      <c r="S1656" s="2" t="s">
        <v>3176</v>
      </c>
      <c r="T1656" s="4">
        <f>P1656/D1656</f>
        <v>0</v>
      </c>
      <c r="U1656" s="2" t="s">
        <v>1113</v>
      </c>
      <c r="V1656" s="2">
        <v>0</v>
      </c>
      <c r="W1656" s="2" t="s">
        <v>234</v>
      </c>
    </row>
    <row r="1657" spans="1:23">
      <c r="A1657" s="2" t="s">
        <v>3189</v>
      </c>
      <c r="B1657" s="2">
        <v>2898</v>
      </c>
      <c r="C1657" s="2" t="s">
        <v>1120</v>
      </c>
      <c r="D1657" s="3">
        <v>27500</v>
      </c>
      <c r="E1657" s="3">
        <v>30113</v>
      </c>
      <c r="F1657" s="3">
        <v>22000</v>
      </c>
      <c r="G1657" s="3">
        <v>785.714285714286</v>
      </c>
      <c r="H1657" s="3">
        <v>785.714285714286</v>
      </c>
      <c r="I1657" s="3">
        <v>785.714285714286</v>
      </c>
      <c r="J1657" s="3">
        <v>1047.619047619047</v>
      </c>
      <c r="K1657" s="3">
        <v>1047.619047619047</v>
      </c>
      <c r="L1657" s="3">
        <v>1047.619047619047</v>
      </c>
      <c r="M1657" s="3">
        <v>0</v>
      </c>
      <c r="N1657" s="3">
        <v>0</v>
      </c>
      <c r="O1657" s="3">
        <v>0</v>
      </c>
      <c r="P1657" s="3">
        <v>0</v>
      </c>
      <c r="Q1657" s="3">
        <v>27500</v>
      </c>
      <c r="R1657" s="2" t="s">
        <v>3104</v>
      </c>
      <c r="S1657" s="2" t="s">
        <v>3176</v>
      </c>
      <c r="T1657" s="4">
        <f>P1657/D1657</f>
        <v>0</v>
      </c>
      <c r="U1657" s="2" t="s">
        <v>1113</v>
      </c>
      <c r="V1657" s="2">
        <v>0</v>
      </c>
      <c r="W1657" s="2" t="s">
        <v>234</v>
      </c>
    </row>
    <row r="1658" spans="1:23">
      <c r="A1658" s="2" t="s">
        <v>3179</v>
      </c>
      <c r="B1658" s="2">
        <v>2899</v>
      </c>
      <c r="C1658" s="2" t="s">
        <v>1124</v>
      </c>
      <c r="D1658" s="3">
        <v>15000</v>
      </c>
      <c r="E1658" s="3">
        <v>16650</v>
      </c>
      <c r="F1658" s="3">
        <v>14250</v>
      </c>
      <c r="G1658" s="3">
        <v>0</v>
      </c>
      <c r="H1658" s="3">
        <v>0</v>
      </c>
      <c r="I1658" s="3">
        <v>0</v>
      </c>
      <c r="J1658" s="3">
        <v>250</v>
      </c>
      <c r="K1658" s="3">
        <v>250</v>
      </c>
      <c r="L1658" s="3">
        <v>250</v>
      </c>
      <c r="M1658" s="3">
        <v>0</v>
      </c>
      <c r="N1658" s="3">
        <v>0</v>
      </c>
      <c r="O1658" s="3">
        <v>0</v>
      </c>
      <c r="P1658" s="3">
        <v>0</v>
      </c>
      <c r="Q1658" s="3">
        <v>15000</v>
      </c>
      <c r="R1658" s="2" t="s">
        <v>3104</v>
      </c>
      <c r="S1658" s="2" t="s">
        <v>3190</v>
      </c>
      <c r="T1658" s="4">
        <f>P1658/D1658</f>
        <v>0</v>
      </c>
      <c r="U1658" s="2" t="s">
        <v>1113</v>
      </c>
      <c r="V1658" s="2">
        <v>0</v>
      </c>
      <c r="W1658" s="2" t="s">
        <v>234</v>
      </c>
    </row>
    <row r="1659" spans="1:23">
      <c r="A1659" s="2" t="s">
        <v>3191</v>
      </c>
      <c r="B1659" s="2">
        <v>2900</v>
      </c>
      <c r="C1659" s="2" t="s">
        <v>1127</v>
      </c>
      <c r="D1659" s="3">
        <v>12000</v>
      </c>
      <c r="E1659" s="3">
        <v>13140</v>
      </c>
      <c r="F1659" s="3">
        <v>11400</v>
      </c>
      <c r="G1659" s="3">
        <v>0</v>
      </c>
      <c r="H1659" s="3">
        <v>0</v>
      </c>
      <c r="I1659" s="3">
        <v>0</v>
      </c>
      <c r="J1659" s="3">
        <v>200</v>
      </c>
      <c r="K1659" s="3">
        <v>200</v>
      </c>
      <c r="L1659" s="3">
        <v>200</v>
      </c>
      <c r="M1659" s="3">
        <v>0</v>
      </c>
      <c r="N1659" s="3">
        <v>0</v>
      </c>
      <c r="O1659" s="3">
        <v>0</v>
      </c>
      <c r="P1659" s="3">
        <v>0</v>
      </c>
      <c r="Q1659" s="3">
        <v>12000</v>
      </c>
      <c r="R1659" s="2" t="s">
        <v>3104</v>
      </c>
      <c r="S1659" s="2" t="s">
        <v>3190</v>
      </c>
      <c r="T1659" s="4">
        <f>P1659/D1659</f>
        <v>0</v>
      </c>
      <c r="U1659" s="2" t="s">
        <v>1113</v>
      </c>
      <c r="V1659" s="2">
        <v>0</v>
      </c>
      <c r="W1659" s="2" t="s">
        <v>234</v>
      </c>
    </row>
    <row r="1660" spans="1:23">
      <c r="A1660" s="2" t="s">
        <v>3191</v>
      </c>
      <c r="B1660" s="2">
        <v>2901</v>
      </c>
      <c r="C1660" s="2" t="s">
        <v>1128</v>
      </c>
      <c r="D1660" s="3">
        <v>20000</v>
      </c>
      <c r="E1660" s="3">
        <v>21900</v>
      </c>
      <c r="F1660" s="3">
        <v>19000</v>
      </c>
      <c r="G1660" s="3">
        <v>0</v>
      </c>
      <c r="H1660" s="3">
        <v>0</v>
      </c>
      <c r="I1660" s="3">
        <v>0</v>
      </c>
      <c r="J1660" s="3">
        <v>333.3333333333333</v>
      </c>
      <c r="K1660" s="3">
        <v>333.3333333333333</v>
      </c>
      <c r="L1660" s="3">
        <v>333.3333333333333</v>
      </c>
      <c r="M1660" s="3">
        <v>0</v>
      </c>
      <c r="N1660" s="3">
        <v>0</v>
      </c>
      <c r="O1660" s="3">
        <v>0</v>
      </c>
      <c r="P1660" s="3">
        <v>0</v>
      </c>
      <c r="Q1660" s="3">
        <v>20000</v>
      </c>
      <c r="R1660" s="2" t="s">
        <v>3104</v>
      </c>
      <c r="S1660" s="2" t="s">
        <v>3190</v>
      </c>
      <c r="T1660" s="4">
        <f>P1660/D1660</f>
        <v>0</v>
      </c>
      <c r="U1660" s="2" t="s">
        <v>1113</v>
      </c>
      <c r="V1660" s="2">
        <v>0</v>
      </c>
      <c r="W1660" s="2" t="s">
        <v>234</v>
      </c>
    </row>
    <row r="1661" spans="1:23">
      <c r="A1661" s="2" t="s">
        <v>3191</v>
      </c>
      <c r="B1661" s="2">
        <v>2902</v>
      </c>
      <c r="C1661" s="2" t="s">
        <v>1129</v>
      </c>
      <c r="D1661" s="3">
        <v>2500</v>
      </c>
      <c r="E1661" s="3">
        <v>2738</v>
      </c>
      <c r="F1661" s="3">
        <v>0</v>
      </c>
      <c r="G1661" s="3">
        <v>0</v>
      </c>
      <c r="H1661" s="3">
        <v>0</v>
      </c>
      <c r="I1661" s="3">
        <v>0</v>
      </c>
      <c r="J1661" s="3">
        <v>833.3333333333334</v>
      </c>
      <c r="K1661" s="3">
        <v>833.3333333333334</v>
      </c>
      <c r="L1661" s="3">
        <v>833.3333333333334</v>
      </c>
      <c r="M1661" s="3">
        <v>0</v>
      </c>
      <c r="N1661" s="3">
        <v>0</v>
      </c>
      <c r="O1661" s="3">
        <v>0</v>
      </c>
      <c r="P1661" s="3">
        <v>0</v>
      </c>
      <c r="Q1661" s="3">
        <v>2500</v>
      </c>
      <c r="R1661" s="2" t="s">
        <v>3104</v>
      </c>
      <c r="S1661" s="2" t="s">
        <v>3190</v>
      </c>
      <c r="T1661" s="4">
        <f>P1661/D1661</f>
        <v>0</v>
      </c>
      <c r="U1661" s="2" t="s">
        <v>1113</v>
      </c>
      <c r="V1661" s="2">
        <v>0</v>
      </c>
      <c r="W1661" s="2" t="s">
        <v>234</v>
      </c>
    </row>
    <row r="1662" spans="1:23">
      <c r="A1662" s="2" t="s">
        <v>3192</v>
      </c>
      <c r="B1662" s="2">
        <v>2903</v>
      </c>
      <c r="C1662" s="2" t="s">
        <v>1135</v>
      </c>
      <c r="D1662" s="3">
        <v>2500</v>
      </c>
      <c r="E1662" s="3">
        <v>2738</v>
      </c>
      <c r="F1662" s="3">
        <v>0</v>
      </c>
      <c r="G1662" s="3">
        <v>0</v>
      </c>
      <c r="H1662" s="3">
        <v>0</v>
      </c>
      <c r="I1662" s="3">
        <v>0</v>
      </c>
      <c r="J1662" s="3">
        <v>833.3333333333334</v>
      </c>
      <c r="K1662" s="3">
        <v>833.3333333333334</v>
      </c>
      <c r="L1662" s="3">
        <v>833.3333333333334</v>
      </c>
      <c r="M1662" s="3">
        <v>0</v>
      </c>
      <c r="N1662" s="3">
        <v>0</v>
      </c>
      <c r="O1662" s="3">
        <v>0</v>
      </c>
      <c r="P1662" s="3">
        <v>0</v>
      </c>
      <c r="Q1662" s="3">
        <v>2500</v>
      </c>
      <c r="R1662" s="2" t="s">
        <v>3104</v>
      </c>
      <c r="S1662" s="2" t="s">
        <v>3190</v>
      </c>
      <c r="T1662" s="4">
        <f>P1662/D1662</f>
        <v>0</v>
      </c>
      <c r="U1662" s="2" t="s">
        <v>1113</v>
      </c>
      <c r="V1662" s="2">
        <v>0</v>
      </c>
      <c r="W1662" s="2" t="s">
        <v>234</v>
      </c>
    </row>
    <row r="1663" spans="1:23">
      <c r="A1663" s="2" t="s">
        <v>3199</v>
      </c>
      <c r="B1663" s="2">
        <v>2907</v>
      </c>
      <c r="C1663" s="2" t="s">
        <v>994</v>
      </c>
      <c r="D1663" s="3">
        <v>7500</v>
      </c>
      <c r="E1663" s="3">
        <v>22500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2" t="s">
        <v>3200</v>
      </c>
      <c r="S1663" s="2" t="s">
        <v>3201</v>
      </c>
      <c r="T1663" s="4">
        <f>P1663/D1663</f>
        <v>0</v>
      </c>
      <c r="U1663" s="2" t="s">
        <v>997</v>
      </c>
      <c r="V1663" s="2">
        <v>0</v>
      </c>
      <c r="W1663" s="2" t="s">
        <v>234</v>
      </c>
    </row>
    <row r="1664" spans="1:23">
      <c r="A1664" s="2" t="s">
        <v>3202</v>
      </c>
      <c r="B1664" s="2">
        <v>2908</v>
      </c>
      <c r="C1664" s="2" t="s">
        <v>1000</v>
      </c>
      <c r="D1664" s="3">
        <v>12500</v>
      </c>
      <c r="E1664" s="3">
        <v>37500</v>
      </c>
      <c r="F1664" s="3">
        <v>12500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12500</v>
      </c>
      <c r="R1664" s="2" t="s">
        <v>3200</v>
      </c>
      <c r="S1664" s="2" t="s">
        <v>3201</v>
      </c>
      <c r="T1664" s="4">
        <f>P1664/D1664</f>
        <v>0</v>
      </c>
      <c r="U1664" s="2" t="s">
        <v>997</v>
      </c>
      <c r="V1664" s="2">
        <v>0</v>
      </c>
      <c r="W1664" s="2" t="s">
        <v>234</v>
      </c>
    </row>
    <row r="1665" spans="1:23">
      <c r="A1665" s="2" t="s">
        <v>3203</v>
      </c>
      <c r="B1665" s="2">
        <v>2909</v>
      </c>
      <c r="C1665" s="2" t="s">
        <v>1002</v>
      </c>
      <c r="D1665" s="3">
        <v>14400</v>
      </c>
      <c r="E1665" s="3">
        <v>43200</v>
      </c>
      <c r="F1665" s="3">
        <v>14400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14400</v>
      </c>
      <c r="R1665" s="2" t="s">
        <v>3200</v>
      </c>
      <c r="S1665" s="2" t="s">
        <v>3201</v>
      </c>
      <c r="T1665" s="4">
        <f>P1665/D1665</f>
        <v>0</v>
      </c>
      <c r="U1665" s="2" t="s">
        <v>997</v>
      </c>
      <c r="V1665" s="2">
        <v>0</v>
      </c>
      <c r="W1665" s="2" t="s">
        <v>234</v>
      </c>
    </row>
    <row r="1666" spans="1:23">
      <c r="A1666" s="2" t="s">
        <v>3204</v>
      </c>
      <c r="B1666" s="2">
        <v>2910</v>
      </c>
      <c r="C1666" s="2" t="s">
        <v>1004</v>
      </c>
      <c r="D1666" s="3">
        <v>50400</v>
      </c>
      <c r="E1666" s="3">
        <v>151200</v>
      </c>
      <c r="F1666" s="3">
        <v>50400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50400</v>
      </c>
      <c r="R1666" s="2" t="s">
        <v>3200</v>
      </c>
      <c r="S1666" s="2" t="s">
        <v>3201</v>
      </c>
      <c r="T1666" s="4">
        <f>P1666/D1666</f>
        <v>0</v>
      </c>
      <c r="U1666" s="2" t="s">
        <v>997</v>
      </c>
      <c r="V1666" s="2">
        <v>0</v>
      </c>
      <c r="W1666" s="2" t="s">
        <v>234</v>
      </c>
    </row>
    <row r="1667" spans="1:23">
      <c r="A1667" s="2" t="s">
        <v>3203</v>
      </c>
      <c r="B1667" s="2">
        <v>2911</v>
      </c>
      <c r="C1667" s="2" t="s">
        <v>3205</v>
      </c>
      <c r="D1667" s="3">
        <v>8362</v>
      </c>
      <c r="E1667" s="3">
        <v>25086</v>
      </c>
      <c r="F1667" s="3">
        <v>8362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8362</v>
      </c>
      <c r="R1667" s="2" t="s">
        <v>3200</v>
      </c>
      <c r="S1667" s="2" t="s">
        <v>3201</v>
      </c>
      <c r="T1667" s="4">
        <f>P1667/D1667</f>
        <v>0</v>
      </c>
      <c r="U1667" s="2" t="s">
        <v>997</v>
      </c>
      <c r="V1667" s="2">
        <v>0</v>
      </c>
      <c r="W1667" s="2" t="s">
        <v>234</v>
      </c>
    </row>
    <row r="1668" spans="1:23">
      <c r="A1668" s="2" t="s">
        <v>3203</v>
      </c>
      <c r="B1668" s="2">
        <v>2912</v>
      </c>
      <c r="C1668" s="2" t="s">
        <v>1006</v>
      </c>
      <c r="D1668" s="3">
        <v>14416</v>
      </c>
      <c r="E1668" s="3">
        <v>43248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2" t="s">
        <v>3200</v>
      </c>
      <c r="S1668" s="2" t="s">
        <v>3201</v>
      </c>
      <c r="T1668" s="4">
        <f>P1668/D1668</f>
        <v>0</v>
      </c>
      <c r="U1668" s="2" t="s">
        <v>997</v>
      </c>
      <c r="V1668" s="2">
        <v>0</v>
      </c>
      <c r="W1668" s="2" t="s">
        <v>234</v>
      </c>
    </row>
    <row r="1669" spans="1:23">
      <c r="A1669" s="2" t="s">
        <v>3203</v>
      </c>
      <c r="B1669" s="2">
        <v>2913</v>
      </c>
      <c r="C1669" s="2" t="s">
        <v>1007</v>
      </c>
      <c r="D1669" s="3">
        <v>36000</v>
      </c>
      <c r="E1669" s="3">
        <v>108000</v>
      </c>
      <c r="F1669" s="3">
        <v>36000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36000</v>
      </c>
      <c r="R1669" s="2" t="s">
        <v>3200</v>
      </c>
      <c r="S1669" s="2" t="s">
        <v>3201</v>
      </c>
      <c r="T1669" s="4">
        <f>P1669/D1669</f>
        <v>0</v>
      </c>
      <c r="U1669" s="2" t="s">
        <v>997</v>
      </c>
      <c r="V1669" s="2">
        <v>0</v>
      </c>
      <c r="W1669" s="2" t="s">
        <v>234</v>
      </c>
    </row>
    <row r="1670" spans="1:23">
      <c r="A1670" s="2" t="s">
        <v>3203</v>
      </c>
      <c r="B1670" s="2">
        <v>2914</v>
      </c>
      <c r="C1670" s="2" t="s">
        <v>1008</v>
      </c>
      <c r="D1670" s="3">
        <v>5270</v>
      </c>
      <c r="E1670" s="3">
        <v>15810</v>
      </c>
      <c r="F1670" s="3">
        <v>5270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5270</v>
      </c>
      <c r="R1670" s="2" t="s">
        <v>3200</v>
      </c>
      <c r="S1670" s="2" t="s">
        <v>3201</v>
      </c>
      <c r="T1670" s="4">
        <f>P1670/D1670</f>
        <v>0</v>
      </c>
      <c r="U1670" s="2" t="s">
        <v>997</v>
      </c>
      <c r="V1670" s="2">
        <v>0</v>
      </c>
      <c r="W1670" s="2" t="s">
        <v>234</v>
      </c>
    </row>
    <row r="1671" spans="1:23">
      <c r="A1671" s="2" t="s">
        <v>3204</v>
      </c>
      <c r="B1671" s="2">
        <v>2915</v>
      </c>
      <c r="C1671" s="2" t="s">
        <v>1009</v>
      </c>
      <c r="D1671" s="3">
        <v>3314</v>
      </c>
      <c r="E1671" s="3">
        <v>9942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2" t="s">
        <v>3200</v>
      </c>
      <c r="S1671" s="2" t="s">
        <v>3201</v>
      </c>
      <c r="T1671" s="4">
        <f>P1671/D1671</f>
        <v>0</v>
      </c>
      <c r="U1671" s="2" t="s">
        <v>997</v>
      </c>
      <c r="V1671" s="2">
        <v>0</v>
      </c>
      <c r="W1671" s="2" t="s">
        <v>234</v>
      </c>
    </row>
    <row r="1672" spans="1:23">
      <c r="A1672" s="2" t="s">
        <v>3204</v>
      </c>
      <c r="B1672" s="2">
        <v>2916</v>
      </c>
      <c r="C1672" s="2" t="s">
        <v>1010</v>
      </c>
      <c r="D1672" s="3">
        <v>18200</v>
      </c>
      <c r="E1672" s="3">
        <v>54600</v>
      </c>
      <c r="F1672" s="3">
        <v>18200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18200</v>
      </c>
      <c r="R1672" s="2" t="s">
        <v>3200</v>
      </c>
      <c r="S1672" s="2" t="s">
        <v>3201</v>
      </c>
      <c r="T1672" s="4">
        <f>P1672/D1672</f>
        <v>0</v>
      </c>
      <c r="U1672" s="2" t="s">
        <v>997</v>
      </c>
      <c r="V1672" s="2">
        <v>0</v>
      </c>
      <c r="W1672" s="2" t="s">
        <v>234</v>
      </c>
    </row>
    <row r="1673" spans="1:23">
      <c r="A1673" s="2" t="s">
        <v>3233</v>
      </c>
      <c r="B1673" s="2">
        <v>2957</v>
      </c>
      <c r="C1673" s="2" t="s">
        <v>1060</v>
      </c>
      <c r="D1673" s="3">
        <v>244000</v>
      </c>
      <c r="E1673" s="3">
        <v>123200</v>
      </c>
      <c r="F1673" s="3">
        <v>244000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244000</v>
      </c>
      <c r="R1673" s="2" t="s">
        <v>3200</v>
      </c>
      <c r="S1673" s="2" t="s">
        <v>3232</v>
      </c>
      <c r="T1673" s="4">
        <f>P1673/D1673</f>
        <v>0</v>
      </c>
      <c r="U1673" s="2" t="s">
        <v>1054</v>
      </c>
      <c r="V1673" s="2">
        <v>0</v>
      </c>
      <c r="W1673" s="2" t="s">
        <v>234</v>
      </c>
    </row>
    <row r="1674" spans="1:23">
      <c r="A1674" s="2" t="s">
        <v>3230</v>
      </c>
      <c r="B1674" s="2">
        <v>2958</v>
      </c>
      <c r="C1674" s="2" t="s">
        <v>1061</v>
      </c>
      <c r="D1674" s="3">
        <v>229000</v>
      </c>
      <c r="E1674" s="3">
        <v>530612</v>
      </c>
      <c r="F1674" s="3">
        <v>206100</v>
      </c>
      <c r="G1674" s="3">
        <v>22900.00000000001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229000</v>
      </c>
      <c r="R1674" s="2" t="s">
        <v>3200</v>
      </c>
      <c r="S1674" s="2" t="s">
        <v>3232</v>
      </c>
      <c r="T1674" s="4">
        <f>P1674/D1674</f>
        <v>0</v>
      </c>
      <c r="U1674" s="2" t="s">
        <v>1054</v>
      </c>
      <c r="V1674" s="2">
        <v>0</v>
      </c>
      <c r="W1674" s="2" t="s">
        <v>234</v>
      </c>
    </row>
    <row r="1675" spans="1:23">
      <c r="A1675" s="2" t="s">
        <v>3233</v>
      </c>
      <c r="B1675" s="2">
        <v>2960</v>
      </c>
      <c r="C1675" s="2" t="s">
        <v>1063</v>
      </c>
      <c r="D1675" s="3">
        <v>204000</v>
      </c>
      <c r="E1675" s="3">
        <v>17319</v>
      </c>
      <c r="F1675" s="3">
        <v>204000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204000</v>
      </c>
      <c r="R1675" s="2" t="s">
        <v>3200</v>
      </c>
      <c r="S1675" s="2" t="s">
        <v>3232</v>
      </c>
      <c r="T1675" s="4">
        <f>P1675/D1675</f>
        <v>0</v>
      </c>
      <c r="U1675" s="2" t="s">
        <v>1054</v>
      </c>
      <c r="V1675" s="2">
        <v>0</v>
      </c>
      <c r="W1675" s="2" t="s">
        <v>234</v>
      </c>
    </row>
    <row r="1676" spans="1:23">
      <c r="A1676" s="2" t="s">
        <v>3234</v>
      </c>
      <c r="B1676" s="2">
        <v>2961</v>
      </c>
      <c r="C1676" s="2" t="s">
        <v>1065</v>
      </c>
      <c r="D1676" s="3">
        <v>19000</v>
      </c>
      <c r="E1676" s="3">
        <v>38589</v>
      </c>
      <c r="F1676" s="3">
        <v>19000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19000</v>
      </c>
      <c r="R1676" s="2" t="s">
        <v>3200</v>
      </c>
      <c r="S1676" s="2" t="s">
        <v>3235</v>
      </c>
      <c r="T1676" s="4">
        <f>P1676/D1676</f>
        <v>0</v>
      </c>
      <c r="U1676" s="2" t="s">
        <v>1067</v>
      </c>
      <c r="V1676" s="2">
        <v>0</v>
      </c>
      <c r="W1676" s="2" t="s">
        <v>234</v>
      </c>
    </row>
    <row r="1677" spans="1:23">
      <c r="A1677" s="2" t="s">
        <v>3236</v>
      </c>
      <c r="B1677" s="2">
        <v>2962</v>
      </c>
      <c r="C1677" s="2" t="s">
        <v>1069</v>
      </c>
      <c r="D1677" s="3">
        <v>34000</v>
      </c>
      <c r="E1677" s="3">
        <v>68000</v>
      </c>
      <c r="F1677" s="3">
        <v>34000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34000</v>
      </c>
      <c r="R1677" s="2" t="s">
        <v>3200</v>
      </c>
      <c r="S1677" s="2" t="s">
        <v>3235</v>
      </c>
      <c r="T1677" s="4">
        <f>P1677/D1677</f>
        <v>0</v>
      </c>
      <c r="U1677" s="2" t="s">
        <v>1067</v>
      </c>
      <c r="V1677" s="2">
        <v>0</v>
      </c>
      <c r="W1677" s="2" t="s">
        <v>234</v>
      </c>
    </row>
    <row r="1678" spans="1:23">
      <c r="A1678" s="2" t="s">
        <v>3237</v>
      </c>
      <c r="B1678" s="2">
        <v>2963</v>
      </c>
      <c r="C1678" s="2" t="s">
        <v>1071</v>
      </c>
      <c r="D1678" s="3">
        <v>51996</v>
      </c>
      <c r="E1678" s="3">
        <v>103992</v>
      </c>
      <c r="F1678" s="3">
        <v>0</v>
      </c>
      <c r="G1678" s="3">
        <v>25998</v>
      </c>
      <c r="H1678" s="3">
        <v>25998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51996</v>
      </c>
      <c r="R1678" s="2" t="s">
        <v>3200</v>
      </c>
      <c r="S1678" s="2" t="s">
        <v>3235</v>
      </c>
      <c r="T1678" s="4">
        <f>P1678/D1678</f>
        <v>0</v>
      </c>
      <c r="U1678" s="2" t="s">
        <v>1072</v>
      </c>
      <c r="V1678" s="2">
        <v>0</v>
      </c>
      <c r="W1678" s="2" t="s">
        <v>234</v>
      </c>
    </row>
    <row r="1679" spans="1:23">
      <c r="A1679" s="2" t="s">
        <v>3246</v>
      </c>
      <c r="B1679" s="2">
        <v>2971</v>
      </c>
      <c r="C1679" s="2" t="s">
        <v>1088</v>
      </c>
      <c r="D1679" s="3">
        <v>2250</v>
      </c>
      <c r="E1679" s="3">
        <v>5004</v>
      </c>
      <c r="F1679" s="3">
        <v>2250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2250</v>
      </c>
      <c r="R1679" s="2" t="s">
        <v>3200</v>
      </c>
      <c r="S1679" s="2" t="s">
        <v>3245</v>
      </c>
      <c r="T1679" s="4">
        <f>P1679/D1679</f>
        <v>0</v>
      </c>
      <c r="U1679" s="2" t="s">
        <v>1089</v>
      </c>
      <c r="V1679" s="2">
        <v>0</v>
      </c>
      <c r="W1679" s="2" t="s">
        <v>234</v>
      </c>
    </row>
    <row r="1680" spans="1:23">
      <c r="A1680" s="2" t="s">
        <v>3248</v>
      </c>
      <c r="B1680" s="2">
        <v>2973</v>
      </c>
      <c r="C1680" s="2" t="s">
        <v>1094</v>
      </c>
      <c r="D1680" s="3">
        <v>3875</v>
      </c>
      <c r="E1680" s="3">
        <v>4170</v>
      </c>
      <c r="F1680" s="3">
        <v>3875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3875</v>
      </c>
      <c r="R1680" s="2" t="s">
        <v>3200</v>
      </c>
      <c r="S1680" s="2" t="s">
        <v>3247</v>
      </c>
      <c r="T1680" s="4">
        <f>P1680/D1680</f>
        <v>0</v>
      </c>
      <c r="U1680" s="2" t="s">
        <v>1089</v>
      </c>
      <c r="V1680" s="2">
        <v>0</v>
      </c>
      <c r="W1680" s="2" t="s">
        <v>234</v>
      </c>
    </row>
    <row r="1681" spans="1:23">
      <c r="A1681" s="2" t="s">
        <v>3248</v>
      </c>
      <c r="B1681" s="2">
        <v>2974</v>
      </c>
      <c r="C1681" s="2" t="s">
        <v>1095</v>
      </c>
      <c r="D1681" s="3">
        <v>6625</v>
      </c>
      <c r="E1681" s="3">
        <v>6950</v>
      </c>
      <c r="F1681" s="3">
        <v>6625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6625</v>
      </c>
      <c r="R1681" s="2" t="s">
        <v>3200</v>
      </c>
      <c r="S1681" s="2" t="s">
        <v>3247</v>
      </c>
      <c r="T1681" s="4">
        <f>P1681/D1681</f>
        <v>0</v>
      </c>
      <c r="U1681" s="2" t="s">
        <v>1089</v>
      </c>
      <c r="V1681" s="2">
        <v>0</v>
      </c>
      <c r="W1681" s="2" t="s">
        <v>234</v>
      </c>
    </row>
    <row r="1682" spans="1:23">
      <c r="A1682" s="2" t="s">
        <v>3248</v>
      </c>
      <c r="B1682" s="2">
        <v>2975</v>
      </c>
      <c r="C1682" s="2" t="s">
        <v>1096</v>
      </c>
      <c r="D1682" s="3">
        <v>6500</v>
      </c>
      <c r="E1682" s="3">
        <v>14456</v>
      </c>
      <c r="F1682" s="3">
        <v>6500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6500</v>
      </c>
      <c r="R1682" s="2" t="s">
        <v>3200</v>
      </c>
      <c r="S1682" s="2" t="s">
        <v>3247</v>
      </c>
      <c r="T1682" s="4">
        <f>P1682/D1682</f>
        <v>0</v>
      </c>
      <c r="U1682" s="2" t="s">
        <v>1089</v>
      </c>
      <c r="V1682" s="2">
        <v>0</v>
      </c>
      <c r="W1682" s="2" t="s">
        <v>234</v>
      </c>
    </row>
    <row r="1683" spans="1:23">
      <c r="A1683" s="2" t="s">
        <v>3248</v>
      </c>
      <c r="B1683" s="2">
        <v>2976</v>
      </c>
      <c r="C1683" s="2" t="s">
        <v>1097</v>
      </c>
      <c r="D1683" s="3">
        <v>7500</v>
      </c>
      <c r="E1683" s="3">
        <v>16680</v>
      </c>
      <c r="F1683" s="3">
        <v>7500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7500</v>
      </c>
      <c r="R1683" s="2" t="s">
        <v>3200</v>
      </c>
      <c r="S1683" s="2" t="s">
        <v>3247</v>
      </c>
      <c r="T1683" s="4">
        <f>P1683/D1683</f>
        <v>0</v>
      </c>
      <c r="U1683" s="2" t="s">
        <v>1089</v>
      </c>
      <c r="V1683" s="2">
        <v>0</v>
      </c>
      <c r="W1683" s="2" t="s">
        <v>234</v>
      </c>
    </row>
    <row r="1684" spans="1:23">
      <c r="A1684" s="2" t="s">
        <v>3246</v>
      </c>
      <c r="B1684" s="2">
        <v>2977</v>
      </c>
      <c r="C1684" s="2" t="s">
        <v>1098</v>
      </c>
      <c r="D1684" s="3">
        <v>13000</v>
      </c>
      <c r="E1684" s="3">
        <v>28914</v>
      </c>
      <c r="F1684" s="3">
        <v>13000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13000</v>
      </c>
      <c r="R1684" s="2" t="s">
        <v>3200</v>
      </c>
      <c r="S1684" s="2" t="s">
        <v>3247</v>
      </c>
      <c r="T1684" s="4">
        <f>P1684/D1684</f>
        <v>0</v>
      </c>
      <c r="U1684" s="2" t="s">
        <v>1089</v>
      </c>
      <c r="V1684" s="2">
        <v>0</v>
      </c>
      <c r="W1684" s="2" t="s">
        <v>234</v>
      </c>
    </row>
    <row r="1685" spans="1:23">
      <c r="A1685" s="2" t="s">
        <v>3246</v>
      </c>
      <c r="B1685" s="2">
        <v>2978</v>
      </c>
      <c r="C1685" s="2" t="s">
        <v>1099</v>
      </c>
      <c r="D1685" s="3">
        <v>6000</v>
      </c>
      <c r="E1685" s="3">
        <v>13344</v>
      </c>
      <c r="F1685" s="3">
        <v>6000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6000</v>
      </c>
      <c r="R1685" s="2" t="s">
        <v>3200</v>
      </c>
      <c r="S1685" s="2" t="s">
        <v>3247</v>
      </c>
      <c r="T1685" s="4">
        <f>P1685/D1685</f>
        <v>0</v>
      </c>
      <c r="U1685" s="2" t="s">
        <v>1089</v>
      </c>
      <c r="V1685" s="2">
        <v>0</v>
      </c>
      <c r="W1685" s="2" t="s">
        <v>234</v>
      </c>
    </row>
    <row r="1686" spans="1:23">
      <c r="A1686" s="2" t="s">
        <v>3249</v>
      </c>
      <c r="B1686" s="2">
        <v>2979</v>
      </c>
      <c r="C1686" s="2" t="s">
        <v>1101</v>
      </c>
      <c r="D1686" s="3">
        <v>4950</v>
      </c>
      <c r="E1686" s="3">
        <v>11008</v>
      </c>
      <c r="F1686" s="3">
        <v>0</v>
      </c>
      <c r="G1686" s="3">
        <v>2475</v>
      </c>
      <c r="H1686" s="3">
        <v>2475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4950</v>
      </c>
      <c r="R1686" s="2" t="s">
        <v>3200</v>
      </c>
      <c r="S1686" s="2" t="s">
        <v>3247</v>
      </c>
      <c r="T1686" s="4">
        <f>P1686/D1686</f>
        <v>0</v>
      </c>
      <c r="U1686" s="2" t="s">
        <v>1089</v>
      </c>
      <c r="V1686" s="2">
        <v>0</v>
      </c>
      <c r="W1686" s="2" t="s">
        <v>234</v>
      </c>
    </row>
    <row r="1687" spans="1:23">
      <c r="A1687" s="2" t="s">
        <v>3260</v>
      </c>
      <c r="B1687" s="2">
        <v>3007</v>
      </c>
      <c r="C1687" s="2" t="s">
        <v>1266</v>
      </c>
      <c r="D1687" s="3">
        <v>12371</v>
      </c>
      <c r="E1687" s="3">
        <v>14846</v>
      </c>
      <c r="F1687" s="3">
        <v>9896.799999999997</v>
      </c>
      <c r="G1687" s="3">
        <v>618.5500000000005</v>
      </c>
      <c r="H1687" s="3">
        <v>618.5500000000005</v>
      </c>
      <c r="I1687" s="3">
        <v>618.5500000000005</v>
      </c>
      <c r="J1687" s="3">
        <v>618.5500000000005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12371</v>
      </c>
      <c r="R1687" s="2" t="s">
        <v>3200</v>
      </c>
      <c r="S1687" s="2" t="s">
        <v>3261</v>
      </c>
      <c r="T1687" s="4">
        <f>P1687/D1687</f>
        <v>0</v>
      </c>
      <c r="U1687" s="2" t="s">
        <v>1268</v>
      </c>
      <c r="V1687" s="2">
        <v>0</v>
      </c>
      <c r="W1687" s="2" t="s">
        <v>234</v>
      </c>
    </row>
    <row r="1688" spans="1:23">
      <c r="A1688" s="2" t="s">
        <v>3260</v>
      </c>
      <c r="B1688" s="2">
        <v>3008</v>
      </c>
      <c r="C1688" s="2" t="s">
        <v>1269</v>
      </c>
      <c r="D1688" s="3">
        <v>720</v>
      </c>
      <c r="E1688" s="3">
        <v>864</v>
      </c>
      <c r="F1688" s="3">
        <v>648</v>
      </c>
      <c r="G1688" s="3">
        <v>18</v>
      </c>
      <c r="H1688" s="3">
        <v>18</v>
      </c>
      <c r="I1688" s="3">
        <v>18</v>
      </c>
      <c r="J1688" s="3">
        <v>18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720</v>
      </c>
      <c r="R1688" s="2" t="s">
        <v>3200</v>
      </c>
      <c r="S1688" s="2" t="s">
        <v>3261</v>
      </c>
      <c r="T1688" s="4">
        <f>P1688/D1688</f>
        <v>0</v>
      </c>
      <c r="U1688" s="2" t="s">
        <v>1268</v>
      </c>
      <c r="V1688" s="2">
        <v>0</v>
      </c>
      <c r="W1688" s="2" t="s">
        <v>234</v>
      </c>
    </row>
    <row r="1689" spans="1:23">
      <c r="A1689" s="2" t="s">
        <v>3260</v>
      </c>
      <c r="B1689" s="2">
        <v>3009</v>
      </c>
      <c r="C1689" s="2" t="s">
        <v>1271</v>
      </c>
      <c r="D1689" s="3">
        <v>996</v>
      </c>
      <c r="E1689" s="3">
        <v>1196</v>
      </c>
      <c r="F1689" s="3">
        <v>697.2</v>
      </c>
      <c r="G1689" s="3">
        <v>74.69999999999999</v>
      </c>
      <c r="H1689" s="3">
        <v>74.69999999999999</v>
      </c>
      <c r="I1689" s="3">
        <v>74.69999999999999</v>
      </c>
      <c r="J1689" s="3">
        <v>74.69999999999999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996.0000000000002</v>
      </c>
      <c r="R1689" s="2" t="s">
        <v>3200</v>
      </c>
      <c r="S1689" s="2" t="s">
        <v>3261</v>
      </c>
      <c r="T1689" s="4">
        <f>P1689/D1689</f>
        <v>0</v>
      </c>
      <c r="U1689" s="2" t="s">
        <v>1268</v>
      </c>
      <c r="V1689" s="2">
        <v>0</v>
      </c>
      <c r="W1689" s="2" t="s">
        <v>234</v>
      </c>
    </row>
    <row r="1690" spans="1:23">
      <c r="A1690" s="2" t="s">
        <v>3260</v>
      </c>
      <c r="B1690" s="2">
        <v>3010</v>
      </c>
      <c r="C1690" s="2" t="s">
        <v>1272</v>
      </c>
      <c r="D1690" s="3">
        <v>3400</v>
      </c>
      <c r="E1690" s="3">
        <v>4080</v>
      </c>
      <c r="F1690" s="3">
        <v>0</v>
      </c>
      <c r="G1690" s="3">
        <v>850</v>
      </c>
      <c r="H1690" s="3">
        <v>850</v>
      </c>
      <c r="I1690" s="3">
        <v>850</v>
      </c>
      <c r="J1690" s="3">
        <v>850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3400</v>
      </c>
      <c r="R1690" s="2" t="s">
        <v>3200</v>
      </c>
      <c r="S1690" s="2" t="s">
        <v>3261</v>
      </c>
      <c r="T1690" s="4">
        <f>P1690/D1690</f>
        <v>0</v>
      </c>
      <c r="U1690" s="2" t="s">
        <v>1268</v>
      </c>
      <c r="V1690" s="2">
        <v>0</v>
      </c>
      <c r="W1690" s="2" t="s">
        <v>234</v>
      </c>
    </row>
    <row r="1691" spans="1:23">
      <c r="A1691" s="2" t="s">
        <v>3260</v>
      </c>
      <c r="B1691" s="2">
        <v>3011</v>
      </c>
      <c r="C1691" s="2" t="s">
        <v>1273</v>
      </c>
      <c r="D1691" s="3">
        <v>10462.5</v>
      </c>
      <c r="E1691" s="3">
        <v>12555</v>
      </c>
      <c r="F1691" s="3">
        <v>2092.5</v>
      </c>
      <c r="G1691" s="3">
        <v>2092.5</v>
      </c>
      <c r="H1691" s="3">
        <v>2092.5</v>
      </c>
      <c r="I1691" s="3">
        <v>2092.5</v>
      </c>
      <c r="J1691" s="3">
        <v>2092.5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10462.5</v>
      </c>
      <c r="R1691" s="2" t="s">
        <v>3200</v>
      </c>
      <c r="S1691" s="2" t="s">
        <v>3261</v>
      </c>
      <c r="T1691" s="4">
        <f>P1691/D1691</f>
        <v>0</v>
      </c>
      <c r="U1691" s="2" t="s">
        <v>1268</v>
      </c>
      <c r="V1691" s="2">
        <v>0</v>
      </c>
      <c r="W1691" s="2" t="s">
        <v>234</v>
      </c>
    </row>
    <row r="1692" spans="1:23">
      <c r="A1692" s="2" t="s">
        <v>3260</v>
      </c>
      <c r="B1692" s="2">
        <v>3012</v>
      </c>
      <c r="C1692" s="2" t="s">
        <v>1274</v>
      </c>
      <c r="D1692" s="3">
        <v>1995</v>
      </c>
      <c r="E1692" s="3">
        <v>2394</v>
      </c>
      <c r="F1692" s="3">
        <v>0</v>
      </c>
      <c r="G1692" s="3">
        <v>498.75</v>
      </c>
      <c r="H1692" s="3">
        <v>498.75</v>
      </c>
      <c r="I1692" s="3">
        <v>498.75</v>
      </c>
      <c r="J1692" s="3">
        <v>498.75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1995</v>
      </c>
      <c r="R1692" s="2" t="s">
        <v>3200</v>
      </c>
      <c r="S1692" s="2" t="s">
        <v>3261</v>
      </c>
      <c r="T1692" s="4">
        <f>P1692/D1692</f>
        <v>0</v>
      </c>
      <c r="U1692" s="2" t="s">
        <v>1268</v>
      </c>
      <c r="V1692" s="2">
        <v>0</v>
      </c>
      <c r="W1692" s="2" t="s">
        <v>234</v>
      </c>
    </row>
    <row r="1693" spans="1:23">
      <c r="A1693" s="2" t="s">
        <v>3260</v>
      </c>
      <c r="B1693" s="2">
        <v>3013</v>
      </c>
      <c r="C1693" s="2" t="s">
        <v>1275</v>
      </c>
      <c r="D1693" s="3">
        <v>98520</v>
      </c>
      <c r="E1693" s="3">
        <v>108372</v>
      </c>
      <c r="F1693" s="3">
        <v>78816</v>
      </c>
      <c r="G1693" s="3">
        <v>4925.999999999998</v>
      </c>
      <c r="H1693" s="3">
        <v>4925.999999999998</v>
      </c>
      <c r="I1693" s="3">
        <v>4925.999999999998</v>
      </c>
      <c r="J1693" s="3">
        <v>4925.999999999998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98520</v>
      </c>
      <c r="R1693" s="2" t="s">
        <v>3200</v>
      </c>
      <c r="S1693" s="2" t="s">
        <v>3261</v>
      </c>
      <c r="T1693" s="4">
        <f>P1693/D1693</f>
        <v>0</v>
      </c>
      <c r="U1693" s="2" t="s">
        <v>1268</v>
      </c>
      <c r="V1693" s="2">
        <v>0</v>
      </c>
      <c r="W1693" s="2" t="s">
        <v>234</v>
      </c>
    </row>
    <row r="1694" spans="1:23">
      <c r="A1694" s="2" t="s">
        <v>3260</v>
      </c>
      <c r="B1694" s="2">
        <v>3014</v>
      </c>
      <c r="C1694" s="2" t="s">
        <v>1276</v>
      </c>
      <c r="D1694" s="3">
        <v>14800</v>
      </c>
      <c r="E1694" s="3">
        <v>17760</v>
      </c>
      <c r="F1694" s="3">
        <v>11100</v>
      </c>
      <c r="G1694" s="3">
        <v>925</v>
      </c>
      <c r="H1694" s="3">
        <v>925</v>
      </c>
      <c r="I1694" s="3">
        <v>925</v>
      </c>
      <c r="J1694" s="3">
        <v>925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14800</v>
      </c>
      <c r="R1694" s="2" t="s">
        <v>3200</v>
      </c>
      <c r="S1694" s="2" t="s">
        <v>3261</v>
      </c>
      <c r="T1694" s="4">
        <f>P1694/D1694</f>
        <v>0</v>
      </c>
      <c r="U1694" s="2" t="s">
        <v>1268</v>
      </c>
      <c r="V1694" s="2">
        <v>0</v>
      </c>
      <c r="W1694" s="2" t="s">
        <v>234</v>
      </c>
    </row>
    <row r="1695" spans="1:23">
      <c r="A1695" s="2" t="s">
        <v>3260</v>
      </c>
      <c r="B1695" s="2">
        <v>3015</v>
      </c>
      <c r="C1695" s="2" t="s">
        <v>1278</v>
      </c>
      <c r="D1695" s="3">
        <v>98040</v>
      </c>
      <c r="E1695" s="3">
        <v>107844</v>
      </c>
      <c r="F1695" s="3">
        <v>78432</v>
      </c>
      <c r="G1695" s="3">
        <v>4902.000000000001</v>
      </c>
      <c r="H1695" s="3">
        <v>4902.000000000001</v>
      </c>
      <c r="I1695" s="3">
        <v>4902.000000000001</v>
      </c>
      <c r="J1695" s="3">
        <v>4902.000000000001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98040</v>
      </c>
      <c r="R1695" s="2" t="s">
        <v>3200</v>
      </c>
      <c r="S1695" s="2" t="s">
        <v>3261</v>
      </c>
      <c r="T1695" s="4">
        <f>P1695/D1695</f>
        <v>0</v>
      </c>
      <c r="U1695" s="2" t="s">
        <v>1268</v>
      </c>
      <c r="V1695" s="2">
        <v>0</v>
      </c>
      <c r="W1695" s="2" t="s">
        <v>234</v>
      </c>
    </row>
    <row r="1696" spans="1:23">
      <c r="A1696" s="2" t="s">
        <v>3260</v>
      </c>
      <c r="B1696" s="2">
        <v>3016</v>
      </c>
      <c r="C1696" s="2" t="s">
        <v>1279</v>
      </c>
      <c r="D1696" s="3">
        <v>18801</v>
      </c>
      <c r="E1696" s="3">
        <v>22562</v>
      </c>
      <c r="F1696" s="3">
        <v>16920.9</v>
      </c>
      <c r="G1696" s="3">
        <v>470.0250000000001</v>
      </c>
      <c r="H1696" s="3">
        <v>470.0250000000001</v>
      </c>
      <c r="I1696" s="3">
        <v>470.0250000000001</v>
      </c>
      <c r="J1696" s="3">
        <v>470.0250000000001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18801</v>
      </c>
      <c r="R1696" s="2" t="s">
        <v>3200</v>
      </c>
      <c r="S1696" s="2" t="s">
        <v>3261</v>
      </c>
      <c r="T1696" s="4">
        <f>P1696/D1696</f>
        <v>0</v>
      </c>
      <c r="U1696" s="2" t="s">
        <v>1268</v>
      </c>
      <c r="V1696" s="2">
        <v>0</v>
      </c>
      <c r="W1696" s="2" t="s">
        <v>234</v>
      </c>
    </row>
    <row r="1697" spans="1:23">
      <c r="A1697" s="2" t="s">
        <v>3260</v>
      </c>
      <c r="B1697" s="2">
        <v>3017</v>
      </c>
      <c r="C1697" s="2" t="s">
        <v>1280</v>
      </c>
      <c r="D1697" s="3">
        <v>38800</v>
      </c>
      <c r="E1697" s="3">
        <v>46560</v>
      </c>
      <c r="F1697" s="3">
        <v>32980</v>
      </c>
      <c r="G1697" s="3">
        <v>1455</v>
      </c>
      <c r="H1697" s="3">
        <v>1455</v>
      </c>
      <c r="I1697" s="3">
        <v>1455</v>
      </c>
      <c r="J1697" s="3">
        <v>1455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38800</v>
      </c>
      <c r="R1697" s="2" t="s">
        <v>3200</v>
      </c>
      <c r="S1697" s="2" t="s">
        <v>3261</v>
      </c>
      <c r="T1697" s="4">
        <f>P1697/D1697</f>
        <v>0</v>
      </c>
      <c r="U1697" s="2" t="s">
        <v>1268</v>
      </c>
      <c r="V1697" s="2">
        <v>0</v>
      </c>
      <c r="W1697" s="2" t="s">
        <v>234</v>
      </c>
    </row>
    <row r="1698" spans="1:23">
      <c r="A1698" s="2" t="s">
        <v>3262</v>
      </c>
      <c r="B1698" s="2">
        <v>3018</v>
      </c>
      <c r="C1698" s="2" t="s">
        <v>1283</v>
      </c>
      <c r="D1698" s="3">
        <v>237697.2</v>
      </c>
      <c r="E1698" s="3">
        <v>270000</v>
      </c>
      <c r="F1698" s="3">
        <v>225812.34</v>
      </c>
      <c r="G1698" s="3">
        <v>2971.215</v>
      </c>
      <c r="H1698" s="3">
        <v>2971.215</v>
      </c>
      <c r="I1698" s="3">
        <v>2971.215</v>
      </c>
      <c r="J1698" s="3">
        <v>2971.215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237697.2</v>
      </c>
      <c r="R1698" s="2" t="s">
        <v>3200</v>
      </c>
      <c r="S1698" s="2" t="s">
        <v>3261</v>
      </c>
      <c r="T1698" s="4">
        <f>P1698/D1698</f>
        <v>0</v>
      </c>
      <c r="U1698" s="2" t="s">
        <v>1268</v>
      </c>
      <c r="V1698" s="2">
        <v>0</v>
      </c>
      <c r="W1698" s="2" t="s">
        <v>234</v>
      </c>
    </row>
    <row r="1699" spans="1:23">
      <c r="A1699" s="2" t="s">
        <v>3260</v>
      </c>
      <c r="B1699" s="2">
        <v>3019</v>
      </c>
      <c r="C1699" s="2" t="s">
        <v>1285</v>
      </c>
      <c r="D1699" s="3">
        <v>1920</v>
      </c>
      <c r="E1699" s="3">
        <v>2112</v>
      </c>
      <c r="F1699" s="3">
        <v>0</v>
      </c>
      <c r="G1699" s="3">
        <v>480</v>
      </c>
      <c r="H1699" s="3">
        <v>480</v>
      </c>
      <c r="I1699" s="3">
        <v>480</v>
      </c>
      <c r="J1699" s="3">
        <v>480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1920</v>
      </c>
      <c r="R1699" s="2" t="s">
        <v>3200</v>
      </c>
      <c r="S1699" s="2" t="s">
        <v>3261</v>
      </c>
      <c r="T1699" s="4">
        <f>P1699/D1699</f>
        <v>0</v>
      </c>
      <c r="U1699" s="2" t="s">
        <v>1268</v>
      </c>
      <c r="V1699" s="2">
        <v>0</v>
      </c>
      <c r="W1699" s="2" t="s">
        <v>234</v>
      </c>
    </row>
    <row r="1700" spans="1:23">
      <c r="A1700" s="2" t="s">
        <v>3260</v>
      </c>
      <c r="B1700" s="2">
        <v>3020</v>
      </c>
      <c r="C1700" s="2" t="s">
        <v>1287</v>
      </c>
      <c r="D1700" s="3">
        <v>9740</v>
      </c>
      <c r="E1700" s="3">
        <v>10714</v>
      </c>
      <c r="F1700" s="3">
        <v>9740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9740</v>
      </c>
      <c r="R1700" s="2" t="s">
        <v>3200</v>
      </c>
      <c r="S1700" s="2" t="s">
        <v>3261</v>
      </c>
      <c r="T1700" s="4">
        <f>P1700/D1700</f>
        <v>0</v>
      </c>
      <c r="U1700" s="2" t="s">
        <v>1268</v>
      </c>
      <c r="V1700" s="2">
        <v>0</v>
      </c>
      <c r="W1700" s="2" t="s">
        <v>234</v>
      </c>
    </row>
    <row r="1701" spans="1:23">
      <c r="A1701" s="2" t="s">
        <v>2083</v>
      </c>
      <c r="B1701" s="2">
        <v>3021</v>
      </c>
      <c r="C1701" s="2" t="s">
        <v>1288</v>
      </c>
      <c r="D1701" s="3">
        <v>15800</v>
      </c>
      <c r="E1701" s="3">
        <v>35464</v>
      </c>
      <c r="F1701" s="3">
        <v>15800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15800</v>
      </c>
      <c r="R1701" s="2" t="s">
        <v>3200</v>
      </c>
      <c r="S1701" s="2" t="s">
        <v>3261</v>
      </c>
      <c r="T1701" s="4">
        <f>P1701/D1701</f>
        <v>0</v>
      </c>
      <c r="U1701" s="2" t="s">
        <v>1289</v>
      </c>
      <c r="V1701" s="2">
        <v>0</v>
      </c>
      <c r="W1701" s="2" t="s">
        <v>234</v>
      </c>
    </row>
    <row r="1702" spans="1:23">
      <c r="A1702" s="2" t="s">
        <v>3263</v>
      </c>
      <c r="B1702" s="2">
        <v>3022</v>
      </c>
      <c r="C1702" s="2" t="s">
        <v>1291</v>
      </c>
      <c r="D1702" s="3">
        <v>5000</v>
      </c>
      <c r="E1702" s="3">
        <v>6000</v>
      </c>
      <c r="F1702" s="3">
        <v>4000</v>
      </c>
      <c r="G1702" s="3">
        <v>1000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5000</v>
      </c>
      <c r="R1702" s="2" t="s">
        <v>3200</v>
      </c>
      <c r="S1702" s="2" t="s">
        <v>3261</v>
      </c>
      <c r="T1702" s="4">
        <f>P1702/D1702</f>
        <v>0</v>
      </c>
      <c r="U1702" s="2" t="s">
        <v>1113</v>
      </c>
      <c r="V1702" s="2">
        <v>0</v>
      </c>
      <c r="W1702" s="2" t="s">
        <v>234</v>
      </c>
    </row>
    <row r="1703" spans="1:23">
      <c r="A1703" s="2" t="s">
        <v>3166</v>
      </c>
      <c r="B1703" s="2">
        <v>3023</v>
      </c>
      <c r="C1703" s="2" t="s">
        <v>983</v>
      </c>
      <c r="D1703" s="3">
        <v>60000</v>
      </c>
      <c r="E1703" s="3">
        <v>72000</v>
      </c>
      <c r="F1703" s="3">
        <v>60000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60000</v>
      </c>
      <c r="R1703" s="2" t="s">
        <v>3200</v>
      </c>
      <c r="S1703" s="2" t="s">
        <v>3264</v>
      </c>
      <c r="T1703" s="4">
        <f>P1703/D1703</f>
        <v>0</v>
      </c>
      <c r="U1703" s="2" t="s">
        <v>1294</v>
      </c>
      <c r="V1703" s="2">
        <v>0</v>
      </c>
      <c r="W1703" s="2" t="s">
        <v>234</v>
      </c>
    </row>
    <row r="1704" spans="1:23">
      <c r="A1704" s="2" t="s">
        <v>1295</v>
      </c>
      <c r="B1704" s="2">
        <v>3024</v>
      </c>
      <c r="C1704" s="2" t="s">
        <v>1296</v>
      </c>
      <c r="D1704" s="3">
        <v>3600</v>
      </c>
      <c r="E1704" s="3">
        <v>4320</v>
      </c>
      <c r="F1704" s="3">
        <v>3600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3600</v>
      </c>
      <c r="R1704" s="2" t="s">
        <v>3200</v>
      </c>
      <c r="S1704" s="2" t="s">
        <v>3264</v>
      </c>
      <c r="T1704" s="4">
        <f>P1704/D1704</f>
        <v>0</v>
      </c>
      <c r="U1704" s="2" t="s">
        <v>1294</v>
      </c>
      <c r="V1704" s="2">
        <v>0</v>
      </c>
      <c r="W1704" s="2" t="s">
        <v>234</v>
      </c>
    </row>
    <row r="1705" spans="1:23">
      <c r="A1705" s="2" t="s">
        <v>3265</v>
      </c>
      <c r="B1705" s="2">
        <v>3025</v>
      </c>
      <c r="C1705" s="2" t="s">
        <v>1298</v>
      </c>
      <c r="D1705" s="3">
        <v>7450</v>
      </c>
      <c r="E1705" s="3">
        <v>8940</v>
      </c>
      <c r="F1705" s="3">
        <v>0</v>
      </c>
      <c r="G1705" s="3">
        <v>0</v>
      </c>
      <c r="H1705" s="3">
        <v>0</v>
      </c>
      <c r="I1705" s="3">
        <v>7450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7450</v>
      </c>
      <c r="R1705" s="2" t="s">
        <v>3200</v>
      </c>
      <c r="S1705" s="2" t="s">
        <v>3264</v>
      </c>
      <c r="T1705" s="4">
        <f>P1705/D1705</f>
        <v>0</v>
      </c>
      <c r="U1705" s="2" t="s">
        <v>1294</v>
      </c>
      <c r="V1705" s="2">
        <v>0</v>
      </c>
      <c r="W1705" s="2" t="s">
        <v>234</v>
      </c>
    </row>
    <row r="1706" spans="1:23">
      <c r="A1706" s="2" t="s">
        <v>1300</v>
      </c>
      <c r="B1706" s="2">
        <v>3026</v>
      </c>
      <c r="C1706" s="2" t="s">
        <v>1302</v>
      </c>
      <c r="D1706" s="3">
        <v>1000</v>
      </c>
      <c r="E1706" s="3">
        <v>1200</v>
      </c>
      <c r="F1706" s="3">
        <v>1000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1000</v>
      </c>
      <c r="R1706" s="2" t="s">
        <v>3200</v>
      </c>
      <c r="S1706" s="2" t="s">
        <v>3264</v>
      </c>
      <c r="T1706" s="4">
        <f>P1706/D1706</f>
        <v>0</v>
      </c>
      <c r="U1706" s="2" t="s">
        <v>1294</v>
      </c>
      <c r="V1706" s="2">
        <v>0</v>
      </c>
      <c r="W1706" s="2" t="s">
        <v>234</v>
      </c>
    </row>
    <row r="1707" spans="1:23">
      <c r="A1707" s="2" t="s">
        <v>3266</v>
      </c>
      <c r="B1707" s="2">
        <v>3027</v>
      </c>
      <c r="C1707" s="2" t="s">
        <v>1303</v>
      </c>
      <c r="D1707" s="3">
        <v>10000</v>
      </c>
      <c r="E1707" s="3">
        <v>12000</v>
      </c>
      <c r="F1707" s="3">
        <v>10000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10000</v>
      </c>
      <c r="R1707" s="2" t="s">
        <v>3200</v>
      </c>
      <c r="S1707" s="2" t="s">
        <v>3264</v>
      </c>
      <c r="T1707" s="4">
        <f>P1707/D1707</f>
        <v>0</v>
      </c>
      <c r="U1707" s="2" t="s">
        <v>1294</v>
      </c>
      <c r="V1707" s="2">
        <v>0</v>
      </c>
      <c r="W1707" s="2" t="s">
        <v>234</v>
      </c>
    </row>
    <row r="1708" spans="1:23">
      <c r="A1708" s="2" t="s">
        <v>1300</v>
      </c>
      <c r="B1708" s="2">
        <v>3028</v>
      </c>
      <c r="C1708" s="2" t="s">
        <v>1306</v>
      </c>
      <c r="D1708" s="3">
        <v>7000</v>
      </c>
      <c r="E1708" s="3">
        <v>8400</v>
      </c>
      <c r="F1708" s="3">
        <v>7000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7000</v>
      </c>
      <c r="R1708" s="2" t="s">
        <v>3200</v>
      </c>
      <c r="S1708" s="2" t="s">
        <v>3264</v>
      </c>
      <c r="T1708" s="4">
        <f>P1708/D1708</f>
        <v>0</v>
      </c>
      <c r="U1708" s="2" t="s">
        <v>1294</v>
      </c>
      <c r="V1708" s="2">
        <v>0</v>
      </c>
      <c r="W1708" s="2" t="s">
        <v>234</v>
      </c>
    </row>
    <row r="1709" spans="1:23">
      <c r="A1709" s="2" t="s">
        <v>3266</v>
      </c>
      <c r="B1709" s="2">
        <v>3029</v>
      </c>
      <c r="C1709" s="2" t="s">
        <v>1307</v>
      </c>
      <c r="D1709" s="3">
        <v>16000</v>
      </c>
      <c r="E1709" s="3">
        <v>19200</v>
      </c>
      <c r="F1709" s="3">
        <v>16000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16000</v>
      </c>
      <c r="R1709" s="2" t="s">
        <v>3200</v>
      </c>
      <c r="S1709" s="2" t="s">
        <v>3264</v>
      </c>
      <c r="T1709" s="4">
        <f>P1709/D1709</f>
        <v>0</v>
      </c>
      <c r="U1709" s="2" t="s">
        <v>1294</v>
      </c>
      <c r="V1709" s="2">
        <v>0</v>
      </c>
      <c r="W1709" s="2" t="s">
        <v>234</v>
      </c>
    </row>
    <row r="1710" spans="1:23">
      <c r="A1710" s="2" t="s">
        <v>3265</v>
      </c>
      <c r="B1710" s="2">
        <v>3030</v>
      </c>
      <c r="C1710" s="2" t="s">
        <v>1304</v>
      </c>
      <c r="D1710" s="3">
        <v>6500</v>
      </c>
      <c r="E1710" s="3">
        <v>7800</v>
      </c>
      <c r="F1710" s="3">
        <v>6500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6500</v>
      </c>
      <c r="R1710" s="2" t="s">
        <v>3200</v>
      </c>
      <c r="S1710" s="2" t="s">
        <v>3264</v>
      </c>
      <c r="T1710" s="4">
        <f>P1710/D1710</f>
        <v>0</v>
      </c>
      <c r="U1710" s="2" t="s">
        <v>1294</v>
      </c>
      <c r="V1710" s="2">
        <v>0</v>
      </c>
      <c r="W1710" s="2" t="s">
        <v>234</v>
      </c>
    </row>
    <row r="1711" spans="1:23">
      <c r="A1711" s="2" t="s">
        <v>3265</v>
      </c>
      <c r="B1711" s="2">
        <v>3031</v>
      </c>
      <c r="C1711" s="2" t="s">
        <v>1305</v>
      </c>
      <c r="D1711" s="3">
        <v>17000</v>
      </c>
      <c r="E1711" s="3">
        <v>20400</v>
      </c>
      <c r="F1711" s="3">
        <v>17000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17000</v>
      </c>
      <c r="R1711" s="2" t="s">
        <v>3200</v>
      </c>
      <c r="S1711" s="2" t="s">
        <v>3264</v>
      </c>
      <c r="T1711" s="4">
        <f>P1711/D1711</f>
        <v>0</v>
      </c>
      <c r="U1711" s="2" t="s">
        <v>1294</v>
      </c>
      <c r="V1711" s="2">
        <v>0</v>
      </c>
      <c r="W1711" s="2" t="s">
        <v>234</v>
      </c>
    </row>
    <row r="1712" spans="1:23">
      <c r="A1712" s="2" t="s">
        <v>3267</v>
      </c>
      <c r="B1712" s="2">
        <v>3032</v>
      </c>
      <c r="C1712" s="2" t="s">
        <v>1308</v>
      </c>
      <c r="D1712" s="3">
        <v>1600</v>
      </c>
      <c r="E1712" s="3">
        <v>1920</v>
      </c>
      <c r="F1712" s="3">
        <v>1600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1600</v>
      </c>
      <c r="R1712" s="2" t="s">
        <v>3200</v>
      </c>
      <c r="S1712" s="2" t="s">
        <v>3264</v>
      </c>
      <c r="T1712" s="4">
        <f>P1712/D1712</f>
        <v>0</v>
      </c>
      <c r="U1712" s="2" t="s">
        <v>1294</v>
      </c>
      <c r="V1712" s="2">
        <v>0</v>
      </c>
      <c r="W1712" s="2" t="s">
        <v>234</v>
      </c>
    </row>
    <row r="1713" spans="1:23">
      <c r="A1713" s="2" t="s">
        <v>3267</v>
      </c>
      <c r="B1713" s="2">
        <v>3033</v>
      </c>
      <c r="C1713" s="2" t="s">
        <v>1309</v>
      </c>
      <c r="D1713" s="3">
        <v>13000</v>
      </c>
      <c r="E1713" s="3">
        <v>15600</v>
      </c>
      <c r="F1713" s="3">
        <v>13000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13000</v>
      </c>
      <c r="R1713" s="2" t="s">
        <v>3200</v>
      </c>
      <c r="S1713" s="2" t="s">
        <v>3264</v>
      </c>
      <c r="T1713" s="4">
        <f>P1713/D1713</f>
        <v>0</v>
      </c>
      <c r="U1713" s="2" t="s">
        <v>1294</v>
      </c>
      <c r="V1713" s="2">
        <v>0</v>
      </c>
      <c r="W1713" s="2" t="s">
        <v>234</v>
      </c>
    </row>
    <row r="1714" spans="1:23">
      <c r="A1714" s="2" t="s">
        <v>1300</v>
      </c>
      <c r="B1714" s="2">
        <v>3034</v>
      </c>
      <c r="C1714" s="2" t="s">
        <v>1682</v>
      </c>
      <c r="D1714" s="3">
        <v>16000</v>
      </c>
      <c r="E1714" s="3">
        <v>19200</v>
      </c>
      <c r="F1714" s="3">
        <v>16000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16000</v>
      </c>
      <c r="R1714" s="2" t="s">
        <v>3200</v>
      </c>
      <c r="S1714" s="2" t="s">
        <v>3264</v>
      </c>
      <c r="T1714" s="4">
        <f>P1714/D1714</f>
        <v>0</v>
      </c>
      <c r="U1714" s="2" t="s">
        <v>1294</v>
      </c>
      <c r="V1714" s="2">
        <v>0</v>
      </c>
      <c r="W1714" s="2" t="s">
        <v>234</v>
      </c>
    </row>
    <row r="1715" spans="1:23">
      <c r="A1715" s="2" t="s">
        <v>3266</v>
      </c>
      <c r="B1715" s="2">
        <v>3035</v>
      </c>
      <c r="C1715" s="2" t="s">
        <v>1683</v>
      </c>
      <c r="D1715" s="3">
        <v>19000</v>
      </c>
      <c r="E1715" s="3">
        <v>22800</v>
      </c>
      <c r="F1715" s="3">
        <v>19000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19000</v>
      </c>
      <c r="R1715" s="2" t="s">
        <v>3200</v>
      </c>
      <c r="S1715" s="2" t="s">
        <v>3264</v>
      </c>
      <c r="T1715" s="4">
        <f>P1715/D1715</f>
        <v>0</v>
      </c>
      <c r="U1715" s="2" t="s">
        <v>1294</v>
      </c>
      <c r="V1715" s="2">
        <v>0</v>
      </c>
      <c r="W1715" s="2" t="s">
        <v>234</v>
      </c>
    </row>
    <row r="1716" spans="1:23">
      <c r="A1716" s="2" t="s">
        <v>3268</v>
      </c>
      <c r="B1716" s="2">
        <v>3036</v>
      </c>
      <c r="C1716" s="2" t="s">
        <v>1311</v>
      </c>
      <c r="D1716" s="3">
        <v>87250</v>
      </c>
      <c r="E1716" s="3">
        <v>104700</v>
      </c>
      <c r="F1716" s="3">
        <v>87250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87250</v>
      </c>
      <c r="R1716" s="2" t="s">
        <v>3200</v>
      </c>
      <c r="S1716" s="2" t="s">
        <v>3264</v>
      </c>
      <c r="T1716" s="4">
        <f>P1716/D1716</f>
        <v>0</v>
      </c>
      <c r="U1716" s="2" t="s">
        <v>1294</v>
      </c>
      <c r="V1716" s="2">
        <v>0</v>
      </c>
      <c r="W1716" s="2" t="s">
        <v>234</v>
      </c>
    </row>
    <row r="1717" spans="1:23">
      <c r="A1717" s="2" t="s">
        <v>3269</v>
      </c>
      <c r="B1717" s="2">
        <v>3037</v>
      </c>
      <c r="C1717" s="2" t="s">
        <v>1313</v>
      </c>
      <c r="D1717" s="3">
        <v>152000</v>
      </c>
      <c r="E1717" s="3">
        <v>167200</v>
      </c>
      <c r="F1717" s="3">
        <v>152000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152000</v>
      </c>
      <c r="R1717" s="2" t="s">
        <v>3200</v>
      </c>
      <c r="S1717" s="2" t="s">
        <v>3264</v>
      </c>
      <c r="T1717" s="4">
        <f>P1717/D1717</f>
        <v>0</v>
      </c>
      <c r="U1717" s="2" t="s">
        <v>1294</v>
      </c>
      <c r="V1717" s="2">
        <v>0</v>
      </c>
      <c r="W1717" s="2" t="s">
        <v>234</v>
      </c>
    </row>
    <row r="1718" spans="1:23">
      <c r="A1718" s="2" t="s">
        <v>3269</v>
      </c>
      <c r="B1718" s="2">
        <v>3038</v>
      </c>
      <c r="C1718" s="2" t="s">
        <v>1314</v>
      </c>
      <c r="D1718" s="3">
        <v>42000</v>
      </c>
      <c r="E1718" s="3">
        <v>50400</v>
      </c>
      <c r="F1718" s="3">
        <v>42000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42000</v>
      </c>
      <c r="R1718" s="2" t="s">
        <v>3200</v>
      </c>
      <c r="S1718" s="2" t="s">
        <v>3264</v>
      </c>
      <c r="T1718" s="4">
        <f>P1718/D1718</f>
        <v>0</v>
      </c>
      <c r="U1718" s="2" t="s">
        <v>1294</v>
      </c>
      <c r="V1718" s="2">
        <v>0</v>
      </c>
      <c r="W1718" s="2" t="s">
        <v>234</v>
      </c>
    </row>
    <row r="1719" spans="1:23">
      <c r="A1719" s="2" t="s">
        <v>3270</v>
      </c>
      <c r="B1719" s="2">
        <v>3039</v>
      </c>
      <c r="C1719" s="2" t="s">
        <v>1316</v>
      </c>
      <c r="D1719" s="3">
        <v>1750</v>
      </c>
      <c r="E1719" s="3">
        <v>1925</v>
      </c>
      <c r="F1719" s="3">
        <v>1750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>
        <v>1750</v>
      </c>
      <c r="R1719" s="2" t="s">
        <v>3200</v>
      </c>
      <c r="S1719" s="2" t="s">
        <v>3264</v>
      </c>
      <c r="T1719" s="4">
        <f>P1719/D1719</f>
        <v>0</v>
      </c>
      <c r="U1719" s="2" t="s">
        <v>1294</v>
      </c>
      <c r="V1719" s="2">
        <v>0</v>
      </c>
      <c r="W1719" s="2" t="s">
        <v>234</v>
      </c>
    </row>
    <row r="1720" spans="1:23">
      <c r="A1720" s="2" t="s">
        <v>3268</v>
      </c>
      <c r="B1720" s="2">
        <v>3040</v>
      </c>
      <c r="C1720" s="2" t="s">
        <v>1318</v>
      </c>
      <c r="D1720" s="3">
        <v>9000</v>
      </c>
      <c r="E1720" s="3">
        <v>10800</v>
      </c>
      <c r="F1720" s="3">
        <v>8820</v>
      </c>
      <c r="G1720" s="3">
        <v>0</v>
      </c>
      <c r="H1720" s="3">
        <v>0</v>
      </c>
      <c r="I1720" s="3">
        <v>339.2307692307693</v>
      </c>
      <c r="J1720" s="3">
        <v>0</v>
      </c>
      <c r="K1720" s="3">
        <v>-159.2307692307698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9000</v>
      </c>
      <c r="R1720" s="2" t="s">
        <v>3200</v>
      </c>
      <c r="S1720" s="2" t="s">
        <v>3264</v>
      </c>
      <c r="T1720" s="4">
        <f>P1720/D1720</f>
        <v>0</v>
      </c>
      <c r="U1720" s="2" t="s">
        <v>1294</v>
      </c>
      <c r="V1720" s="2">
        <v>0</v>
      </c>
      <c r="W1720" s="2" t="s">
        <v>234</v>
      </c>
    </row>
    <row r="1721" spans="1:23">
      <c r="A1721" s="2" t="s">
        <v>1317</v>
      </c>
      <c r="B1721" s="2">
        <v>3041</v>
      </c>
      <c r="C1721" s="2" t="s">
        <v>1319</v>
      </c>
      <c r="D1721" s="3">
        <v>16000</v>
      </c>
      <c r="E1721" s="3">
        <v>17600</v>
      </c>
      <c r="F1721" s="3">
        <v>15200</v>
      </c>
      <c r="G1721" s="3">
        <v>0</v>
      </c>
      <c r="H1721" s="3">
        <v>0</v>
      </c>
      <c r="I1721" s="3">
        <v>603.076923076923</v>
      </c>
      <c r="J1721" s="3">
        <v>0</v>
      </c>
      <c r="K1721" s="3">
        <v>196.9230769230754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16000</v>
      </c>
      <c r="R1721" s="2" t="s">
        <v>3200</v>
      </c>
      <c r="S1721" s="2" t="s">
        <v>3264</v>
      </c>
      <c r="T1721" s="4">
        <f>P1721/D1721</f>
        <v>0</v>
      </c>
      <c r="U1721" s="2" t="s">
        <v>1294</v>
      </c>
      <c r="V1721" s="2">
        <v>0</v>
      </c>
      <c r="W1721" s="2" t="s">
        <v>234</v>
      </c>
    </row>
    <row r="1722" spans="1:23">
      <c r="A1722" s="2" t="s">
        <v>3271</v>
      </c>
      <c r="B1722" s="2">
        <v>3042</v>
      </c>
      <c r="C1722" s="2" t="s">
        <v>1321</v>
      </c>
      <c r="D1722" s="3">
        <v>1000</v>
      </c>
      <c r="E1722" s="3">
        <v>1200</v>
      </c>
      <c r="F1722" s="3">
        <v>0</v>
      </c>
      <c r="G1722" s="3">
        <v>0</v>
      </c>
      <c r="H1722" s="3">
        <v>0</v>
      </c>
      <c r="I1722" s="3">
        <v>37.69230769230769</v>
      </c>
      <c r="J1722" s="3">
        <v>0</v>
      </c>
      <c r="K1722" s="3">
        <v>962.3076923076923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1000</v>
      </c>
      <c r="R1722" s="2" t="s">
        <v>3200</v>
      </c>
      <c r="S1722" s="2" t="s">
        <v>3264</v>
      </c>
      <c r="T1722" s="4">
        <f>P1722/D1722</f>
        <v>0</v>
      </c>
      <c r="U1722" s="2" t="s">
        <v>1294</v>
      </c>
      <c r="V1722" s="2">
        <v>0</v>
      </c>
      <c r="W1722" s="2" t="s">
        <v>234</v>
      </c>
    </row>
    <row r="1723" spans="1:23">
      <c r="A1723" s="2" t="s">
        <v>1322</v>
      </c>
      <c r="B1723" s="2">
        <v>3043</v>
      </c>
      <c r="C1723" s="2" t="s">
        <v>1323</v>
      </c>
      <c r="D1723" s="3">
        <v>75000</v>
      </c>
      <c r="E1723" s="3">
        <v>90000</v>
      </c>
      <c r="F1723" s="3">
        <v>69583.33333333334</v>
      </c>
      <c r="G1723" s="3">
        <v>0</v>
      </c>
      <c r="H1723" s="3">
        <v>0</v>
      </c>
      <c r="I1723" s="3">
        <v>2708.333333333333</v>
      </c>
      <c r="J1723" s="3">
        <v>2708.333333333333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75000</v>
      </c>
      <c r="R1723" s="2" t="s">
        <v>3200</v>
      </c>
      <c r="S1723" s="2" t="s">
        <v>3264</v>
      </c>
      <c r="T1723" s="4">
        <f>P1723/D1723</f>
        <v>0</v>
      </c>
      <c r="U1723" s="2" t="s">
        <v>1294</v>
      </c>
      <c r="V1723" s="2">
        <v>0</v>
      </c>
      <c r="W1723" s="2" t="s">
        <v>234</v>
      </c>
    </row>
    <row r="1724" spans="1:23">
      <c r="A1724" s="2" t="s">
        <v>1322</v>
      </c>
      <c r="B1724" s="2">
        <v>3044</v>
      </c>
      <c r="C1724" s="2" t="s">
        <v>1324</v>
      </c>
      <c r="D1724" s="3">
        <v>35000</v>
      </c>
      <c r="E1724" s="3">
        <v>42000</v>
      </c>
      <c r="F1724" s="3">
        <v>33600</v>
      </c>
      <c r="G1724" s="3">
        <v>466.6666666666667</v>
      </c>
      <c r="H1724" s="3">
        <v>466.6666666666667</v>
      </c>
      <c r="I1724" s="3">
        <v>466.6666666666667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v>34999.99999999999</v>
      </c>
      <c r="R1724" s="2" t="s">
        <v>3200</v>
      </c>
      <c r="S1724" s="2" t="s">
        <v>3264</v>
      </c>
      <c r="T1724" s="4">
        <f>P1724/D1724</f>
        <v>0</v>
      </c>
      <c r="U1724" s="2" t="s">
        <v>1294</v>
      </c>
      <c r="V1724" s="2">
        <v>0</v>
      </c>
      <c r="W1724" s="2" t="s">
        <v>234</v>
      </c>
    </row>
    <row r="1725" spans="1:23">
      <c r="A1725" s="2" t="s">
        <v>1322</v>
      </c>
      <c r="B1725" s="2">
        <v>3045</v>
      </c>
      <c r="C1725" s="2" t="s">
        <v>1325</v>
      </c>
      <c r="D1725" s="3">
        <v>10000</v>
      </c>
      <c r="E1725" s="3">
        <v>12000</v>
      </c>
      <c r="F1725" s="3">
        <v>9600</v>
      </c>
      <c r="G1725" s="3">
        <v>133.3333333333333</v>
      </c>
      <c r="H1725" s="3">
        <v>133.3333333333333</v>
      </c>
      <c r="I1725" s="3">
        <v>133.3333333333333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10000</v>
      </c>
      <c r="R1725" s="2" t="s">
        <v>3200</v>
      </c>
      <c r="S1725" s="2" t="s">
        <v>3264</v>
      </c>
      <c r="T1725" s="4">
        <f>P1725/D1725</f>
        <v>0</v>
      </c>
      <c r="U1725" s="2" t="s">
        <v>1294</v>
      </c>
      <c r="V1725" s="2">
        <v>0</v>
      </c>
      <c r="W1725" s="2" t="s">
        <v>234</v>
      </c>
    </row>
    <row r="1726" spans="1:23">
      <c r="A1726" s="2" t="s">
        <v>1322</v>
      </c>
      <c r="B1726" s="2">
        <v>3046</v>
      </c>
      <c r="C1726" s="2" t="s">
        <v>1326</v>
      </c>
      <c r="D1726" s="3">
        <v>7500</v>
      </c>
      <c r="E1726" s="3">
        <v>9000</v>
      </c>
      <c r="F1726" s="3">
        <v>7125</v>
      </c>
      <c r="G1726" s="3">
        <v>125</v>
      </c>
      <c r="H1726" s="3">
        <v>125</v>
      </c>
      <c r="I1726" s="3">
        <v>125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7500</v>
      </c>
      <c r="R1726" s="2" t="s">
        <v>3200</v>
      </c>
      <c r="S1726" s="2" t="s">
        <v>3264</v>
      </c>
      <c r="T1726" s="4">
        <f>P1726/D1726</f>
        <v>0</v>
      </c>
      <c r="U1726" s="2" t="s">
        <v>1294</v>
      </c>
      <c r="V1726" s="2">
        <v>0</v>
      </c>
      <c r="W1726" s="2" t="s">
        <v>234</v>
      </c>
    </row>
    <row r="1727" spans="1:23">
      <c r="A1727" s="2" t="s">
        <v>3272</v>
      </c>
      <c r="B1727" s="2">
        <v>3047</v>
      </c>
      <c r="C1727" s="2" t="s">
        <v>1329</v>
      </c>
      <c r="D1727" s="3">
        <v>6000</v>
      </c>
      <c r="E1727" s="3">
        <v>7200</v>
      </c>
      <c r="F1727" s="3">
        <v>0</v>
      </c>
      <c r="G1727" s="3">
        <v>0</v>
      </c>
      <c r="H1727" s="3">
        <v>0</v>
      </c>
      <c r="I1727" s="3">
        <v>3000</v>
      </c>
      <c r="J1727" s="3">
        <v>3000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6000</v>
      </c>
      <c r="R1727" s="2" t="s">
        <v>3200</v>
      </c>
      <c r="S1727" s="2" t="s">
        <v>3264</v>
      </c>
      <c r="T1727" s="4">
        <f>P1727/D1727</f>
        <v>0</v>
      </c>
      <c r="U1727" s="2" t="s">
        <v>1294</v>
      </c>
      <c r="V1727" s="2">
        <v>0</v>
      </c>
      <c r="W1727" s="2" t="s">
        <v>234</v>
      </c>
    </row>
    <row r="1728" spans="1:23">
      <c r="A1728" s="2" t="s">
        <v>1330</v>
      </c>
      <c r="B1728" s="2">
        <v>3048</v>
      </c>
      <c r="C1728" s="2" t="s">
        <v>1331</v>
      </c>
      <c r="D1728" s="3">
        <v>11500</v>
      </c>
      <c r="E1728" s="3">
        <v>12650</v>
      </c>
      <c r="F1728" s="3">
        <v>0</v>
      </c>
      <c r="G1728" s="3">
        <v>5750</v>
      </c>
      <c r="H1728" s="3">
        <v>5750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11500</v>
      </c>
      <c r="R1728" s="2" t="s">
        <v>3200</v>
      </c>
      <c r="S1728" s="2" t="s">
        <v>3264</v>
      </c>
      <c r="T1728" s="4">
        <f>P1728/D1728</f>
        <v>0</v>
      </c>
      <c r="U1728" s="2" t="s">
        <v>1294</v>
      </c>
      <c r="V1728" s="2">
        <v>0</v>
      </c>
      <c r="W1728" s="2" t="s">
        <v>234</v>
      </c>
    </row>
    <row r="1729" spans="1:23">
      <c r="A1729" s="2" t="s">
        <v>1330</v>
      </c>
      <c r="B1729" s="2">
        <v>3049</v>
      </c>
      <c r="C1729" s="2" t="s">
        <v>1332</v>
      </c>
      <c r="D1729" s="3">
        <v>23000</v>
      </c>
      <c r="E1729" s="3">
        <v>25300</v>
      </c>
      <c r="F1729" s="3">
        <v>21850</v>
      </c>
      <c r="G1729" s="3">
        <v>1150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23000</v>
      </c>
      <c r="R1729" s="2" t="s">
        <v>3200</v>
      </c>
      <c r="S1729" s="2" t="s">
        <v>3264</v>
      </c>
      <c r="T1729" s="4">
        <f>P1729/D1729</f>
        <v>0</v>
      </c>
      <c r="U1729" s="2" t="s">
        <v>1294</v>
      </c>
      <c r="V1729" s="2">
        <v>0</v>
      </c>
      <c r="W1729" s="2" t="s">
        <v>234</v>
      </c>
    </row>
    <row r="1730" spans="1:23">
      <c r="A1730" s="2" t="s">
        <v>1330</v>
      </c>
      <c r="B1730" s="2">
        <v>3050</v>
      </c>
      <c r="C1730" s="2" t="s">
        <v>1333</v>
      </c>
      <c r="D1730" s="3">
        <v>11500</v>
      </c>
      <c r="E1730" s="3">
        <v>13800</v>
      </c>
      <c r="F1730" s="3">
        <v>0</v>
      </c>
      <c r="G1730" s="3">
        <v>5750</v>
      </c>
      <c r="H1730" s="3">
        <v>5750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11500</v>
      </c>
      <c r="R1730" s="2" t="s">
        <v>3200</v>
      </c>
      <c r="S1730" s="2" t="s">
        <v>3264</v>
      </c>
      <c r="T1730" s="4">
        <f>P1730/D1730</f>
        <v>0</v>
      </c>
      <c r="U1730" s="2" t="s">
        <v>1294</v>
      </c>
      <c r="V1730" s="2">
        <v>0</v>
      </c>
      <c r="W1730" s="2" t="s">
        <v>234</v>
      </c>
    </row>
    <row r="1731" spans="1:23">
      <c r="A1731" s="2" t="s">
        <v>3273</v>
      </c>
      <c r="B1731" s="2">
        <v>3051</v>
      </c>
      <c r="C1731" s="2" t="s">
        <v>1335</v>
      </c>
      <c r="D1731" s="3">
        <v>10000</v>
      </c>
      <c r="E1731" s="3">
        <v>12000</v>
      </c>
      <c r="F1731" s="3">
        <v>0</v>
      </c>
      <c r="G1731" s="3">
        <v>0</v>
      </c>
      <c r="H1731" s="3">
        <v>0</v>
      </c>
      <c r="I1731" s="3">
        <v>0</v>
      </c>
      <c r="J1731" s="3">
        <v>3333.333333333333</v>
      </c>
      <c r="K1731" s="3">
        <v>3333.333333333333</v>
      </c>
      <c r="L1731" s="3">
        <v>3333.333333333333</v>
      </c>
      <c r="M1731" s="3">
        <v>0</v>
      </c>
      <c r="N1731" s="3">
        <v>0</v>
      </c>
      <c r="O1731" s="3">
        <v>0</v>
      </c>
      <c r="P1731" s="3">
        <v>0</v>
      </c>
      <c r="Q1731" s="3">
        <v>10000</v>
      </c>
      <c r="R1731" s="2" t="s">
        <v>3200</v>
      </c>
      <c r="S1731" s="2" t="s">
        <v>3274</v>
      </c>
      <c r="T1731" s="4">
        <f>P1731/D1731</f>
        <v>0</v>
      </c>
      <c r="U1731" s="2" t="s">
        <v>1113</v>
      </c>
      <c r="V1731" s="2">
        <v>0</v>
      </c>
      <c r="W1731" s="2" t="s">
        <v>234</v>
      </c>
    </row>
    <row r="1732" spans="1:23">
      <c r="A1732" s="2" t="s">
        <v>3273</v>
      </c>
      <c r="B1732" s="2">
        <v>3052</v>
      </c>
      <c r="C1732" s="2" t="s">
        <v>1337</v>
      </c>
      <c r="D1732" s="3">
        <v>140000</v>
      </c>
      <c r="E1732" s="3">
        <v>168000</v>
      </c>
      <c r="F1732" s="3">
        <v>126000</v>
      </c>
      <c r="G1732" s="3">
        <v>0</v>
      </c>
      <c r="H1732" s="3">
        <v>0</v>
      </c>
      <c r="I1732" s="3">
        <v>0</v>
      </c>
      <c r="J1732" s="3">
        <v>4666.666666666667</v>
      </c>
      <c r="K1732" s="3">
        <v>4666.666666666667</v>
      </c>
      <c r="L1732" s="3">
        <v>4666.666666666667</v>
      </c>
      <c r="M1732" s="3">
        <v>0</v>
      </c>
      <c r="N1732" s="3">
        <v>0</v>
      </c>
      <c r="O1732" s="3">
        <v>0</v>
      </c>
      <c r="P1732" s="3">
        <v>0</v>
      </c>
      <c r="Q1732" s="3">
        <v>140000</v>
      </c>
      <c r="R1732" s="2" t="s">
        <v>3200</v>
      </c>
      <c r="S1732" s="2" t="s">
        <v>3274</v>
      </c>
      <c r="T1732" s="4">
        <f>P1732/D1732</f>
        <v>0</v>
      </c>
      <c r="U1732" s="2" t="s">
        <v>1113</v>
      </c>
      <c r="V1732" s="2">
        <v>0</v>
      </c>
      <c r="W1732" s="2" t="s">
        <v>234</v>
      </c>
    </row>
    <row r="1733" spans="1:23">
      <c r="A1733" s="2" t="s">
        <v>3273</v>
      </c>
      <c r="B1733" s="2">
        <v>3053</v>
      </c>
      <c r="C1733" s="2" t="s">
        <v>1338</v>
      </c>
      <c r="D1733" s="3">
        <v>10000</v>
      </c>
      <c r="E1733" s="3">
        <v>12000</v>
      </c>
      <c r="F1733" s="3">
        <v>0</v>
      </c>
      <c r="G1733" s="3">
        <v>0</v>
      </c>
      <c r="H1733" s="3">
        <v>0</v>
      </c>
      <c r="I1733" s="3">
        <v>0</v>
      </c>
      <c r="J1733" s="3">
        <v>3333.333333333333</v>
      </c>
      <c r="K1733" s="3">
        <v>3333.333333333333</v>
      </c>
      <c r="L1733" s="3">
        <v>3333.333333333333</v>
      </c>
      <c r="M1733" s="3">
        <v>0</v>
      </c>
      <c r="N1733" s="3">
        <v>0</v>
      </c>
      <c r="O1733" s="3">
        <v>0</v>
      </c>
      <c r="P1733" s="3">
        <v>0</v>
      </c>
      <c r="Q1733" s="3">
        <v>10000</v>
      </c>
      <c r="R1733" s="2" t="s">
        <v>3200</v>
      </c>
      <c r="S1733" s="2" t="s">
        <v>3274</v>
      </c>
      <c r="T1733" s="4">
        <f>P1733/D1733</f>
        <v>0</v>
      </c>
      <c r="U1733" s="2" t="s">
        <v>1113</v>
      </c>
      <c r="V1733" s="2">
        <v>0</v>
      </c>
      <c r="W1733" s="2" t="s">
        <v>234</v>
      </c>
    </row>
    <row r="1734" spans="1:23">
      <c r="A1734" s="2" t="s">
        <v>3273</v>
      </c>
      <c r="B1734" s="2">
        <v>3054</v>
      </c>
      <c r="C1734" s="2" t="s">
        <v>1339</v>
      </c>
      <c r="D1734" s="3">
        <v>10000</v>
      </c>
      <c r="E1734" s="3">
        <v>12000</v>
      </c>
      <c r="F1734" s="3">
        <v>0</v>
      </c>
      <c r="G1734" s="3">
        <v>0</v>
      </c>
      <c r="H1734" s="3">
        <v>0</v>
      </c>
      <c r="I1734" s="3">
        <v>0</v>
      </c>
      <c r="J1734" s="3">
        <v>3333.333333333333</v>
      </c>
      <c r="K1734" s="3">
        <v>3333.333333333333</v>
      </c>
      <c r="L1734" s="3">
        <v>3333.333333333333</v>
      </c>
      <c r="M1734" s="3">
        <v>0</v>
      </c>
      <c r="N1734" s="3">
        <v>0</v>
      </c>
      <c r="O1734" s="3">
        <v>0</v>
      </c>
      <c r="P1734" s="3">
        <v>0</v>
      </c>
      <c r="Q1734" s="3">
        <v>10000</v>
      </c>
      <c r="R1734" s="2" t="s">
        <v>3200</v>
      </c>
      <c r="S1734" s="2" t="s">
        <v>3274</v>
      </c>
      <c r="T1734" s="4">
        <f>P1734/D1734</f>
        <v>0</v>
      </c>
      <c r="U1734" s="2" t="s">
        <v>1113</v>
      </c>
      <c r="V1734" s="2">
        <v>0</v>
      </c>
      <c r="W1734" s="2" t="s">
        <v>234</v>
      </c>
    </row>
    <row r="1735" spans="1:23">
      <c r="A1735" s="2" t="s">
        <v>3275</v>
      </c>
      <c r="B1735" s="2">
        <v>3055</v>
      </c>
      <c r="C1735" s="2" t="s">
        <v>1690</v>
      </c>
      <c r="D1735" s="3">
        <v>25000</v>
      </c>
      <c r="E1735" s="3">
        <v>30000</v>
      </c>
      <c r="F1735" s="3">
        <v>12500</v>
      </c>
      <c r="G1735" s="3">
        <v>0</v>
      </c>
      <c r="H1735" s="3">
        <v>0</v>
      </c>
      <c r="I1735" s="3">
        <v>0</v>
      </c>
      <c r="J1735" s="3">
        <v>4166.666666666667</v>
      </c>
      <c r="K1735" s="3">
        <v>4166.666666666667</v>
      </c>
      <c r="L1735" s="3">
        <v>4166.666666666667</v>
      </c>
      <c r="M1735" s="3">
        <v>0</v>
      </c>
      <c r="N1735" s="3">
        <v>0</v>
      </c>
      <c r="O1735" s="3">
        <v>0</v>
      </c>
      <c r="P1735" s="3">
        <v>0</v>
      </c>
      <c r="Q1735" s="3">
        <v>25000</v>
      </c>
      <c r="R1735" s="2" t="s">
        <v>3200</v>
      </c>
      <c r="S1735" s="2" t="s">
        <v>3274</v>
      </c>
      <c r="T1735" s="4">
        <f>P1735/D1735</f>
        <v>0</v>
      </c>
      <c r="U1735" s="2" t="s">
        <v>1113</v>
      </c>
      <c r="V1735" s="2">
        <v>0</v>
      </c>
      <c r="W1735" s="2" t="s">
        <v>234</v>
      </c>
    </row>
    <row r="1736" spans="1:23">
      <c r="A1736" s="2" t="s">
        <v>3276</v>
      </c>
      <c r="B1736" s="2">
        <v>3056</v>
      </c>
      <c r="C1736" s="2" t="s">
        <v>1341</v>
      </c>
      <c r="D1736" s="3">
        <v>160000</v>
      </c>
      <c r="E1736" s="3">
        <v>160000</v>
      </c>
      <c r="F1736" s="3">
        <v>0</v>
      </c>
      <c r="G1736" s="3">
        <v>22857.14285714286</v>
      </c>
      <c r="H1736" s="3">
        <v>22857.14285714286</v>
      </c>
      <c r="I1736" s="3">
        <v>22857.14285714286</v>
      </c>
      <c r="J1736" s="3">
        <v>30476.19047619047</v>
      </c>
      <c r="K1736" s="3">
        <v>30476.19047619047</v>
      </c>
      <c r="L1736" s="3">
        <v>30476.19047619047</v>
      </c>
      <c r="M1736" s="3">
        <v>0</v>
      </c>
      <c r="N1736" s="3">
        <v>0</v>
      </c>
      <c r="O1736" s="3">
        <v>0</v>
      </c>
      <c r="P1736" s="3">
        <v>0</v>
      </c>
      <c r="Q1736" s="3">
        <v>160000</v>
      </c>
      <c r="R1736" s="2" t="s">
        <v>3200</v>
      </c>
      <c r="S1736" s="2" t="s">
        <v>3274</v>
      </c>
      <c r="T1736" s="4">
        <f>P1736/D1736</f>
        <v>0</v>
      </c>
      <c r="U1736" s="2" t="s">
        <v>1113</v>
      </c>
      <c r="V1736" s="2">
        <v>0</v>
      </c>
      <c r="W1736" s="2" t="s">
        <v>234</v>
      </c>
    </row>
    <row r="1737" spans="1:23">
      <c r="A1737" s="2" t="s">
        <v>3277</v>
      </c>
      <c r="B1737" s="2">
        <v>3057</v>
      </c>
      <c r="C1737" s="2" t="s">
        <v>1343</v>
      </c>
      <c r="D1737" s="3">
        <v>324000</v>
      </c>
      <c r="E1737" s="3">
        <v>354780</v>
      </c>
      <c r="F1737" s="3">
        <v>243000</v>
      </c>
      <c r="G1737" s="3">
        <v>46285.71428571428</v>
      </c>
      <c r="H1737" s="3">
        <v>34714.2857142857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323999.9999999999</v>
      </c>
      <c r="R1737" s="2" t="s">
        <v>3200</v>
      </c>
      <c r="S1737" s="2" t="s">
        <v>3274</v>
      </c>
      <c r="T1737" s="4">
        <f>P1737/D1737</f>
        <v>0</v>
      </c>
      <c r="U1737" s="2" t="s">
        <v>1113</v>
      </c>
      <c r="V1737" s="2">
        <v>0</v>
      </c>
      <c r="W1737" s="2" t="s">
        <v>234</v>
      </c>
    </row>
    <row r="1738" spans="1:23">
      <c r="A1738" s="2" t="s">
        <v>3278</v>
      </c>
      <c r="B1738" s="2">
        <v>3058</v>
      </c>
      <c r="C1738" s="2" t="s">
        <v>1346</v>
      </c>
      <c r="D1738" s="3">
        <v>200000</v>
      </c>
      <c r="E1738" s="3">
        <v>219000</v>
      </c>
      <c r="F1738" s="3">
        <v>160000</v>
      </c>
      <c r="G1738" s="3">
        <v>0</v>
      </c>
      <c r="H1738" s="3">
        <v>0</v>
      </c>
      <c r="I1738" s="3">
        <v>0</v>
      </c>
      <c r="J1738" s="3">
        <v>13333.33333333333</v>
      </c>
      <c r="K1738" s="3">
        <v>13333.33333333333</v>
      </c>
      <c r="L1738" s="3">
        <v>13333.33333333333</v>
      </c>
      <c r="M1738" s="3">
        <v>0</v>
      </c>
      <c r="N1738" s="3">
        <v>0</v>
      </c>
      <c r="O1738" s="3">
        <v>0</v>
      </c>
      <c r="P1738" s="3">
        <v>0</v>
      </c>
      <c r="Q1738" s="3">
        <v>200000</v>
      </c>
      <c r="R1738" s="2" t="s">
        <v>3200</v>
      </c>
      <c r="S1738" s="2" t="s">
        <v>3274</v>
      </c>
      <c r="T1738" s="4">
        <f>P1738/D1738</f>
        <v>0</v>
      </c>
      <c r="U1738" s="2" t="s">
        <v>1113</v>
      </c>
      <c r="V1738" s="2">
        <v>0</v>
      </c>
      <c r="W1738" s="2" t="s">
        <v>234</v>
      </c>
    </row>
    <row r="1739" spans="1:23">
      <c r="A1739" s="2" t="s">
        <v>3279</v>
      </c>
      <c r="B1739" s="2">
        <v>3059</v>
      </c>
      <c r="C1739" s="2" t="s">
        <v>1350</v>
      </c>
      <c r="D1739" s="3">
        <v>360000</v>
      </c>
      <c r="E1739" s="3">
        <v>394200</v>
      </c>
      <c r="F1739" s="3">
        <v>342000</v>
      </c>
      <c r="G1739" s="3">
        <v>0</v>
      </c>
      <c r="H1739" s="3">
        <v>0</v>
      </c>
      <c r="I1739" s="3">
        <v>0</v>
      </c>
      <c r="J1739" s="3">
        <v>6000</v>
      </c>
      <c r="K1739" s="3">
        <v>6000</v>
      </c>
      <c r="L1739" s="3">
        <v>6000</v>
      </c>
      <c r="M1739" s="3">
        <v>0</v>
      </c>
      <c r="N1739" s="3">
        <v>0</v>
      </c>
      <c r="O1739" s="3">
        <v>0</v>
      </c>
      <c r="P1739" s="3">
        <v>0</v>
      </c>
      <c r="Q1739" s="3">
        <v>360000</v>
      </c>
      <c r="R1739" s="2" t="s">
        <v>3200</v>
      </c>
      <c r="S1739" s="2" t="s">
        <v>3274</v>
      </c>
      <c r="T1739" s="4">
        <f>P1739/D1739</f>
        <v>0</v>
      </c>
      <c r="U1739" s="2" t="s">
        <v>1113</v>
      </c>
      <c r="V1739" s="2">
        <v>0</v>
      </c>
      <c r="W1739" s="2" t="s">
        <v>234</v>
      </c>
    </row>
    <row r="1740" spans="1:23">
      <c r="A1740" s="2" t="s">
        <v>3280</v>
      </c>
      <c r="B1740" s="2">
        <v>3060</v>
      </c>
      <c r="C1740" s="2" t="s">
        <v>1696</v>
      </c>
      <c r="D1740" s="3">
        <v>50000</v>
      </c>
      <c r="E1740" s="3">
        <v>60000</v>
      </c>
      <c r="F1740" s="3">
        <v>42500</v>
      </c>
      <c r="G1740" s="3">
        <v>0</v>
      </c>
      <c r="H1740" s="3">
        <v>0</v>
      </c>
      <c r="I1740" s="3">
        <v>0</v>
      </c>
      <c r="J1740" s="3">
        <v>2500</v>
      </c>
      <c r="K1740" s="3">
        <v>2500</v>
      </c>
      <c r="L1740" s="3">
        <v>2500</v>
      </c>
      <c r="M1740" s="3">
        <v>0</v>
      </c>
      <c r="N1740" s="3">
        <v>0</v>
      </c>
      <c r="O1740" s="3">
        <v>0</v>
      </c>
      <c r="P1740" s="3">
        <v>0</v>
      </c>
      <c r="Q1740" s="3">
        <v>50000</v>
      </c>
      <c r="R1740" s="2" t="s">
        <v>3200</v>
      </c>
      <c r="S1740" s="2" t="s">
        <v>3274</v>
      </c>
      <c r="T1740" s="4">
        <f>P1740/D1740</f>
        <v>0</v>
      </c>
      <c r="U1740" s="2" t="s">
        <v>1113</v>
      </c>
      <c r="V1740" s="2">
        <v>0</v>
      </c>
      <c r="W1740" s="2" t="s">
        <v>234</v>
      </c>
    </row>
    <row r="1741" spans="1:23">
      <c r="A1741" s="2" t="s">
        <v>3238</v>
      </c>
      <c r="B1741" s="2">
        <v>3061</v>
      </c>
      <c r="C1741" s="2" t="s">
        <v>1351</v>
      </c>
      <c r="D1741" s="3">
        <v>5000</v>
      </c>
      <c r="E1741" s="3">
        <v>6000</v>
      </c>
      <c r="F1741" s="3">
        <v>3750</v>
      </c>
      <c r="G1741" s="3">
        <v>625</v>
      </c>
      <c r="H1741" s="3">
        <v>625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5000</v>
      </c>
      <c r="R1741" s="2" t="s">
        <v>3200</v>
      </c>
      <c r="S1741" s="2" t="s">
        <v>3274</v>
      </c>
      <c r="T1741" s="4">
        <f>P1741/D1741</f>
        <v>0</v>
      </c>
      <c r="U1741" s="2" t="s">
        <v>1113</v>
      </c>
      <c r="V1741" s="2">
        <v>0</v>
      </c>
      <c r="W1741" s="2" t="s">
        <v>234</v>
      </c>
    </row>
    <row r="1742" spans="1:23">
      <c r="A1742" s="2" t="s">
        <v>3281</v>
      </c>
      <c r="B1742" s="2">
        <v>3062</v>
      </c>
      <c r="C1742" s="2" t="s">
        <v>1352</v>
      </c>
      <c r="D1742" s="3">
        <v>20000</v>
      </c>
      <c r="E1742" s="3">
        <v>24000</v>
      </c>
      <c r="F1742" s="3">
        <v>20000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20000</v>
      </c>
      <c r="R1742" s="2" t="s">
        <v>3200</v>
      </c>
      <c r="S1742" s="2" t="s">
        <v>3274</v>
      </c>
      <c r="T1742" s="4">
        <f>P1742/D1742</f>
        <v>0</v>
      </c>
      <c r="U1742" s="2" t="s">
        <v>1113</v>
      </c>
      <c r="V1742" s="2">
        <v>0</v>
      </c>
      <c r="W1742" s="2" t="s">
        <v>234</v>
      </c>
    </row>
    <row r="1743" spans="1:23">
      <c r="A1743" s="2" t="s">
        <v>3282</v>
      </c>
      <c r="B1743" s="2">
        <v>3063</v>
      </c>
      <c r="C1743" s="2" t="s">
        <v>1362</v>
      </c>
      <c r="D1743" s="3">
        <v>28000</v>
      </c>
      <c r="E1743" s="3">
        <v>33600</v>
      </c>
      <c r="F1743" s="3">
        <v>0</v>
      </c>
      <c r="G1743" s="3">
        <v>0</v>
      </c>
      <c r="H1743" s="3">
        <v>0</v>
      </c>
      <c r="I1743" s="3">
        <v>0</v>
      </c>
      <c r="J1743" s="3">
        <v>9333.333333333334</v>
      </c>
      <c r="K1743" s="3">
        <v>9333.333333333334</v>
      </c>
      <c r="L1743" s="3">
        <v>9333.333333333334</v>
      </c>
      <c r="M1743" s="3">
        <v>0</v>
      </c>
      <c r="N1743" s="3">
        <v>0</v>
      </c>
      <c r="O1743" s="3">
        <v>0</v>
      </c>
      <c r="P1743" s="3">
        <v>0</v>
      </c>
      <c r="Q1743" s="3">
        <v>28000</v>
      </c>
      <c r="R1743" s="2" t="s">
        <v>3200</v>
      </c>
      <c r="S1743" s="2" t="s">
        <v>3274</v>
      </c>
      <c r="T1743" s="4">
        <f>P1743/D1743</f>
        <v>0</v>
      </c>
      <c r="U1743" s="2" t="s">
        <v>1113</v>
      </c>
      <c r="V1743" s="2">
        <v>0</v>
      </c>
      <c r="W1743" s="2" t="s">
        <v>234</v>
      </c>
    </row>
    <row r="1744" spans="1:23">
      <c r="A1744" s="2" t="s">
        <v>3280</v>
      </c>
      <c r="B1744" s="2">
        <v>3064</v>
      </c>
      <c r="C1744" s="2" t="s">
        <v>1701</v>
      </c>
      <c r="D1744" s="3">
        <v>50400</v>
      </c>
      <c r="E1744" s="3">
        <v>60480</v>
      </c>
      <c r="F1744" s="3">
        <v>0</v>
      </c>
      <c r="G1744" s="3">
        <v>0</v>
      </c>
      <c r="H1744" s="3">
        <v>0</v>
      </c>
      <c r="I1744" s="3">
        <v>0</v>
      </c>
      <c r="J1744" s="3">
        <v>16800</v>
      </c>
      <c r="K1744" s="3">
        <v>16800</v>
      </c>
      <c r="L1744" s="3">
        <v>16800</v>
      </c>
      <c r="M1744" s="3">
        <v>0</v>
      </c>
      <c r="N1744" s="3">
        <v>0</v>
      </c>
      <c r="O1744" s="3">
        <v>0</v>
      </c>
      <c r="P1744" s="3">
        <v>0</v>
      </c>
      <c r="Q1744" s="3">
        <v>50400</v>
      </c>
      <c r="R1744" s="2" t="s">
        <v>3200</v>
      </c>
      <c r="S1744" s="2" t="s">
        <v>3274</v>
      </c>
      <c r="T1744" s="4">
        <f>P1744/D1744</f>
        <v>0</v>
      </c>
      <c r="U1744" s="2" t="s">
        <v>1113</v>
      </c>
      <c r="V1744" s="2">
        <v>0</v>
      </c>
      <c r="W1744" s="2" t="s">
        <v>234</v>
      </c>
    </row>
    <row r="1745" spans="1:23">
      <c r="A1745" s="2" t="s">
        <v>3280</v>
      </c>
      <c r="B1745" s="2">
        <v>3065</v>
      </c>
      <c r="C1745" s="2" t="s">
        <v>1367</v>
      </c>
      <c r="D1745" s="3">
        <v>5000</v>
      </c>
      <c r="E1745" s="3">
        <v>6000</v>
      </c>
      <c r="F1745" s="3">
        <v>0</v>
      </c>
      <c r="G1745" s="3">
        <v>0</v>
      </c>
      <c r="H1745" s="3">
        <v>0</v>
      </c>
      <c r="I1745" s="3">
        <v>0</v>
      </c>
      <c r="J1745" s="3">
        <v>1666.666666666667</v>
      </c>
      <c r="K1745" s="3">
        <v>1666.666666666667</v>
      </c>
      <c r="L1745" s="3">
        <v>1666.666666666667</v>
      </c>
      <c r="M1745" s="3">
        <v>0</v>
      </c>
      <c r="N1745" s="3">
        <v>0</v>
      </c>
      <c r="O1745" s="3">
        <v>0</v>
      </c>
      <c r="P1745" s="3">
        <v>0</v>
      </c>
      <c r="Q1745" s="3">
        <v>5000</v>
      </c>
      <c r="R1745" s="2" t="s">
        <v>3200</v>
      </c>
      <c r="S1745" s="2" t="s">
        <v>3274</v>
      </c>
      <c r="T1745" s="4">
        <f>P1745/D1745</f>
        <v>0</v>
      </c>
      <c r="U1745" s="2" t="s">
        <v>1113</v>
      </c>
      <c r="V1745" s="2">
        <v>0</v>
      </c>
      <c r="W1745" s="2" t="s">
        <v>234</v>
      </c>
    </row>
    <row r="1746" spans="1:23">
      <c r="A1746" s="2" t="s">
        <v>3283</v>
      </c>
      <c r="B1746" s="2">
        <v>3066</v>
      </c>
      <c r="C1746" s="2" t="s">
        <v>1371</v>
      </c>
      <c r="D1746" s="3">
        <v>52000</v>
      </c>
      <c r="E1746" s="3">
        <v>62400</v>
      </c>
      <c r="F1746" s="3">
        <v>23400</v>
      </c>
      <c r="G1746" s="3">
        <v>0</v>
      </c>
      <c r="H1746" s="3">
        <v>0</v>
      </c>
      <c r="I1746" s="3">
        <v>0</v>
      </c>
      <c r="J1746" s="3">
        <v>9533.333333333334</v>
      </c>
      <c r="K1746" s="3">
        <v>9533.333333333334</v>
      </c>
      <c r="L1746" s="3">
        <v>9533.333333333334</v>
      </c>
      <c r="M1746" s="3">
        <v>0</v>
      </c>
      <c r="N1746" s="3">
        <v>0</v>
      </c>
      <c r="O1746" s="3">
        <v>0</v>
      </c>
      <c r="P1746" s="3">
        <v>0</v>
      </c>
      <c r="Q1746" s="3">
        <v>52000.00000000001</v>
      </c>
      <c r="R1746" s="2" t="s">
        <v>3200</v>
      </c>
      <c r="S1746" s="2" t="s">
        <v>3274</v>
      </c>
      <c r="T1746" s="4">
        <f>P1746/D1746</f>
        <v>0</v>
      </c>
      <c r="U1746" s="2" t="s">
        <v>1113</v>
      </c>
      <c r="V1746" s="2">
        <v>0</v>
      </c>
      <c r="W1746" s="2" t="s">
        <v>234</v>
      </c>
    </row>
    <row r="1747" spans="1:23">
      <c r="A1747" s="2" t="s">
        <v>1439</v>
      </c>
      <c r="B1747" s="2">
        <v>3067</v>
      </c>
      <c r="C1747" s="2" t="s">
        <v>983</v>
      </c>
      <c r="D1747" s="3">
        <v>60000</v>
      </c>
      <c r="E1747" s="3">
        <v>72000</v>
      </c>
      <c r="F1747" s="3">
        <v>60000</v>
      </c>
      <c r="G1747" s="3">
        <v>0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60000</v>
      </c>
      <c r="R1747" s="2" t="s">
        <v>3200</v>
      </c>
      <c r="S1747" s="2" t="s">
        <v>3274</v>
      </c>
      <c r="T1747" s="4">
        <f>P1747/D1747</f>
        <v>0</v>
      </c>
      <c r="U1747" s="2" t="s">
        <v>1113</v>
      </c>
      <c r="V1747" s="2">
        <v>0</v>
      </c>
      <c r="W1747" s="2" t="s">
        <v>234</v>
      </c>
    </row>
    <row r="1748" spans="1:23">
      <c r="A1748" s="2" t="s">
        <v>3284</v>
      </c>
      <c r="B1748" s="2">
        <v>3068</v>
      </c>
      <c r="C1748" s="2" t="s">
        <v>1110</v>
      </c>
      <c r="D1748" s="3">
        <v>10000</v>
      </c>
      <c r="E1748" s="3">
        <v>12000</v>
      </c>
      <c r="F1748" s="3">
        <v>0</v>
      </c>
      <c r="G1748" s="3">
        <v>0</v>
      </c>
      <c r="H1748" s="3">
        <v>0</v>
      </c>
      <c r="I1748" s="3">
        <v>0</v>
      </c>
      <c r="J1748" s="3">
        <v>3333.333333333333</v>
      </c>
      <c r="K1748" s="3">
        <v>3333.333333333333</v>
      </c>
      <c r="L1748" s="3">
        <v>3333.333333333333</v>
      </c>
      <c r="M1748" s="3">
        <v>0</v>
      </c>
      <c r="N1748" s="3">
        <v>0</v>
      </c>
      <c r="O1748" s="3">
        <v>0</v>
      </c>
      <c r="P1748" s="3">
        <v>0</v>
      </c>
      <c r="Q1748" s="3">
        <v>10000</v>
      </c>
      <c r="R1748" s="2" t="s">
        <v>3200</v>
      </c>
      <c r="S1748" s="2" t="s">
        <v>3274</v>
      </c>
      <c r="T1748" s="4">
        <f>P1748/D1748</f>
        <v>0</v>
      </c>
      <c r="U1748" s="2" t="s">
        <v>1113</v>
      </c>
      <c r="V1748" s="2">
        <v>0</v>
      </c>
      <c r="W1748" s="2" t="s">
        <v>234</v>
      </c>
    </row>
    <row r="1749" spans="1:23">
      <c r="A1749" s="2" t="s">
        <v>3285</v>
      </c>
      <c r="B1749" s="2">
        <v>3069</v>
      </c>
      <c r="C1749" s="2" t="s">
        <v>1115</v>
      </c>
      <c r="D1749" s="3">
        <v>27500</v>
      </c>
      <c r="E1749" s="3">
        <v>33000</v>
      </c>
      <c r="F1749" s="3">
        <v>0</v>
      </c>
      <c r="G1749" s="3">
        <v>0</v>
      </c>
      <c r="H1749" s="3">
        <v>0</v>
      </c>
      <c r="I1749" s="3">
        <v>0</v>
      </c>
      <c r="J1749" s="3">
        <v>9166.666666666668</v>
      </c>
      <c r="K1749" s="3">
        <v>9166.666666666668</v>
      </c>
      <c r="L1749" s="3">
        <v>9166.666666666668</v>
      </c>
      <c r="M1749" s="3">
        <v>0</v>
      </c>
      <c r="N1749" s="3">
        <v>0</v>
      </c>
      <c r="O1749" s="3">
        <v>0</v>
      </c>
      <c r="P1749" s="3">
        <v>0</v>
      </c>
      <c r="Q1749" s="3">
        <v>27500</v>
      </c>
      <c r="R1749" s="2" t="s">
        <v>3200</v>
      </c>
      <c r="S1749" s="2" t="s">
        <v>3274</v>
      </c>
      <c r="T1749" s="4">
        <f>P1749/D1749</f>
        <v>0</v>
      </c>
      <c r="U1749" s="2" t="s">
        <v>1113</v>
      </c>
      <c r="V1749" s="2">
        <v>0</v>
      </c>
      <c r="W1749" s="2" t="s">
        <v>234</v>
      </c>
    </row>
    <row r="1750" spans="1:23">
      <c r="A1750" s="2" t="s">
        <v>3286</v>
      </c>
      <c r="B1750" s="2">
        <v>3070</v>
      </c>
      <c r="C1750" s="2" t="s">
        <v>1117</v>
      </c>
      <c r="D1750" s="3">
        <v>330000</v>
      </c>
      <c r="E1750" s="3">
        <v>396000</v>
      </c>
      <c r="F1750" s="3">
        <v>297000</v>
      </c>
      <c r="G1750" s="3">
        <v>9428.571428571429</v>
      </c>
      <c r="H1750" s="3">
        <v>9428.571428571429</v>
      </c>
      <c r="I1750" s="3">
        <v>9428.571428571429</v>
      </c>
      <c r="J1750" s="3">
        <v>1571.428571428551</v>
      </c>
      <c r="K1750" s="3">
        <v>1571.428571428551</v>
      </c>
      <c r="L1750" s="3">
        <v>1571.428571428551</v>
      </c>
      <c r="M1750" s="3">
        <v>0</v>
      </c>
      <c r="N1750" s="3">
        <v>0</v>
      </c>
      <c r="O1750" s="3">
        <v>0</v>
      </c>
      <c r="P1750" s="3">
        <v>0</v>
      </c>
      <c r="Q1750" s="3">
        <v>329999.9999999999</v>
      </c>
      <c r="R1750" s="2" t="s">
        <v>3200</v>
      </c>
      <c r="S1750" s="2" t="s">
        <v>3274</v>
      </c>
      <c r="T1750" s="4">
        <f>P1750/D1750</f>
        <v>0</v>
      </c>
      <c r="U1750" s="2" t="s">
        <v>1113</v>
      </c>
      <c r="V1750" s="2">
        <v>0</v>
      </c>
      <c r="W1750" s="2" t="s">
        <v>234</v>
      </c>
    </row>
    <row r="1751" spans="1:23">
      <c r="A1751" s="2" t="s">
        <v>3286</v>
      </c>
      <c r="B1751" s="2">
        <v>3071</v>
      </c>
      <c r="C1751" s="2" t="s">
        <v>1118</v>
      </c>
      <c r="D1751" s="3">
        <v>27500</v>
      </c>
      <c r="E1751" s="3">
        <v>33000</v>
      </c>
      <c r="F1751" s="3">
        <v>0</v>
      </c>
      <c r="G1751" s="3">
        <v>17187.5</v>
      </c>
      <c r="H1751" s="3">
        <v>0</v>
      </c>
      <c r="I1751" s="3">
        <v>0</v>
      </c>
      <c r="J1751" s="3">
        <v>3437.5</v>
      </c>
      <c r="K1751" s="3">
        <v>3437.5</v>
      </c>
      <c r="L1751" s="3">
        <v>3437.5</v>
      </c>
      <c r="M1751" s="3">
        <v>0</v>
      </c>
      <c r="N1751" s="3">
        <v>0</v>
      </c>
      <c r="O1751" s="3">
        <v>0</v>
      </c>
      <c r="P1751" s="3">
        <v>0</v>
      </c>
      <c r="Q1751" s="3">
        <v>27500</v>
      </c>
      <c r="R1751" s="2" t="s">
        <v>3200</v>
      </c>
      <c r="S1751" s="2" t="s">
        <v>3274</v>
      </c>
      <c r="T1751" s="4">
        <f>P1751/D1751</f>
        <v>0</v>
      </c>
      <c r="U1751" s="2" t="s">
        <v>1113</v>
      </c>
      <c r="V1751" s="2">
        <v>0</v>
      </c>
      <c r="W1751" s="2" t="s">
        <v>234</v>
      </c>
    </row>
    <row r="1752" spans="1:23">
      <c r="A1752" s="2" t="s">
        <v>3287</v>
      </c>
      <c r="B1752" s="2">
        <v>3072</v>
      </c>
      <c r="C1752" s="2" t="s">
        <v>1120</v>
      </c>
      <c r="D1752" s="3">
        <v>27500</v>
      </c>
      <c r="E1752" s="3">
        <v>33000</v>
      </c>
      <c r="F1752" s="3">
        <v>0</v>
      </c>
      <c r="G1752" s="3">
        <v>0</v>
      </c>
      <c r="H1752" s="3">
        <v>0</v>
      </c>
      <c r="I1752" s="3">
        <v>0</v>
      </c>
      <c r="J1752" s="3">
        <v>9166.666666666668</v>
      </c>
      <c r="K1752" s="3">
        <v>9166.666666666668</v>
      </c>
      <c r="L1752" s="3">
        <v>9166.666666666668</v>
      </c>
      <c r="M1752" s="3">
        <v>0</v>
      </c>
      <c r="N1752" s="3">
        <v>0</v>
      </c>
      <c r="O1752" s="3">
        <v>0</v>
      </c>
      <c r="P1752" s="3">
        <v>0</v>
      </c>
      <c r="Q1752" s="3">
        <v>27500</v>
      </c>
      <c r="R1752" s="2" t="s">
        <v>3200</v>
      </c>
      <c r="S1752" s="2" t="s">
        <v>3274</v>
      </c>
      <c r="T1752" s="4">
        <f>P1752/D1752</f>
        <v>0</v>
      </c>
      <c r="U1752" s="2" t="s">
        <v>1113</v>
      </c>
      <c r="V1752" s="2">
        <v>0</v>
      </c>
      <c r="W1752" s="2" t="s">
        <v>234</v>
      </c>
    </row>
    <row r="1753" spans="1:23">
      <c r="A1753" s="2" t="s">
        <v>3278</v>
      </c>
      <c r="B1753" s="2">
        <v>3073</v>
      </c>
      <c r="C1753" s="2" t="s">
        <v>1124</v>
      </c>
      <c r="D1753" s="3">
        <v>15000</v>
      </c>
      <c r="E1753" s="3">
        <v>16650</v>
      </c>
      <c r="F1753" s="3">
        <v>10500</v>
      </c>
      <c r="G1753" s="3">
        <v>0</v>
      </c>
      <c r="H1753" s="3">
        <v>0</v>
      </c>
      <c r="I1753" s="3">
        <v>0</v>
      </c>
      <c r="J1753" s="3">
        <v>1500</v>
      </c>
      <c r="K1753" s="3">
        <v>1500</v>
      </c>
      <c r="L1753" s="3">
        <v>1500</v>
      </c>
      <c r="M1753" s="3">
        <v>0</v>
      </c>
      <c r="N1753" s="3">
        <v>0</v>
      </c>
      <c r="O1753" s="3">
        <v>0</v>
      </c>
      <c r="P1753" s="3">
        <v>0</v>
      </c>
      <c r="Q1753" s="3">
        <v>15000</v>
      </c>
      <c r="R1753" s="2" t="s">
        <v>3200</v>
      </c>
      <c r="S1753" s="2" t="s">
        <v>3288</v>
      </c>
      <c r="T1753" s="4">
        <f>P1753/D1753</f>
        <v>0</v>
      </c>
      <c r="U1753" s="2" t="s">
        <v>1113</v>
      </c>
      <c r="V1753" s="2">
        <v>0</v>
      </c>
      <c r="W1753" s="2" t="s">
        <v>234</v>
      </c>
    </row>
    <row r="1754" spans="1:23">
      <c r="A1754" s="2" t="s">
        <v>3289</v>
      </c>
      <c r="B1754" s="2">
        <v>3074</v>
      </c>
      <c r="C1754" s="2" t="s">
        <v>1127</v>
      </c>
      <c r="D1754" s="3">
        <v>12000</v>
      </c>
      <c r="E1754" s="3">
        <v>13140</v>
      </c>
      <c r="F1754" s="3">
        <v>0</v>
      </c>
      <c r="G1754" s="3">
        <v>0</v>
      </c>
      <c r="H1754" s="3">
        <v>0</v>
      </c>
      <c r="I1754" s="3">
        <v>0</v>
      </c>
      <c r="J1754" s="3">
        <v>4000</v>
      </c>
      <c r="K1754" s="3">
        <v>4000</v>
      </c>
      <c r="L1754" s="3">
        <v>4000</v>
      </c>
      <c r="M1754" s="3">
        <v>0</v>
      </c>
      <c r="N1754" s="3">
        <v>0</v>
      </c>
      <c r="O1754" s="3">
        <v>0</v>
      </c>
      <c r="P1754" s="3">
        <v>0</v>
      </c>
      <c r="Q1754" s="3">
        <v>12000</v>
      </c>
      <c r="R1754" s="2" t="s">
        <v>3200</v>
      </c>
      <c r="S1754" s="2" t="s">
        <v>3288</v>
      </c>
      <c r="T1754" s="4">
        <f>P1754/D1754</f>
        <v>0</v>
      </c>
      <c r="U1754" s="2" t="s">
        <v>1113</v>
      </c>
      <c r="V1754" s="2">
        <v>0</v>
      </c>
      <c r="W1754" s="2" t="s">
        <v>234</v>
      </c>
    </row>
    <row r="1755" spans="1:23">
      <c r="A1755" s="2" t="s">
        <v>3289</v>
      </c>
      <c r="B1755" s="2">
        <v>3075</v>
      </c>
      <c r="C1755" s="2" t="s">
        <v>1128</v>
      </c>
      <c r="D1755" s="3">
        <v>20000</v>
      </c>
      <c r="E1755" s="3">
        <v>24000</v>
      </c>
      <c r="F1755" s="3">
        <v>0</v>
      </c>
      <c r="G1755" s="3">
        <v>0</v>
      </c>
      <c r="H1755" s="3">
        <v>0</v>
      </c>
      <c r="I1755" s="3">
        <v>0</v>
      </c>
      <c r="J1755" s="3">
        <v>6666.666666666667</v>
      </c>
      <c r="K1755" s="3">
        <v>6666.666666666667</v>
      </c>
      <c r="L1755" s="3">
        <v>6666.666666666667</v>
      </c>
      <c r="M1755" s="3">
        <v>0</v>
      </c>
      <c r="N1755" s="3">
        <v>0</v>
      </c>
      <c r="O1755" s="3">
        <v>0</v>
      </c>
      <c r="P1755" s="3">
        <v>0</v>
      </c>
      <c r="Q1755" s="3">
        <v>20000</v>
      </c>
      <c r="R1755" s="2" t="s">
        <v>3200</v>
      </c>
      <c r="S1755" s="2" t="s">
        <v>3288</v>
      </c>
      <c r="T1755" s="4">
        <f>P1755/D1755</f>
        <v>0</v>
      </c>
      <c r="U1755" s="2" t="s">
        <v>1113</v>
      </c>
      <c r="V1755" s="2">
        <v>0</v>
      </c>
      <c r="W1755" s="2" t="s">
        <v>234</v>
      </c>
    </row>
    <row r="1756" spans="1:23">
      <c r="A1756" s="2" t="s">
        <v>3289</v>
      </c>
      <c r="B1756" s="2">
        <v>3076</v>
      </c>
      <c r="C1756" s="2" t="s">
        <v>1129</v>
      </c>
      <c r="D1756" s="3">
        <v>2500</v>
      </c>
      <c r="E1756" s="3">
        <v>3000</v>
      </c>
      <c r="F1756" s="3">
        <v>0</v>
      </c>
      <c r="G1756" s="3">
        <v>0</v>
      </c>
      <c r="H1756" s="3">
        <v>0</v>
      </c>
      <c r="I1756" s="3">
        <v>0</v>
      </c>
      <c r="J1756" s="3">
        <v>833.3333333333334</v>
      </c>
      <c r="K1756" s="3">
        <v>833.3333333333334</v>
      </c>
      <c r="L1756" s="3">
        <v>833.3333333333334</v>
      </c>
      <c r="M1756" s="3">
        <v>0</v>
      </c>
      <c r="N1756" s="3">
        <v>0</v>
      </c>
      <c r="O1756" s="3">
        <v>0</v>
      </c>
      <c r="P1756" s="3">
        <v>0</v>
      </c>
      <c r="Q1756" s="3">
        <v>2500</v>
      </c>
      <c r="R1756" s="2" t="s">
        <v>3200</v>
      </c>
      <c r="S1756" s="2" t="s">
        <v>3288</v>
      </c>
      <c r="T1756" s="4">
        <f>P1756/D1756</f>
        <v>0</v>
      </c>
      <c r="U1756" s="2" t="s">
        <v>1113</v>
      </c>
      <c r="V1756" s="2">
        <v>0</v>
      </c>
      <c r="W1756" s="2" t="s">
        <v>234</v>
      </c>
    </row>
    <row r="1757" spans="1:23">
      <c r="A1757" s="2" t="s">
        <v>3290</v>
      </c>
      <c r="B1757" s="2">
        <v>3077</v>
      </c>
      <c r="C1757" s="2" t="s">
        <v>1135</v>
      </c>
      <c r="D1757" s="3">
        <v>2500</v>
      </c>
      <c r="E1757" s="3">
        <v>3000</v>
      </c>
      <c r="F1757" s="3">
        <v>0</v>
      </c>
      <c r="G1757" s="3">
        <v>0</v>
      </c>
      <c r="H1757" s="3">
        <v>0</v>
      </c>
      <c r="I1757" s="3">
        <v>0</v>
      </c>
      <c r="J1757" s="3">
        <v>833.3333333333334</v>
      </c>
      <c r="K1757" s="3">
        <v>833.3333333333334</v>
      </c>
      <c r="L1757" s="3">
        <v>833.3333333333334</v>
      </c>
      <c r="M1757" s="3">
        <v>0</v>
      </c>
      <c r="N1757" s="3">
        <v>0</v>
      </c>
      <c r="O1757" s="3">
        <v>0</v>
      </c>
      <c r="P1757" s="3">
        <v>0</v>
      </c>
      <c r="Q1757" s="3">
        <v>2500</v>
      </c>
      <c r="R1757" s="2" t="s">
        <v>3200</v>
      </c>
      <c r="S1757" s="2" t="s">
        <v>3288</v>
      </c>
      <c r="T1757" s="4">
        <f>P1757/D1757</f>
        <v>0</v>
      </c>
      <c r="U1757" s="2" t="s">
        <v>1113</v>
      </c>
      <c r="V1757" s="2">
        <v>0</v>
      </c>
      <c r="W1757" s="2" t="s">
        <v>234</v>
      </c>
    </row>
    <row r="1758" spans="1:23">
      <c r="A1758" s="2" t="s">
        <v>3313</v>
      </c>
      <c r="B1758" s="2">
        <v>3094</v>
      </c>
      <c r="C1758" s="2" t="s">
        <v>1169</v>
      </c>
      <c r="D1758" s="3">
        <v>478000</v>
      </c>
      <c r="E1758" s="3">
        <v>349751</v>
      </c>
      <c r="F1758" s="3">
        <v>478000.0000000001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478000.0000000001</v>
      </c>
      <c r="R1758" s="2" t="s">
        <v>1111</v>
      </c>
      <c r="S1758" s="2" t="s">
        <v>3314</v>
      </c>
      <c r="T1758" s="4">
        <f>P1758/D1758</f>
        <v>0</v>
      </c>
      <c r="U1758" s="2" t="s">
        <v>1054</v>
      </c>
      <c r="V1758" s="2">
        <v>0</v>
      </c>
      <c r="W1758" s="2" t="s">
        <v>313</v>
      </c>
    </row>
    <row r="1759" spans="1:23">
      <c r="A1759" s="2" t="s">
        <v>3315</v>
      </c>
      <c r="B1759" s="2">
        <v>3096</v>
      </c>
      <c r="C1759" s="2" t="s">
        <v>1175</v>
      </c>
      <c r="D1759" s="3">
        <v>191380</v>
      </c>
      <c r="E1759" s="3">
        <v>158400</v>
      </c>
      <c r="F1759" s="3">
        <v>191380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191380</v>
      </c>
      <c r="R1759" s="2" t="s">
        <v>1111</v>
      </c>
      <c r="S1759" s="2" t="s">
        <v>3314</v>
      </c>
      <c r="T1759" s="4">
        <f>P1759/D1759</f>
        <v>0</v>
      </c>
      <c r="U1759" s="2" t="s">
        <v>1054</v>
      </c>
      <c r="V1759" s="2">
        <v>0</v>
      </c>
      <c r="W1759" s="2" t="s">
        <v>313</v>
      </c>
    </row>
    <row r="1760" spans="1:23">
      <c r="A1760" s="2" t="s">
        <v>3316</v>
      </c>
      <c r="B1760" s="2">
        <v>3098</v>
      </c>
      <c r="C1760" s="2" t="s">
        <v>1178</v>
      </c>
      <c r="D1760" s="3">
        <v>6400.3</v>
      </c>
      <c r="E1760" s="3">
        <v>8521</v>
      </c>
      <c r="F1760" s="3">
        <v>4800.225</v>
      </c>
      <c r="G1760" s="3">
        <v>0</v>
      </c>
      <c r="H1760" s="3">
        <v>533.3583333333333</v>
      </c>
      <c r="I1760" s="3">
        <v>533.3583333333333</v>
      </c>
      <c r="J1760" s="3">
        <v>533.3583333333333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6400.300000000001</v>
      </c>
      <c r="R1760" s="2" t="s">
        <v>1111</v>
      </c>
      <c r="S1760" s="2" t="s">
        <v>3314</v>
      </c>
      <c r="T1760" s="4">
        <f>P1760/D1760</f>
        <v>0</v>
      </c>
      <c r="U1760" s="2" t="s">
        <v>1179</v>
      </c>
      <c r="V1760" s="2">
        <v>0</v>
      </c>
      <c r="W1760" s="2" t="s">
        <v>313</v>
      </c>
    </row>
    <row r="1761" spans="1:23">
      <c r="A1761" s="2" t="s">
        <v>3318</v>
      </c>
      <c r="B1761" s="2">
        <v>3101</v>
      </c>
      <c r="C1761" s="2" t="s">
        <v>1184</v>
      </c>
      <c r="D1761" s="3">
        <v>141000</v>
      </c>
      <c r="E1761" s="3">
        <v>165824</v>
      </c>
      <c r="F1761" s="3">
        <v>141000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141000</v>
      </c>
      <c r="R1761" s="2" t="s">
        <v>1111</v>
      </c>
      <c r="S1761" s="2" t="s">
        <v>3317</v>
      </c>
      <c r="T1761" s="4">
        <f>P1761/D1761</f>
        <v>0</v>
      </c>
      <c r="U1761" s="2" t="s">
        <v>1067</v>
      </c>
      <c r="V1761" s="2">
        <v>0</v>
      </c>
      <c r="W1761" s="2" t="s">
        <v>313</v>
      </c>
    </row>
    <row r="1762" spans="1:23">
      <c r="A1762" s="2" t="s">
        <v>3318</v>
      </c>
      <c r="B1762" s="2">
        <v>3102</v>
      </c>
      <c r="C1762" s="2" t="s">
        <v>1185</v>
      </c>
      <c r="D1762" s="3">
        <v>272000</v>
      </c>
      <c r="E1762" s="3">
        <v>246972</v>
      </c>
      <c r="F1762" s="3">
        <v>272000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272000</v>
      </c>
      <c r="R1762" s="2" t="s">
        <v>1111</v>
      </c>
      <c r="S1762" s="2" t="s">
        <v>3317</v>
      </c>
      <c r="T1762" s="4">
        <f>P1762/D1762</f>
        <v>0</v>
      </c>
      <c r="U1762" s="2" t="s">
        <v>1067</v>
      </c>
      <c r="V1762" s="2">
        <v>0</v>
      </c>
      <c r="W1762" s="2" t="s">
        <v>313</v>
      </c>
    </row>
    <row r="1763" spans="1:23">
      <c r="A1763" s="2" t="s">
        <v>3318</v>
      </c>
      <c r="B1763" s="2">
        <v>3103</v>
      </c>
      <c r="C1763" s="2" t="s">
        <v>1186</v>
      </c>
      <c r="D1763" s="3">
        <v>12000</v>
      </c>
      <c r="E1763" s="3">
        <v>14113</v>
      </c>
      <c r="F1763" s="3">
        <v>12000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12000</v>
      </c>
      <c r="R1763" s="2" t="s">
        <v>1111</v>
      </c>
      <c r="S1763" s="2" t="s">
        <v>3317</v>
      </c>
      <c r="T1763" s="4">
        <f>P1763/D1763</f>
        <v>0</v>
      </c>
      <c r="U1763" s="2" t="s">
        <v>1067</v>
      </c>
      <c r="V1763" s="2">
        <v>0</v>
      </c>
      <c r="W1763" s="2" t="s">
        <v>313</v>
      </c>
    </row>
    <row r="1764" spans="1:23">
      <c r="A1764" s="2" t="s">
        <v>3318</v>
      </c>
      <c r="B1764" s="2">
        <v>3104</v>
      </c>
      <c r="C1764" s="2" t="s">
        <v>1187</v>
      </c>
      <c r="D1764" s="3">
        <v>8000</v>
      </c>
      <c r="E1764" s="3">
        <v>9410</v>
      </c>
      <c r="F1764" s="3">
        <v>8000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8000</v>
      </c>
      <c r="R1764" s="2" t="s">
        <v>1111</v>
      </c>
      <c r="S1764" s="2" t="s">
        <v>3317</v>
      </c>
      <c r="T1764" s="4">
        <f>P1764/D1764</f>
        <v>0</v>
      </c>
      <c r="U1764" s="2" t="s">
        <v>1067</v>
      </c>
      <c r="V1764" s="2">
        <v>0</v>
      </c>
      <c r="W1764" s="2" t="s">
        <v>313</v>
      </c>
    </row>
    <row r="1765" spans="1:23">
      <c r="A1765" s="2" t="s">
        <v>3318</v>
      </c>
      <c r="B1765" s="2">
        <v>3105</v>
      </c>
      <c r="C1765" s="2" t="s">
        <v>1189</v>
      </c>
      <c r="D1765" s="3">
        <v>10000</v>
      </c>
      <c r="E1765" s="3">
        <v>11762</v>
      </c>
      <c r="F1765" s="3">
        <v>10000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10000</v>
      </c>
      <c r="R1765" s="2" t="s">
        <v>1111</v>
      </c>
      <c r="S1765" s="2" t="s">
        <v>3317</v>
      </c>
      <c r="T1765" s="4">
        <f>P1765/D1765</f>
        <v>0</v>
      </c>
      <c r="U1765" s="2" t="s">
        <v>1067</v>
      </c>
      <c r="V1765" s="2">
        <v>0</v>
      </c>
      <c r="W1765" s="2" t="s">
        <v>313</v>
      </c>
    </row>
    <row r="1766" spans="1:23">
      <c r="A1766" s="2" t="s">
        <v>3318</v>
      </c>
      <c r="B1766" s="2">
        <v>3106</v>
      </c>
      <c r="C1766" s="2" t="s">
        <v>1190</v>
      </c>
      <c r="D1766" s="3">
        <v>490000</v>
      </c>
      <c r="E1766" s="3">
        <v>576267</v>
      </c>
      <c r="F1766" s="3">
        <v>490000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490000</v>
      </c>
      <c r="R1766" s="2" t="s">
        <v>1111</v>
      </c>
      <c r="S1766" s="2" t="s">
        <v>3317</v>
      </c>
      <c r="T1766" s="4">
        <f>P1766/D1766</f>
        <v>0</v>
      </c>
      <c r="U1766" s="2" t="s">
        <v>1067</v>
      </c>
      <c r="V1766" s="2">
        <v>0</v>
      </c>
      <c r="W1766" s="2" t="s">
        <v>313</v>
      </c>
    </row>
    <row r="1767" spans="1:23">
      <c r="A1767" s="2" t="s">
        <v>3318</v>
      </c>
      <c r="B1767" s="2">
        <v>3107</v>
      </c>
      <c r="C1767" s="2" t="s">
        <v>1191</v>
      </c>
      <c r="D1767" s="3">
        <v>20000</v>
      </c>
      <c r="E1767" s="3">
        <v>23522</v>
      </c>
      <c r="F1767" s="3">
        <v>20000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20000</v>
      </c>
      <c r="R1767" s="2" t="s">
        <v>1111</v>
      </c>
      <c r="S1767" s="2" t="s">
        <v>3317</v>
      </c>
      <c r="T1767" s="4">
        <f>P1767/D1767</f>
        <v>0</v>
      </c>
      <c r="U1767" s="2" t="s">
        <v>1067</v>
      </c>
      <c r="V1767" s="2">
        <v>0</v>
      </c>
      <c r="W1767" s="2" t="s">
        <v>313</v>
      </c>
    </row>
    <row r="1768" spans="1:23">
      <c r="A1768" s="2" t="s">
        <v>3318</v>
      </c>
      <c r="B1768" s="2">
        <v>3108</v>
      </c>
      <c r="C1768" s="2" t="s">
        <v>1192</v>
      </c>
      <c r="D1768" s="3">
        <v>10000</v>
      </c>
      <c r="E1768" s="3">
        <v>11762</v>
      </c>
      <c r="F1768" s="3">
        <v>10000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10000</v>
      </c>
      <c r="R1768" s="2" t="s">
        <v>1111</v>
      </c>
      <c r="S1768" s="2" t="s">
        <v>3317</v>
      </c>
      <c r="T1768" s="4">
        <f>P1768/D1768</f>
        <v>0</v>
      </c>
      <c r="U1768" s="2" t="s">
        <v>1067</v>
      </c>
      <c r="V1768" s="2">
        <v>0</v>
      </c>
      <c r="W1768" s="2" t="s">
        <v>313</v>
      </c>
    </row>
    <row r="1769" spans="1:23">
      <c r="A1769" s="2" t="s">
        <v>3319</v>
      </c>
      <c r="B1769" s="2">
        <v>3109</v>
      </c>
      <c r="C1769" s="2" t="s">
        <v>1194</v>
      </c>
      <c r="D1769" s="3">
        <v>55019</v>
      </c>
      <c r="E1769" s="3">
        <v>60521</v>
      </c>
      <c r="F1769" s="3">
        <v>55019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55019</v>
      </c>
      <c r="R1769" s="2" t="s">
        <v>1111</v>
      </c>
      <c r="S1769" s="2" t="s">
        <v>3317</v>
      </c>
      <c r="T1769" s="4">
        <f>P1769/D1769</f>
        <v>0</v>
      </c>
      <c r="U1769" s="2" t="s">
        <v>1072</v>
      </c>
      <c r="V1769" s="2">
        <v>0</v>
      </c>
      <c r="W1769" s="2" t="s">
        <v>313</v>
      </c>
    </row>
    <row r="1770" spans="1:23">
      <c r="A1770" s="2" t="s">
        <v>3319</v>
      </c>
      <c r="B1770" s="2">
        <v>3110</v>
      </c>
      <c r="C1770" s="2" t="s">
        <v>1195</v>
      </c>
      <c r="D1770" s="3">
        <v>26334</v>
      </c>
      <c r="E1770" s="3">
        <v>28968</v>
      </c>
      <c r="F1770" s="3">
        <v>26334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26334</v>
      </c>
      <c r="R1770" s="2" t="s">
        <v>1111</v>
      </c>
      <c r="S1770" s="2" t="s">
        <v>3317</v>
      </c>
      <c r="T1770" s="4">
        <f>P1770/D1770</f>
        <v>0</v>
      </c>
      <c r="U1770" s="2" t="s">
        <v>1072</v>
      </c>
      <c r="V1770" s="2">
        <v>0</v>
      </c>
      <c r="W1770" s="2" t="s">
        <v>313</v>
      </c>
    </row>
    <row r="1771" spans="1:23">
      <c r="A1771" s="2" t="s">
        <v>3319</v>
      </c>
      <c r="B1771" s="2">
        <v>3111</v>
      </c>
      <c r="C1771" s="2" t="s">
        <v>3320</v>
      </c>
      <c r="D1771" s="3">
        <v>11850</v>
      </c>
      <c r="E1771" s="3">
        <v>13035</v>
      </c>
      <c r="F1771" s="3">
        <v>11850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11850</v>
      </c>
      <c r="R1771" s="2" t="s">
        <v>1111</v>
      </c>
      <c r="S1771" s="2" t="s">
        <v>3317</v>
      </c>
      <c r="T1771" s="4">
        <f>P1771/D1771</f>
        <v>0</v>
      </c>
      <c r="U1771" s="2" t="s">
        <v>1072</v>
      </c>
      <c r="V1771" s="2">
        <v>0</v>
      </c>
      <c r="W1771" s="2" t="s">
        <v>313</v>
      </c>
    </row>
    <row r="1772" spans="1:23">
      <c r="A1772" s="2" t="s">
        <v>3321</v>
      </c>
      <c r="B1772" s="2">
        <v>3112</v>
      </c>
      <c r="C1772" s="2" t="s">
        <v>3322</v>
      </c>
      <c r="D1772" s="3">
        <v>103968</v>
      </c>
      <c r="E1772" s="3">
        <v>136365</v>
      </c>
      <c r="F1772" s="3">
        <v>103968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103968</v>
      </c>
      <c r="R1772" s="2" t="s">
        <v>1111</v>
      </c>
      <c r="S1772" s="2" t="s">
        <v>3317</v>
      </c>
      <c r="T1772" s="4">
        <f>P1772/D1772</f>
        <v>0</v>
      </c>
      <c r="U1772" s="2" t="s">
        <v>1072</v>
      </c>
      <c r="V1772" s="2">
        <v>0</v>
      </c>
      <c r="W1772" s="2" t="s">
        <v>313</v>
      </c>
    </row>
    <row r="1773" spans="1:23">
      <c r="A1773" s="2" t="s">
        <v>3321</v>
      </c>
      <c r="B1773" s="2">
        <v>3113</v>
      </c>
      <c r="C1773" s="2" t="s">
        <v>3323</v>
      </c>
      <c r="D1773" s="3">
        <v>53311</v>
      </c>
      <c r="E1773" s="3">
        <v>64143</v>
      </c>
      <c r="F1773" s="3">
        <v>53311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53311</v>
      </c>
      <c r="R1773" s="2" t="s">
        <v>1111</v>
      </c>
      <c r="S1773" s="2" t="s">
        <v>3317</v>
      </c>
      <c r="T1773" s="4">
        <f>P1773/D1773</f>
        <v>0</v>
      </c>
      <c r="U1773" s="2" t="s">
        <v>1072</v>
      </c>
      <c r="V1773" s="2">
        <v>0</v>
      </c>
      <c r="W1773" s="2" t="s">
        <v>313</v>
      </c>
    </row>
    <row r="1774" spans="1:23">
      <c r="A1774" s="2" t="s">
        <v>3324</v>
      </c>
      <c r="B1774" s="2">
        <v>3114</v>
      </c>
      <c r="C1774" s="2" t="s">
        <v>3325</v>
      </c>
      <c r="D1774" s="3">
        <v>24641</v>
      </c>
      <c r="E1774" s="3">
        <v>27106</v>
      </c>
      <c r="F1774" s="3">
        <v>24641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24641</v>
      </c>
      <c r="R1774" s="2" t="s">
        <v>1111</v>
      </c>
      <c r="S1774" s="2" t="s">
        <v>3317</v>
      </c>
      <c r="T1774" s="4">
        <f>P1774/D1774</f>
        <v>0</v>
      </c>
      <c r="U1774" s="2" t="s">
        <v>1072</v>
      </c>
      <c r="V1774" s="2">
        <v>0</v>
      </c>
      <c r="W1774" s="2" t="s">
        <v>313</v>
      </c>
    </row>
    <row r="1775" spans="1:23">
      <c r="A1775" s="2" t="s">
        <v>3326</v>
      </c>
      <c r="B1775" s="2">
        <v>3115</v>
      </c>
      <c r="C1775" s="2" t="s">
        <v>2290</v>
      </c>
      <c r="D1775" s="3">
        <v>58311</v>
      </c>
      <c r="E1775" s="3">
        <v>64143</v>
      </c>
      <c r="F1775" s="3">
        <v>58311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58311</v>
      </c>
      <c r="R1775" s="2" t="s">
        <v>1111</v>
      </c>
      <c r="S1775" s="2" t="s">
        <v>3317</v>
      </c>
      <c r="T1775" s="4">
        <f>P1775/D1775</f>
        <v>0</v>
      </c>
      <c r="U1775" s="2" t="s">
        <v>1072</v>
      </c>
      <c r="V1775" s="2">
        <v>0</v>
      </c>
      <c r="W1775" s="2" t="s">
        <v>313</v>
      </c>
    </row>
    <row r="1776" spans="1:23">
      <c r="A1776" s="2" t="s">
        <v>3327</v>
      </c>
      <c r="B1776" s="2">
        <v>3116</v>
      </c>
      <c r="C1776" s="2" t="s">
        <v>1094</v>
      </c>
      <c r="D1776" s="3">
        <v>6375</v>
      </c>
      <c r="E1776" s="3">
        <v>5109</v>
      </c>
      <c r="F1776" s="3">
        <v>6375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6375</v>
      </c>
      <c r="R1776" s="2" t="s">
        <v>1111</v>
      </c>
      <c r="S1776" s="2" t="s">
        <v>3328</v>
      </c>
      <c r="T1776" s="4">
        <f>P1776/D1776</f>
        <v>0</v>
      </c>
      <c r="U1776" s="2" t="s">
        <v>1089</v>
      </c>
      <c r="V1776" s="2">
        <v>0</v>
      </c>
      <c r="W1776" s="2" t="s">
        <v>313</v>
      </c>
    </row>
    <row r="1777" spans="1:23">
      <c r="A1777" s="2" t="s">
        <v>3327</v>
      </c>
      <c r="B1777" s="2">
        <v>3117</v>
      </c>
      <c r="C1777" s="2" t="s">
        <v>1095</v>
      </c>
      <c r="D1777" s="3">
        <v>18750</v>
      </c>
      <c r="E1777" s="3">
        <v>18391</v>
      </c>
      <c r="F1777" s="3">
        <v>18750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18750</v>
      </c>
      <c r="R1777" s="2" t="s">
        <v>1111</v>
      </c>
      <c r="S1777" s="2" t="s">
        <v>3328</v>
      </c>
      <c r="T1777" s="4">
        <f>P1777/D1777</f>
        <v>0</v>
      </c>
      <c r="U1777" s="2" t="s">
        <v>1089</v>
      </c>
      <c r="V1777" s="2">
        <v>0</v>
      </c>
      <c r="W1777" s="2" t="s">
        <v>313</v>
      </c>
    </row>
    <row r="1778" spans="1:23">
      <c r="A1778" s="2" t="s">
        <v>3327</v>
      </c>
      <c r="B1778" s="2">
        <v>3118</v>
      </c>
      <c r="C1778" s="2" t="s">
        <v>1205</v>
      </c>
      <c r="D1778" s="3">
        <v>68125</v>
      </c>
      <c r="E1778" s="3">
        <v>74880</v>
      </c>
      <c r="F1778" s="3">
        <v>68125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>
        <v>68125</v>
      </c>
      <c r="R1778" s="2" t="s">
        <v>1111</v>
      </c>
      <c r="S1778" s="2" t="s">
        <v>3328</v>
      </c>
      <c r="T1778" s="4">
        <f>P1778/D1778</f>
        <v>0</v>
      </c>
      <c r="U1778" s="2" t="s">
        <v>1089</v>
      </c>
      <c r="V1778" s="2">
        <v>0</v>
      </c>
      <c r="W1778" s="2" t="s">
        <v>313</v>
      </c>
    </row>
    <row r="1779" spans="1:23">
      <c r="A1779" s="2" t="s">
        <v>3327</v>
      </c>
      <c r="B1779" s="2">
        <v>3119</v>
      </c>
      <c r="C1779" s="2" t="s">
        <v>1206</v>
      </c>
      <c r="D1779" s="3">
        <v>84250</v>
      </c>
      <c r="E1779" s="3">
        <v>87871</v>
      </c>
      <c r="F1779" s="3">
        <v>84250</v>
      </c>
      <c r="G1779" s="3">
        <v>0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84250</v>
      </c>
      <c r="R1779" s="2" t="s">
        <v>1111</v>
      </c>
      <c r="S1779" s="2" t="s">
        <v>3328</v>
      </c>
      <c r="T1779" s="4">
        <f>P1779/D1779</f>
        <v>0</v>
      </c>
      <c r="U1779" s="2" t="s">
        <v>1089</v>
      </c>
      <c r="V1779" s="2">
        <v>0</v>
      </c>
      <c r="W1779" s="2" t="s">
        <v>313</v>
      </c>
    </row>
    <row r="1780" spans="1:23">
      <c r="A1780" s="2" t="s">
        <v>3327</v>
      </c>
      <c r="B1780" s="2">
        <v>3124</v>
      </c>
      <c r="C1780" s="2" t="s">
        <v>1215</v>
      </c>
      <c r="D1780" s="3">
        <v>5250</v>
      </c>
      <c r="E1780" s="3">
        <v>6422</v>
      </c>
      <c r="F1780" s="3">
        <v>5250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5250</v>
      </c>
      <c r="R1780" s="2" t="s">
        <v>1111</v>
      </c>
      <c r="S1780" s="2" t="s">
        <v>3331</v>
      </c>
      <c r="T1780" s="4">
        <f>P1780/D1780</f>
        <v>0</v>
      </c>
      <c r="U1780" s="2" t="s">
        <v>1089</v>
      </c>
      <c r="V1780" s="2">
        <v>0</v>
      </c>
      <c r="W1780" s="2" t="s">
        <v>313</v>
      </c>
    </row>
    <row r="1781" spans="1:23">
      <c r="A1781" s="2" t="s">
        <v>3337</v>
      </c>
      <c r="B1781" s="2">
        <v>3127</v>
      </c>
      <c r="C1781" s="2" t="s">
        <v>1094</v>
      </c>
      <c r="D1781" s="3">
        <v>82513</v>
      </c>
      <c r="E1781" s="3">
        <v>86622</v>
      </c>
      <c r="F1781" s="3">
        <v>82513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82513</v>
      </c>
      <c r="R1781" s="2" t="s">
        <v>1111</v>
      </c>
      <c r="S1781" s="2" t="s">
        <v>3331</v>
      </c>
      <c r="T1781" s="4">
        <f>P1781/D1781</f>
        <v>0</v>
      </c>
      <c r="U1781" s="2" t="s">
        <v>1222</v>
      </c>
      <c r="V1781" s="2">
        <v>0</v>
      </c>
      <c r="W1781" s="2" t="s">
        <v>313</v>
      </c>
    </row>
    <row r="1782" spans="1:23">
      <c r="A1782" s="2" t="s">
        <v>3337</v>
      </c>
      <c r="B1782" s="2">
        <v>3128</v>
      </c>
      <c r="C1782" s="2" t="s">
        <v>1223</v>
      </c>
      <c r="D1782" s="3">
        <v>186820</v>
      </c>
      <c r="E1782" s="3">
        <v>196161</v>
      </c>
      <c r="F1782" s="3">
        <v>186820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186820</v>
      </c>
      <c r="R1782" s="2" t="s">
        <v>1111</v>
      </c>
      <c r="S1782" s="2" t="s">
        <v>3331</v>
      </c>
      <c r="T1782" s="4">
        <f>P1782/D1782</f>
        <v>0</v>
      </c>
      <c r="U1782" s="2" t="s">
        <v>1222</v>
      </c>
      <c r="V1782" s="2">
        <v>0</v>
      </c>
      <c r="W1782" s="2" t="s">
        <v>313</v>
      </c>
    </row>
    <row r="1783" spans="1:23">
      <c r="A1783" s="2" t="s">
        <v>3337</v>
      </c>
      <c r="B1783" s="2">
        <v>3129</v>
      </c>
      <c r="C1783" s="2" t="s">
        <v>1224</v>
      </c>
      <c r="D1783" s="3">
        <v>33460</v>
      </c>
      <c r="E1783" s="3">
        <v>35133</v>
      </c>
      <c r="F1783" s="3">
        <v>33460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33460</v>
      </c>
      <c r="R1783" s="2" t="s">
        <v>1111</v>
      </c>
      <c r="S1783" s="2" t="s">
        <v>3331</v>
      </c>
      <c r="T1783" s="4">
        <f>P1783/D1783</f>
        <v>0</v>
      </c>
      <c r="U1783" s="2" t="s">
        <v>1222</v>
      </c>
      <c r="V1783" s="2">
        <v>0</v>
      </c>
      <c r="W1783" s="2" t="s">
        <v>313</v>
      </c>
    </row>
    <row r="1784" spans="1:23">
      <c r="A1784" s="2" t="s">
        <v>3337</v>
      </c>
      <c r="B1784" s="2">
        <v>3130</v>
      </c>
      <c r="C1784" s="2" t="s">
        <v>1225</v>
      </c>
      <c r="D1784" s="3">
        <v>234222</v>
      </c>
      <c r="E1784" s="3">
        <v>245934</v>
      </c>
      <c r="F1784" s="3">
        <v>210799.8</v>
      </c>
      <c r="G1784" s="3">
        <v>0</v>
      </c>
      <c r="H1784" s="3">
        <v>11711.1</v>
      </c>
      <c r="I1784" s="3">
        <v>11711.1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234222</v>
      </c>
      <c r="R1784" s="2" t="s">
        <v>1111</v>
      </c>
      <c r="S1784" s="2" t="s">
        <v>3331</v>
      </c>
      <c r="T1784" s="4">
        <f>P1784/D1784</f>
        <v>0</v>
      </c>
      <c r="U1784" s="2" t="s">
        <v>1222</v>
      </c>
      <c r="V1784" s="2">
        <v>0</v>
      </c>
      <c r="W1784" s="2" t="s">
        <v>313</v>
      </c>
    </row>
    <row r="1785" spans="1:23">
      <c r="A1785" s="2" t="s">
        <v>3338</v>
      </c>
      <c r="B1785" s="2">
        <v>3131</v>
      </c>
      <c r="C1785" s="2" t="s">
        <v>1227</v>
      </c>
      <c r="D1785" s="3">
        <v>38000</v>
      </c>
      <c r="E1785" s="3">
        <v>41800</v>
      </c>
      <c r="F1785" s="3">
        <v>38000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38000</v>
      </c>
      <c r="R1785" s="2" t="s">
        <v>1111</v>
      </c>
      <c r="S1785" s="2" t="s">
        <v>3331</v>
      </c>
      <c r="T1785" s="4">
        <f>P1785/D1785</f>
        <v>0</v>
      </c>
      <c r="U1785" s="2" t="s">
        <v>1228</v>
      </c>
      <c r="V1785" s="2">
        <v>0</v>
      </c>
      <c r="W1785" s="2" t="s">
        <v>313</v>
      </c>
    </row>
    <row r="1786" spans="1:23">
      <c r="A1786" s="2" t="s">
        <v>3339</v>
      </c>
      <c r="B1786" s="2">
        <v>3132</v>
      </c>
      <c r="C1786" s="2" t="s">
        <v>1230</v>
      </c>
      <c r="D1786" s="3">
        <v>99066</v>
      </c>
      <c r="E1786" s="3">
        <v>102076</v>
      </c>
      <c r="F1786" s="3">
        <v>99066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>
        <v>99066</v>
      </c>
      <c r="R1786" s="2" t="s">
        <v>1111</v>
      </c>
      <c r="S1786" s="2" t="s">
        <v>3331</v>
      </c>
      <c r="T1786" s="4">
        <f>P1786/D1786</f>
        <v>0</v>
      </c>
      <c r="U1786" s="2" t="s">
        <v>1231</v>
      </c>
      <c r="V1786" s="2">
        <v>0</v>
      </c>
      <c r="W1786" s="2" t="s">
        <v>313</v>
      </c>
    </row>
    <row r="1787" spans="1:23">
      <c r="A1787" s="2" t="s">
        <v>3339</v>
      </c>
      <c r="B1787" s="2">
        <v>3133</v>
      </c>
      <c r="C1787" s="2" t="s">
        <v>1232</v>
      </c>
      <c r="D1787" s="3">
        <v>120238</v>
      </c>
      <c r="E1787" s="3">
        <v>123891</v>
      </c>
      <c r="F1787" s="3">
        <v>120238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>
        <v>120238</v>
      </c>
      <c r="R1787" s="2" t="s">
        <v>1111</v>
      </c>
      <c r="S1787" s="2" t="s">
        <v>3331</v>
      </c>
      <c r="T1787" s="4">
        <f>P1787/D1787</f>
        <v>0</v>
      </c>
      <c r="U1787" s="2" t="s">
        <v>1231</v>
      </c>
      <c r="V1787" s="2">
        <v>0</v>
      </c>
      <c r="W1787" s="2" t="s">
        <v>313</v>
      </c>
    </row>
    <row r="1788" spans="1:23">
      <c r="A1788" s="2" t="s">
        <v>3339</v>
      </c>
      <c r="B1788" s="2">
        <v>3134</v>
      </c>
      <c r="C1788" s="2" t="s">
        <v>1233</v>
      </c>
      <c r="D1788" s="3">
        <v>8333</v>
      </c>
      <c r="E1788" s="3">
        <v>8547</v>
      </c>
      <c r="F1788" s="3">
        <v>0</v>
      </c>
      <c r="G1788" s="3">
        <v>0</v>
      </c>
      <c r="H1788" s="3">
        <v>8333</v>
      </c>
      <c r="I1788" s="3">
        <v>0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>
        <v>8333</v>
      </c>
      <c r="R1788" s="2" t="s">
        <v>1111</v>
      </c>
      <c r="S1788" s="2" t="s">
        <v>3331</v>
      </c>
      <c r="T1788" s="4">
        <f>P1788/D1788</f>
        <v>0</v>
      </c>
      <c r="U1788" s="2" t="s">
        <v>1231</v>
      </c>
      <c r="V1788" s="2">
        <v>0</v>
      </c>
      <c r="W1788" s="2" t="s">
        <v>313</v>
      </c>
    </row>
    <row r="1789" spans="1:23">
      <c r="A1789" s="2" t="s">
        <v>3343</v>
      </c>
      <c r="B1789" s="2">
        <v>3136</v>
      </c>
      <c r="C1789" s="2" t="s">
        <v>1088</v>
      </c>
      <c r="D1789" s="3">
        <v>10250</v>
      </c>
      <c r="E1789" s="3">
        <v>22798</v>
      </c>
      <c r="F1789" s="3">
        <v>10250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>
        <v>10250</v>
      </c>
      <c r="R1789" s="2" t="s">
        <v>1111</v>
      </c>
      <c r="S1789" s="2" t="s">
        <v>3342</v>
      </c>
      <c r="T1789" s="4">
        <f>P1789/D1789</f>
        <v>0</v>
      </c>
      <c r="U1789" s="2" t="s">
        <v>1089</v>
      </c>
      <c r="V1789" s="2">
        <v>0</v>
      </c>
      <c r="W1789" s="2" t="s">
        <v>313</v>
      </c>
    </row>
    <row r="1790" spans="1:23">
      <c r="A1790" s="2" t="s">
        <v>3344</v>
      </c>
      <c r="B1790" s="2">
        <v>3137</v>
      </c>
      <c r="C1790" s="2" t="s">
        <v>1240</v>
      </c>
      <c r="D1790" s="3">
        <v>30671</v>
      </c>
      <c r="E1790" s="3">
        <v>61342</v>
      </c>
      <c r="F1790" s="3">
        <v>0</v>
      </c>
      <c r="G1790" s="3">
        <v>0</v>
      </c>
      <c r="H1790" s="3">
        <v>15335.5</v>
      </c>
      <c r="I1790" s="3">
        <v>15335.5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0</v>
      </c>
      <c r="Q1790" s="3">
        <v>30671</v>
      </c>
      <c r="R1790" s="2" t="s">
        <v>1111</v>
      </c>
      <c r="S1790" s="2" t="s">
        <v>3342</v>
      </c>
      <c r="T1790" s="4">
        <f>P1790/D1790</f>
        <v>0</v>
      </c>
      <c r="U1790" s="2" t="s">
        <v>1222</v>
      </c>
      <c r="V1790" s="2">
        <v>0</v>
      </c>
      <c r="W1790" s="2" t="s">
        <v>313</v>
      </c>
    </row>
    <row r="1791" spans="1:23">
      <c r="A1791" s="2" t="s">
        <v>3327</v>
      </c>
      <c r="B1791" s="2">
        <v>3139</v>
      </c>
      <c r="C1791" s="2" t="s">
        <v>1242</v>
      </c>
      <c r="D1791" s="3">
        <v>19750</v>
      </c>
      <c r="E1791" s="3">
        <v>40634</v>
      </c>
      <c r="F1791" s="3">
        <v>19750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19750</v>
      </c>
      <c r="R1791" s="2" t="s">
        <v>1111</v>
      </c>
      <c r="S1791" s="2" t="s">
        <v>3345</v>
      </c>
      <c r="T1791" s="4">
        <f>P1791/D1791</f>
        <v>0</v>
      </c>
      <c r="U1791" s="2" t="s">
        <v>1089</v>
      </c>
      <c r="V1791" s="2">
        <v>0</v>
      </c>
      <c r="W1791" s="2" t="s">
        <v>313</v>
      </c>
    </row>
    <row r="1792" spans="1:23">
      <c r="A1792" s="2" t="s">
        <v>3343</v>
      </c>
      <c r="B1792" s="2">
        <v>3140</v>
      </c>
      <c r="C1792" s="2" t="s">
        <v>1099</v>
      </c>
      <c r="D1792" s="3">
        <v>6500</v>
      </c>
      <c r="E1792" s="3">
        <v>13372</v>
      </c>
      <c r="F1792" s="3">
        <v>6500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>
        <v>6500</v>
      </c>
      <c r="R1792" s="2" t="s">
        <v>1111</v>
      </c>
      <c r="S1792" s="2" t="s">
        <v>3345</v>
      </c>
      <c r="T1792" s="4">
        <f>P1792/D1792</f>
        <v>0</v>
      </c>
      <c r="U1792" s="2" t="s">
        <v>1089</v>
      </c>
      <c r="V1792" s="2">
        <v>0</v>
      </c>
      <c r="W1792" s="2" t="s">
        <v>313</v>
      </c>
    </row>
    <row r="1793" spans="1:23">
      <c r="A1793" s="2" t="s">
        <v>3346</v>
      </c>
      <c r="B1793" s="2">
        <v>3141</v>
      </c>
      <c r="C1793" s="2" t="s">
        <v>1244</v>
      </c>
      <c r="D1793" s="3">
        <v>500</v>
      </c>
      <c r="E1793" s="3">
        <v>1029</v>
      </c>
      <c r="F1793" s="3">
        <v>0</v>
      </c>
      <c r="G1793" s="3">
        <v>0</v>
      </c>
      <c r="H1793" s="3">
        <v>500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>
        <v>500</v>
      </c>
      <c r="R1793" s="2" t="s">
        <v>1111</v>
      </c>
      <c r="S1793" s="2" t="s">
        <v>3345</v>
      </c>
      <c r="T1793" s="4">
        <f>P1793/D1793</f>
        <v>0</v>
      </c>
      <c r="U1793" s="2" t="s">
        <v>1089</v>
      </c>
      <c r="V1793" s="2">
        <v>0</v>
      </c>
      <c r="W1793" s="2" t="s">
        <v>313</v>
      </c>
    </row>
    <row r="1794" spans="1:23">
      <c r="A1794" s="2" t="s">
        <v>3346</v>
      </c>
      <c r="B1794" s="2">
        <v>3142</v>
      </c>
      <c r="C1794" s="2" t="s">
        <v>1245</v>
      </c>
      <c r="D1794" s="3">
        <v>2250</v>
      </c>
      <c r="E1794" s="3">
        <v>4629</v>
      </c>
      <c r="F1794" s="3">
        <v>0</v>
      </c>
      <c r="G1794" s="3">
        <v>1125</v>
      </c>
      <c r="H1794" s="3">
        <v>1125</v>
      </c>
      <c r="I1794" s="3">
        <v>0</v>
      </c>
      <c r="J1794" s="3">
        <v>0</v>
      </c>
      <c r="K1794" s="3">
        <v>0</v>
      </c>
      <c r="L1794" s="3">
        <v>0</v>
      </c>
      <c r="M1794" s="3">
        <v>0</v>
      </c>
      <c r="N1794" s="3">
        <v>0</v>
      </c>
      <c r="O1794" s="3">
        <v>0</v>
      </c>
      <c r="P1794" s="3">
        <v>0</v>
      </c>
      <c r="Q1794" s="3">
        <v>2250</v>
      </c>
      <c r="R1794" s="2" t="s">
        <v>1111</v>
      </c>
      <c r="S1794" s="2" t="s">
        <v>3345</v>
      </c>
      <c r="T1794" s="4">
        <f>P1794/D1794</f>
        <v>0</v>
      </c>
      <c r="U1794" s="2" t="s">
        <v>1089</v>
      </c>
      <c r="V1794" s="2">
        <v>0</v>
      </c>
      <c r="W1794" s="2" t="s">
        <v>313</v>
      </c>
    </row>
    <row r="1795" spans="1:23">
      <c r="A1795" s="2" t="s">
        <v>3347</v>
      </c>
      <c r="B1795" s="2">
        <v>3143</v>
      </c>
      <c r="C1795" s="2" t="s">
        <v>1247</v>
      </c>
      <c r="D1795" s="3">
        <v>9100</v>
      </c>
      <c r="E1795" s="3">
        <v>18722</v>
      </c>
      <c r="F1795" s="3">
        <v>0</v>
      </c>
      <c r="G1795" s="3">
        <v>4550</v>
      </c>
      <c r="H1795" s="3">
        <v>4550</v>
      </c>
      <c r="I1795" s="3">
        <v>0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0</v>
      </c>
      <c r="P1795" s="3">
        <v>0</v>
      </c>
      <c r="Q1795" s="3">
        <v>9100</v>
      </c>
      <c r="R1795" s="2" t="s">
        <v>1111</v>
      </c>
      <c r="S1795" s="2" t="s">
        <v>3345</v>
      </c>
      <c r="T1795" s="4">
        <f>P1795/D1795</f>
        <v>0</v>
      </c>
      <c r="U1795" s="2" t="s">
        <v>1089</v>
      </c>
      <c r="V1795" s="2">
        <v>0</v>
      </c>
      <c r="W1795" s="2" t="s">
        <v>313</v>
      </c>
    </row>
    <row r="1796" spans="1:23">
      <c r="A1796" s="2" t="s">
        <v>3348</v>
      </c>
      <c r="B1796" s="2">
        <v>3144</v>
      </c>
      <c r="C1796" s="2" t="s">
        <v>3349</v>
      </c>
      <c r="D1796" s="3">
        <v>55000</v>
      </c>
      <c r="E1796" s="3">
        <v>110000</v>
      </c>
      <c r="F1796" s="3">
        <v>27500</v>
      </c>
      <c r="G1796" s="3">
        <v>0</v>
      </c>
      <c r="H1796" s="3">
        <v>0</v>
      </c>
      <c r="I1796" s="3">
        <v>27500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55000</v>
      </c>
      <c r="R1796" s="2" t="s">
        <v>1111</v>
      </c>
      <c r="S1796" s="2" t="s">
        <v>3345</v>
      </c>
      <c r="T1796" s="4">
        <f>P1796/D1796</f>
        <v>0</v>
      </c>
      <c r="U1796" s="2" t="s">
        <v>1250</v>
      </c>
      <c r="V1796" s="2">
        <v>0</v>
      </c>
      <c r="W1796" s="2" t="s">
        <v>313</v>
      </c>
    </row>
    <row r="1797" spans="1:23">
      <c r="A1797" s="2" t="s">
        <v>3356</v>
      </c>
      <c r="B1797" s="2">
        <v>3154</v>
      </c>
      <c r="C1797" s="2" t="s">
        <v>1266</v>
      </c>
      <c r="D1797" s="3">
        <v>4705</v>
      </c>
      <c r="E1797" s="3">
        <v>5176</v>
      </c>
      <c r="F1797" s="3">
        <v>4705.000000000001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4705.000000000001</v>
      </c>
      <c r="R1797" s="2" t="s">
        <v>1111</v>
      </c>
      <c r="S1797" s="2" t="s">
        <v>3357</v>
      </c>
      <c r="T1797" s="4">
        <f>P1797/D1797</f>
        <v>0</v>
      </c>
      <c r="U1797" s="2" t="s">
        <v>1268</v>
      </c>
      <c r="V1797" s="2">
        <v>0</v>
      </c>
      <c r="W1797" s="2" t="s">
        <v>313</v>
      </c>
    </row>
    <row r="1798" spans="1:23">
      <c r="A1798" s="2" t="s">
        <v>3356</v>
      </c>
      <c r="B1798" s="2">
        <v>3155</v>
      </c>
      <c r="C1798" s="2" t="s">
        <v>1269</v>
      </c>
      <c r="D1798" s="3">
        <v>4800</v>
      </c>
      <c r="E1798" s="3">
        <v>5280</v>
      </c>
      <c r="F1798" s="3">
        <v>4800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4800</v>
      </c>
      <c r="R1798" s="2" t="s">
        <v>1111</v>
      </c>
      <c r="S1798" s="2" t="s">
        <v>3357</v>
      </c>
      <c r="T1798" s="4">
        <f>P1798/D1798</f>
        <v>0</v>
      </c>
      <c r="U1798" s="2" t="s">
        <v>1268</v>
      </c>
      <c r="V1798" s="2">
        <v>0</v>
      </c>
      <c r="W1798" s="2" t="s">
        <v>313</v>
      </c>
    </row>
    <row r="1799" spans="1:23">
      <c r="A1799" s="2" t="s">
        <v>3356</v>
      </c>
      <c r="B1799" s="2">
        <v>3156</v>
      </c>
      <c r="C1799" s="2" t="s">
        <v>1271</v>
      </c>
      <c r="D1799" s="3">
        <v>1980</v>
      </c>
      <c r="E1799" s="3">
        <v>2178</v>
      </c>
      <c r="F1799" s="3">
        <v>1881</v>
      </c>
      <c r="G1799" s="3">
        <v>24.75000000000002</v>
      </c>
      <c r="H1799" s="3">
        <v>24.75000000000002</v>
      </c>
      <c r="I1799" s="3">
        <v>24.75000000000002</v>
      </c>
      <c r="J1799" s="3">
        <v>24.75000000000002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1980</v>
      </c>
      <c r="R1799" s="2" t="s">
        <v>1111</v>
      </c>
      <c r="S1799" s="2" t="s">
        <v>3357</v>
      </c>
      <c r="T1799" s="4">
        <f>P1799/D1799</f>
        <v>0</v>
      </c>
      <c r="U1799" s="2" t="s">
        <v>1268</v>
      </c>
      <c r="V1799" s="2">
        <v>0</v>
      </c>
      <c r="W1799" s="2" t="s">
        <v>313</v>
      </c>
    </row>
    <row r="1800" spans="1:23">
      <c r="A1800" s="2" t="s">
        <v>3356</v>
      </c>
      <c r="B1800" s="2">
        <v>3157</v>
      </c>
      <c r="C1800" s="2" t="s">
        <v>1272</v>
      </c>
      <c r="D1800" s="3">
        <v>18000</v>
      </c>
      <c r="E1800" s="3">
        <v>19800</v>
      </c>
      <c r="F1800" s="3">
        <v>17100</v>
      </c>
      <c r="G1800" s="3">
        <v>225</v>
      </c>
      <c r="H1800" s="3">
        <v>225</v>
      </c>
      <c r="I1800" s="3">
        <v>225</v>
      </c>
      <c r="J1800" s="3">
        <v>225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18000</v>
      </c>
      <c r="R1800" s="2" t="s">
        <v>1111</v>
      </c>
      <c r="S1800" s="2" t="s">
        <v>3357</v>
      </c>
      <c r="T1800" s="4">
        <f>P1800/D1800</f>
        <v>0</v>
      </c>
      <c r="U1800" s="2" t="s">
        <v>1268</v>
      </c>
      <c r="V1800" s="2">
        <v>0</v>
      </c>
      <c r="W1800" s="2" t="s">
        <v>313</v>
      </c>
    </row>
    <row r="1801" spans="1:23">
      <c r="A1801" s="2" t="s">
        <v>3356</v>
      </c>
      <c r="B1801" s="2">
        <v>3158</v>
      </c>
      <c r="C1801" s="2" t="s">
        <v>1273</v>
      </c>
      <c r="D1801" s="3">
        <v>19995</v>
      </c>
      <c r="E1801" s="3">
        <v>21995</v>
      </c>
      <c r="F1801" s="3">
        <v>18995.25</v>
      </c>
      <c r="G1801" s="3">
        <v>249.9375</v>
      </c>
      <c r="H1801" s="3">
        <v>249.9375</v>
      </c>
      <c r="I1801" s="3">
        <v>249.9375</v>
      </c>
      <c r="J1801" s="3">
        <v>249.9375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19995</v>
      </c>
      <c r="R1801" s="2" t="s">
        <v>1111</v>
      </c>
      <c r="S1801" s="2" t="s">
        <v>3357</v>
      </c>
      <c r="T1801" s="4">
        <f>P1801/D1801</f>
        <v>0</v>
      </c>
      <c r="U1801" s="2" t="s">
        <v>1268</v>
      </c>
      <c r="V1801" s="2">
        <v>0</v>
      </c>
      <c r="W1801" s="2" t="s">
        <v>313</v>
      </c>
    </row>
    <row r="1802" spans="1:23">
      <c r="A1802" s="2" t="s">
        <v>3356</v>
      </c>
      <c r="B1802" s="2">
        <v>3159</v>
      </c>
      <c r="C1802" s="2" t="s">
        <v>1274</v>
      </c>
      <c r="D1802" s="3">
        <v>2480</v>
      </c>
      <c r="E1802" s="3">
        <v>2728</v>
      </c>
      <c r="F1802" s="3">
        <v>0</v>
      </c>
      <c r="G1802" s="3">
        <v>620</v>
      </c>
      <c r="H1802" s="3">
        <v>620</v>
      </c>
      <c r="I1802" s="3">
        <v>620</v>
      </c>
      <c r="J1802" s="3">
        <v>620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2480</v>
      </c>
      <c r="R1802" s="2" t="s">
        <v>1111</v>
      </c>
      <c r="S1802" s="2" t="s">
        <v>3357</v>
      </c>
      <c r="T1802" s="4">
        <f>P1802/D1802</f>
        <v>0</v>
      </c>
      <c r="U1802" s="2" t="s">
        <v>1268</v>
      </c>
      <c r="V1802" s="2">
        <v>0</v>
      </c>
      <c r="W1802" s="2" t="s">
        <v>313</v>
      </c>
    </row>
    <row r="1803" spans="1:23">
      <c r="A1803" s="2" t="s">
        <v>3356</v>
      </c>
      <c r="B1803" s="2">
        <v>3160</v>
      </c>
      <c r="C1803" s="2" t="s">
        <v>1275</v>
      </c>
      <c r="D1803" s="3">
        <v>203775</v>
      </c>
      <c r="E1803" s="3">
        <v>224153</v>
      </c>
      <c r="F1803" s="3">
        <v>193586.25</v>
      </c>
      <c r="G1803" s="3">
        <v>2547.187499999999</v>
      </c>
      <c r="H1803" s="3">
        <v>2547.187499999999</v>
      </c>
      <c r="I1803" s="3">
        <v>2547.187499999999</v>
      </c>
      <c r="J1803" s="3">
        <v>2547.187499999999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203775</v>
      </c>
      <c r="R1803" s="2" t="s">
        <v>1111</v>
      </c>
      <c r="S1803" s="2" t="s">
        <v>3357</v>
      </c>
      <c r="T1803" s="4">
        <f>P1803/D1803</f>
        <v>0</v>
      </c>
      <c r="U1803" s="2" t="s">
        <v>1268</v>
      </c>
      <c r="V1803" s="2">
        <v>0</v>
      </c>
      <c r="W1803" s="2" t="s">
        <v>313</v>
      </c>
    </row>
    <row r="1804" spans="1:23">
      <c r="A1804" s="2" t="s">
        <v>3356</v>
      </c>
      <c r="B1804" s="2">
        <v>3161</v>
      </c>
      <c r="C1804" s="2" t="s">
        <v>1276</v>
      </c>
      <c r="D1804" s="3">
        <v>36239</v>
      </c>
      <c r="E1804" s="3">
        <v>39863</v>
      </c>
      <c r="F1804" s="3">
        <v>34427.05</v>
      </c>
      <c r="G1804" s="3">
        <v>452.9875000000003</v>
      </c>
      <c r="H1804" s="3">
        <v>452.9875000000003</v>
      </c>
      <c r="I1804" s="3">
        <v>452.9875000000003</v>
      </c>
      <c r="J1804" s="3">
        <v>452.9875000000003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36239.00000000001</v>
      </c>
      <c r="R1804" s="2" t="s">
        <v>1111</v>
      </c>
      <c r="S1804" s="2" t="s">
        <v>3357</v>
      </c>
      <c r="T1804" s="4">
        <f>P1804/D1804</f>
        <v>0</v>
      </c>
      <c r="U1804" s="2" t="s">
        <v>1268</v>
      </c>
      <c r="V1804" s="2">
        <v>0</v>
      </c>
      <c r="W1804" s="2" t="s">
        <v>313</v>
      </c>
    </row>
    <row r="1805" spans="1:23">
      <c r="A1805" s="2" t="s">
        <v>3356</v>
      </c>
      <c r="B1805" s="2">
        <v>3162</v>
      </c>
      <c r="C1805" s="2" t="s">
        <v>1277</v>
      </c>
      <c r="D1805" s="3">
        <v>75000</v>
      </c>
      <c r="E1805" s="3">
        <v>82500</v>
      </c>
      <c r="F1805" s="3">
        <v>71250</v>
      </c>
      <c r="G1805" s="3">
        <v>937.5</v>
      </c>
      <c r="H1805" s="3">
        <v>937.5</v>
      </c>
      <c r="I1805" s="3">
        <v>937.5</v>
      </c>
      <c r="J1805" s="3">
        <v>937.5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75000</v>
      </c>
      <c r="R1805" s="2" t="s">
        <v>1111</v>
      </c>
      <c r="S1805" s="2" t="s">
        <v>3357</v>
      </c>
      <c r="T1805" s="4">
        <f>P1805/D1805</f>
        <v>0</v>
      </c>
      <c r="U1805" s="2" t="s">
        <v>1268</v>
      </c>
      <c r="V1805" s="2">
        <v>0</v>
      </c>
      <c r="W1805" s="2" t="s">
        <v>313</v>
      </c>
    </row>
    <row r="1806" spans="1:23">
      <c r="A1806" s="2" t="s">
        <v>3356</v>
      </c>
      <c r="B1806" s="2">
        <v>3163</v>
      </c>
      <c r="C1806" s="2" t="s">
        <v>1278</v>
      </c>
      <c r="D1806" s="3">
        <v>108000</v>
      </c>
      <c r="E1806" s="3">
        <v>118800</v>
      </c>
      <c r="F1806" s="3">
        <v>108000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108000</v>
      </c>
      <c r="R1806" s="2" t="s">
        <v>1111</v>
      </c>
      <c r="S1806" s="2" t="s">
        <v>3357</v>
      </c>
      <c r="T1806" s="4">
        <f>P1806/D1806</f>
        <v>0</v>
      </c>
      <c r="U1806" s="2" t="s">
        <v>1268</v>
      </c>
      <c r="V1806" s="2">
        <v>0</v>
      </c>
      <c r="W1806" s="2" t="s">
        <v>313</v>
      </c>
    </row>
    <row r="1807" spans="1:23">
      <c r="A1807" s="2" t="s">
        <v>3356</v>
      </c>
      <c r="B1807" s="2">
        <v>3164</v>
      </c>
      <c r="C1807" s="2" t="s">
        <v>1279</v>
      </c>
      <c r="D1807" s="3">
        <v>19998</v>
      </c>
      <c r="E1807" s="3">
        <v>21998</v>
      </c>
      <c r="F1807" s="3">
        <v>19998</v>
      </c>
      <c r="G1807" s="3">
        <v>0</v>
      </c>
      <c r="H1807" s="3">
        <v>0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  <c r="Q1807" s="3">
        <v>19998</v>
      </c>
      <c r="R1807" s="2" t="s">
        <v>1111</v>
      </c>
      <c r="S1807" s="2" t="s">
        <v>3357</v>
      </c>
      <c r="T1807" s="4">
        <f>P1807/D1807</f>
        <v>0</v>
      </c>
      <c r="U1807" s="2" t="s">
        <v>1268</v>
      </c>
      <c r="V1807" s="2">
        <v>0</v>
      </c>
      <c r="W1807" s="2" t="s">
        <v>313</v>
      </c>
    </row>
    <row r="1808" spans="1:23">
      <c r="A1808" s="2" t="s">
        <v>3356</v>
      </c>
      <c r="B1808" s="2">
        <v>3165</v>
      </c>
      <c r="C1808" s="2" t="s">
        <v>1280</v>
      </c>
      <c r="D1808" s="3">
        <v>29997</v>
      </c>
      <c r="E1808" s="3">
        <v>32997</v>
      </c>
      <c r="F1808" s="3">
        <v>29997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  <c r="Q1808" s="3">
        <v>29997</v>
      </c>
      <c r="R1808" s="2" t="s">
        <v>1111</v>
      </c>
      <c r="S1808" s="2" t="s">
        <v>3357</v>
      </c>
      <c r="T1808" s="4">
        <f>P1808/D1808</f>
        <v>0</v>
      </c>
      <c r="U1808" s="2" t="s">
        <v>1268</v>
      </c>
      <c r="V1808" s="2">
        <v>0</v>
      </c>
      <c r="W1808" s="2" t="s">
        <v>313</v>
      </c>
    </row>
    <row r="1809" spans="1:23">
      <c r="A1809" s="2" t="s">
        <v>3358</v>
      </c>
      <c r="B1809" s="2">
        <v>3166</v>
      </c>
      <c r="C1809" s="2" t="s">
        <v>1283</v>
      </c>
      <c r="D1809" s="3">
        <v>14880</v>
      </c>
      <c r="E1809" s="3">
        <v>16368</v>
      </c>
      <c r="F1809" s="3">
        <v>11904</v>
      </c>
      <c r="G1809" s="3">
        <v>744.0000000000001</v>
      </c>
      <c r="H1809" s="3">
        <v>744.0000000000001</v>
      </c>
      <c r="I1809" s="3">
        <v>744.0000000000001</v>
      </c>
      <c r="J1809" s="3">
        <v>744.0000000000001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14880</v>
      </c>
      <c r="R1809" s="2" t="s">
        <v>1111</v>
      </c>
      <c r="S1809" s="2" t="s">
        <v>3357</v>
      </c>
      <c r="T1809" s="4">
        <f>P1809/D1809</f>
        <v>0</v>
      </c>
      <c r="U1809" s="2" t="s">
        <v>1268</v>
      </c>
      <c r="V1809" s="2">
        <v>0</v>
      </c>
      <c r="W1809" s="2" t="s">
        <v>313</v>
      </c>
    </row>
    <row r="1810" spans="1:23">
      <c r="A1810" s="2" t="s">
        <v>3358</v>
      </c>
      <c r="B1810" s="2">
        <v>3167</v>
      </c>
      <c r="C1810" s="2" t="s">
        <v>1284</v>
      </c>
      <c r="D1810" s="3">
        <v>218880</v>
      </c>
      <c r="E1810" s="3">
        <v>240768</v>
      </c>
      <c r="F1810" s="3">
        <v>207936</v>
      </c>
      <c r="G1810" s="3">
        <v>2735.999999999999</v>
      </c>
      <c r="H1810" s="3">
        <v>2735.999999999999</v>
      </c>
      <c r="I1810" s="3">
        <v>2735.999999999999</v>
      </c>
      <c r="J1810" s="3">
        <v>2735.999999999999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218880</v>
      </c>
      <c r="R1810" s="2" t="s">
        <v>1111</v>
      </c>
      <c r="S1810" s="2" t="s">
        <v>3357</v>
      </c>
      <c r="T1810" s="4">
        <f>P1810/D1810</f>
        <v>0</v>
      </c>
      <c r="U1810" s="2" t="s">
        <v>1268</v>
      </c>
      <c r="V1810" s="2">
        <v>0</v>
      </c>
      <c r="W1810" s="2" t="s">
        <v>313</v>
      </c>
    </row>
    <row r="1811" spans="1:23">
      <c r="A1811" s="2" t="s">
        <v>3356</v>
      </c>
      <c r="B1811" s="2">
        <v>3168</v>
      </c>
      <c r="C1811" s="2" t="s">
        <v>1285</v>
      </c>
      <c r="D1811" s="3">
        <v>252700</v>
      </c>
      <c r="E1811" s="3">
        <v>277970</v>
      </c>
      <c r="F1811" s="3">
        <v>242592</v>
      </c>
      <c r="G1811" s="3">
        <v>2526.999999999997</v>
      </c>
      <c r="H1811" s="3">
        <v>2526.999999999997</v>
      </c>
      <c r="I1811" s="3">
        <v>2526.999999999997</v>
      </c>
      <c r="J1811" s="3">
        <v>2526.999999999997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  <c r="P1811" s="3">
        <v>0</v>
      </c>
      <c r="Q1811" s="3">
        <v>252700</v>
      </c>
      <c r="R1811" s="2" t="s">
        <v>1111</v>
      </c>
      <c r="S1811" s="2" t="s">
        <v>3357</v>
      </c>
      <c r="T1811" s="4">
        <f>P1811/D1811</f>
        <v>0</v>
      </c>
      <c r="U1811" s="2" t="s">
        <v>1268</v>
      </c>
      <c r="V1811" s="2">
        <v>0</v>
      </c>
      <c r="W1811" s="2" t="s">
        <v>313</v>
      </c>
    </row>
    <row r="1812" spans="1:23">
      <c r="A1812" s="2" t="s">
        <v>3358</v>
      </c>
      <c r="B1812" s="2">
        <v>3169</v>
      </c>
      <c r="C1812" s="2" t="s">
        <v>1286</v>
      </c>
      <c r="D1812" s="3">
        <v>12879</v>
      </c>
      <c r="E1812" s="3">
        <v>14167</v>
      </c>
      <c r="F1812" s="3">
        <v>9659.25</v>
      </c>
      <c r="G1812" s="3">
        <v>804.9375</v>
      </c>
      <c r="H1812" s="3">
        <v>804.9375</v>
      </c>
      <c r="I1812" s="3">
        <v>804.9375</v>
      </c>
      <c r="J1812" s="3">
        <v>804.9375</v>
      </c>
      <c r="K1812" s="3">
        <v>0</v>
      </c>
      <c r="L1812" s="3">
        <v>0</v>
      </c>
      <c r="M1812" s="3">
        <v>0</v>
      </c>
      <c r="N1812" s="3">
        <v>0</v>
      </c>
      <c r="O1812" s="3">
        <v>0</v>
      </c>
      <c r="P1812" s="3">
        <v>0</v>
      </c>
      <c r="Q1812" s="3">
        <v>12879</v>
      </c>
      <c r="R1812" s="2" t="s">
        <v>1111</v>
      </c>
      <c r="S1812" s="2" t="s">
        <v>3357</v>
      </c>
      <c r="T1812" s="4">
        <f>P1812/D1812</f>
        <v>0</v>
      </c>
      <c r="U1812" s="2" t="s">
        <v>1268</v>
      </c>
      <c r="V1812" s="2">
        <v>0</v>
      </c>
      <c r="W1812" s="2" t="s">
        <v>313</v>
      </c>
    </row>
    <row r="1813" spans="1:23">
      <c r="A1813" s="2" t="s">
        <v>3358</v>
      </c>
      <c r="B1813" s="2">
        <v>3170</v>
      </c>
      <c r="C1813" s="2" t="s">
        <v>2329</v>
      </c>
      <c r="D1813" s="3">
        <v>4640</v>
      </c>
      <c r="E1813" s="3">
        <v>5104</v>
      </c>
      <c r="F1813" s="3">
        <v>2320</v>
      </c>
      <c r="G1813" s="3">
        <v>580</v>
      </c>
      <c r="H1813" s="3">
        <v>580</v>
      </c>
      <c r="I1813" s="3">
        <v>580</v>
      </c>
      <c r="J1813" s="3">
        <v>580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>
        <v>4640</v>
      </c>
      <c r="R1813" s="2" t="s">
        <v>1111</v>
      </c>
      <c r="S1813" s="2" t="s">
        <v>3357</v>
      </c>
      <c r="T1813" s="4">
        <f>P1813/D1813</f>
        <v>0</v>
      </c>
      <c r="U1813" s="2" t="s">
        <v>1268</v>
      </c>
      <c r="V1813" s="2">
        <v>0</v>
      </c>
      <c r="W1813" s="2" t="s">
        <v>313</v>
      </c>
    </row>
    <row r="1814" spans="1:23">
      <c r="A1814" s="2" t="s">
        <v>3356</v>
      </c>
      <c r="B1814" s="2">
        <v>3171</v>
      </c>
      <c r="C1814" s="2" t="s">
        <v>1287</v>
      </c>
      <c r="D1814" s="3">
        <v>41300</v>
      </c>
      <c r="E1814" s="3">
        <v>45430</v>
      </c>
      <c r="F1814" s="3">
        <v>41300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41300</v>
      </c>
      <c r="R1814" s="2" t="s">
        <v>1111</v>
      </c>
      <c r="S1814" s="2" t="s">
        <v>3357</v>
      </c>
      <c r="T1814" s="4">
        <f>P1814/D1814</f>
        <v>0</v>
      </c>
      <c r="U1814" s="2" t="s">
        <v>1268</v>
      </c>
      <c r="V1814" s="2">
        <v>0</v>
      </c>
      <c r="W1814" s="2" t="s">
        <v>313</v>
      </c>
    </row>
    <row r="1815" spans="1:23">
      <c r="A1815" s="2" t="s">
        <v>3356</v>
      </c>
      <c r="B1815" s="2">
        <v>3172</v>
      </c>
      <c r="C1815" s="2" t="s">
        <v>1288</v>
      </c>
      <c r="D1815" s="3">
        <v>7600</v>
      </c>
      <c r="E1815" s="3">
        <v>3032</v>
      </c>
      <c r="F1815" s="3">
        <v>7600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7600</v>
      </c>
      <c r="R1815" s="2" t="s">
        <v>1111</v>
      </c>
      <c r="S1815" s="2" t="s">
        <v>3357</v>
      </c>
      <c r="T1815" s="4">
        <f>P1815/D1815</f>
        <v>0</v>
      </c>
      <c r="U1815" s="2" t="s">
        <v>1289</v>
      </c>
      <c r="V1815" s="2">
        <v>0</v>
      </c>
      <c r="W1815" s="2" t="s">
        <v>313</v>
      </c>
    </row>
    <row r="1816" spans="1:23">
      <c r="A1816" s="2" t="s">
        <v>3359</v>
      </c>
      <c r="B1816" s="2">
        <v>3173</v>
      </c>
      <c r="C1816" s="2" t="s">
        <v>1291</v>
      </c>
      <c r="D1816" s="3">
        <v>5000</v>
      </c>
      <c r="E1816" s="3">
        <v>5475</v>
      </c>
      <c r="F1816" s="3">
        <v>5000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5000</v>
      </c>
      <c r="R1816" s="2" t="s">
        <v>1111</v>
      </c>
      <c r="S1816" s="2" t="s">
        <v>3357</v>
      </c>
      <c r="T1816" s="4">
        <f>P1816/D1816</f>
        <v>0</v>
      </c>
      <c r="U1816" s="2" t="s">
        <v>1113</v>
      </c>
      <c r="V1816" s="2">
        <v>0</v>
      </c>
      <c r="W1816" s="2" t="s">
        <v>313</v>
      </c>
    </row>
    <row r="1817" spans="1:23">
      <c r="A1817" s="2" t="s">
        <v>3166</v>
      </c>
      <c r="B1817" s="2">
        <v>3174</v>
      </c>
      <c r="C1817" s="2" t="s">
        <v>983</v>
      </c>
      <c r="D1817" s="3">
        <v>60000</v>
      </c>
      <c r="E1817" s="3">
        <v>66000</v>
      </c>
      <c r="F1817" s="3">
        <v>60000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60000</v>
      </c>
      <c r="R1817" s="2" t="s">
        <v>1111</v>
      </c>
      <c r="S1817" s="2" t="s">
        <v>3360</v>
      </c>
      <c r="T1817" s="4">
        <f>P1817/D1817</f>
        <v>0</v>
      </c>
      <c r="U1817" s="2" t="s">
        <v>1294</v>
      </c>
      <c r="V1817" s="2">
        <v>0</v>
      </c>
      <c r="W1817" s="2" t="s">
        <v>313</v>
      </c>
    </row>
    <row r="1818" spans="1:23">
      <c r="A1818" s="2" t="s">
        <v>1295</v>
      </c>
      <c r="B1818" s="2">
        <v>3175</v>
      </c>
      <c r="C1818" s="2" t="s">
        <v>1296</v>
      </c>
      <c r="D1818" s="3">
        <v>3600</v>
      </c>
      <c r="E1818" s="3">
        <v>3960</v>
      </c>
      <c r="F1818" s="3">
        <v>3600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3600</v>
      </c>
      <c r="R1818" s="2" t="s">
        <v>1111</v>
      </c>
      <c r="S1818" s="2" t="s">
        <v>3360</v>
      </c>
      <c r="T1818" s="4">
        <f>P1818/D1818</f>
        <v>0</v>
      </c>
      <c r="U1818" s="2" t="s">
        <v>1294</v>
      </c>
      <c r="V1818" s="2">
        <v>0</v>
      </c>
      <c r="W1818" s="2" t="s">
        <v>313</v>
      </c>
    </row>
    <row r="1819" spans="1:23">
      <c r="A1819" s="2" t="s">
        <v>3361</v>
      </c>
      <c r="B1819" s="2">
        <v>3176</v>
      </c>
      <c r="C1819" s="2" t="s">
        <v>1298</v>
      </c>
      <c r="D1819" s="3">
        <v>20950</v>
      </c>
      <c r="E1819" s="3">
        <v>23045</v>
      </c>
      <c r="F1819" s="3">
        <v>20950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20950</v>
      </c>
      <c r="R1819" s="2" t="s">
        <v>1111</v>
      </c>
      <c r="S1819" s="2" t="s">
        <v>3360</v>
      </c>
      <c r="T1819" s="4">
        <f>P1819/D1819</f>
        <v>0</v>
      </c>
      <c r="U1819" s="2" t="s">
        <v>1294</v>
      </c>
      <c r="V1819" s="2">
        <v>0</v>
      </c>
      <c r="W1819" s="2" t="s">
        <v>313</v>
      </c>
    </row>
    <row r="1820" spans="1:23">
      <c r="A1820" s="2" t="s">
        <v>1300</v>
      </c>
      <c r="B1820" s="2">
        <v>3177</v>
      </c>
      <c r="C1820" s="2" t="s">
        <v>1302</v>
      </c>
      <c r="D1820" s="3">
        <v>4000</v>
      </c>
      <c r="E1820" s="3">
        <v>4400</v>
      </c>
      <c r="F1820" s="3">
        <v>4000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4000</v>
      </c>
      <c r="R1820" s="2" t="s">
        <v>1111</v>
      </c>
      <c r="S1820" s="2" t="s">
        <v>3360</v>
      </c>
      <c r="T1820" s="4">
        <f>P1820/D1820</f>
        <v>0</v>
      </c>
      <c r="U1820" s="2" t="s">
        <v>1294</v>
      </c>
      <c r="V1820" s="2">
        <v>0</v>
      </c>
      <c r="W1820" s="2" t="s">
        <v>313</v>
      </c>
    </row>
    <row r="1821" spans="1:23">
      <c r="A1821" s="2" t="s">
        <v>3361</v>
      </c>
      <c r="B1821" s="2">
        <v>3178</v>
      </c>
      <c r="C1821" s="2" t="s">
        <v>1303</v>
      </c>
      <c r="D1821" s="3">
        <v>41500</v>
      </c>
      <c r="E1821" s="3">
        <v>45650</v>
      </c>
      <c r="F1821" s="3">
        <v>41500</v>
      </c>
      <c r="G1821" s="3">
        <v>0</v>
      </c>
      <c r="H1821" s="3">
        <v>0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0</v>
      </c>
      <c r="Q1821" s="3">
        <v>41500</v>
      </c>
      <c r="R1821" s="2" t="s">
        <v>1111</v>
      </c>
      <c r="S1821" s="2" t="s">
        <v>3360</v>
      </c>
      <c r="T1821" s="4">
        <f>P1821/D1821</f>
        <v>0</v>
      </c>
      <c r="U1821" s="2" t="s">
        <v>1294</v>
      </c>
      <c r="V1821" s="2">
        <v>0</v>
      </c>
      <c r="W1821" s="2" t="s">
        <v>313</v>
      </c>
    </row>
    <row r="1822" spans="1:23">
      <c r="A1822" s="2" t="s">
        <v>1300</v>
      </c>
      <c r="B1822" s="2">
        <v>3179</v>
      </c>
      <c r="C1822" s="2" t="s">
        <v>1301</v>
      </c>
      <c r="D1822" s="3">
        <v>4500</v>
      </c>
      <c r="E1822" s="3">
        <v>4950</v>
      </c>
      <c r="F1822" s="3">
        <v>4500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v>4500</v>
      </c>
      <c r="R1822" s="2" t="s">
        <v>1111</v>
      </c>
      <c r="S1822" s="2" t="s">
        <v>3360</v>
      </c>
      <c r="T1822" s="4">
        <f>P1822/D1822</f>
        <v>0</v>
      </c>
      <c r="U1822" s="2" t="s">
        <v>1294</v>
      </c>
      <c r="V1822" s="2">
        <v>0</v>
      </c>
      <c r="W1822" s="2" t="s">
        <v>313</v>
      </c>
    </row>
    <row r="1823" spans="1:23">
      <c r="A1823" s="2" t="s">
        <v>1300</v>
      </c>
      <c r="B1823" s="2">
        <v>3180</v>
      </c>
      <c r="C1823" s="2" t="s">
        <v>1306</v>
      </c>
      <c r="D1823" s="3">
        <v>14000</v>
      </c>
      <c r="E1823" s="3">
        <v>15400</v>
      </c>
      <c r="F1823" s="3">
        <v>14000</v>
      </c>
      <c r="G1823" s="3">
        <v>0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3">
        <v>0</v>
      </c>
      <c r="Q1823" s="3">
        <v>14000</v>
      </c>
      <c r="R1823" s="2" t="s">
        <v>1111</v>
      </c>
      <c r="S1823" s="2" t="s">
        <v>3360</v>
      </c>
      <c r="T1823" s="4">
        <f>P1823/D1823</f>
        <v>0</v>
      </c>
      <c r="U1823" s="2" t="s">
        <v>1294</v>
      </c>
      <c r="V1823" s="2">
        <v>0</v>
      </c>
      <c r="W1823" s="2" t="s">
        <v>313</v>
      </c>
    </row>
    <row r="1824" spans="1:23">
      <c r="A1824" s="2" t="s">
        <v>3361</v>
      </c>
      <c r="B1824" s="2">
        <v>3181</v>
      </c>
      <c r="C1824" s="2" t="s">
        <v>1307</v>
      </c>
      <c r="D1824" s="3">
        <v>41500</v>
      </c>
      <c r="E1824" s="3">
        <v>45650</v>
      </c>
      <c r="F1824" s="3">
        <v>41500</v>
      </c>
      <c r="G1824" s="3">
        <v>0</v>
      </c>
      <c r="H1824" s="3">
        <v>0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v>0</v>
      </c>
      <c r="Q1824" s="3">
        <v>41500</v>
      </c>
      <c r="R1824" s="2" t="s">
        <v>1111</v>
      </c>
      <c r="S1824" s="2" t="s">
        <v>3360</v>
      </c>
      <c r="T1824" s="4">
        <f>P1824/D1824</f>
        <v>0</v>
      </c>
      <c r="U1824" s="2" t="s">
        <v>1294</v>
      </c>
      <c r="V1824" s="2">
        <v>0</v>
      </c>
      <c r="W1824" s="2" t="s">
        <v>313</v>
      </c>
    </row>
    <row r="1825" spans="1:23">
      <c r="A1825" s="2" t="s">
        <v>3361</v>
      </c>
      <c r="B1825" s="2">
        <v>3182</v>
      </c>
      <c r="C1825" s="2" t="s">
        <v>1304</v>
      </c>
      <c r="D1825" s="3">
        <v>6500</v>
      </c>
      <c r="E1825" s="3">
        <v>7150</v>
      </c>
      <c r="F1825" s="3">
        <v>6500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6500</v>
      </c>
      <c r="R1825" s="2" t="s">
        <v>1111</v>
      </c>
      <c r="S1825" s="2" t="s">
        <v>3360</v>
      </c>
      <c r="T1825" s="4">
        <f>P1825/D1825</f>
        <v>0</v>
      </c>
      <c r="U1825" s="2" t="s">
        <v>1294</v>
      </c>
      <c r="V1825" s="2">
        <v>0</v>
      </c>
      <c r="W1825" s="2" t="s">
        <v>313</v>
      </c>
    </row>
    <row r="1826" spans="1:23">
      <c r="A1826" s="2" t="s">
        <v>3361</v>
      </c>
      <c r="B1826" s="2">
        <v>3183</v>
      </c>
      <c r="C1826" s="2" t="s">
        <v>1305</v>
      </c>
      <c r="D1826" s="3">
        <v>30500</v>
      </c>
      <c r="E1826" s="3">
        <v>33550</v>
      </c>
      <c r="F1826" s="3">
        <v>30500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 s="3">
        <v>0</v>
      </c>
      <c r="Q1826" s="3">
        <v>30500</v>
      </c>
      <c r="R1826" s="2" t="s">
        <v>1111</v>
      </c>
      <c r="S1826" s="2" t="s">
        <v>3360</v>
      </c>
      <c r="T1826" s="4">
        <f>P1826/D1826</f>
        <v>0</v>
      </c>
      <c r="U1826" s="2" t="s">
        <v>1294</v>
      </c>
      <c r="V1826" s="2">
        <v>0</v>
      </c>
      <c r="W1826" s="2" t="s">
        <v>313</v>
      </c>
    </row>
    <row r="1827" spans="1:23">
      <c r="A1827" s="2" t="s">
        <v>3361</v>
      </c>
      <c r="B1827" s="2">
        <v>3184</v>
      </c>
      <c r="C1827" s="2" t="s">
        <v>1308</v>
      </c>
      <c r="D1827" s="3">
        <v>2000</v>
      </c>
      <c r="E1827" s="3">
        <v>2200</v>
      </c>
      <c r="F1827" s="3">
        <v>2000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  <c r="Q1827" s="3">
        <v>2000</v>
      </c>
      <c r="R1827" s="2" t="s">
        <v>1111</v>
      </c>
      <c r="S1827" s="2" t="s">
        <v>3360</v>
      </c>
      <c r="T1827" s="4">
        <f>P1827/D1827</f>
        <v>0</v>
      </c>
      <c r="U1827" s="2" t="s">
        <v>1294</v>
      </c>
      <c r="V1827" s="2">
        <v>0</v>
      </c>
      <c r="W1827" s="2" t="s">
        <v>313</v>
      </c>
    </row>
    <row r="1828" spans="1:23">
      <c r="A1828" s="2" t="s">
        <v>3361</v>
      </c>
      <c r="B1828" s="2">
        <v>3185</v>
      </c>
      <c r="C1828" s="2" t="s">
        <v>1309</v>
      </c>
      <c r="D1828" s="3">
        <v>16000</v>
      </c>
      <c r="E1828" s="3">
        <v>17600</v>
      </c>
      <c r="F1828" s="3">
        <v>16000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16000</v>
      </c>
      <c r="R1828" s="2" t="s">
        <v>1111</v>
      </c>
      <c r="S1828" s="2" t="s">
        <v>3360</v>
      </c>
      <c r="T1828" s="4">
        <f>P1828/D1828</f>
        <v>0</v>
      </c>
      <c r="U1828" s="2" t="s">
        <v>1294</v>
      </c>
      <c r="V1828" s="2">
        <v>0</v>
      </c>
      <c r="W1828" s="2" t="s">
        <v>313</v>
      </c>
    </row>
    <row r="1829" spans="1:23">
      <c r="A1829" s="2" t="s">
        <v>3361</v>
      </c>
      <c r="B1829" s="2">
        <v>3186</v>
      </c>
      <c r="C1829" s="2" t="s">
        <v>2334</v>
      </c>
      <c r="D1829" s="3">
        <v>24000</v>
      </c>
      <c r="E1829" s="3">
        <v>26400</v>
      </c>
      <c r="F1829" s="3">
        <v>24000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24000</v>
      </c>
      <c r="R1829" s="2" t="s">
        <v>1111</v>
      </c>
      <c r="S1829" s="2" t="s">
        <v>3360</v>
      </c>
      <c r="T1829" s="4">
        <f>P1829/D1829</f>
        <v>0</v>
      </c>
      <c r="U1829" s="2" t="s">
        <v>1294</v>
      </c>
      <c r="V1829" s="2">
        <v>0</v>
      </c>
      <c r="W1829" s="2" t="s">
        <v>313</v>
      </c>
    </row>
    <row r="1830" spans="1:23">
      <c r="A1830" s="2" t="s">
        <v>3361</v>
      </c>
      <c r="B1830" s="2">
        <v>3187</v>
      </c>
      <c r="C1830" s="2" t="s">
        <v>2335</v>
      </c>
      <c r="D1830" s="3">
        <v>177500</v>
      </c>
      <c r="E1830" s="3">
        <v>195250</v>
      </c>
      <c r="F1830" s="3">
        <v>177500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177500</v>
      </c>
      <c r="R1830" s="2" t="s">
        <v>1111</v>
      </c>
      <c r="S1830" s="2" t="s">
        <v>3360</v>
      </c>
      <c r="T1830" s="4">
        <f>P1830/D1830</f>
        <v>0</v>
      </c>
      <c r="U1830" s="2" t="s">
        <v>1294</v>
      </c>
      <c r="V1830" s="2">
        <v>0</v>
      </c>
      <c r="W1830" s="2" t="s">
        <v>313</v>
      </c>
    </row>
    <row r="1831" spans="1:23">
      <c r="A1831" s="2" t="s">
        <v>3361</v>
      </c>
      <c r="B1831" s="2">
        <v>3188</v>
      </c>
      <c r="C1831" s="2" t="s">
        <v>2337</v>
      </c>
      <c r="D1831" s="3">
        <v>97500</v>
      </c>
      <c r="E1831" s="3">
        <v>107250</v>
      </c>
      <c r="F1831" s="3">
        <v>97500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s="3">
        <v>0</v>
      </c>
      <c r="Q1831" s="3">
        <v>97500</v>
      </c>
      <c r="R1831" s="2" t="s">
        <v>1111</v>
      </c>
      <c r="S1831" s="2" t="s">
        <v>3360</v>
      </c>
      <c r="T1831" s="4">
        <f>P1831/D1831</f>
        <v>0</v>
      </c>
      <c r="U1831" s="2" t="s">
        <v>1294</v>
      </c>
      <c r="V1831" s="2">
        <v>0</v>
      </c>
      <c r="W1831" s="2" t="s">
        <v>313</v>
      </c>
    </row>
    <row r="1832" spans="1:23">
      <c r="A1832" s="2" t="s">
        <v>2332</v>
      </c>
      <c r="B1832" s="2">
        <v>3189</v>
      </c>
      <c r="C1832" s="2" t="s">
        <v>2338</v>
      </c>
      <c r="D1832" s="3">
        <v>35000</v>
      </c>
      <c r="E1832" s="3">
        <v>38500</v>
      </c>
      <c r="F1832" s="3">
        <v>35000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s="3">
        <v>0</v>
      </c>
      <c r="Q1832" s="3">
        <v>35000</v>
      </c>
      <c r="R1832" s="2" t="s">
        <v>1111</v>
      </c>
      <c r="S1832" s="2" t="s">
        <v>3360</v>
      </c>
      <c r="T1832" s="4">
        <f>P1832/D1832</f>
        <v>0</v>
      </c>
      <c r="U1832" s="2" t="s">
        <v>1294</v>
      </c>
      <c r="V1832" s="2">
        <v>0</v>
      </c>
      <c r="W1832" s="2" t="s">
        <v>313</v>
      </c>
    </row>
    <row r="1833" spans="1:23">
      <c r="A1833" s="2" t="s">
        <v>2339</v>
      </c>
      <c r="B1833" s="2">
        <v>3190</v>
      </c>
      <c r="C1833" s="2" t="s">
        <v>2340</v>
      </c>
      <c r="D1833" s="3">
        <v>47500</v>
      </c>
      <c r="E1833" s="3">
        <v>52250</v>
      </c>
      <c r="F1833" s="3">
        <v>47500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47500</v>
      </c>
      <c r="R1833" s="2" t="s">
        <v>1111</v>
      </c>
      <c r="S1833" s="2" t="s">
        <v>3360</v>
      </c>
      <c r="T1833" s="4">
        <f>P1833/D1833</f>
        <v>0</v>
      </c>
      <c r="U1833" s="2" t="s">
        <v>1294</v>
      </c>
      <c r="V1833" s="2">
        <v>0</v>
      </c>
      <c r="W1833" s="2" t="s">
        <v>313</v>
      </c>
    </row>
    <row r="1834" spans="1:23">
      <c r="A1834" s="2" t="s">
        <v>2332</v>
      </c>
      <c r="B1834" s="2">
        <v>3191</v>
      </c>
      <c r="C1834" s="2" t="s">
        <v>2341</v>
      </c>
      <c r="D1834" s="3">
        <v>50000</v>
      </c>
      <c r="E1834" s="3">
        <v>55000</v>
      </c>
      <c r="F1834" s="3">
        <v>50000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 s="3">
        <v>0</v>
      </c>
      <c r="Q1834" s="3">
        <v>50000</v>
      </c>
      <c r="R1834" s="2" t="s">
        <v>1111</v>
      </c>
      <c r="S1834" s="2" t="s">
        <v>3360</v>
      </c>
      <c r="T1834" s="4">
        <f>P1834/D1834</f>
        <v>0</v>
      </c>
      <c r="U1834" s="2" t="s">
        <v>1294</v>
      </c>
      <c r="V1834" s="2">
        <v>0</v>
      </c>
      <c r="W1834" s="2" t="s">
        <v>313</v>
      </c>
    </row>
    <row r="1835" spans="1:23">
      <c r="A1835" s="2" t="s">
        <v>3362</v>
      </c>
      <c r="B1835" s="2">
        <v>3192</v>
      </c>
      <c r="C1835" s="2" t="s">
        <v>2342</v>
      </c>
      <c r="D1835" s="3">
        <v>47500</v>
      </c>
      <c r="E1835" s="3">
        <v>52250</v>
      </c>
      <c r="F1835" s="3">
        <v>47500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>
        <v>0</v>
      </c>
      <c r="N1835" s="3">
        <v>0</v>
      </c>
      <c r="O1835" s="3">
        <v>0</v>
      </c>
      <c r="P1835" s="3">
        <v>0</v>
      </c>
      <c r="Q1835" s="3">
        <v>47500</v>
      </c>
      <c r="R1835" s="2" t="s">
        <v>1111</v>
      </c>
      <c r="S1835" s="2" t="s">
        <v>3360</v>
      </c>
      <c r="T1835" s="4">
        <f>P1835/D1835</f>
        <v>0</v>
      </c>
      <c r="U1835" s="2" t="s">
        <v>1294</v>
      </c>
      <c r="V1835" s="2">
        <v>0</v>
      </c>
      <c r="W1835" s="2" t="s">
        <v>313</v>
      </c>
    </row>
    <row r="1836" spans="1:23">
      <c r="A1836" s="2" t="s">
        <v>2332</v>
      </c>
      <c r="B1836" s="2">
        <v>3193</v>
      </c>
      <c r="C1836" s="2" t="s">
        <v>2343</v>
      </c>
      <c r="D1836" s="3">
        <v>40000</v>
      </c>
      <c r="E1836" s="3">
        <v>44000</v>
      </c>
      <c r="F1836" s="3">
        <v>40000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40000</v>
      </c>
      <c r="R1836" s="2" t="s">
        <v>1111</v>
      </c>
      <c r="S1836" s="2" t="s">
        <v>3360</v>
      </c>
      <c r="T1836" s="4">
        <f>P1836/D1836</f>
        <v>0</v>
      </c>
      <c r="U1836" s="2" t="s">
        <v>1294</v>
      </c>
      <c r="V1836" s="2">
        <v>0</v>
      </c>
      <c r="W1836" s="2" t="s">
        <v>313</v>
      </c>
    </row>
    <row r="1837" spans="1:23">
      <c r="A1837" s="2" t="s">
        <v>3362</v>
      </c>
      <c r="B1837" s="2">
        <v>3194</v>
      </c>
      <c r="C1837" s="2" t="s">
        <v>2345</v>
      </c>
      <c r="D1837" s="3">
        <v>47500</v>
      </c>
      <c r="E1837" s="3">
        <v>52250</v>
      </c>
      <c r="F1837" s="3">
        <v>47500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47500</v>
      </c>
      <c r="R1837" s="2" t="s">
        <v>1111</v>
      </c>
      <c r="S1837" s="2" t="s">
        <v>3360</v>
      </c>
      <c r="T1837" s="4">
        <f>P1837/D1837</f>
        <v>0</v>
      </c>
      <c r="U1837" s="2" t="s">
        <v>1294</v>
      </c>
      <c r="V1837" s="2">
        <v>0</v>
      </c>
      <c r="W1837" s="2" t="s">
        <v>313</v>
      </c>
    </row>
    <row r="1838" spans="1:23">
      <c r="A1838" s="2" t="s">
        <v>3363</v>
      </c>
      <c r="B1838" s="2">
        <v>3195</v>
      </c>
      <c r="C1838" s="2" t="s">
        <v>2346</v>
      </c>
      <c r="D1838" s="3">
        <v>132500</v>
      </c>
      <c r="E1838" s="3">
        <v>145750</v>
      </c>
      <c r="F1838" s="3">
        <v>132500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132500</v>
      </c>
      <c r="R1838" s="2" t="s">
        <v>1111</v>
      </c>
      <c r="S1838" s="2" t="s">
        <v>3360</v>
      </c>
      <c r="T1838" s="4">
        <f>P1838/D1838</f>
        <v>0</v>
      </c>
      <c r="U1838" s="2" t="s">
        <v>1294</v>
      </c>
      <c r="V1838" s="2">
        <v>0</v>
      </c>
      <c r="W1838" s="2" t="s">
        <v>313</v>
      </c>
    </row>
    <row r="1839" spans="1:23">
      <c r="A1839" s="2" t="s">
        <v>3364</v>
      </c>
      <c r="B1839" s="2">
        <v>3196</v>
      </c>
      <c r="C1839" s="2" t="s">
        <v>1311</v>
      </c>
      <c r="D1839" s="3">
        <v>394450</v>
      </c>
      <c r="E1839" s="3">
        <v>433895</v>
      </c>
      <c r="F1839" s="3">
        <v>394450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394450</v>
      </c>
      <c r="R1839" s="2" t="s">
        <v>1111</v>
      </c>
      <c r="S1839" s="2" t="s">
        <v>3360</v>
      </c>
      <c r="T1839" s="4">
        <f>P1839/D1839</f>
        <v>0</v>
      </c>
      <c r="U1839" s="2" t="s">
        <v>1294</v>
      </c>
      <c r="V1839" s="2">
        <v>0</v>
      </c>
      <c r="W1839" s="2" t="s">
        <v>313</v>
      </c>
    </row>
    <row r="1840" spans="1:23">
      <c r="A1840" s="2" t="s">
        <v>3364</v>
      </c>
      <c r="B1840" s="2">
        <v>3197</v>
      </c>
      <c r="C1840" s="2" t="s">
        <v>1313</v>
      </c>
      <c r="D1840" s="3">
        <v>620000</v>
      </c>
      <c r="E1840" s="3">
        <v>682000</v>
      </c>
      <c r="F1840" s="3">
        <v>620000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620000</v>
      </c>
      <c r="R1840" s="2" t="s">
        <v>1111</v>
      </c>
      <c r="S1840" s="2" t="s">
        <v>3360</v>
      </c>
      <c r="T1840" s="4">
        <f>P1840/D1840</f>
        <v>0</v>
      </c>
      <c r="U1840" s="2" t="s">
        <v>1294</v>
      </c>
      <c r="V1840" s="2">
        <v>0</v>
      </c>
      <c r="W1840" s="2" t="s">
        <v>313</v>
      </c>
    </row>
    <row r="1841" spans="1:23">
      <c r="A1841" s="2" t="s">
        <v>3365</v>
      </c>
      <c r="B1841" s="2">
        <v>3198</v>
      </c>
      <c r="C1841" s="2" t="s">
        <v>1314</v>
      </c>
      <c r="D1841" s="3">
        <v>170000</v>
      </c>
      <c r="E1841" s="3">
        <v>187000</v>
      </c>
      <c r="F1841" s="3">
        <v>170000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170000</v>
      </c>
      <c r="R1841" s="2" t="s">
        <v>1111</v>
      </c>
      <c r="S1841" s="2" t="s">
        <v>3360</v>
      </c>
      <c r="T1841" s="4">
        <f>P1841/D1841</f>
        <v>0</v>
      </c>
      <c r="U1841" s="2" t="s">
        <v>1294</v>
      </c>
      <c r="V1841" s="2">
        <v>0</v>
      </c>
      <c r="W1841" s="2" t="s">
        <v>313</v>
      </c>
    </row>
    <row r="1842" spans="1:23">
      <c r="A1842" s="2" t="s">
        <v>3366</v>
      </c>
      <c r="B1842" s="2">
        <v>3199</v>
      </c>
      <c r="C1842" s="2" t="s">
        <v>2348</v>
      </c>
      <c r="D1842" s="3">
        <v>165000</v>
      </c>
      <c r="E1842" s="3">
        <v>181500</v>
      </c>
      <c r="F1842" s="3">
        <v>165000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165000</v>
      </c>
      <c r="R1842" s="2" t="s">
        <v>1111</v>
      </c>
      <c r="S1842" s="2" t="s">
        <v>3360</v>
      </c>
      <c r="T1842" s="4">
        <f>P1842/D1842</f>
        <v>0</v>
      </c>
      <c r="U1842" s="2" t="s">
        <v>1294</v>
      </c>
      <c r="V1842" s="2">
        <v>0</v>
      </c>
      <c r="W1842" s="2" t="s">
        <v>313</v>
      </c>
    </row>
    <row r="1843" spans="1:23">
      <c r="A1843" s="2" t="s">
        <v>3366</v>
      </c>
      <c r="B1843" s="2">
        <v>3200</v>
      </c>
      <c r="C1843" s="2" t="s">
        <v>1316</v>
      </c>
      <c r="D1843" s="3">
        <v>5550</v>
      </c>
      <c r="E1843" s="3">
        <v>6105</v>
      </c>
      <c r="F1843" s="3">
        <v>5550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5550</v>
      </c>
      <c r="R1843" s="2" t="s">
        <v>1111</v>
      </c>
      <c r="S1843" s="2" t="s">
        <v>3360</v>
      </c>
      <c r="T1843" s="4">
        <f>P1843/D1843</f>
        <v>0</v>
      </c>
      <c r="U1843" s="2" t="s">
        <v>1294</v>
      </c>
      <c r="V1843" s="2">
        <v>0</v>
      </c>
      <c r="W1843" s="2" t="s">
        <v>313</v>
      </c>
    </row>
    <row r="1844" spans="1:23">
      <c r="A1844" s="2" t="s">
        <v>3365</v>
      </c>
      <c r="B1844" s="2">
        <v>3201</v>
      </c>
      <c r="C1844" s="2" t="s">
        <v>1318</v>
      </c>
      <c r="D1844" s="3">
        <v>50000</v>
      </c>
      <c r="E1844" s="3">
        <v>55000</v>
      </c>
      <c r="F1844" s="3">
        <v>49000</v>
      </c>
      <c r="G1844" s="3">
        <v>967.741935483871</v>
      </c>
      <c r="H1844" s="3">
        <v>0</v>
      </c>
      <c r="I1844" s="3">
        <v>0</v>
      </c>
      <c r="J1844" s="3">
        <v>0</v>
      </c>
      <c r="K1844" s="3">
        <v>32.25806451612946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50000</v>
      </c>
      <c r="R1844" s="2" t="s">
        <v>1111</v>
      </c>
      <c r="S1844" s="2" t="s">
        <v>3360</v>
      </c>
      <c r="T1844" s="4">
        <f>P1844/D1844</f>
        <v>0</v>
      </c>
      <c r="U1844" s="2" t="s">
        <v>1294</v>
      </c>
      <c r="V1844" s="2">
        <v>0</v>
      </c>
      <c r="W1844" s="2" t="s">
        <v>313</v>
      </c>
    </row>
    <row r="1845" spans="1:23">
      <c r="A1845" s="2" t="s">
        <v>1317</v>
      </c>
      <c r="B1845" s="2">
        <v>3202</v>
      </c>
      <c r="C1845" s="2" t="s">
        <v>3367</v>
      </c>
      <c r="D1845" s="3">
        <v>100000</v>
      </c>
      <c r="E1845" s="3">
        <v>110000</v>
      </c>
      <c r="F1845" s="3">
        <v>98000</v>
      </c>
      <c r="G1845" s="3">
        <v>1935.483870967742</v>
      </c>
      <c r="H1845" s="3">
        <v>0</v>
      </c>
      <c r="I1845" s="3">
        <v>0</v>
      </c>
      <c r="J1845" s="3">
        <v>0</v>
      </c>
      <c r="K1845" s="3">
        <v>64.51612903225892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100000</v>
      </c>
      <c r="R1845" s="2" t="s">
        <v>1111</v>
      </c>
      <c r="S1845" s="2" t="s">
        <v>3360</v>
      </c>
      <c r="T1845" s="4">
        <f>P1845/D1845</f>
        <v>0</v>
      </c>
      <c r="U1845" s="2" t="s">
        <v>1294</v>
      </c>
      <c r="V1845" s="2">
        <v>0</v>
      </c>
      <c r="W1845" s="2" t="s">
        <v>313</v>
      </c>
    </row>
    <row r="1846" spans="1:23">
      <c r="A1846" s="2" t="s">
        <v>3368</v>
      </c>
      <c r="B1846" s="2">
        <v>3203</v>
      </c>
      <c r="C1846" s="2" t="s">
        <v>3369</v>
      </c>
      <c r="D1846" s="3">
        <v>5000</v>
      </c>
      <c r="E1846" s="3">
        <v>5500</v>
      </c>
      <c r="F1846" s="3">
        <v>0</v>
      </c>
      <c r="G1846" s="3">
        <v>96.77419354838709</v>
      </c>
      <c r="H1846" s="3">
        <v>0</v>
      </c>
      <c r="I1846" s="3">
        <v>0</v>
      </c>
      <c r="J1846" s="3">
        <v>0</v>
      </c>
      <c r="K1846" s="3">
        <v>4903.225806451613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5000</v>
      </c>
      <c r="R1846" s="2" t="s">
        <v>1111</v>
      </c>
      <c r="S1846" s="2" t="s">
        <v>3360</v>
      </c>
      <c r="T1846" s="4">
        <f>P1846/D1846</f>
        <v>0</v>
      </c>
      <c r="U1846" s="2" t="s">
        <v>1294</v>
      </c>
      <c r="V1846" s="2">
        <v>0</v>
      </c>
      <c r="W1846" s="2" t="s">
        <v>313</v>
      </c>
    </row>
    <row r="1847" spans="1:23">
      <c r="A1847" s="2" t="s">
        <v>1322</v>
      </c>
      <c r="B1847" s="2">
        <v>3204</v>
      </c>
      <c r="C1847" s="2" t="s">
        <v>1323</v>
      </c>
      <c r="D1847" s="3">
        <v>190000</v>
      </c>
      <c r="E1847" s="3">
        <v>209000</v>
      </c>
      <c r="F1847" s="3">
        <v>180500</v>
      </c>
      <c r="G1847" s="3">
        <v>3166.666666666667</v>
      </c>
      <c r="H1847" s="3">
        <v>3166.666666666667</v>
      </c>
      <c r="I1847" s="3">
        <v>3166.666666666667</v>
      </c>
      <c r="J1847" s="3">
        <v>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v>0</v>
      </c>
      <c r="Q1847" s="3">
        <v>190000</v>
      </c>
      <c r="R1847" s="2" t="s">
        <v>1111</v>
      </c>
      <c r="S1847" s="2" t="s">
        <v>3360</v>
      </c>
      <c r="T1847" s="4">
        <f>P1847/D1847</f>
        <v>0</v>
      </c>
      <c r="U1847" s="2" t="s">
        <v>1294</v>
      </c>
      <c r="V1847" s="2">
        <v>0</v>
      </c>
      <c r="W1847" s="2" t="s">
        <v>313</v>
      </c>
    </row>
    <row r="1848" spans="1:23">
      <c r="A1848" s="2" t="s">
        <v>1322</v>
      </c>
      <c r="B1848" s="2">
        <v>3205</v>
      </c>
      <c r="C1848" s="2" t="s">
        <v>1324</v>
      </c>
      <c r="D1848" s="3">
        <v>85000</v>
      </c>
      <c r="E1848" s="3">
        <v>93500</v>
      </c>
      <c r="F1848" s="3">
        <v>80750</v>
      </c>
      <c r="G1848" s="3">
        <v>1416.666666666667</v>
      </c>
      <c r="H1848" s="3">
        <v>1416.666666666667</v>
      </c>
      <c r="I1848" s="3">
        <v>1416.666666666667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85000.00000000001</v>
      </c>
      <c r="R1848" s="2" t="s">
        <v>1111</v>
      </c>
      <c r="S1848" s="2" t="s">
        <v>3360</v>
      </c>
      <c r="T1848" s="4">
        <f>P1848/D1848</f>
        <v>0</v>
      </c>
      <c r="U1848" s="2" t="s">
        <v>1294</v>
      </c>
      <c r="V1848" s="2">
        <v>0</v>
      </c>
      <c r="W1848" s="2" t="s">
        <v>313</v>
      </c>
    </row>
    <row r="1849" spans="1:23">
      <c r="A1849" s="2" t="s">
        <v>1322</v>
      </c>
      <c r="B1849" s="2">
        <v>3206</v>
      </c>
      <c r="C1849" s="2" t="s">
        <v>1325</v>
      </c>
      <c r="D1849" s="3">
        <v>25000</v>
      </c>
      <c r="E1849" s="3">
        <v>27500</v>
      </c>
      <c r="F1849" s="3">
        <v>23750</v>
      </c>
      <c r="G1849" s="3">
        <v>416.6666666666666</v>
      </c>
      <c r="H1849" s="3">
        <v>416.6666666666666</v>
      </c>
      <c r="I1849" s="3">
        <v>416.6666666666666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>
        <v>25000</v>
      </c>
      <c r="R1849" s="2" t="s">
        <v>1111</v>
      </c>
      <c r="S1849" s="2" t="s">
        <v>3360</v>
      </c>
      <c r="T1849" s="4">
        <f>P1849/D1849</f>
        <v>0</v>
      </c>
      <c r="U1849" s="2" t="s">
        <v>1294</v>
      </c>
      <c r="V1849" s="2">
        <v>0</v>
      </c>
      <c r="W1849" s="2" t="s">
        <v>313</v>
      </c>
    </row>
    <row r="1850" spans="1:23">
      <c r="A1850" s="2" t="s">
        <v>1322</v>
      </c>
      <c r="B1850" s="2">
        <v>3207</v>
      </c>
      <c r="C1850" s="2" t="s">
        <v>1326</v>
      </c>
      <c r="D1850" s="3">
        <v>17000</v>
      </c>
      <c r="E1850" s="3">
        <v>18700</v>
      </c>
      <c r="F1850" s="3">
        <v>11050</v>
      </c>
      <c r="G1850" s="3">
        <v>1983.333333333333</v>
      </c>
      <c r="H1850" s="3">
        <v>1983.333333333333</v>
      </c>
      <c r="I1850" s="3">
        <v>1983.333333333333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17000</v>
      </c>
      <c r="R1850" s="2" t="s">
        <v>1111</v>
      </c>
      <c r="S1850" s="2" t="s">
        <v>3360</v>
      </c>
      <c r="T1850" s="4">
        <f>P1850/D1850</f>
        <v>0</v>
      </c>
      <c r="U1850" s="2" t="s">
        <v>1294</v>
      </c>
      <c r="V1850" s="2">
        <v>0</v>
      </c>
      <c r="W1850" s="2" t="s">
        <v>313</v>
      </c>
    </row>
    <row r="1851" spans="1:23">
      <c r="A1851" s="2" t="s">
        <v>3370</v>
      </c>
      <c r="B1851" s="2">
        <v>3208</v>
      </c>
      <c r="C1851" s="2" t="s">
        <v>3371</v>
      </c>
      <c r="D1851" s="3">
        <v>13250</v>
      </c>
      <c r="E1851" s="3">
        <v>14575</v>
      </c>
      <c r="F1851" s="3">
        <v>0</v>
      </c>
      <c r="G1851" s="3">
        <v>4416.666666666666</v>
      </c>
      <c r="H1851" s="3">
        <v>4416.666666666666</v>
      </c>
      <c r="I1851" s="3">
        <v>4416.666666666666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s="3">
        <v>0</v>
      </c>
      <c r="Q1851" s="3">
        <v>13250</v>
      </c>
      <c r="R1851" s="2" t="s">
        <v>1111</v>
      </c>
      <c r="S1851" s="2" t="s">
        <v>3360</v>
      </c>
      <c r="T1851" s="4">
        <f>P1851/D1851</f>
        <v>0</v>
      </c>
      <c r="U1851" s="2" t="s">
        <v>1294</v>
      </c>
      <c r="V1851" s="2">
        <v>0</v>
      </c>
      <c r="W1851" s="2" t="s">
        <v>313</v>
      </c>
    </row>
    <row r="1852" spans="1:23">
      <c r="A1852" s="2" t="s">
        <v>1330</v>
      </c>
      <c r="B1852" s="2">
        <v>3209</v>
      </c>
      <c r="C1852" s="2" t="s">
        <v>3372</v>
      </c>
      <c r="D1852" s="3">
        <v>27000</v>
      </c>
      <c r="E1852" s="3">
        <v>29700</v>
      </c>
      <c r="F1852" s="3">
        <v>0</v>
      </c>
      <c r="G1852" s="3">
        <v>10056.88073394495</v>
      </c>
      <c r="H1852" s="3">
        <v>0</v>
      </c>
      <c r="I1852" s="3">
        <v>16943.11926605505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27000</v>
      </c>
      <c r="R1852" s="2" t="s">
        <v>1111</v>
      </c>
      <c r="S1852" s="2" t="s">
        <v>3360</v>
      </c>
      <c r="T1852" s="4">
        <f>P1852/D1852</f>
        <v>0</v>
      </c>
      <c r="U1852" s="2" t="s">
        <v>1294</v>
      </c>
      <c r="V1852" s="2">
        <v>0</v>
      </c>
      <c r="W1852" s="2" t="s">
        <v>313</v>
      </c>
    </row>
    <row r="1853" spans="1:23">
      <c r="A1853" s="2" t="s">
        <v>1330</v>
      </c>
      <c r="B1853" s="2">
        <v>3210</v>
      </c>
      <c r="C1853" s="2" t="s">
        <v>3373</v>
      </c>
      <c r="D1853" s="3">
        <v>55000</v>
      </c>
      <c r="E1853" s="3">
        <v>60500</v>
      </c>
      <c r="F1853" s="3">
        <v>44000</v>
      </c>
      <c r="G1853" s="3">
        <v>11000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55000</v>
      </c>
      <c r="R1853" s="2" t="s">
        <v>1111</v>
      </c>
      <c r="S1853" s="2" t="s">
        <v>3360</v>
      </c>
      <c r="T1853" s="4">
        <f>P1853/D1853</f>
        <v>0</v>
      </c>
      <c r="U1853" s="2" t="s">
        <v>1294</v>
      </c>
      <c r="V1853" s="2">
        <v>0</v>
      </c>
      <c r="W1853" s="2" t="s">
        <v>313</v>
      </c>
    </row>
    <row r="1854" spans="1:23">
      <c r="A1854" s="2" t="s">
        <v>1330</v>
      </c>
      <c r="B1854" s="2">
        <v>3211</v>
      </c>
      <c r="C1854" s="2" t="s">
        <v>3374</v>
      </c>
      <c r="D1854" s="3">
        <v>27000</v>
      </c>
      <c r="E1854" s="3">
        <v>29700</v>
      </c>
      <c r="F1854" s="3">
        <v>21600</v>
      </c>
      <c r="G1854" s="3">
        <v>5400</v>
      </c>
      <c r="H1854" s="3">
        <v>0</v>
      </c>
      <c r="I1854" s="3">
        <v>0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27000</v>
      </c>
      <c r="R1854" s="2" t="s">
        <v>1111</v>
      </c>
      <c r="S1854" s="2" t="s">
        <v>3360</v>
      </c>
      <c r="T1854" s="4">
        <f>P1854/D1854</f>
        <v>0</v>
      </c>
      <c r="U1854" s="2" t="s">
        <v>1294</v>
      </c>
      <c r="V1854" s="2">
        <v>0</v>
      </c>
      <c r="W1854" s="2" t="s">
        <v>313</v>
      </c>
    </row>
    <row r="1855" spans="1:23">
      <c r="A1855" s="2" t="s">
        <v>2339</v>
      </c>
      <c r="B1855" s="2">
        <v>3212</v>
      </c>
      <c r="C1855" s="2" t="s">
        <v>2352</v>
      </c>
      <c r="D1855" s="3">
        <v>9300</v>
      </c>
      <c r="E1855" s="3">
        <v>10230</v>
      </c>
      <c r="F1855" s="3">
        <v>9300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9300</v>
      </c>
      <c r="R1855" s="2" t="s">
        <v>1111</v>
      </c>
      <c r="S1855" s="2" t="s">
        <v>3360</v>
      </c>
      <c r="T1855" s="4">
        <f>P1855/D1855</f>
        <v>0</v>
      </c>
      <c r="U1855" s="2" t="s">
        <v>1294</v>
      </c>
      <c r="V1855" s="2">
        <v>0</v>
      </c>
      <c r="W1855" s="2" t="s">
        <v>313</v>
      </c>
    </row>
    <row r="1856" spans="1:23">
      <c r="A1856" s="2" t="s">
        <v>3361</v>
      </c>
      <c r="B1856" s="2">
        <v>3213</v>
      </c>
      <c r="C1856" s="2" t="s">
        <v>2355</v>
      </c>
      <c r="D1856" s="3">
        <v>7500</v>
      </c>
      <c r="E1856" s="3">
        <v>8250</v>
      </c>
      <c r="F1856" s="3">
        <v>0</v>
      </c>
      <c r="G1856" s="3">
        <v>0</v>
      </c>
      <c r="H1856" s="3">
        <v>0</v>
      </c>
      <c r="I1856" s="3">
        <v>7500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7500</v>
      </c>
      <c r="R1856" s="2" t="s">
        <v>1111</v>
      </c>
      <c r="S1856" s="2" t="s">
        <v>3360</v>
      </c>
      <c r="T1856" s="4">
        <f>P1856/D1856</f>
        <v>0</v>
      </c>
      <c r="U1856" s="2" t="s">
        <v>1294</v>
      </c>
      <c r="V1856" s="2">
        <v>0</v>
      </c>
      <c r="W1856" s="2" t="s">
        <v>313</v>
      </c>
    </row>
    <row r="1857" spans="1:23">
      <c r="A1857" s="2" t="s">
        <v>3375</v>
      </c>
      <c r="B1857" s="2">
        <v>3214</v>
      </c>
      <c r="C1857" s="2" t="s">
        <v>1335</v>
      </c>
      <c r="D1857" s="3">
        <v>10000</v>
      </c>
      <c r="E1857" s="3">
        <v>10950</v>
      </c>
      <c r="F1857" s="3">
        <v>0</v>
      </c>
      <c r="G1857" s="3">
        <v>0</v>
      </c>
      <c r="H1857" s="3">
        <v>0</v>
      </c>
      <c r="I1857" s="3">
        <v>0</v>
      </c>
      <c r="J1857" s="3">
        <v>3333.333333333333</v>
      </c>
      <c r="K1857" s="3">
        <v>3333.333333333333</v>
      </c>
      <c r="L1857" s="3">
        <v>3333.333333333333</v>
      </c>
      <c r="M1857" s="3">
        <v>0</v>
      </c>
      <c r="N1857" s="3">
        <v>0</v>
      </c>
      <c r="O1857" s="3">
        <v>0</v>
      </c>
      <c r="P1857" s="3">
        <v>0</v>
      </c>
      <c r="Q1857" s="3">
        <v>10000</v>
      </c>
      <c r="R1857" s="2" t="s">
        <v>1111</v>
      </c>
      <c r="S1857" s="2" t="s">
        <v>1112</v>
      </c>
      <c r="T1857" s="4">
        <f>P1857/D1857</f>
        <v>0</v>
      </c>
      <c r="U1857" s="2" t="s">
        <v>1113</v>
      </c>
      <c r="V1857" s="2">
        <v>0</v>
      </c>
      <c r="W1857" s="2" t="s">
        <v>313</v>
      </c>
    </row>
    <row r="1858" spans="1:23">
      <c r="A1858" s="2" t="s">
        <v>3375</v>
      </c>
      <c r="B1858" s="2">
        <v>3215</v>
      </c>
      <c r="C1858" s="2" t="s">
        <v>1337</v>
      </c>
      <c r="D1858" s="3">
        <v>140000</v>
      </c>
      <c r="E1858" s="3">
        <v>153300</v>
      </c>
      <c r="F1858" s="3">
        <v>133000</v>
      </c>
      <c r="G1858" s="3">
        <v>0</v>
      </c>
      <c r="H1858" s="3">
        <v>0</v>
      </c>
      <c r="I1858" s="3">
        <v>0</v>
      </c>
      <c r="J1858" s="3">
        <v>7000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140000</v>
      </c>
      <c r="R1858" s="2" t="s">
        <v>1111</v>
      </c>
      <c r="S1858" s="2" t="s">
        <v>1112</v>
      </c>
      <c r="T1858" s="4">
        <f>P1858/D1858</f>
        <v>0</v>
      </c>
      <c r="U1858" s="2" t="s">
        <v>1113</v>
      </c>
      <c r="V1858" s="2">
        <v>0</v>
      </c>
      <c r="W1858" s="2" t="s">
        <v>313</v>
      </c>
    </row>
    <row r="1859" spans="1:23">
      <c r="A1859" s="2" t="s">
        <v>3375</v>
      </c>
      <c r="B1859" s="2">
        <v>3216</v>
      </c>
      <c r="C1859" s="2" t="s">
        <v>1338</v>
      </c>
      <c r="D1859" s="3">
        <v>10000</v>
      </c>
      <c r="E1859" s="3">
        <v>10950</v>
      </c>
      <c r="F1859" s="3">
        <v>9500</v>
      </c>
      <c r="G1859" s="3">
        <v>0</v>
      </c>
      <c r="H1859" s="3">
        <v>0</v>
      </c>
      <c r="I1859" s="3">
        <v>0</v>
      </c>
      <c r="J1859" s="3">
        <v>500</v>
      </c>
      <c r="K1859" s="3">
        <v>0</v>
      </c>
      <c r="L1859" s="3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10000</v>
      </c>
      <c r="R1859" s="2" t="s">
        <v>1111</v>
      </c>
      <c r="S1859" s="2" t="s">
        <v>1112</v>
      </c>
      <c r="T1859" s="4">
        <f>P1859/D1859</f>
        <v>0</v>
      </c>
      <c r="U1859" s="2" t="s">
        <v>1113</v>
      </c>
      <c r="V1859" s="2">
        <v>0</v>
      </c>
      <c r="W1859" s="2" t="s">
        <v>313</v>
      </c>
    </row>
    <row r="1860" spans="1:23">
      <c r="A1860" s="2" t="s">
        <v>3375</v>
      </c>
      <c r="B1860" s="2">
        <v>3217</v>
      </c>
      <c r="C1860" s="2" t="s">
        <v>1339</v>
      </c>
      <c r="D1860" s="3">
        <v>10000</v>
      </c>
      <c r="E1860" s="3">
        <v>10950</v>
      </c>
      <c r="F1860" s="3">
        <v>5000</v>
      </c>
      <c r="G1860" s="3">
        <v>0</v>
      </c>
      <c r="H1860" s="3">
        <v>0</v>
      </c>
      <c r="I1860" s="3">
        <v>0</v>
      </c>
      <c r="J1860" s="3">
        <v>1666.666666666667</v>
      </c>
      <c r="K1860" s="3">
        <v>1666.666666666667</v>
      </c>
      <c r="L1860" s="3">
        <v>1666.666666666667</v>
      </c>
      <c r="M1860" s="3">
        <v>0</v>
      </c>
      <c r="N1860" s="3">
        <v>0</v>
      </c>
      <c r="O1860" s="3">
        <v>0</v>
      </c>
      <c r="P1860" s="3">
        <v>0</v>
      </c>
      <c r="Q1860" s="3">
        <v>9999.999999999998</v>
      </c>
      <c r="R1860" s="2" t="s">
        <v>1111</v>
      </c>
      <c r="S1860" s="2" t="s">
        <v>1112</v>
      </c>
      <c r="T1860" s="4">
        <f>P1860/D1860</f>
        <v>0</v>
      </c>
      <c r="U1860" s="2" t="s">
        <v>1113</v>
      </c>
      <c r="V1860" s="2">
        <v>0</v>
      </c>
      <c r="W1860" s="2" t="s">
        <v>313</v>
      </c>
    </row>
    <row r="1861" spans="1:23">
      <c r="A1861" s="2" t="s">
        <v>3376</v>
      </c>
      <c r="B1861" s="2">
        <v>3218</v>
      </c>
      <c r="C1861" s="2" t="s">
        <v>1341</v>
      </c>
      <c r="D1861" s="3">
        <v>175000</v>
      </c>
      <c r="E1861" s="3">
        <v>175000</v>
      </c>
      <c r="F1861" s="3">
        <v>166250</v>
      </c>
      <c r="G1861" s="3">
        <v>0</v>
      </c>
      <c r="H1861" s="3">
        <v>0</v>
      </c>
      <c r="I1861" s="3">
        <v>0</v>
      </c>
      <c r="J1861" s="3">
        <v>2916.666666666667</v>
      </c>
      <c r="K1861" s="3">
        <v>2916.666666666667</v>
      </c>
      <c r="L1861" s="3">
        <v>2916.666666666667</v>
      </c>
      <c r="M1861" s="3">
        <v>0</v>
      </c>
      <c r="N1861" s="3">
        <v>0</v>
      </c>
      <c r="O1861" s="3">
        <v>0</v>
      </c>
      <c r="P1861" s="3">
        <v>0</v>
      </c>
      <c r="Q1861" s="3">
        <v>175000</v>
      </c>
      <c r="R1861" s="2" t="s">
        <v>1111</v>
      </c>
      <c r="S1861" s="2" t="s">
        <v>1112</v>
      </c>
      <c r="T1861" s="4">
        <f>P1861/D1861</f>
        <v>0</v>
      </c>
      <c r="U1861" s="2" t="s">
        <v>1113</v>
      </c>
      <c r="V1861" s="2">
        <v>0</v>
      </c>
      <c r="W1861" s="2" t="s">
        <v>313</v>
      </c>
    </row>
    <row r="1862" spans="1:23">
      <c r="A1862" s="2" t="s">
        <v>3377</v>
      </c>
      <c r="B1862" s="2">
        <v>3219</v>
      </c>
      <c r="C1862" s="2" t="s">
        <v>1343</v>
      </c>
      <c r="D1862" s="3">
        <v>450000</v>
      </c>
      <c r="E1862" s="3">
        <v>492750</v>
      </c>
      <c r="F1862" s="3">
        <v>427500</v>
      </c>
      <c r="G1862" s="3">
        <v>0</v>
      </c>
      <c r="H1862" s="3">
        <v>0</v>
      </c>
      <c r="I1862" s="3">
        <v>0</v>
      </c>
      <c r="J1862" s="3">
        <v>7500</v>
      </c>
      <c r="K1862" s="3">
        <v>7500</v>
      </c>
      <c r="L1862" s="3">
        <v>7500</v>
      </c>
      <c r="M1862" s="3">
        <v>0</v>
      </c>
      <c r="N1862" s="3">
        <v>0</v>
      </c>
      <c r="O1862" s="3">
        <v>0</v>
      </c>
      <c r="P1862" s="3">
        <v>0</v>
      </c>
      <c r="Q1862" s="3">
        <v>450000</v>
      </c>
      <c r="R1862" s="2" t="s">
        <v>1111</v>
      </c>
      <c r="S1862" s="2" t="s">
        <v>1112</v>
      </c>
      <c r="T1862" s="4">
        <f>P1862/D1862</f>
        <v>0</v>
      </c>
      <c r="U1862" s="2" t="s">
        <v>1113</v>
      </c>
      <c r="V1862" s="2">
        <v>0</v>
      </c>
      <c r="W1862" s="2" t="s">
        <v>313</v>
      </c>
    </row>
    <row r="1863" spans="1:23">
      <c r="A1863" s="2" t="s">
        <v>1123</v>
      </c>
      <c r="B1863" s="2">
        <v>3220</v>
      </c>
      <c r="C1863" s="2" t="s">
        <v>1346</v>
      </c>
      <c r="D1863" s="3">
        <v>50000</v>
      </c>
      <c r="E1863" s="3">
        <v>54750</v>
      </c>
      <c r="F1863" s="3">
        <v>47500</v>
      </c>
      <c r="G1863" s="3">
        <v>0</v>
      </c>
      <c r="H1863" s="3">
        <v>0</v>
      </c>
      <c r="I1863" s="3">
        <v>0</v>
      </c>
      <c r="J1863" s="3">
        <v>833.3333333333333</v>
      </c>
      <c r="K1863" s="3">
        <v>833.3333333333333</v>
      </c>
      <c r="L1863" s="3">
        <v>833.3333333333333</v>
      </c>
      <c r="M1863" s="3">
        <v>0</v>
      </c>
      <c r="N1863" s="3">
        <v>0</v>
      </c>
      <c r="O1863" s="3">
        <v>0</v>
      </c>
      <c r="P1863" s="3">
        <v>0</v>
      </c>
      <c r="Q1863" s="3">
        <v>50000.00000000001</v>
      </c>
      <c r="R1863" s="2" t="s">
        <v>1111</v>
      </c>
      <c r="S1863" s="2" t="s">
        <v>1112</v>
      </c>
      <c r="T1863" s="4">
        <f>P1863/D1863</f>
        <v>0</v>
      </c>
      <c r="U1863" s="2" t="s">
        <v>1113</v>
      </c>
      <c r="V1863" s="2">
        <v>0</v>
      </c>
      <c r="W1863" s="2" t="s">
        <v>313</v>
      </c>
    </row>
    <row r="1864" spans="1:23">
      <c r="A1864" s="2" t="s">
        <v>3378</v>
      </c>
      <c r="B1864" s="2">
        <v>3221</v>
      </c>
      <c r="C1864" s="2" t="s">
        <v>1348</v>
      </c>
      <c r="D1864" s="3">
        <v>198000</v>
      </c>
      <c r="E1864" s="3">
        <v>216810</v>
      </c>
      <c r="F1864" s="3">
        <v>198000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198000</v>
      </c>
      <c r="R1864" s="2" t="s">
        <v>1111</v>
      </c>
      <c r="S1864" s="2" t="s">
        <v>1112</v>
      </c>
      <c r="T1864" s="4">
        <f>P1864/D1864</f>
        <v>0</v>
      </c>
      <c r="U1864" s="2" t="s">
        <v>1113</v>
      </c>
      <c r="V1864" s="2">
        <v>0</v>
      </c>
      <c r="W1864" s="2" t="s">
        <v>313</v>
      </c>
    </row>
    <row r="1865" spans="1:23">
      <c r="A1865" s="2" t="s">
        <v>3379</v>
      </c>
      <c r="B1865" s="2">
        <v>3222</v>
      </c>
      <c r="C1865" s="2" t="s">
        <v>1350</v>
      </c>
      <c r="D1865" s="3">
        <v>270000</v>
      </c>
      <c r="E1865" s="3">
        <v>295650</v>
      </c>
      <c r="F1865" s="3">
        <v>256500</v>
      </c>
      <c r="G1865" s="3">
        <v>0</v>
      </c>
      <c r="H1865" s="3">
        <v>0</v>
      </c>
      <c r="I1865" s="3">
        <v>0</v>
      </c>
      <c r="J1865" s="3">
        <v>4500</v>
      </c>
      <c r="K1865" s="3">
        <v>4500</v>
      </c>
      <c r="L1865" s="3">
        <v>4500</v>
      </c>
      <c r="M1865" s="3">
        <v>0</v>
      </c>
      <c r="N1865" s="3">
        <v>0</v>
      </c>
      <c r="O1865" s="3">
        <v>0</v>
      </c>
      <c r="P1865" s="3">
        <v>0</v>
      </c>
      <c r="Q1865" s="3">
        <v>270000</v>
      </c>
      <c r="R1865" s="2" t="s">
        <v>1111</v>
      </c>
      <c r="S1865" s="2" t="s">
        <v>1112</v>
      </c>
      <c r="T1865" s="4">
        <f>P1865/D1865</f>
        <v>0</v>
      </c>
      <c r="U1865" s="2" t="s">
        <v>1113</v>
      </c>
      <c r="V1865" s="2">
        <v>0</v>
      </c>
      <c r="W1865" s="2" t="s">
        <v>313</v>
      </c>
    </row>
    <row r="1866" spans="1:23">
      <c r="A1866" s="2" t="s">
        <v>3332</v>
      </c>
      <c r="B1866" s="2">
        <v>3223</v>
      </c>
      <c r="C1866" s="2" t="s">
        <v>1351</v>
      </c>
      <c r="D1866" s="3">
        <v>5000</v>
      </c>
      <c r="E1866" s="3">
        <v>5250</v>
      </c>
      <c r="F1866" s="3">
        <v>4750</v>
      </c>
      <c r="G1866" s="3">
        <v>0</v>
      </c>
      <c r="H1866" s="3">
        <v>0</v>
      </c>
      <c r="I1866" s="3">
        <v>0</v>
      </c>
      <c r="J1866" s="3">
        <v>83.33333333333333</v>
      </c>
      <c r="K1866" s="3">
        <v>83.33333333333333</v>
      </c>
      <c r="L1866" s="3">
        <v>83.33333333333333</v>
      </c>
      <c r="M1866" s="3">
        <v>0</v>
      </c>
      <c r="N1866" s="3">
        <v>0</v>
      </c>
      <c r="O1866" s="3">
        <v>0</v>
      </c>
      <c r="P1866" s="3">
        <v>0</v>
      </c>
      <c r="Q1866" s="3">
        <v>4999.999999999999</v>
      </c>
      <c r="R1866" s="2" t="s">
        <v>1111</v>
      </c>
      <c r="S1866" s="2" t="s">
        <v>1112</v>
      </c>
      <c r="T1866" s="4">
        <f>P1866/D1866</f>
        <v>0</v>
      </c>
      <c r="U1866" s="2" t="s">
        <v>1113</v>
      </c>
      <c r="V1866" s="2">
        <v>0</v>
      </c>
      <c r="W1866" s="2" t="s">
        <v>313</v>
      </c>
    </row>
    <row r="1867" spans="1:23">
      <c r="A1867" s="2" t="s">
        <v>3380</v>
      </c>
      <c r="B1867" s="2">
        <v>3224</v>
      </c>
      <c r="C1867" s="2" t="s">
        <v>1354</v>
      </c>
      <c r="D1867" s="3">
        <v>50000</v>
      </c>
      <c r="E1867" s="3">
        <v>52500</v>
      </c>
      <c r="F1867" s="3">
        <v>50000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>
        <v>0</v>
      </c>
      <c r="P1867" s="3">
        <v>0</v>
      </c>
      <c r="Q1867" s="3">
        <v>50000</v>
      </c>
      <c r="R1867" s="2" t="s">
        <v>1111</v>
      </c>
      <c r="S1867" s="2" t="s">
        <v>1112</v>
      </c>
      <c r="T1867" s="4">
        <f>P1867/D1867</f>
        <v>0</v>
      </c>
      <c r="U1867" s="2" t="s">
        <v>1113</v>
      </c>
      <c r="V1867" s="2">
        <v>0</v>
      </c>
      <c r="W1867" s="2" t="s">
        <v>313</v>
      </c>
    </row>
    <row r="1868" spans="1:23">
      <c r="A1868" s="2" t="s">
        <v>3381</v>
      </c>
      <c r="B1868" s="2">
        <v>3225</v>
      </c>
      <c r="C1868" s="2" t="s">
        <v>1356</v>
      </c>
      <c r="D1868" s="3">
        <v>300000</v>
      </c>
      <c r="E1868" s="3">
        <v>315000</v>
      </c>
      <c r="F1868" s="3">
        <v>300000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300000</v>
      </c>
      <c r="R1868" s="2" t="s">
        <v>1111</v>
      </c>
      <c r="S1868" s="2" t="s">
        <v>1112</v>
      </c>
      <c r="T1868" s="4">
        <f>P1868/D1868</f>
        <v>0</v>
      </c>
      <c r="U1868" s="2" t="s">
        <v>1113</v>
      </c>
      <c r="V1868" s="2">
        <v>0</v>
      </c>
      <c r="W1868" s="2" t="s">
        <v>313</v>
      </c>
    </row>
    <row r="1869" spans="1:23">
      <c r="A1869" s="2" t="s">
        <v>3382</v>
      </c>
      <c r="B1869" s="2">
        <v>3226</v>
      </c>
      <c r="C1869" s="2" t="s">
        <v>1358</v>
      </c>
      <c r="D1869" s="3">
        <v>50000</v>
      </c>
      <c r="E1869" s="3">
        <v>52500</v>
      </c>
      <c r="F1869" s="3">
        <v>45000</v>
      </c>
      <c r="G1869" s="3">
        <v>0</v>
      </c>
      <c r="H1869" s="3">
        <v>0</v>
      </c>
      <c r="I1869" s="3">
        <v>0</v>
      </c>
      <c r="J1869" s="3">
        <v>1666.666666666667</v>
      </c>
      <c r="K1869" s="3">
        <v>1666.666666666667</v>
      </c>
      <c r="L1869" s="3">
        <v>1666.666666666667</v>
      </c>
      <c r="M1869" s="3">
        <v>0</v>
      </c>
      <c r="N1869" s="3">
        <v>0</v>
      </c>
      <c r="O1869" s="3">
        <v>0</v>
      </c>
      <c r="P1869" s="3">
        <v>0</v>
      </c>
      <c r="Q1869" s="3">
        <v>49999.99999999999</v>
      </c>
      <c r="R1869" s="2" t="s">
        <v>1111</v>
      </c>
      <c r="S1869" s="2" t="s">
        <v>1112</v>
      </c>
      <c r="T1869" s="4">
        <f>P1869/D1869</f>
        <v>0</v>
      </c>
      <c r="U1869" s="2" t="s">
        <v>1113</v>
      </c>
      <c r="V1869" s="2">
        <v>0</v>
      </c>
      <c r="W1869" s="2" t="s">
        <v>313</v>
      </c>
    </row>
    <row r="1870" spans="1:23">
      <c r="A1870" s="2" t="s">
        <v>3383</v>
      </c>
      <c r="B1870" s="2">
        <v>3227</v>
      </c>
      <c r="C1870" s="2" t="s">
        <v>1360</v>
      </c>
      <c r="D1870" s="3">
        <v>50000</v>
      </c>
      <c r="E1870" s="3">
        <v>52500</v>
      </c>
      <c r="F1870" s="3">
        <v>25000</v>
      </c>
      <c r="G1870" s="3">
        <v>0</v>
      </c>
      <c r="H1870" s="3">
        <v>0</v>
      </c>
      <c r="I1870" s="3">
        <v>0</v>
      </c>
      <c r="J1870" s="3">
        <v>8333.333333333332</v>
      </c>
      <c r="K1870" s="3">
        <v>8333.333333333332</v>
      </c>
      <c r="L1870" s="3">
        <v>8333.333333333332</v>
      </c>
      <c r="M1870" s="3">
        <v>0</v>
      </c>
      <c r="N1870" s="3">
        <v>0</v>
      </c>
      <c r="O1870" s="3">
        <v>0</v>
      </c>
      <c r="P1870" s="3">
        <v>0</v>
      </c>
      <c r="Q1870" s="3">
        <v>49999.99999999999</v>
      </c>
      <c r="R1870" s="2" t="s">
        <v>1111</v>
      </c>
      <c r="S1870" s="2" t="s">
        <v>1112</v>
      </c>
      <c r="T1870" s="4">
        <f>P1870/D1870</f>
        <v>0</v>
      </c>
      <c r="U1870" s="2" t="s">
        <v>1113</v>
      </c>
      <c r="V1870" s="2">
        <v>0</v>
      </c>
      <c r="W1870" s="2" t="s">
        <v>313</v>
      </c>
    </row>
    <row r="1871" spans="1:23">
      <c r="A1871" s="2" t="s">
        <v>3384</v>
      </c>
      <c r="B1871" s="2">
        <v>3228</v>
      </c>
      <c r="C1871" s="2" t="s">
        <v>1362</v>
      </c>
      <c r="D1871" s="3">
        <v>24000</v>
      </c>
      <c r="E1871" s="3">
        <v>25200</v>
      </c>
      <c r="F1871" s="3">
        <v>21600</v>
      </c>
      <c r="G1871" s="3">
        <v>0</v>
      </c>
      <c r="H1871" s="3">
        <v>0</v>
      </c>
      <c r="I1871" s="3">
        <v>0</v>
      </c>
      <c r="J1871" s="3">
        <v>800</v>
      </c>
      <c r="K1871" s="3">
        <v>800</v>
      </c>
      <c r="L1871" s="3">
        <v>800</v>
      </c>
      <c r="M1871" s="3">
        <v>0</v>
      </c>
      <c r="N1871" s="3">
        <v>0</v>
      </c>
      <c r="O1871" s="3">
        <v>0</v>
      </c>
      <c r="P1871" s="3">
        <v>0</v>
      </c>
      <c r="Q1871" s="3">
        <v>24000</v>
      </c>
      <c r="R1871" s="2" t="s">
        <v>1111</v>
      </c>
      <c r="S1871" s="2" t="s">
        <v>1112</v>
      </c>
      <c r="T1871" s="4">
        <f>P1871/D1871</f>
        <v>0</v>
      </c>
      <c r="U1871" s="2" t="s">
        <v>1113</v>
      </c>
      <c r="V1871" s="2">
        <v>0</v>
      </c>
      <c r="W1871" s="2" t="s">
        <v>313</v>
      </c>
    </row>
    <row r="1872" spans="1:23">
      <c r="A1872" s="2" t="s">
        <v>3385</v>
      </c>
      <c r="B1872" s="2">
        <v>3229</v>
      </c>
      <c r="C1872" s="2" t="s">
        <v>1365</v>
      </c>
      <c r="D1872" s="3">
        <v>84600</v>
      </c>
      <c r="E1872" s="3">
        <v>88830</v>
      </c>
      <c r="F1872" s="3">
        <v>80370</v>
      </c>
      <c r="G1872" s="3">
        <v>0</v>
      </c>
      <c r="H1872" s="3">
        <v>0</v>
      </c>
      <c r="I1872" s="3">
        <v>0</v>
      </c>
      <c r="J1872" s="3">
        <v>1410</v>
      </c>
      <c r="K1872" s="3">
        <v>1410</v>
      </c>
      <c r="L1872" s="3">
        <v>1410</v>
      </c>
      <c r="M1872" s="3">
        <v>0</v>
      </c>
      <c r="N1872" s="3">
        <v>0</v>
      </c>
      <c r="O1872" s="3">
        <v>0</v>
      </c>
      <c r="P1872" s="3">
        <v>0</v>
      </c>
      <c r="Q1872" s="3">
        <v>84600</v>
      </c>
      <c r="R1872" s="2" t="s">
        <v>1111</v>
      </c>
      <c r="S1872" s="2" t="s">
        <v>1112</v>
      </c>
      <c r="T1872" s="4">
        <f>P1872/D1872</f>
        <v>0</v>
      </c>
      <c r="U1872" s="2" t="s">
        <v>1113</v>
      </c>
      <c r="V1872" s="2">
        <v>0</v>
      </c>
      <c r="W1872" s="2" t="s">
        <v>313</v>
      </c>
    </row>
    <row r="1873" spans="1:23">
      <c r="A1873" s="2" t="s">
        <v>3385</v>
      </c>
      <c r="B1873" s="2">
        <v>3230</v>
      </c>
      <c r="C1873" s="2" t="s">
        <v>1366</v>
      </c>
      <c r="D1873" s="3">
        <v>84600</v>
      </c>
      <c r="E1873" s="3">
        <v>92637</v>
      </c>
      <c r="F1873" s="3">
        <v>84600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84600</v>
      </c>
      <c r="R1873" s="2" t="s">
        <v>1111</v>
      </c>
      <c r="S1873" s="2" t="s">
        <v>1112</v>
      </c>
      <c r="T1873" s="4">
        <f>P1873/D1873</f>
        <v>0</v>
      </c>
      <c r="U1873" s="2" t="s">
        <v>1113</v>
      </c>
      <c r="V1873" s="2">
        <v>0</v>
      </c>
      <c r="W1873" s="2" t="s">
        <v>313</v>
      </c>
    </row>
    <row r="1874" spans="1:23">
      <c r="A1874" s="2" t="s">
        <v>3385</v>
      </c>
      <c r="B1874" s="2">
        <v>3231</v>
      </c>
      <c r="C1874" s="2" t="s">
        <v>1367</v>
      </c>
      <c r="D1874" s="3">
        <v>5000</v>
      </c>
      <c r="E1874" s="3">
        <v>5475</v>
      </c>
      <c r="F1874" s="3">
        <v>0</v>
      </c>
      <c r="G1874" s="3">
        <v>0</v>
      </c>
      <c r="H1874" s="3">
        <v>0</v>
      </c>
      <c r="I1874" s="3">
        <v>0</v>
      </c>
      <c r="J1874" s="3">
        <v>1666.666666666667</v>
      </c>
      <c r="K1874" s="3">
        <v>1666.666666666667</v>
      </c>
      <c r="L1874" s="3">
        <v>1666.666666666667</v>
      </c>
      <c r="M1874" s="3">
        <v>0</v>
      </c>
      <c r="N1874" s="3">
        <v>0</v>
      </c>
      <c r="O1874" s="3">
        <v>0</v>
      </c>
      <c r="P1874" s="3">
        <v>0</v>
      </c>
      <c r="Q1874" s="3">
        <v>5000</v>
      </c>
      <c r="R1874" s="2" t="s">
        <v>1111</v>
      </c>
      <c r="S1874" s="2" t="s">
        <v>1112</v>
      </c>
      <c r="T1874" s="4">
        <f>P1874/D1874</f>
        <v>0</v>
      </c>
      <c r="U1874" s="2" t="s">
        <v>1113</v>
      </c>
      <c r="V1874" s="2">
        <v>0</v>
      </c>
      <c r="W1874" s="2" t="s">
        <v>313</v>
      </c>
    </row>
    <row r="1875" spans="1:23">
      <c r="A1875" s="2" t="s">
        <v>3386</v>
      </c>
      <c r="B1875" s="2">
        <v>3232</v>
      </c>
      <c r="C1875" s="2" t="s">
        <v>1369</v>
      </c>
      <c r="D1875" s="3">
        <v>20000</v>
      </c>
      <c r="E1875" s="3">
        <v>21900</v>
      </c>
      <c r="F1875" s="3">
        <v>12000</v>
      </c>
      <c r="G1875" s="3">
        <v>0</v>
      </c>
      <c r="H1875" s="3">
        <v>0</v>
      </c>
      <c r="I1875" s="3">
        <v>0</v>
      </c>
      <c r="J1875" s="3">
        <v>2666.666666666667</v>
      </c>
      <c r="K1875" s="3">
        <v>2666.666666666667</v>
      </c>
      <c r="L1875" s="3">
        <v>2666.666666666667</v>
      </c>
      <c r="M1875" s="3">
        <v>0</v>
      </c>
      <c r="N1875" s="3">
        <v>0</v>
      </c>
      <c r="O1875" s="3">
        <v>0</v>
      </c>
      <c r="P1875" s="3">
        <v>0</v>
      </c>
      <c r="Q1875" s="3">
        <v>20000</v>
      </c>
      <c r="R1875" s="2" t="s">
        <v>1111</v>
      </c>
      <c r="S1875" s="2" t="s">
        <v>1112</v>
      </c>
      <c r="T1875" s="4">
        <f>P1875/D1875</f>
        <v>0</v>
      </c>
      <c r="U1875" s="2" t="s">
        <v>1113</v>
      </c>
      <c r="V1875" s="2">
        <v>0</v>
      </c>
      <c r="W1875" s="2" t="s">
        <v>313</v>
      </c>
    </row>
    <row r="1876" spans="1:23">
      <c r="A1876" s="2" t="s">
        <v>3387</v>
      </c>
      <c r="B1876" s="2">
        <v>3233</v>
      </c>
      <c r="C1876" s="2" t="s">
        <v>1371</v>
      </c>
      <c r="D1876" s="3">
        <v>130000</v>
      </c>
      <c r="E1876" s="3">
        <v>142350</v>
      </c>
      <c r="F1876" s="3">
        <v>117000</v>
      </c>
      <c r="G1876" s="3">
        <v>0</v>
      </c>
      <c r="H1876" s="3">
        <v>0</v>
      </c>
      <c r="I1876" s="3">
        <v>0</v>
      </c>
      <c r="J1876" s="3">
        <v>4333.333333333333</v>
      </c>
      <c r="K1876" s="3">
        <v>4333.333333333333</v>
      </c>
      <c r="L1876" s="3">
        <v>4333.333333333333</v>
      </c>
      <c r="M1876" s="3">
        <v>0</v>
      </c>
      <c r="N1876" s="3">
        <v>0</v>
      </c>
      <c r="O1876" s="3">
        <v>0</v>
      </c>
      <c r="P1876" s="3">
        <v>0</v>
      </c>
      <c r="Q1876" s="3">
        <v>130000</v>
      </c>
      <c r="R1876" s="2" t="s">
        <v>1111</v>
      </c>
      <c r="S1876" s="2" t="s">
        <v>1112</v>
      </c>
      <c r="T1876" s="4">
        <f>P1876/D1876</f>
        <v>0</v>
      </c>
      <c r="U1876" s="2" t="s">
        <v>1113</v>
      </c>
      <c r="V1876" s="2">
        <v>0</v>
      </c>
      <c r="W1876" s="2" t="s">
        <v>313</v>
      </c>
    </row>
    <row r="1877" spans="1:23">
      <c r="A1877" s="2" t="s">
        <v>1439</v>
      </c>
      <c r="B1877" s="2">
        <v>3234</v>
      </c>
      <c r="C1877" s="2" t="s">
        <v>983</v>
      </c>
      <c r="D1877" s="3">
        <v>50000</v>
      </c>
      <c r="E1877" s="3">
        <v>54750</v>
      </c>
      <c r="F1877" s="3">
        <v>50000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50000</v>
      </c>
      <c r="R1877" s="2" t="s">
        <v>1111</v>
      </c>
      <c r="S1877" s="2" t="s">
        <v>1112</v>
      </c>
      <c r="T1877" s="4">
        <f>P1877/D1877</f>
        <v>0</v>
      </c>
      <c r="U1877" s="2" t="s">
        <v>1113</v>
      </c>
      <c r="V1877" s="2">
        <v>0</v>
      </c>
      <c r="W1877" s="2" t="s">
        <v>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348"/>
  <sheetViews>
    <sheetView workbookViewId="0"/>
  </sheetViews>
  <sheetFormatPr defaultRowHeight="15"/>
  <sheetData>
    <row r="1" spans="1:13">
      <c r="A1" s="1" t="s">
        <v>3449</v>
      </c>
      <c r="B1" s="1" t="s">
        <v>3448</v>
      </c>
      <c r="C1" s="1" t="s">
        <v>3450</v>
      </c>
      <c r="D1" s="1" t="s">
        <v>3451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1485</v>
      </c>
    </row>
    <row r="3" spans="1:13">
      <c r="B3" t="s">
        <v>223</v>
      </c>
    </row>
    <row r="4" spans="1:13">
      <c r="C4" t="s">
        <v>1393</v>
      </c>
      <c r="D4" t="s">
        <v>3452</v>
      </c>
      <c r="E4" s="6">
        <f>SUMIFS('Billing Forecast'!F:F,'Billing Forecast'!$T:$T,$A$2,'Billing Forecast'!$U:$U,$B$3,'Billing Forecast'!$Q:$Q,$C4)/SUMIFS('Billing Forecast'!$D:$D,'Billing Forecast'!$T:$T,$A$2,'Billing Forecast'!$U:$U,$B$3,'Billing Forecast'!$Q:$Q, $C4)</f>
        <v>0</v>
      </c>
      <c r="F4" s="6">
        <f>SUMIFS('Billing Forecast'!G:G,'Billing Forecast'!$T:$T,$A$2,'Billing Forecast'!$U:$U,$B$3,'Billing Forecast'!$Q:$Q,$C4)/SUMIFS('Billing Forecast'!$D:$D,'Billing Forecast'!$T:$T,$A$2,'Billing Forecast'!$U:$U,$B$3,'Billing Forecast'!$Q:$Q, $C4)</f>
        <v>0</v>
      </c>
      <c r="G4" s="6">
        <f>SUMIFS('Billing Forecast'!H:H,'Billing Forecast'!$T:$T,$A$2,'Billing Forecast'!$U:$U,$B$3,'Billing Forecast'!$Q:$Q,$C4)/SUMIFS('Billing Forecast'!$D:$D,'Billing Forecast'!$T:$T,$A$2,'Billing Forecast'!$U:$U,$B$3,'Billing Forecast'!$Q:$Q, $C4)</f>
        <v>0</v>
      </c>
      <c r="H4" s="6">
        <f>SUMIFS('Billing Forecast'!I:I,'Billing Forecast'!$T:$T,$A$2,'Billing Forecast'!$U:$U,$B$3,'Billing Forecast'!$Q:$Q,$C4)/SUMIFS('Billing Forecast'!$D:$D,'Billing Forecast'!$T:$T,$A$2,'Billing Forecast'!$U:$U,$B$3,'Billing Forecast'!$Q:$Q, $C4)</f>
        <v>0</v>
      </c>
      <c r="I4" s="6">
        <f>SUMIFS('Billing Forecast'!J:J,'Billing Forecast'!$T:$T,$A$2,'Billing Forecast'!$U:$U,$B$3,'Billing Forecast'!$Q:$Q,$C4)/SUMIFS('Billing Forecast'!$D:$D,'Billing Forecast'!$T:$T,$A$2,'Billing Forecast'!$U:$U,$B$3,'Billing Forecast'!$Q:$Q, $C4)</f>
        <v>0</v>
      </c>
      <c r="J4" s="6">
        <f>SUMIFS('Billing Forecast'!K:K,'Billing Forecast'!$T:$T,$A$2,'Billing Forecast'!$U:$U,$B$3,'Billing Forecast'!$Q:$Q,$C4)/SUMIFS('Billing Forecast'!$D:$D,'Billing Forecast'!$T:$T,$A$2,'Billing Forecast'!$U:$U,$B$3,'Billing Forecast'!$Q:$Q, $C4)</f>
        <v>0</v>
      </c>
      <c r="K4" s="6">
        <f>SUMIFS('Billing Forecast'!L:L,'Billing Forecast'!$T:$T,$A$2,'Billing Forecast'!$U:$U,$B$3,'Billing Forecast'!$Q:$Q,$C4)/SUMIFS('Billing Forecast'!$D:$D,'Billing Forecast'!$T:$T,$A$2,'Billing Forecast'!$U:$U,$B$3,'Billing Forecast'!$Q:$Q, $C4)</f>
        <v>0</v>
      </c>
      <c r="L4" s="6">
        <f>SUMIFS('Billing Forecast'!M:M,'Billing Forecast'!$T:$T,$A$2,'Billing Forecast'!$U:$U,$B$3,'Billing Forecast'!$Q:$Q,$C4)/SUMIFS('Billing Forecast'!$D:$D,'Billing Forecast'!$T:$T,$A$2,'Billing Forecast'!$U:$U,$B$3,'Billing Forecast'!$Q:$Q, $C4)</f>
        <v>0</v>
      </c>
      <c r="M4" s="6">
        <f>SUMIFS('Billing Forecast'!N:N,'Billing Forecast'!$T:$T,$A$2,'Billing Forecast'!$U:$U,$B$3,'Billing Forecast'!$Q:$Q,$C4)/SUMIFS('Billing Forecast'!$D:$D,'Billing Forecast'!$T:$T,$A$2,'Billing Forecast'!$U:$U,$B$3,'Billing Forecast'!$Q:$Q, $C4)</f>
        <v>0</v>
      </c>
    </row>
    <row r="5" spans="1:13">
      <c r="D5" t="s">
        <v>3453</v>
      </c>
      <c r="E5" s="6">
        <f>SUMIFS('Sub Cost Forecast'!G:G,'Sub Cost Forecast'!$U:$U,$A$2,'Sub Cost Forecast'!$W:$W,$B$3,'Sub Cost Forecast'!$R:$R,$C4)/SUMIFS('Sub Cost Forecast'!$D:$D,'Sub Cost Forecast'!$U:$U,$A$2,'Sub Cost Forecast'!$W:$W,$B$3,'Sub Cost Forecast'!$R:$R, $C4)</f>
        <v>0</v>
      </c>
      <c r="F5" s="6">
        <f>SUMIFS('Sub Cost Forecast'!H:H,'Sub Cost Forecast'!$U:$U,$A$2,'Sub Cost Forecast'!$W:$W,$B$3,'Sub Cost Forecast'!$R:$R,$C4)/SUMIFS('Sub Cost Forecast'!$D:$D,'Sub Cost Forecast'!$U:$U,$A$2,'Sub Cost Forecast'!$W:$W,$B$3,'Sub Cost Forecast'!$R:$R, $C4)</f>
        <v>0</v>
      </c>
      <c r="G5" s="6">
        <f>SUMIFS('Sub Cost Forecast'!I:I,'Sub Cost Forecast'!$U:$U,$A$2,'Sub Cost Forecast'!$W:$W,$B$3,'Sub Cost Forecast'!$R:$R,$C4)/SUMIFS('Sub Cost Forecast'!$D:$D,'Sub Cost Forecast'!$U:$U,$A$2,'Sub Cost Forecast'!$W:$W,$B$3,'Sub Cost Forecast'!$R:$R, $C4)</f>
        <v>0</v>
      </c>
      <c r="H5" s="6">
        <f>SUMIFS('Sub Cost Forecast'!J:J,'Sub Cost Forecast'!$U:$U,$A$2,'Sub Cost Forecast'!$W:$W,$B$3,'Sub Cost Forecast'!$R:$R,$C4)/SUMIFS('Sub Cost Forecast'!$D:$D,'Sub Cost Forecast'!$U:$U,$A$2,'Sub Cost Forecast'!$W:$W,$B$3,'Sub Cost Forecast'!$R:$R, $C4)</f>
        <v>0</v>
      </c>
      <c r="I5" s="6">
        <f>SUMIFS('Sub Cost Forecast'!K:K,'Sub Cost Forecast'!$U:$U,$A$2,'Sub Cost Forecast'!$W:$W,$B$3,'Sub Cost Forecast'!$R:$R,$C4)/SUMIFS('Sub Cost Forecast'!$D:$D,'Sub Cost Forecast'!$U:$U,$A$2,'Sub Cost Forecast'!$W:$W,$B$3,'Sub Cost Forecast'!$R:$R, $C4)</f>
        <v>0</v>
      </c>
      <c r="J5" s="6">
        <f>SUMIFS('Sub Cost Forecast'!L:L,'Sub Cost Forecast'!$U:$U,$A$2,'Sub Cost Forecast'!$W:$W,$B$3,'Sub Cost Forecast'!$R:$R,$C4)/SUMIFS('Sub Cost Forecast'!$D:$D,'Sub Cost Forecast'!$U:$U,$A$2,'Sub Cost Forecast'!$W:$W,$B$3,'Sub Cost Forecast'!$R:$R, $C4)</f>
        <v>0</v>
      </c>
      <c r="K5" s="6">
        <f>SUMIFS('Sub Cost Forecast'!M:M,'Sub Cost Forecast'!$U:$U,$A$2,'Sub Cost Forecast'!$W:$W,$B$3,'Sub Cost Forecast'!$R:$R,$C4)/SUMIFS('Sub Cost Forecast'!$D:$D,'Sub Cost Forecast'!$U:$U,$A$2,'Sub Cost Forecast'!$W:$W,$B$3,'Sub Cost Forecast'!$R:$R, $C4)</f>
        <v>0</v>
      </c>
      <c r="L5" s="6">
        <f>SUMIFS('Sub Cost Forecast'!N:N,'Sub Cost Forecast'!$U:$U,$A$2,'Sub Cost Forecast'!$W:$W,$B$3,'Sub Cost Forecast'!$R:$R,$C4)/SUMIFS('Sub Cost Forecast'!$D:$D,'Sub Cost Forecast'!$U:$U,$A$2,'Sub Cost Forecast'!$W:$W,$B$3,'Sub Cost Forecast'!$R:$R, $C4)</f>
        <v>0</v>
      </c>
      <c r="M5" s="6">
        <f>SUMIFS('Sub Cost Forecast'!O:O,'Sub Cost Forecast'!$U:$U,$A$2,'Sub Cost Forecast'!$W:$W,$B$3,'Sub Cost Forecast'!$R:$R,$C4)/SUMIFS('Sub Cost Forecast'!$D:$D,'Sub Cost Forecast'!$U:$U,$A$2,'Sub Cost Forecast'!$W:$W,$B$3,'Sub Cost Forecast'!$R:$R, $C4)</f>
        <v>0</v>
      </c>
    </row>
    <row r="6" spans="1:13">
      <c r="D6" t="s">
        <v>3454</v>
      </c>
      <c r="E6" s="6">
        <v>0</v>
      </c>
      <c r="F6" s="6">
        <v>0</v>
      </c>
      <c r="G6" s="6">
        <v>0</v>
      </c>
      <c r="H6" s="6">
        <v>0.01757206845067187</v>
      </c>
      <c r="I6" s="6">
        <v>0</v>
      </c>
      <c r="J6" s="6">
        <v>0</v>
      </c>
      <c r="K6" s="6">
        <v>0</v>
      </c>
      <c r="L6" s="6">
        <v>0</v>
      </c>
      <c r="M6" s="6">
        <v>0</v>
      </c>
    </row>
    <row r="7" spans="1:13">
      <c r="C7" t="s">
        <v>1522</v>
      </c>
      <c r="D7" t="s">
        <v>3452</v>
      </c>
      <c r="E7" s="6">
        <f>SUMIFS('Billing Forecast'!F:F,'Billing Forecast'!$T:$T,$A$2,'Billing Forecast'!$U:$U,$B$3,'Billing Forecast'!$Q:$Q,$C7)/SUMIFS('Billing Forecast'!$D:$D,'Billing Forecast'!$T:$T,$A$2,'Billing Forecast'!$U:$U,$B$3,'Billing Forecast'!$Q:$Q, $C7)</f>
        <v>0</v>
      </c>
      <c r="F7" s="6">
        <f>SUMIFS('Billing Forecast'!G:G,'Billing Forecast'!$T:$T,$A$2,'Billing Forecast'!$U:$U,$B$3,'Billing Forecast'!$Q:$Q,$C7)/SUMIFS('Billing Forecast'!$D:$D,'Billing Forecast'!$T:$T,$A$2,'Billing Forecast'!$U:$U,$B$3,'Billing Forecast'!$Q:$Q, $C7)</f>
        <v>0</v>
      </c>
      <c r="G7" s="6">
        <f>SUMIFS('Billing Forecast'!H:H,'Billing Forecast'!$T:$T,$A$2,'Billing Forecast'!$U:$U,$B$3,'Billing Forecast'!$Q:$Q,$C7)/SUMIFS('Billing Forecast'!$D:$D,'Billing Forecast'!$T:$T,$A$2,'Billing Forecast'!$U:$U,$B$3,'Billing Forecast'!$Q:$Q, $C7)</f>
        <v>0</v>
      </c>
      <c r="H7" s="6">
        <f>SUMIFS('Billing Forecast'!I:I,'Billing Forecast'!$T:$T,$A$2,'Billing Forecast'!$U:$U,$B$3,'Billing Forecast'!$Q:$Q,$C7)/SUMIFS('Billing Forecast'!$D:$D,'Billing Forecast'!$T:$T,$A$2,'Billing Forecast'!$U:$U,$B$3,'Billing Forecast'!$Q:$Q, $C7)</f>
        <v>0</v>
      </c>
      <c r="I7" s="6">
        <f>SUMIFS('Billing Forecast'!J:J,'Billing Forecast'!$T:$T,$A$2,'Billing Forecast'!$U:$U,$B$3,'Billing Forecast'!$Q:$Q,$C7)/SUMIFS('Billing Forecast'!$D:$D,'Billing Forecast'!$T:$T,$A$2,'Billing Forecast'!$U:$U,$B$3,'Billing Forecast'!$Q:$Q, $C7)</f>
        <v>0</v>
      </c>
      <c r="J7" s="6">
        <f>SUMIFS('Billing Forecast'!K:K,'Billing Forecast'!$T:$T,$A$2,'Billing Forecast'!$U:$U,$B$3,'Billing Forecast'!$Q:$Q,$C7)/SUMIFS('Billing Forecast'!$D:$D,'Billing Forecast'!$T:$T,$A$2,'Billing Forecast'!$U:$U,$B$3,'Billing Forecast'!$Q:$Q, $C7)</f>
        <v>0</v>
      </c>
      <c r="K7" s="6">
        <f>SUMIFS('Billing Forecast'!L:L,'Billing Forecast'!$T:$T,$A$2,'Billing Forecast'!$U:$U,$B$3,'Billing Forecast'!$Q:$Q,$C7)/SUMIFS('Billing Forecast'!$D:$D,'Billing Forecast'!$T:$T,$A$2,'Billing Forecast'!$U:$U,$B$3,'Billing Forecast'!$Q:$Q, $C7)</f>
        <v>0</v>
      </c>
      <c r="L7" s="6">
        <f>SUMIFS('Billing Forecast'!M:M,'Billing Forecast'!$T:$T,$A$2,'Billing Forecast'!$U:$U,$B$3,'Billing Forecast'!$Q:$Q,$C7)/SUMIFS('Billing Forecast'!$D:$D,'Billing Forecast'!$T:$T,$A$2,'Billing Forecast'!$U:$U,$B$3,'Billing Forecast'!$Q:$Q, $C7)</f>
        <v>0</v>
      </c>
      <c r="M7" s="6">
        <f>SUMIFS('Billing Forecast'!N:N,'Billing Forecast'!$T:$T,$A$2,'Billing Forecast'!$U:$U,$B$3,'Billing Forecast'!$Q:$Q,$C7)/SUMIFS('Billing Forecast'!$D:$D,'Billing Forecast'!$T:$T,$A$2,'Billing Forecast'!$U:$U,$B$3,'Billing Forecast'!$Q:$Q, $C7)</f>
        <v>0</v>
      </c>
    </row>
    <row r="8" spans="1:13">
      <c r="D8" t="s">
        <v>3453</v>
      </c>
      <c r="E8" s="6">
        <f>SUMIFS('Sub Cost Forecast'!G:G,'Sub Cost Forecast'!$U:$U,$A$2,'Sub Cost Forecast'!$W:$W,$B$3,'Sub Cost Forecast'!$R:$R,$C7)/SUMIFS('Sub Cost Forecast'!$D:$D,'Sub Cost Forecast'!$U:$U,$A$2,'Sub Cost Forecast'!$W:$W,$B$3,'Sub Cost Forecast'!$R:$R, $C7)</f>
        <v>0</v>
      </c>
      <c r="F8" s="6">
        <f>SUMIFS('Sub Cost Forecast'!H:H,'Sub Cost Forecast'!$U:$U,$A$2,'Sub Cost Forecast'!$W:$W,$B$3,'Sub Cost Forecast'!$R:$R,$C7)/SUMIFS('Sub Cost Forecast'!$D:$D,'Sub Cost Forecast'!$U:$U,$A$2,'Sub Cost Forecast'!$W:$W,$B$3,'Sub Cost Forecast'!$R:$R, $C7)</f>
        <v>0</v>
      </c>
      <c r="G8" s="6">
        <f>SUMIFS('Sub Cost Forecast'!I:I,'Sub Cost Forecast'!$U:$U,$A$2,'Sub Cost Forecast'!$W:$W,$B$3,'Sub Cost Forecast'!$R:$R,$C7)/SUMIFS('Sub Cost Forecast'!$D:$D,'Sub Cost Forecast'!$U:$U,$A$2,'Sub Cost Forecast'!$W:$W,$B$3,'Sub Cost Forecast'!$R:$R, $C7)</f>
        <v>0</v>
      </c>
      <c r="H8" s="6">
        <f>SUMIFS('Sub Cost Forecast'!J:J,'Sub Cost Forecast'!$U:$U,$A$2,'Sub Cost Forecast'!$W:$W,$B$3,'Sub Cost Forecast'!$R:$R,$C7)/SUMIFS('Sub Cost Forecast'!$D:$D,'Sub Cost Forecast'!$U:$U,$A$2,'Sub Cost Forecast'!$W:$W,$B$3,'Sub Cost Forecast'!$R:$R, $C7)</f>
        <v>0</v>
      </c>
      <c r="I8" s="6">
        <f>SUMIFS('Sub Cost Forecast'!K:K,'Sub Cost Forecast'!$U:$U,$A$2,'Sub Cost Forecast'!$W:$W,$B$3,'Sub Cost Forecast'!$R:$R,$C7)/SUMIFS('Sub Cost Forecast'!$D:$D,'Sub Cost Forecast'!$U:$U,$A$2,'Sub Cost Forecast'!$W:$W,$B$3,'Sub Cost Forecast'!$R:$R, $C7)</f>
        <v>0</v>
      </c>
      <c r="J8" s="6">
        <f>SUMIFS('Sub Cost Forecast'!L:L,'Sub Cost Forecast'!$U:$U,$A$2,'Sub Cost Forecast'!$W:$W,$B$3,'Sub Cost Forecast'!$R:$R,$C7)/SUMIFS('Sub Cost Forecast'!$D:$D,'Sub Cost Forecast'!$U:$U,$A$2,'Sub Cost Forecast'!$W:$W,$B$3,'Sub Cost Forecast'!$R:$R, $C7)</f>
        <v>0</v>
      </c>
      <c r="K8" s="6">
        <f>SUMIFS('Sub Cost Forecast'!M:M,'Sub Cost Forecast'!$U:$U,$A$2,'Sub Cost Forecast'!$W:$W,$B$3,'Sub Cost Forecast'!$R:$R,$C7)/SUMIFS('Sub Cost Forecast'!$D:$D,'Sub Cost Forecast'!$U:$U,$A$2,'Sub Cost Forecast'!$W:$W,$B$3,'Sub Cost Forecast'!$R:$R, $C7)</f>
        <v>0</v>
      </c>
      <c r="L8" s="6">
        <f>SUMIFS('Sub Cost Forecast'!N:N,'Sub Cost Forecast'!$U:$U,$A$2,'Sub Cost Forecast'!$W:$W,$B$3,'Sub Cost Forecast'!$R:$R,$C7)/SUMIFS('Sub Cost Forecast'!$D:$D,'Sub Cost Forecast'!$U:$U,$A$2,'Sub Cost Forecast'!$W:$W,$B$3,'Sub Cost Forecast'!$R:$R, $C7)</f>
        <v>0</v>
      </c>
      <c r="M8" s="6">
        <f>SUMIFS('Sub Cost Forecast'!O:O,'Sub Cost Forecast'!$U:$U,$A$2,'Sub Cost Forecast'!$W:$W,$B$3,'Sub Cost Forecast'!$R:$R,$C7)/SUMIFS('Sub Cost Forecast'!$D:$D,'Sub Cost Forecast'!$U:$U,$A$2,'Sub Cost Forecast'!$W:$W,$B$3,'Sub Cost Forecast'!$R:$R, $C7)</f>
        <v>0</v>
      </c>
    </row>
    <row r="9" spans="1:13">
      <c r="D9" t="s">
        <v>3454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0.489051094890511</v>
      </c>
    </row>
    <row r="10" spans="1:13">
      <c r="C10" t="s">
        <v>2596</v>
      </c>
      <c r="D10" t="s">
        <v>3452</v>
      </c>
      <c r="E10" s="6">
        <f>SUMIFS('Billing Forecast'!F:F,'Billing Forecast'!$T:$T,$A$2,'Billing Forecast'!$U:$U,$B$3,'Billing Forecast'!$Q:$Q,$C10)/SUMIFS('Billing Forecast'!$D:$D,'Billing Forecast'!$T:$T,$A$2,'Billing Forecast'!$U:$U,$B$3,'Billing Forecast'!$Q:$Q, $C10)</f>
        <v>0</v>
      </c>
      <c r="F10" s="6">
        <f>SUMIFS('Billing Forecast'!G:G,'Billing Forecast'!$T:$T,$A$2,'Billing Forecast'!$U:$U,$B$3,'Billing Forecast'!$Q:$Q,$C10)/SUMIFS('Billing Forecast'!$D:$D,'Billing Forecast'!$T:$T,$A$2,'Billing Forecast'!$U:$U,$B$3,'Billing Forecast'!$Q:$Q, $C10)</f>
        <v>0</v>
      </c>
      <c r="G10" s="6">
        <f>SUMIFS('Billing Forecast'!H:H,'Billing Forecast'!$T:$T,$A$2,'Billing Forecast'!$U:$U,$B$3,'Billing Forecast'!$Q:$Q,$C10)/SUMIFS('Billing Forecast'!$D:$D,'Billing Forecast'!$T:$T,$A$2,'Billing Forecast'!$U:$U,$B$3,'Billing Forecast'!$Q:$Q, $C10)</f>
        <v>0</v>
      </c>
      <c r="H10" s="6">
        <f>SUMIFS('Billing Forecast'!I:I,'Billing Forecast'!$T:$T,$A$2,'Billing Forecast'!$U:$U,$B$3,'Billing Forecast'!$Q:$Q,$C10)/SUMIFS('Billing Forecast'!$D:$D,'Billing Forecast'!$T:$T,$A$2,'Billing Forecast'!$U:$U,$B$3,'Billing Forecast'!$Q:$Q, $C10)</f>
        <v>0</v>
      </c>
      <c r="I10" s="6">
        <f>SUMIFS('Billing Forecast'!J:J,'Billing Forecast'!$T:$T,$A$2,'Billing Forecast'!$U:$U,$B$3,'Billing Forecast'!$Q:$Q,$C10)/SUMIFS('Billing Forecast'!$D:$D,'Billing Forecast'!$T:$T,$A$2,'Billing Forecast'!$U:$U,$B$3,'Billing Forecast'!$Q:$Q, $C10)</f>
        <v>0</v>
      </c>
      <c r="J10" s="6">
        <f>SUMIFS('Billing Forecast'!K:K,'Billing Forecast'!$T:$T,$A$2,'Billing Forecast'!$U:$U,$B$3,'Billing Forecast'!$Q:$Q,$C10)/SUMIFS('Billing Forecast'!$D:$D,'Billing Forecast'!$T:$T,$A$2,'Billing Forecast'!$U:$U,$B$3,'Billing Forecast'!$Q:$Q, $C10)</f>
        <v>0</v>
      </c>
      <c r="K10" s="6">
        <f>SUMIFS('Billing Forecast'!L:L,'Billing Forecast'!$T:$T,$A$2,'Billing Forecast'!$U:$U,$B$3,'Billing Forecast'!$Q:$Q,$C10)/SUMIFS('Billing Forecast'!$D:$D,'Billing Forecast'!$T:$T,$A$2,'Billing Forecast'!$U:$U,$B$3,'Billing Forecast'!$Q:$Q, $C10)</f>
        <v>0</v>
      </c>
      <c r="L10" s="6">
        <f>SUMIFS('Billing Forecast'!M:M,'Billing Forecast'!$T:$T,$A$2,'Billing Forecast'!$U:$U,$B$3,'Billing Forecast'!$Q:$Q,$C10)/SUMIFS('Billing Forecast'!$D:$D,'Billing Forecast'!$T:$T,$A$2,'Billing Forecast'!$U:$U,$B$3,'Billing Forecast'!$Q:$Q, $C10)</f>
        <v>0</v>
      </c>
      <c r="M10" s="6">
        <f>SUMIFS('Billing Forecast'!N:N,'Billing Forecast'!$T:$T,$A$2,'Billing Forecast'!$U:$U,$B$3,'Billing Forecast'!$Q:$Q,$C10)/SUMIFS('Billing Forecast'!$D:$D,'Billing Forecast'!$T:$T,$A$2,'Billing Forecast'!$U:$U,$B$3,'Billing Forecast'!$Q:$Q, $C10)</f>
        <v>0</v>
      </c>
    </row>
    <row r="11" spans="1:13">
      <c r="D11" t="s">
        <v>3453</v>
      </c>
      <c r="E11" s="6">
        <f>SUMIFS('Sub Cost Forecast'!G:G,'Sub Cost Forecast'!$U:$U,$A$2,'Sub Cost Forecast'!$W:$W,$B$3,'Sub Cost Forecast'!$R:$R,$C10)/SUMIFS('Sub Cost Forecast'!$D:$D,'Sub Cost Forecast'!$U:$U,$A$2,'Sub Cost Forecast'!$W:$W,$B$3,'Sub Cost Forecast'!$R:$R, $C10)</f>
        <v>0</v>
      </c>
      <c r="F11" s="6">
        <f>SUMIFS('Sub Cost Forecast'!H:H,'Sub Cost Forecast'!$U:$U,$A$2,'Sub Cost Forecast'!$W:$W,$B$3,'Sub Cost Forecast'!$R:$R,$C10)/SUMIFS('Sub Cost Forecast'!$D:$D,'Sub Cost Forecast'!$U:$U,$A$2,'Sub Cost Forecast'!$W:$W,$B$3,'Sub Cost Forecast'!$R:$R, $C10)</f>
        <v>0</v>
      </c>
      <c r="G11" s="6">
        <f>SUMIFS('Sub Cost Forecast'!I:I,'Sub Cost Forecast'!$U:$U,$A$2,'Sub Cost Forecast'!$W:$W,$B$3,'Sub Cost Forecast'!$R:$R,$C10)/SUMIFS('Sub Cost Forecast'!$D:$D,'Sub Cost Forecast'!$U:$U,$A$2,'Sub Cost Forecast'!$W:$W,$B$3,'Sub Cost Forecast'!$R:$R, $C10)</f>
        <v>0</v>
      </c>
      <c r="H11" s="6">
        <f>SUMIFS('Sub Cost Forecast'!J:J,'Sub Cost Forecast'!$U:$U,$A$2,'Sub Cost Forecast'!$W:$W,$B$3,'Sub Cost Forecast'!$R:$R,$C10)/SUMIFS('Sub Cost Forecast'!$D:$D,'Sub Cost Forecast'!$U:$U,$A$2,'Sub Cost Forecast'!$W:$W,$B$3,'Sub Cost Forecast'!$R:$R, $C10)</f>
        <v>0</v>
      </c>
      <c r="I11" s="6">
        <f>SUMIFS('Sub Cost Forecast'!K:K,'Sub Cost Forecast'!$U:$U,$A$2,'Sub Cost Forecast'!$W:$W,$B$3,'Sub Cost Forecast'!$R:$R,$C10)/SUMIFS('Sub Cost Forecast'!$D:$D,'Sub Cost Forecast'!$U:$U,$A$2,'Sub Cost Forecast'!$W:$W,$B$3,'Sub Cost Forecast'!$R:$R, $C10)</f>
        <v>0</v>
      </c>
      <c r="J11" s="6">
        <f>SUMIFS('Sub Cost Forecast'!L:L,'Sub Cost Forecast'!$U:$U,$A$2,'Sub Cost Forecast'!$W:$W,$B$3,'Sub Cost Forecast'!$R:$R,$C10)/SUMIFS('Sub Cost Forecast'!$D:$D,'Sub Cost Forecast'!$U:$U,$A$2,'Sub Cost Forecast'!$W:$W,$B$3,'Sub Cost Forecast'!$R:$R, $C10)</f>
        <v>0</v>
      </c>
      <c r="K11" s="6">
        <f>SUMIFS('Sub Cost Forecast'!M:M,'Sub Cost Forecast'!$U:$U,$A$2,'Sub Cost Forecast'!$W:$W,$B$3,'Sub Cost Forecast'!$R:$R,$C10)/SUMIFS('Sub Cost Forecast'!$D:$D,'Sub Cost Forecast'!$U:$U,$A$2,'Sub Cost Forecast'!$W:$W,$B$3,'Sub Cost Forecast'!$R:$R, $C10)</f>
        <v>0</v>
      </c>
      <c r="L11" s="6">
        <f>SUMIFS('Sub Cost Forecast'!N:N,'Sub Cost Forecast'!$U:$U,$A$2,'Sub Cost Forecast'!$W:$W,$B$3,'Sub Cost Forecast'!$R:$R,$C10)/SUMIFS('Sub Cost Forecast'!$D:$D,'Sub Cost Forecast'!$U:$U,$A$2,'Sub Cost Forecast'!$W:$W,$B$3,'Sub Cost Forecast'!$R:$R, $C10)</f>
        <v>0</v>
      </c>
      <c r="M11" s="6">
        <f>SUMIFS('Sub Cost Forecast'!O:O,'Sub Cost Forecast'!$U:$U,$A$2,'Sub Cost Forecast'!$W:$W,$B$3,'Sub Cost Forecast'!$R:$R,$C10)/SUMIFS('Sub Cost Forecast'!$D:$D,'Sub Cost Forecast'!$U:$U,$A$2,'Sub Cost Forecast'!$W:$W,$B$3,'Sub Cost Forecast'!$R:$R, $C10)</f>
        <v>0</v>
      </c>
    </row>
    <row r="12" spans="1:13">
      <c r="D12" t="s">
        <v>3454</v>
      </c>
      <c r="E12" s="6">
        <v>0</v>
      </c>
      <c r="F12" s="6">
        <v>0</v>
      </c>
      <c r="G12" s="6">
        <v>0</v>
      </c>
      <c r="H12" s="6">
        <v>0.3063291139240507</v>
      </c>
      <c r="I12" s="6">
        <v>0</v>
      </c>
      <c r="J12" s="6">
        <v>0</v>
      </c>
      <c r="K12" s="6">
        <v>0</v>
      </c>
      <c r="L12" s="6">
        <v>0</v>
      </c>
      <c r="M12" s="6">
        <v>0.6936708860759494</v>
      </c>
    </row>
    <row r="13" spans="1:13">
      <c r="C13" t="s">
        <v>2678</v>
      </c>
      <c r="D13" t="s">
        <v>3452</v>
      </c>
      <c r="E13" s="6">
        <f>SUMIFS('Billing Forecast'!F:F,'Billing Forecast'!$T:$T,$A$2,'Billing Forecast'!$U:$U,$B$3,'Billing Forecast'!$Q:$Q,$C13)/SUMIFS('Billing Forecast'!$D:$D,'Billing Forecast'!$T:$T,$A$2,'Billing Forecast'!$U:$U,$B$3,'Billing Forecast'!$Q:$Q, $C13)</f>
        <v>0</v>
      </c>
      <c r="F13" s="6">
        <f>SUMIFS('Billing Forecast'!G:G,'Billing Forecast'!$T:$T,$A$2,'Billing Forecast'!$U:$U,$B$3,'Billing Forecast'!$Q:$Q,$C13)/SUMIFS('Billing Forecast'!$D:$D,'Billing Forecast'!$T:$T,$A$2,'Billing Forecast'!$U:$U,$B$3,'Billing Forecast'!$Q:$Q, $C13)</f>
        <v>0</v>
      </c>
      <c r="G13" s="6">
        <f>SUMIFS('Billing Forecast'!H:H,'Billing Forecast'!$T:$T,$A$2,'Billing Forecast'!$U:$U,$B$3,'Billing Forecast'!$Q:$Q,$C13)/SUMIFS('Billing Forecast'!$D:$D,'Billing Forecast'!$T:$T,$A$2,'Billing Forecast'!$U:$U,$B$3,'Billing Forecast'!$Q:$Q, $C13)</f>
        <v>0</v>
      </c>
      <c r="H13" s="6">
        <f>SUMIFS('Billing Forecast'!I:I,'Billing Forecast'!$T:$T,$A$2,'Billing Forecast'!$U:$U,$B$3,'Billing Forecast'!$Q:$Q,$C13)/SUMIFS('Billing Forecast'!$D:$D,'Billing Forecast'!$T:$T,$A$2,'Billing Forecast'!$U:$U,$B$3,'Billing Forecast'!$Q:$Q, $C13)</f>
        <v>0</v>
      </c>
      <c r="I13" s="6">
        <f>SUMIFS('Billing Forecast'!J:J,'Billing Forecast'!$T:$T,$A$2,'Billing Forecast'!$U:$U,$B$3,'Billing Forecast'!$Q:$Q,$C13)/SUMIFS('Billing Forecast'!$D:$D,'Billing Forecast'!$T:$T,$A$2,'Billing Forecast'!$U:$U,$B$3,'Billing Forecast'!$Q:$Q, $C13)</f>
        <v>0</v>
      </c>
      <c r="J13" s="6">
        <f>SUMIFS('Billing Forecast'!K:K,'Billing Forecast'!$T:$T,$A$2,'Billing Forecast'!$U:$U,$B$3,'Billing Forecast'!$Q:$Q,$C13)/SUMIFS('Billing Forecast'!$D:$D,'Billing Forecast'!$T:$T,$A$2,'Billing Forecast'!$U:$U,$B$3,'Billing Forecast'!$Q:$Q, $C13)</f>
        <v>0</v>
      </c>
      <c r="K13" s="6">
        <f>SUMIFS('Billing Forecast'!L:L,'Billing Forecast'!$T:$T,$A$2,'Billing Forecast'!$U:$U,$B$3,'Billing Forecast'!$Q:$Q,$C13)/SUMIFS('Billing Forecast'!$D:$D,'Billing Forecast'!$T:$T,$A$2,'Billing Forecast'!$U:$U,$B$3,'Billing Forecast'!$Q:$Q, $C13)</f>
        <v>0</v>
      </c>
      <c r="L13" s="6">
        <f>SUMIFS('Billing Forecast'!M:M,'Billing Forecast'!$T:$T,$A$2,'Billing Forecast'!$U:$U,$B$3,'Billing Forecast'!$Q:$Q,$C13)/SUMIFS('Billing Forecast'!$D:$D,'Billing Forecast'!$T:$T,$A$2,'Billing Forecast'!$U:$U,$B$3,'Billing Forecast'!$Q:$Q, $C13)</f>
        <v>0</v>
      </c>
      <c r="M13" s="6">
        <f>SUMIFS('Billing Forecast'!N:N,'Billing Forecast'!$T:$T,$A$2,'Billing Forecast'!$U:$U,$B$3,'Billing Forecast'!$Q:$Q,$C13)/SUMIFS('Billing Forecast'!$D:$D,'Billing Forecast'!$T:$T,$A$2,'Billing Forecast'!$U:$U,$B$3,'Billing Forecast'!$Q:$Q, $C13)</f>
        <v>0</v>
      </c>
    </row>
    <row r="14" spans="1:13">
      <c r="D14" t="s">
        <v>3453</v>
      </c>
      <c r="E14" s="6">
        <f>SUMIFS('Sub Cost Forecast'!G:G,'Sub Cost Forecast'!$U:$U,$A$2,'Sub Cost Forecast'!$W:$W,$B$3,'Sub Cost Forecast'!$R:$R,$C13)/SUMIFS('Sub Cost Forecast'!$D:$D,'Sub Cost Forecast'!$U:$U,$A$2,'Sub Cost Forecast'!$W:$W,$B$3,'Sub Cost Forecast'!$R:$R, $C13)</f>
        <v>0</v>
      </c>
      <c r="F14" s="6">
        <f>SUMIFS('Sub Cost Forecast'!H:H,'Sub Cost Forecast'!$U:$U,$A$2,'Sub Cost Forecast'!$W:$W,$B$3,'Sub Cost Forecast'!$R:$R,$C13)/SUMIFS('Sub Cost Forecast'!$D:$D,'Sub Cost Forecast'!$U:$U,$A$2,'Sub Cost Forecast'!$W:$W,$B$3,'Sub Cost Forecast'!$R:$R, $C13)</f>
        <v>0</v>
      </c>
      <c r="G14" s="6">
        <f>SUMIFS('Sub Cost Forecast'!I:I,'Sub Cost Forecast'!$U:$U,$A$2,'Sub Cost Forecast'!$W:$W,$B$3,'Sub Cost Forecast'!$R:$R,$C13)/SUMIFS('Sub Cost Forecast'!$D:$D,'Sub Cost Forecast'!$U:$U,$A$2,'Sub Cost Forecast'!$W:$W,$B$3,'Sub Cost Forecast'!$R:$R, $C13)</f>
        <v>0</v>
      </c>
      <c r="H14" s="6">
        <f>SUMIFS('Sub Cost Forecast'!J:J,'Sub Cost Forecast'!$U:$U,$A$2,'Sub Cost Forecast'!$W:$W,$B$3,'Sub Cost Forecast'!$R:$R,$C13)/SUMIFS('Sub Cost Forecast'!$D:$D,'Sub Cost Forecast'!$U:$U,$A$2,'Sub Cost Forecast'!$W:$W,$B$3,'Sub Cost Forecast'!$R:$R, $C13)</f>
        <v>0</v>
      </c>
      <c r="I14" s="6">
        <f>SUMIFS('Sub Cost Forecast'!K:K,'Sub Cost Forecast'!$U:$U,$A$2,'Sub Cost Forecast'!$W:$W,$B$3,'Sub Cost Forecast'!$R:$R,$C13)/SUMIFS('Sub Cost Forecast'!$D:$D,'Sub Cost Forecast'!$U:$U,$A$2,'Sub Cost Forecast'!$W:$W,$B$3,'Sub Cost Forecast'!$R:$R, $C13)</f>
        <v>0</v>
      </c>
      <c r="J14" s="6">
        <f>SUMIFS('Sub Cost Forecast'!L:L,'Sub Cost Forecast'!$U:$U,$A$2,'Sub Cost Forecast'!$W:$W,$B$3,'Sub Cost Forecast'!$R:$R,$C13)/SUMIFS('Sub Cost Forecast'!$D:$D,'Sub Cost Forecast'!$U:$U,$A$2,'Sub Cost Forecast'!$W:$W,$B$3,'Sub Cost Forecast'!$R:$R, $C13)</f>
        <v>0</v>
      </c>
      <c r="K14" s="6">
        <f>SUMIFS('Sub Cost Forecast'!M:M,'Sub Cost Forecast'!$U:$U,$A$2,'Sub Cost Forecast'!$W:$W,$B$3,'Sub Cost Forecast'!$R:$R,$C13)/SUMIFS('Sub Cost Forecast'!$D:$D,'Sub Cost Forecast'!$U:$U,$A$2,'Sub Cost Forecast'!$W:$W,$B$3,'Sub Cost Forecast'!$R:$R, $C13)</f>
        <v>0</v>
      </c>
      <c r="L14" s="6">
        <f>SUMIFS('Sub Cost Forecast'!N:N,'Sub Cost Forecast'!$U:$U,$A$2,'Sub Cost Forecast'!$W:$W,$B$3,'Sub Cost Forecast'!$R:$R,$C13)/SUMIFS('Sub Cost Forecast'!$D:$D,'Sub Cost Forecast'!$U:$U,$A$2,'Sub Cost Forecast'!$W:$W,$B$3,'Sub Cost Forecast'!$R:$R, $C13)</f>
        <v>0</v>
      </c>
      <c r="M14" s="6">
        <f>SUMIFS('Sub Cost Forecast'!O:O,'Sub Cost Forecast'!$U:$U,$A$2,'Sub Cost Forecast'!$W:$W,$B$3,'Sub Cost Forecast'!$R:$R,$C13)/SUMIFS('Sub Cost Forecast'!$D:$D,'Sub Cost Forecast'!$U:$U,$A$2,'Sub Cost Forecast'!$W:$W,$B$3,'Sub Cost Forecast'!$R:$R, $C13)</f>
        <v>0</v>
      </c>
    </row>
    <row r="15" spans="1:13">
      <c r="D15" t="s">
        <v>3454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1</v>
      </c>
    </row>
    <row r="16" spans="1:13">
      <c r="C16" t="s">
        <v>2758</v>
      </c>
      <c r="D16" t="s">
        <v>3452</v>
      </c>
      <c r="E16" s="6">
        <f>SUMIFS('Billing Forecast'!F:F,'Billing Forecast'!$T:$T,$A$2,'Billing Forecast'!$U:$U,$B$3,'Billing Forecast'!$Q:$Q,$C16)/SUMIFS('Billing Forecast'!$D:$D,'Billing Forecast'!$T:$T,$A$2,'Billing Forecast'!$U:$U,$B$3,'Billing Forecast'!$Q:$Q, $C16)</f>
        <v>0</v>
      </c>
      <c r="F16" s="6">
        <f>SUMIFS('Billing Forecast'!G:G,'Billing Forecast'!$T:$T,$A$2,'Billing Forecast'!$U:$U,$B$3,'Billing Forecast'!$Q:$Q,$C16)/SUMIFS('Billing Forecast'!$D:$D,'Billing Forecast'!$T:$T,$A$2,'Billing Forecast'!$U:$U,$B$3,'Billing Forecast'!$Q:$Q, $C16)</f>
        <v>0</v>
      </c>
      <c r="G16" s="6">
        <f>SUMIFS('Billing Forecast'!H:H,'Billing Forecast'!$T:$T,$A$2,'Billing Forecast'!$U:$U,$B$3,'Billing Forecast'!$Q:$Q,$C16)/SUMIFS('Billing Forecast'!$D:$D,'Billing Forecast'!$T:$T,$A$2,'Billing Forecast'!$U:$U,$B$3,'Billing Forecast'!$Q:$Q, $C16)</f>
        <v>0</v>
      </c>
      <c r="H16" s="6">
        <f>SUMIFS('Billing Forecast'!I:I,'Billing Forecast'!$T:$T,$A$2,'Billing Forecast'!$U:$U,$B$3,'Billing Forecast'!$Q:$Q,$C16)/SUMIFS('Billing Forecast'!$D:$D,'Billing Forecast'!$T:$T,$A$2,'Billing Forecast'!$U:$U,$B$3,'Billing Forecast'!$Q:$Q, $C16)</f>
        <v>0</v>
      </c>
      <c r="I16" s="6">
        <f>SUMIFS('Billing Forecast'!J:J,'Billing Forecast'!$T:$T,$A$2,'Billing Forecast'!$U:$U,$B$3,'Billing Forecast'!$Q:$Q,$C16)/SUMIFS('Billing Forecast'!$D:$D,'Billing Forecast'!$T:$T,$A$2,'Billing Forecast'!$U:$U,$B$3,'Billing Forecast'!$Q:$Q, $C16)</f>
        <v>0</v>
      </c>
      <c r="J16" s="6">
        <f>SUMIFS('Billing Forecast'!K:K,'Billing Forecast'!$T:$T,$A$2,'Billing Forecast'!$U:$U,$B$3,'Billing Forecast'!$Q:$Q,$C16)/SUMIFS('Billing Forecast'!$D:$D,'Billing Forecast'!$T:$T,$A$2,'Billing Forecast'!$U:$U,$B$3,'Billing Forecast'!$Q:$Q, $C16)</f>
        <v>0</v>
      </c>
      <c r="K16" s="6">
        <f>SUMIFS('Billing Forecast'!L:L,'Billing Forecast'!$T:$T,$A$2,'Billing Forecast'!$U:$U,$B$3,'Billing Forecast'!$Q:$Q,$C16)/SUMIFS('Billing Forecast'!$D:$D,'Billing Forecast'!$T:$T,$A$2,'Billing Forecast'!$U:$U,$B$3,'Billing Forecast'!$Q:$Q, $C16)</f>
        <v>0</v>
      </c>
      <c r="L16" s="6">
        <f>SUMIFS('Billing Forecast'!M:M,'Billing Forecast'!$T:$T,$A$2,'Billing Forecast'!$U:$U,$B$3,'Billing Forecast'!$Q:$Q,$C16)/SUMIFS('Billing Forecast'!$D:$D,'Billing Forecast'!$T:$T,$A$2,'Billing Forecast'!$U:$U,$B$3,'Billing Forecast'!$Q:$Q, $C16)</f>
        <v>0</v>
      </c>
      <c r="M16" s="6">
        <f>SUMIFS('Billing Forecast'!N:N,'Billing Forecast'!$T:$T,$A$2,'Billing Forecast'!$U:$U,$B$3,'Billing Forecast'!$Q:$Q,$C16)/SUMIFS('Billing Forecast'!$D:$D,'Billing Forecast'!$T:$T,$A$2,'Billing Forecast'!$U:$U,$B$3,'Billing Forecast'!$Q:$Q, $C16)</f>
        <v>0</v>
      </c>
    </row>
    <row r="17" spans="1:13">
      <c r="D17" t="s">
        <v>3453</v>
      </c>
      <c r="E17" s="6">
        <f>SUMIFS('Sub Cost Forecast'!G:G,'Sub Cost Forecast'!$U:$U,$A$2,'Sub Cost Forecast'!$W:$W,$B$3,'Sub Cost Forecast'!$R:$R,$C16)/SUMIFS('Sub Cost Forecast'!$D:$D,'Sub Cost Forecast'!$U:$U,$A$2,'Sub Cost Forecast'!$W:$W,$B$3,'Sub Cost Forecast'!$R:$R, $C16)</f>
        <v>0</v>
      </c>
      <c r="F17" s="6">
        <f>SUMIFS('Sub Cost Forecast'!H:H,'Sub Cost Forecast'!$U:$U,$A$2,'Sub Cost Forecast'!$W:$W,$B$3,'Sub Cost Forecast'!$R:$R,$C16)/SUMIFS('Sub Cost Forecast'!$D:$D,'Sub Cost Forecast'!$U:$U,$A$2,'Sub Cost Forecast'!$W:$W,$B$3,'Sub Cost Forecast'!$R:$R, $C16)</f>
        <v>0</v>
      </c>
      <c r="G17" s="6">
        <f>SUMIFS('Sub Cost Forecast'!I:I,'Sub Cost Forecast'!$U:$U,$A$2,'Sub Cost Forecast'!$W:$W,$B$3,'Sub Cost Forecast'!$R:$R,$C16)/SUMIFS('Sub Cost Forecast'!$D:$D,'Sub Cost Forecast'!$U:$U,$A$2,'Sub Cost Forecast'!$W:$W,$B$3,'Sub Cost Forecast'!$R:$R, $C16)</f>
        <v>0</v>
      </c>
      <c r="H17" s="6">
        <f>SUMIFS('Sub Cost Forecast'!J:J,'Sub Cost Forecast'!$U:$U,$A$2,'Sub Cost Forecast'!$W:$W,$B$3,'Sub Cost Forecast'!$R:$R,$C16)/SUMIFS('Sub Cost Forecast'!$D:$D,'Sub Cost Forecast'!$U:$U,$A$2,'Sub Cost Forecast'!$W:$W,$B$3,'Sub Cost Forecast'!$R:$R, $C16)</f>
        <v>0</v>
      </c>
      <c r="I17" s="6">
        <f>SUMIFS('Sub Cost Forecast'!K:K,'Sub Cost Forecast'!$U:$U,$A$2,'Sub Cost Forecast'!$W:$W,$B$3,'Sub Cost Forecast'!$R:$R,$C16)/SUMIFS('Sub Cost Forecast'!$D:$D,'Sub Cost Forecast'!$U:$U,$A$2,'Sub Cost Forecast'!$W:$W,$B$3,'Sub Cost Forecast'!$R:$R, $C16)</f>
        <v>0</v>
      </c>
      <c r="J17" s="6">
        <f>SUMIFS('Sub Cost Forecast'!L:L,'Sub Cost Forecast'!$U:$U,$A$2,'Sub Cost Forecast'!$W:$W,$B$3,'Sub Cost Forecast'!$R:$R,$C16)/SUMIFS('Sub Cost Forecast'!$D:$D,'Sub Cost Forecast'!$U:$U,$A$2,'Sub Cost Forecast'!$W:$W,$B$3,'Sub Cost Forecast'!$R:$R, $C16)</f>
        <v>0</v>
      </c>
      <c r="K17" s="6">
        <f>SUMIFS('Sub Cost Forecast'!M:M,'Sub Cost Forecast'!$U:$U,$A$2,'Sub Cost Forecast'!$W:$W,$B$3,'Sub Cost Forecast'!$R:$R,$C16)/SUMIFS('Sub Cost Forecast'!$D:$D,'Sub Cost Forecast'!$U:$U,$A$2,'Sub Cost Forecast'!$W:$W,$B$3,'Sub Cost Forecast'!$R:$R, $C16)</f>
        <v>0</v>
      </c>
      <c r="L17" s="6">
        <f>SUMIFS('Sub Cost Forecast'!N:N,'Sub Cost Forecast'!$U:$U,$A$2,'Sub Cost Forecast'!$W:$W,$B$3,'Sub Cost Forecast'!$R:$R,$C16)/SUMIFS('Sub Cost Forecast'!$D:$D,'Sub Cost Forecast'!$U:$U,$A$2,'Sub Cost Forecast'!$W:$W,$B$3,'Sub Cost Forecast'!$R:$R, $C16)</f>
        <v>0</v>
      </c>
      <c r="M17" s="6">
        <f>SUMIFS('Sub Cost Forecast'!O:O,'Sub Cost Forecast'!$U:$U,$A$2,'Sub Cost Forecast'!$W:$W,$B$3,'Sub Cost Forecast'!$R:$R,$C16)/SUMIFS('Sub Cost Forecast'!$D:$D,'Sub Cost Forecast'!$U:$U,$A$2,'Sub Cost Forecast'!$W:$W,$B$3,'Sub Cost Forecast'!$R:$R, $C16)</f>
        <v>0</v>
      </c>
    </row>
    <row r="18" spans="1:13">
      <c r="D18" t="s">
        <v>3454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1:13">
      <c r="A19" t="s">
        <v>997</v>
      </c>
    </row>
    <row r="20" spans="1:13">
      <c r="B20" t="s">
        <v>234</v>
      </c>
    </row>
    <row r="21" spans="1:13">
      <c r="C21" t="s">
        <v>995</v>
      </c>
      <c r="D21" t="s">
        <v>3452</v>
      </c>
      <c r="E21" s="6">
        <f>SUMIFS('Billing Forecast'!F:F,'Billing Forecast'!$T:$T,$A$19,'Billing Forecast'!$U:$U,$B$20,'Billing Forecast'!$Q:$Q,$C21)/SUMIFS('Billing Forecast'!$D:$D,'Billing Forecast'!$T:$T,$A$19,'Billing Forecast'!$U:$U,$B$20,'Billing Forecast'!$Q:$Q, $C21)</f>
        <v>0</v>
      </c>
      <c r="F21" s="6">
        <f>SUMIFS('Billing Forecast'!G:G,'Billing Forecast'!$T:$T,$A$19,'Billing Forecast'!$U:$U,$B$20,'Billing Forecast'!$Q:$Q,$C21)/SUMIFS('Billing Forecast'!$D:$D,'Billing Forecast'!$T:$T,$A$19,'Billing Forecast'!$U:$U,$B$20,'Billing Forecast'!$Q:$Q, $C21)</f>
        <v>0</v>
      </c>
      <c r="G21" s="6">
        <f>SUMIFS('Billing Forecast'!H:H,'Billing Forecast'!$T:$T,$A$19,'Billing Forecast'!$U:$U,$B$20,'Billing Forecast'!$Q:$Q,$C21)/SUMIFS('Billing Forecast'!$D:$D,'Billing Forecast'!$T:$T,$A$19,'Billing Forecast'!$U:$U,$B$20,'Billing Forecast'!$Q:$Q, $C21)</f>
        <v>0</v>
      </c>
      <c r="H21" s="6">
        <f>SUMIFS('Billing Forecast'!I:I,'Billing Forecast'!$T:$T,$A$19,'Billing Forecast'!$U:$U,$B$20,'Billing Forecast'!$Q:$Q,$C21)/SUMIFS('Billing Forecast'!$D:$D,'Billing Forecast'!$T:$T,$A$19,'Billing Forecast'!$U:$U,$B$20,'Billing Forecast'!$Q:$Q, $C21)</f>
        <v>0</v>
      </c>
      <c r="I21" s="6">
        <f>SUMIFS('Billing Forecast'!J:J,'Billing Forecast'!$T:$T,$A$19,'Billing Forecast'!$U:$U,$B$20,'Billing Forecast'!$Q:$Q,$C21)/SUMIFS('Billing Forecast'!$D:$D,'Billing Forecast'!$T:$T,$A$19,'Billing Forecast'!$U:$U,$B$20,'Billing Forecast'!$Q:$Q, $C21)</f>
        <v>0</v>
      </c>
      <c r="J21" s="6">
        <f>SUMIFS('Billing Forecast'!K:K,'Billing Forecast'!$T:$T,$A$19,'Billing Forecast'!$U:$U,$B$20,'Billing Forecast'!$Q:$Q,$C21)/SUMIFS('Billing Forecast'!$D:$D,'Billing Forecast'!$T:$T,$A$19,'Billing Forecast'!$U:$U,$B$20,'Billing Forecast'!$Q:$Q, $C21)</f>
        <v>0</v>
      </c>
      <c r="K21" s="6">
        <f>SUMIFS('Billing Forecast'!L:L,'Billing Forecast'!$T:$T,$A$19,'Billing Forecast'!$U:$U,$B$20,'Billing Forecast'!$Q:$Q,$C21)/SUMIFS('Billing Forecast'!$D:$D,'Billing Forecast'!$T:$T,$A$19,'Billing Forecast'!$U:$U,$B$20,'Billing Forecast'!$Q:$Q, $C21)</f>
        <v>0</v>
      </c>
      <c r="L21" s="6">
        <f>SUMIFS('Billing Forecast'!M:M,'Billing Forecast'!$T:$T,$A$19,'Billing Forecast'!$U:$U,$B$20,'Billing Forecast'!$Q:$Q,$C21)/SUMIFS('Billing Forecast'!$D:$D,'Billing Forecast'!$T:$T,$A$19,'Billing Forecast'!$U:$U,$B$20,'Billing Forecast'!$Q:$Q, $C21)</f>
        <v>0</v>
      </c>
      <c r="M21" s="6">
        <f>SUMIFS('Billing Forecast'!N:N,'Billing Forecast'!$T:$T,$A$19,'Billing Forecast'!$U:$U,$B$20,'Billing Forecast'!$Q:$Q,$C21)/SUMIFS('Billing Forecast'!$D:$D,'Billing Forecast'!$T:$T,$A$19,'Billing Forecast'!$U:$U,$B$20,'Billing Forecast'!$Q:$Q, $C21)</f>
        <v>0</v>
      </c>
    </row>
    <row r="22" spans="1:13">
      <c r="D22" t="s">
        <v>3453</v>
      </c>
      <c r="E22" s="6">
        <f>SUMIFS('Sub Cost Forecast'!G:G,'Sub Cost Forecast'!$U:$U,$A$19,'Sub Cost Forecast'!$W:$W,$B$20,'Sub Cost Forecast'!$R:$R,$C21)/SUMIFS('Sub Cost Forecast'!$D:$D,'Sub Cost Forecast'!$U:$U,$A$19,'Sub Cost Forecast'!$W:$W,$B$20,'Sub Cost Forecast'!$R:$R, $C21)</f>
        <v>0</v>
      </c>
      <c r="F22" s="6">
        <f>SUMIFS('Sub Cost Forecast'!H:H,'Sub Cost Forecast'!$U:$U,$A$19,'Sub Cost Forecast'!$W:$W,$B$20,'Sub Cost Forecast'!$R:$R,$C21)/SUMIFS('Sub Cost Forecast'!$D:$D,'Sub Cost Forecast'!$U:$U,$A$19,'Sub Cost Forecast'!$W:$W,$B$20,'Sub Cost Forecast'!$R:$R, $C21)</f>
        <v>0</v>
      </c>
      <c r="G22" s="6">
        <f>SUMIFS('Sub Cost Forecast'!I:I,'Sub Cost Forecast'!$U:$U,$A$19,'Sub Cost Forecast'!$W:$W,$B$20,'Sub Cost Forecast'!$R:$R,$C21)/SUMIFS('Sub Cost Forecast'!$D:$D,'Sub Cost Forecast'!$U:$U,$A$19,'Sub Cost Forecast'!$W:$W,$B$20,'Sub Cost Forecast'!$R:$R, $C21)</f>
        <v>0</v>
      </c>
      <c r="H22" s="6">
        <f>SUMIFS('Sub Cost Forecast'!J:J,'Sub Cost Forecast'!$U:$U,$A$19,'Sub Cost Forecast'!$W:$W,$B$20,'Sub Cost Forecast'!$R:$R,$C21)/SUMIFS('Sub Cost Forecast'!$D:$D,'Sub Cost Forecast'!$U:$U,$A$19,'Sub Cost Forecast'!$W:$W,$B$20,'Sub Cost Forecast'!$R:$R, $C21)</f>
        <v>0</v>
      </c>
      <c r="I22" s="6">
        <f>SUMIFS('Sub Cost Forecast'!K:K,'Sub Cost Forecast'!$U:$U,$A$19,'Sub Cost Forecast'!$W:$W,$B$20,'Sub Cost Forecast'!$R:$R,$C21)/SUMIFS('Sub Cost Forecast'!$D:$D,'Sub Cost Forecast'!$U:$U,$A$19,'Sub Cost Forecast'!$W:$W,$B$20,'Sub Cost Forecast'!$R:$R, $C21)</f>
        <v>0</v>
      </c>
      <c r="J22" s="6">
        <f>SUMIFS('Sub Cost Forecast'!L:L,'Sub Cost Forecast'!$U:$U,$A$19,'Sub Cost Forecast'!$W:$W,$B$20,'Sub Cost Forecast'!$R:$R,$C21)/SUMIFS('Sub Cost Forecast'!$D:$D,'Sub Cost Forecast'!$U:$U,$A$19,'Sub Cost Forecast'!$W:$W,$B$20,'Sub Cost Forecast'!$R:$R, $C21)</f>
        <v>0</v>
      </c>
      <c r="K22" s="6">
        <f>SUMIFS('Sub Cost Forecast'!M:M,'Sub Cost Forecast'!$U:$U,$A$19,'Sub Cost Forecast'!$W:$W,$B$20,'Sub Cost Forecast'!$R:$R,$C21)/SUMIFS('Sub Cost Forecast'!$D:$D,'Sub Cost Forecast'!$U:$U,$A$19,'Sub Cost Forecast'!$W:$W,$B$20,'Sub Cost Forecast'!$R:$R, $C21)</f>
        <v>0</v>
      </c>
      <c r="L22" s="6">
        <f>SUMIFS('Sub Cost Forecast'!N:N,'Sub Cost Forecast'!$U:$U,$A$19,'Sub Cost Forecast'!$W:$W,$B$20,'Sub Cost Forecast'!$R:$R,$C21)/SUMIFS('Sub Cost Forecast'!$D:$D,'Sub Cost Forecast'!$U:$U,$A$19,'Sub Cost Forecast'!$W:$W,$B$20,'Sub Cost Forecast'!$R:$R, $C21)</f>
        <v>0</v>
      </c>
      <c r="M22" s="6">
        <f>SUMIFS('Sub Cost Forecast'!O:O,'Sub Cost Forecast'!$U:$U,$A$19,'Sub Cost Forecast'!$W:$W,$B$20,'Sub Cost Forecast'!$R:$R,$C21)/SUMIFS('Sub Cost Forecast'!$D:$D,'Sub Cost Forecast'!$U:$U,$A$19,'Sub Cost Forecast'!$W:$W,$B$20,'Sub Cost Forecast'!$R:$R, $C21)</f>
        <v>0</v>
      </c>
    </row>
    <row r="23" spans="1:13">
      <c r="D23" t="s">
        <v>3454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1</v>
      </c>
    </row>
    <row r="24" spans="1:13">
      <c r="C24" t="s">
        <v>1595</v>
      </c>
      <c r="D24" t="s">
        <v>3452</v>
      </c>
      <c r="E24" s="6">
        <f>SUMIFS('Billing Forecast'!F:F,'Billing Forecast'!$T:$T,$A$19,'Billing Forecast'!$U:$U,$B$20,'Billing Forecast'!$Q:$Q,$C24)/SUMIFS('Billing Forecast'!$D:$D,'Billing Forecast'!$T:$T,$A$19,'Billing Forecast'!$U:$U,$B$20,'Billing Forecast'!$Q:$Q, $C24)</f>
        <v>0</v>
      </c>
      <c r="F24" s="6">
        <f>SUMIFS('Billing Forecast'!G:G,'Billing Forecast'!$T:$T,$A$19,'Billing Forecast'!$U:$U,$B$20,'Billing Forecast'!$Q:$Q,$C24)/SUMIFS('Billing Forecast'!$D:$D,'Billing Forecast'!$T:$T,$A$19,'Billing Forecast'!$U:$U,$B$20,'Billing Forecast'!$Q:$Q, $C24)</f>
        <v>0</v>
      </c>
      <c r="G24" s="6">
        <f>SUMIFS('Billing Forecast'!H:H,'Billing Forecast'!$T:$T,$A$19,'Billing Forecast'!$U:$U,$B$20,'Billing Forecast'!$Q:$Q,$C24)/SUMIFS('Billing Forecast'!$D:$D,'Billing Forecast'!$T:$T,$A$19,'Billing Forecast'!$U:$U,$B$20,'Billing Forecast'!$Q:$Q, $C24)</f>
        <v>0</v>
      </c>
      <c r="H24" s="6">
        <f>SUMIFS('Billing Forecast'!I:I,'Billing Forecast'!$T:$T,$A$19,'Billing Forecast'!$U:$U,$B$20,'Billing Forecast'!$Q:$Q,$C24)/SUMIFS('Billing Forecast'!$D:$D,'Billing Forecast'!$T:$T,$A$19,'Billing Forecast'!$U:$U,$B$20,'Billing Forecast'!$Q:$Q, $C24)</f>
        <v>0</v>
      </c>
      <c r="I24" s="6">
        <f>SUMIFS('Billing Forecast'!J:J,'Billing Forecast'!$T:$T,$A$19,'Billing Forecast'!$U:$U,$B$20,'Billing Forecast'!$Q:$Q,$C24)/SUMIFS('Billing Forecast'!$D:$D,'Billing Forecast'!$T:$T,$A$19,'Billing Forecast'!$U:$U,$B$20,'Billing Forecast'!$Q:$Q, $C24)</f>
        <v>0</v>
      </c>
      <c r="J24" s="6">
        <f>SUMIFS('Billing Forecast'!K:K,'Billing Forecast'!$T:$T,$A$19,'Billing Forecast'!$U:$U,$B$20,'Billing Forecast'!$Q:$Q,$C24)/SUMIFS('Billing Forecast'!$D:$D,'Billing Forecast'!$T:$T,$A$19,'Billing Forecast'!$U:$U,$B$20,'Billing Forecast'!$Q:$Q, $C24)</f>
        <v>0</v>
      </c>
      <c r="K24" s="6">
        <f>SUMIFS('Billing Forecast'!L:L,'Billing Forecast'!$T:$T,$A$19,'Billing Forecast'!$U:$U,$B$20,'Billing Forecast'!$Q:$Q,$C24)/SUMIFS('Billing Forecast'!$D:$D,'Billing Forecast'!$T:$T,$A$19,'Billing Forecast'!$U:$U,$B$20,'Billing Forecast'!$Q:$Q, $C24)</f>
        <v>0</v>
      </c>
      <c r="L24" s="6">
        <f>SUMIFS('Billing Forecast'!M:M,'Billing Forecast'!$T:$T,$A$19,'Billing Forecast'!$U:$U,$B$20,'Billing Forecast'!$Q:$Q,$C24)/SUMIFS('Billing Forecast'!$D:$D,'Billing Forecast'!$T:$T,$A$19,'Billing Forecast'!$U:$U,$B$20,'Billing Forecast'!$Q:$Q, $C24)</f>
        <v>0</v>
      </c>
      <c r="M24" s="6">
        <f>SUMIFS('Billing Forecast'!N:N,'Billing Forecast'!$T:$T,$A$19,'Billing Forecast'!$U:$U,$B$20,'Billing Forecast'!$Q:$Q,$C24)/SUMIFS('Billing Forecast'!$D:$D,'Billing Forecast'!$T:$T,$A$19,'Billing Forecast'!$U:$U,$B$20,'Billing Forecast'!$Q:$Q, $C24)</f>
        <v>0</v>
      </c>
    </row>
    <row r="25" spans="1:13">
      <c r="D25" t="s">
        <v>3453</v>
      </c>
      <c r="E25" s="6">
        <f>SUMIFS('Sub Cost Forecast'!G:G,'Sub Cost Forecast'!$U:$U,$A$19,'Sub Cost Forecast'!$W:$W,$B$20,'Sub Cost Forecast'!$R:$R,$C24)/SUMIFS('Sub Cost Forecast'!$D:$D,'Sub Cost Forecast'!$U:$U,$A$19,'Sub Cost Forecast'!$W:$W,$B$20,'Sub Cost Forecast'!$R:$R, $C24)</f>
        <v>0</v>
      </c>
      <c r="F25" s="6">
        <f>SUMIFS('Sub Cost Forecast'!H:H,'Sub Cost Forecast'!$U:$U,$A$19,'Sub Cost Forecast'!$W:$W,$B$20,'Sub Cost Forecast'!$R:$R,$C24)/SUMIFS('Sub Cost Forecast'!$D:$D,'Sub Cost Forecast'!$U:$U,$A$19,'Sub Cost Forecast'!$W:$W,$B$20,'Sub Cost Forecast'!$R:$R, $C24)</f>
        <v>0</v>
      </c>
      <c r="G25" s="6">
        <f>SUMIFS('Sub Cost Forecast'!I:I,'Sub Cost Forecast'!$U:$U,$A$19,'Sub Cost Forecast'!$W:$W,$B$20,'Sub Cost Forecast'!$R:$R,$C24)/SUMIFS('Sub Cost Forecast'!$D:$D,'Sub Cost Forecast'!$U:$U,$A$19,'Sub Cost Forecast'!$W:$W,$B$20,'Sub Cost Forecast'!$R:$R, $C24)</f>
        <v>0</v>
      </c>
      <c r="H25" s="6">
        <f>SUMIFS('Sub Cost Forecast'!J:J,'Sub Cost Forecast'!$U:$U,$A$19,'Sub Cost Forecast'!$W:$W,$B$20,'Sub Cost Forecast'!$R:$R,$C24)/SUMIFS('Sub Cost Forecast'!$D:$D,'Sub Cost Forecast'!$U:$U,$A$19,'Sub Cost Forecast'!$W:$W,$B$20,'Sub Cost Forecast'!$R:$R, $C24)</f>
        <v>0</v>
      </c>
      <c r="I25" s="6">
        <f>SUMIFS('Sub Cost Forecast'!K:K,'Sub Cost Forecast'!$U:$U,$A$19,'Sub Cost Forecast'!$W:$W,$B$20,'Sub Cost Forecast'!$R:$R,$C24)/SUMIFS('Sub Cost Forecast'!$D:$D,'Sub Cost Forecast'!$U:$U,$A$19,'Sub Cost Forecast'!$W:$W,$B$20,'Sub Cost Forecast'!$R:$R, $C24)</f>
        <v>0</v>
      </c>
      <c r="J25" s="6">
        <f>SUMIFS('Sub Cost Forecast'!L:L,'Sub Cost Forecast'!$U:$U,$A$19,'Sub Cost Forecast'!$W:$W,$B$20,'Sub Cost Forecast'!$R:$R,$C24)/SUMIFS('Sub Cost Forecast'!$D:$D,'Sub Cost Forecast'!$U:$U,$A$19,'Sub Cost Forecast'!$W:$W,$B$20,'Sub Cost Forecast'!$R:$R, $C24)</f>
        <v>0</v>
      </c>
      <c r="K25" s="6">
        <f>SUMIFS('Sub Cost Forecast'!M:M,'Sub Cost Forecast'!$U:$U,$A$19,'Sub Cost Forecast'!$W:$W,$B$20,'Sub Cost Forecast'!$R:$R,$C24)/SUMIFS('Sub Cost Forecast'!$D:$D,'Sub Cost Forecast'!$U:$U,$A$19,'Sub Cost Forecast'!$W:$W,$B$20,'Sub Cost Forecast'!$R:$R, $C24)</f>
        <v>0</v>
      </c>
      <c r="L25" s="6">
        <f>SUMIFS('Sub Cost Forecast'!N:N,'Sub Cost Forecast'!$U:$U,$A$19,'Sub Cost Forecast'!$W:$W,$B$20,'Sub Cost Forecast'!$R:$R,$C24)/SUMIFS('Sub Cost Forecast'!$D:$D,'Sub Cost Forecast'!$U:$U,$A$19,'Sub Cost Forecast'!$W:$W,$B$20,'Sub Cost Forecast'!$R:$R, $C24)</f>
        <v>0</v>
      </c>
      <c r="M25" s="6">
        <f>SUMIFS('Sub Cost Forecast'!O:O,'Sub Cost Forecast'!$U:$U,$A$19,'Sub Cost Forecast'!$W:$W,$B$20,'Sub Cost Forecast'!$R:$R,$C24)/SUMIFS('Sub Cost Forecast'!$D:$D,'Sub Cost Forecast'!$U:$U,$A$19,'Sub Cost Forecast'!$W:$W,$B$20,'Sub Cost Forecast'!$R:$R, $C24)</f>
        <v>0</v>
      </c>
    </row>
    <row r="26" spans="1:13">
      <c r="D26" t="s">
        <v>3454</v>
      </c>
      <c r="E26" s="6">
        <v>1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>
      <c r="C27" t="s">
        <v>1721</v>
      </c>
      <c r="D27" t="s">
        <v>3452</v>
      </c>
      <c r="E27" s="6">
        <f>SUMIFS('Billing Forecast'!F:F,'Billing Forecast'!$T:$T,$A$19,'Billing Forecast'!$U:$U,$B$20,'Billing Forecast'!$Q:$Q,$C27)/SUMIFS('Billing Forecast'!$D:$D,'Billing Forecast'!$T:$T,$A$19,'Billing Forecast'!$U:$U,$B$20,'Billing Forecast'!$Q:$Q, $C27)</f>
        <v>0</v>
      </c>
      <c r="F27" s="6">
        <f>SUMIFS('Billing Forecast'!G:G,'Billing Forecast'!$T:$T,$A$19,'Billing Forecast'!$U:$U,$B$20,'Billing Forecast'!$Q:$Q,$C27)/SUMIFS('Billing Forecast'!$D:$D,'Billing Forecast'!$T:$T,$A$19,'Billing Forecast'!$U:$U,$B$20,'Billing Forecast'!$Q:$Q, $C27)</f>
        <v>0</v>
      </c>
      <c r="G27" s="6">
        <f>SUMIFS('Billing Forecast'!H:H,'Billing Forecast'!$T:$T,$A$19,'Billing Forecast'!$U:$U,$B$20,'Billing Forecast'!$Q:$Q,$C27)/SUMIFS('Billing Forecast'!$D:$D,'Billing Forecast'!$T:$T,$A$19,'Billing Forecast'!$U:$U,$B$20,'Billing Forecast'!$Q:$Q, $C27)</f>
        <v>0</v>
      </c>
      <c r="H27" s="6">
        <f>SUMIFS('Billing Forecast'!I:I,'Billing Forecast'!$T:$T,$A$19,'Billing Forecast'!$U:$U,$B$20,'Billing Forecast'!$Q:$Q,$C27)/SUMIFS('Billing Forecast'!$D:$D,'Billing Forecast'!$T:$T,$A$19,'Billing Forecast'!$U:$U,$B$20,'Billing Forecast'!$Q:$Q, $C27)</f>
        <v>0</v>
      </c>
      <c r="I27" s="6">
        <f>SUMIFS('Billing Forecast'!J:J,'Billing Forecast'!$T:$T,$A$19,'Billing Forecast'!$U:$U,$B$20,'Billing Forecast'!$Q:$Q,$C27)/SUMIFS('Billing Forecast'!$D:$D,'Billing Forecast'!$T:$T,$A$19,'Billing Forecast'!$U:$U,$B$20,'Billing Forecast'!$Q:$Q, $C27)</f>
        <v>0</v>
      </c>
      <c r="J27" s="6">
        <f>SUMIFS('Billing Forecast'!K:K,'Billing Forecast'!$T:$T,$A$19,'Billing Forecast'!$U:$U,$B$20,'Billing Forecast'!$Q:$Q,$C27)/SUMIFS('Billing Forecast'!$D:$D,'Billing Forecast'!$T:$T,$A$19,'Billing Forecast'!$U:$U,$B$20,'Billing Forecast'!$Q:$Q, $C27)</f>
        <v>0</v>
      </c>
      <c r="K27" s="6">
        <f>SUMIFS('Billing Forecast'!L:L,'Billing Forecast'!$T:$T,$A$19,'Billing Forecast'!$U:$U,$B$20,'Billing Forecast'!$Q:$Q,$C27)/SUMIFS('Billing Forecast'!$D:$D,'Billing Forecast'!$T:$T,$A$19,'Billing Forecast'!$U:$U,$B$20,'Billing Forecast'!$Q:$Q, $C27)</f>
        <v>0</v>
      </c>
      <c r="L27" s="6">
        <f>SUMIFS('Billing Forecast'!M:M,'Billing Forecast'!$T:$T,$A$19,'Billing Forecast'!$U:$U,$B$20,'Billing Forecast'!$Q:$Q,$C27)/SUMIFS('Billing Forecast'!$D:$D,'Billing Forecast'!$T:$T,$A$19,'Billing Forecast'!$U:$U,$B$20,'Billing Forecast'!$Q:$Q, $C27)</f>
        <v>0</v>
      </c>
      <c r="M27" s="6">
        <f>SUMIFS('Billing Forecast'!N:N,'Billing Forecast'!$T:$T,$A$19,'Billing Forecast'!$U:$U,$B$20,'Billing Forecast'!$Q:$Q,$C27)/SUMIFS('Billing Forecast'!$D:$D,'Billing Forecast'!$T:$T,$A$19,'Billing Forecast'!$U:$U,$B$20,'Billing Forecast'!$Q:$Q, $C27)</f>
        <v>0</v>
      </c>
    </row>
    <row r="28" spans="1:13">
      <c r="D28" t="s">
        <v>3453</v>
      </c>
      <c r="E28" s="6">
        <f>SUMIFS('Sub Cost Forecast'!G:G,'Sub Cost Forecast'!$U:$U,$A$19,'Sub Cost Forecast'!$W:$W,$B$20,'Sub Cost Forecast'!$R:$R,$C27)/SUMIFS('Sub Cost Forecast'!$D:$D,'Sub Cost Forecast'!$U:$U,$A$19,'Sub Cost Forecast'!$W:$W,$B$20,'Sub Cost Forecast'!$R:$R, $C27)</f>
        <v>0</v>
      </c>
      <c r="F28" s="6">
        <f>SUMIFS('Sub Cost Forecast'!H:H,'Sub Cost Forecast'!$U:$U,$A$19,'Sub Cost Forecast'!$W:$W,$B$20,'Sub Cost Forecast'!$R:$R,$C27)/SUMIFS('Sub Cost Forecast'!$D:$D,'Sub Cost Forecast'!$U:$U,$A$19,'Sub Cost Forecast'!$W:$W,$B$20,'Sub Cost Forecast'!$R:$R, $C27)</f>
        <v>0</v>
      </c>
      <c r="G28" s="6">
        <f>SUMIFS('Sub Cost Forecast'!I:I,'Sub Cost Forecast'!$U:$U,$A$19,'Sub Cost Forecast'!$W:$W,$B$20,'Sub Cost Forecast'!$R:$R,$C27)/SUMIFS('Sub Cost Forecast'!$D:$D,'Sub Cost Forecast'!$U:$U,$A$19,'Sub Cost Forecast'!$W:$W,$B$20,'Sub Cost Forecast'!$R:$R, $C27)</f>
        <v>0</v>
      </c>
      <c r="H28" s="6">
        <f>SUMIFS('Sub Cost Forecast'!J:J,'Sub Cost Forecast'!$U:$U,$A$19,'Sub Cost Forecast'!$W:$W,$B$20,'Sub Cost Forecast'!$R:$R,$C27)/SUMIFS('Sub Cost Forecast'!$D:$D,'Sub Cost Forecast'!$U:$U,$A$19,'Sub Cost Forecast'!$W:$W,$B$20,'Sub Cost Forecast'!$R:$R, $C27)</f>
        <v>0</v>
      </c>
      <c r="I28" s="6">
        <f>SUMIFS('Sub Cost Forecast'!K:K,'Sub Cost Forecast'!$U:$U,$A$19,'Sub Cost Forecast'!$W:$W,$B$20,'Sub Cost Forecast'!$R:$R,$C27)/SUMIFS('Sub Cost Forecast'!$D:$D,'Sub Cost Forecast'!$U:$U,$A$19,'Sub Cost Forecast'!$W:$W,$B$20,'Sub Cost Forecast'!$R:$R, $C27)</f>
        <v>0</v>
      </c>
      <c r="J28" s="6">
        <f>SUMIFS('Sub Cost Forecast'!L:L,'Sub Cost Forecast'!$U:$U,$A$19,'Sub Cost Forecast'!$W:$W,$B$20,'Sub Cost Forecast'!$R:$R,$C27)/SUMIFS('Sub Cost Forecast'!$D:$D,'Sub Cost Forecast'!$U:$U,$A$19,'Sub Cost Forecast'!$W:$W,$B$20,'Sub Cost Forecast'!$R:$R, $C27)</f>
        <v>0</v>
      </c>
      <c r="K28" s="6">
        <f>SUMIFS('Sub Cost Forecast'!M:M,'Sub Cost Forecast'!$U:$U,$A$19,'Sub Cost Forecast'!$W:$W,$B$20,'Sub Cost Forecast'!$R:$R,$C27)/SUMIFS('Sub Cost Forecast'!$D:$D,'Sub Cost Forecast'!$U:$U,$A$19,'Sub Cost Forecast'!$W:$W,$B$20,'Sub Cost Forecast'!$R:$R, $C27)</f>
        <v>0</v>
      </c>
      <c r="L28" s="6">
        <f>SUMIFS('Sub Cost Forecast'!N:N,'Sub Cost Forecast'!$U:$U,$A$19,'Sub Cost Forecast'!$W:$W,$B$20,'Sub Cost Forecast'!$R:$R,$C27)/SUMIFS('Sub Cost Forecast'!$D:$D,'Sub Cost Forecast'!$U:$U,$A$19,'Sub Cost Forecast'!$W:$W,$B$20,'Sub Cost Forecast'!$R:$R, $C27)</f>
        <v>0</v>
      </c>
      <c r="M28" s="6">
        <f>SUMIFS('Sub Cost Forecast'!O:O,'Sub Cost Forecast'!$U:$U,$A$19,'Sub Cost Forecast'!$W:$W,$B$20,'Sub Cost Forecast'!$R:$R,$C27)/SUMIFS('Sub Cost Forecast'!$D:$D,'Sub Cost Forecast'!$U:$U,$A$19,'Sub Cost Forecast'!$W:$W,$B$20,'Sub Cost Forecast'!$R:$R, $C27)</f>
        <v>0</v>
      </c>
    </row>
    <row r="29" spans="1:13">
      <c r="D29" t="s">
        <v>3454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1</v>
      </c>
      <c r="L29" s="6">
        <v>0</v>
      </c>
      <c r="M29" s="6">
        <v>0</v>
      </c>
    </row>
    <row r="30" spans="1:13">
      <c r="C30" t="s">
        <v>1820</v>
      </c>
      <c r="D30" t="s">
        <v>3452</v>
      </c>
      <c r="E30" s="6">
        <f>SUMIFS('Billing Forecast'!F:F,'Billing Forecast'!$T:$T,$A$19,'Billing Forecast'!$U:$U,$B$20,'Billing Forecast'!$Q:$Q,$C30)/SUMIFS('Billing Forecast'!$D:$D,'Billing Forecast'!$T:$T,$A$19,'Billing Forecast'!$U:$U,$B$20,'Billing Forecast'!$Q:$Q, $C30)</f>
        <v>0</v>
      </c>
      <c r="F30" s="6">
        <f>SUMIFS('Billing Forecast'!G:G,'Billing Forecast'!$T:$T,$A$19,'Billing Forecast'!$U:$U,$B$20,'Billing Forecast'!$Q:$Q,$C30)/SUMIFS('Billing Forecast'!$D:$D,'Billing Forecast'!$T:$T,$A$19,'Billing Forecast'!$U:$U,$B$20,'Billing Forecast'!$Q:$Q, $C30)</f>
        <v>0</v>
      </c>
      <c r="G30" s="6">
        <f>SUMIFS('Billing Forecast'!H:H,'Billing Forecast'!$T:$T,$A$19,'Billing Forecast'!$U:$U,$B$20,'Billing Forecast'!$Q:$Q,$C30)/SUMIFS('Billing Forecast'!$D:$D,'Billing Forecast'!$T:$T,$A$19,'Billing Forecast'!$U:$U,$B$20,'Billing Forecast'!$Q:$Q, $C30)</f>
        <v>0</v>
      </c>
      <c r="H30" s="6">
        <f>SUMIFS('Billing Forecast'!I:I,'Billing Forecast'!$T:$T,$A$19,'Billing Forecast'!$U:$U,$B$20,'Billing Forecast'!$Q:$Q,$C30)/SUMIFS('Billing Forecast'!$D:$D,'Billing Forecast'!$T:$T,$A$19,'Billing Forecast'!$U:$U,$B$20,'Billing Forecast'!$Q:$Q, $C30)</f>
        <v>0</v>
      </c>
      <c r="I30" s="6">
        <f>SUMIFS('Billing Forecast'!J:J,'Billing Forecast'!$T:$T,$A$19,'Billing Forecast'!$U:$U,$B$20,'Billing Forecast'!$Q:$Q,$C30)/SUMIFS('Billing Forecast'!$D:$D,'Billing Forecast'!$T:$T,$A$19,'Billing Forecast'!$U:$U,$B$20,'Billing Forecast'!$Q:$Q, $C30)</f>
        <v>0</v>
      </c>
      <c r="J30" s="6">
        <f>SUMIFS('Billing Forecast'!K:K,'Billing Forecast'!$T:$T,$A$19,'Billing Forecast'!$U:$U,$B$20,'Billing Forecast'!$Q:$Q,$C30)/SUMIFS('Billing Forecast'!$D:$D,'Billing Forecast'!$T:$T,$A$19,'Billing Forecast'!$U:$U,$B$20,'Billing Forecast'!$Q:$Q, $C30)</f>
        <v>0</v>
      </c>
      <c r="K30" s="6">
        <f>SUMIFS('Billing Forecast'!L:L,'Billing Forecast'!$T:$T,$A$19,'Billing Forecast'!$U:$U,$B$20,'Billing Forecast'!$Q:$Q,$C30)/SUMIFS('Billing Forecast'!$D:$D,'Billing Forecast'!$T:$T,$A$19,'Billing Forecast'!$U:$U,$B$20,'Billing Forecast'!$Q:$Q, $C30)</f>
        <v>0</v>
      </c>
      <c r="L30" s="6">
        <f>SUMIFS('Billing Forecast'!M:M,'Billing Forecast'!$T:$T,$A$19,'Billing Forecast'!$U:$U,$B$20,'Billing Forecast'!$Q:$Q,$C30)/SUMIFS('Billing Forecast'!$D:$D,'Billing Forecast'!$T:$T,$A$19,'Billing Forecast'!$U:$U,$B$20,'Billing Forecast'!$Q:$Q, $C30)</f>
        <v>0</v>
      </c>
      <c r="M30" s="6">
        <f>SUMIFS('Billing Forecast'!N:N,'Billing Forecast'!$T:$T,$A$19,'Billing Forecast'!$U:$U,$B$20,'Billing Forecast'!$Q:$Q,$C30)/SUMIFS('Billing Forecast'!$D:$D,'Billing Forecast'!$T:$T,$A$19,'Billing Forecast'!$U:$U,$B$20,'Billing Forecast'!$Q:$Q, $C30)</f>
        <v>0</v>
      </c>
    </row>
    <row r="31" spans="1:13">
      <c r="D31" t="s">
        <v>3453</v>
      </c>
      <c r="E31" s="6">
        <f>SUMIFS('Sub Cost Forecast'!G:G,'Sub Cost Forecast'!$U:$U,$A$19,'Sub Cost Forecast'!$W:$W,$B$20,'Sub Cost Forecast'!$R:$R,$C30)/SUMIFS('Sub Cost Forecast'!$D:$D,'Sub Cost Forecast'!$U:$U,$A$19,'Sub Cost Forecast'!$W:$W,$B$20,'Sub Cost Forecast'!$R:$R, $C30)</f>
        <v>0</v>
      </c>
      <c r="F31" s="6">
        <f>SUMIFS('Sub Cost Forecast'!H:H,'Sub Cost Forecast'!$U:$U,$A$19,'Sub Cost Forecast'!$W:$W,$B$20,'Sub Cost Forecast'!$R:$R,$C30)/SUMIFS('Sub Cost Forecast'!$D:$D,'Sub Cost Forecast'!$U:$U,$A$19,'Sub Cost Forecast'!$W:$W,$B$20,'Sub Cost Forecast'!$R:$R, $C30)</f>
        <v>0</v>
      </c>
      <c r="G31" s="6">
        <f>SUMIFS('Sub Cost Forecast'!I:I,'Sub Cost Forecast'!$U:$U,$A$19,'Sub Cost Forecast'!$W:$W,$B$20,'Sub Cost Forecast'!$R:$R,$C30)/SUMIFS('Sub Cost Forecast'!$D:$D,'Sub Cost Forecast'!$U:$U,$A$19,'Sub Cost Forecast'!$W:$W,$B$20,'Sub Cost Forecast'!$R:$R, $C30)</f>
        <v>0</v>
      </c>
      <c r="H31" s="6">
        <f>SUMIFS('Sub Cost Forecast'!J:J,'Sub Cost Forecast'!$U:$U,$A$19,'Sub Cost Forecast'!$W:$W,$B$20,'Sub Cost Forecast'!$R:$R,$C30)/SUMIFS('Sub Cost Forecast'!$D:$D,'Sub Cost Forecast'!$U:$U,$A$19,'Sub Cost Forecast'!$W:$W,$B$20,'Sub Cost Forecast'!$R:$R, $C30)</f>
        <v>0</v>
      </c>
      <c r="I31" s="6">
        <f>SUMIFS('Sub Cost Forecast'!K:K,'Sub Cost Forecast'!$U:$U,$A$19,'Sub Cost Forecast'!$W:$W,$B$20,'Sub Cost Forecast'!$R:$R,$C30)/SUMIFS('Sub Cost Forecast'!$D:$D,'Sub Cost Forecast'!$U:$U,$A$19,'Sub Cost Forecast'!$W:$W,$B$20,'Sub Cost Forecast'!$R:$R, $C30)</f>
        <v>0</v>
      </c>
      <c r="J31" s="6">
        <f>SUMIFS('Sub Cost Forecast'!L:L,'Sub Cost Forecast'!$U:$U,$A$19,'Sub Cost Forecast'!$W:$W,$B$20,'Sub Cost Forecast'!$R:$R,$C30)/SUMIFS('Sub Cost Forecast'!$D:$D,'Sub Cost Forecast'!$U:$U,$A$19,'Sub Cost Forecast'!$W:$W,$B$20,'Sub Cost Forecast'!$R:$R, $C30)</f>
        <v>0</v>
      </c>
      <c r="K31" s="6">
        <f>SUMIFS('Sub Cost Forecast'!M:M,'Sub Cost Forecast'!$U:$U,$A$19,'Sub Cost Forecast'!$W:$W,$B$20,'Sub Cost Forecast'!$R:$R,$C30)/SUMIFS('Sub Cost Forecast'!$D:$D,'Sub Cost Forecast'!$U:$U,$A$19,'Sub Cost Forecast'!$W:$W,$B$20,'Sub Cost Forecast'!$R:$R, $C30)</f>
        <v>0</v>
      </c>
      <c r="L31" s="6">
        <f>SUMIFS('Sub Cost Forecast'!N:N,'Sub Cost Forecast'!$U:$U,$A$19,'Sub Cost Forecast'!$W:$W,$B$20,'Sub Cost Forecast'!$R:$R,$C30)/SUMIFS('Sub Cost Forecast'!$D:$D,'Sub Cost Forecast'!$U:$U,$A$19,'Sub Cost Forecast'!$W:$W,$B$20,'Sub Cost Forecast'!$R:$R, $C30)</f>
        <v>0</v>
      </c>
      <c r="M31" s="6">
        <f>SUMIFS('Sub Cost Forecast'!O:O,'Sub Cost Forecast'!$U:$U,$A$19,'Sub Cost Forecast'!$W:$W,$B$20,'Sub Cost Forecast'!$R:$R,$C30)/SUMIFS('Sub Cost Forecast'!$D:$D,'Sub Cost Forecast'!$U:$U,$A$19,'Sub Cost Forecast'!$W:$W,$B$20,'Sub Cost Forecast'!$R:$R, $C30)</f>
        <v>0</v>
      </c>
    </row>
    <row r="32" spans="1:13">
      <c r="D32" t="s">
        <v>3454</v>
      </c>
      <c r="E32" s="6">
        <v>0</v>
      </c>
      <c r="F32" s="6">
        <v>0.1142857142857143</v>
      </c>
      <c r="G32" s="6">
        <v>0.3428571428571429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0.1142857142857143</v>
      </c>
    </row>
    <row r="33" spans="3:13">
      <c r="C33" t="s">
        <v>1922</v>
      </c>
      <c r="D33" t="s">
        <v>3452</v>
      </c>
      <c r="E33" s="6">
        <f>SUMIFS('Billing Forecast'!F:F,'Billing Forecast'!$T:$T,$A$19,'Billing Forecast'!$U:$U,$B$20,'Billing Forecast'!$Q:$Q,$C33)/SUMIFS('Billing Forecast'!$D:$D,'Billing Forecast'!$T:$T,$A$19,'Billing Forecast'!$U:$U,$B$20,'Billing Forecast'!$Q:$Q, $C33)</f>
        <v>0</v>
      </c>
      <c r="F33" s="6">
        <f>SUMIFS('Billing Forecast'!G:G,'Billing Forecast'!$T:$T,$A$19,'Billing Forecast'!$U:$U,$B$20,'Billing Forecast'!$Q:$Q,$C33)/SUMIFS('Billing Forecast'!$D:$D,'Billing Forecast'!$T:$T,$A$19,'Billing Forecast'!$U:$U,$B$20,'Billing Forecast'!$Q:$Q, $C33)</f>
        <v>0</v>
      </c>
      <c r="G33" s="6">
        <f>SUMIFS('Billing Forecast'!H:H,'Billing Forecast'!$T:$T,$A$19,'Billing Forecast'!$U:$U,$B$20,'Billing Forecast'!$Q:$Q,$C33)/SUMIFS('Billing Forecast'!$D:$D,'Billing Forecast'!$T:$T,$A$19,'Billing Forecast'!$U:$U,$B$20,'Billing Forecast'!$Q:$Q, $C33)</f>
        <v>0</v>
      </c>
      <c r="H33" s="6">
        <f>SUMIFS('Billing Forecast'!I:I,'Billing Forecast'!$T:$T,$A$19,'Billing Forecast'!$U:$U,$B$20,'Billing Forecast'!$Q:$Q,$C33)/SUMIFS('Billing Forecast'!$D:$D,'Billing Forecast'!$T:$T,$A$19,'Billing Forecast'!$U:$U,$B$20,'Billing Forecast'!$Q:$Q, $C33)</f>
        <v>0</v>
      </c>
      <c r="I33" s="6">
        <f>SUMIFS('Billing Forecast'!J:J,'Billing Forecast'!$T:$T,$A$19,'Billing Forecast'!$U:$U,$B$20,'Billing Forecast'!$Q:$Q,$C33)/SUMIFS('Billing Forecast'!$D:$D,'Billing Forecast'!$T:$T,$A$19,'Billing Forecast'!$U:$U,$B$20,'Billing Forecast'!$Q:$Q, $C33)</f>
        <v>0</v>
      </c>
      <c r="J33" s="6">
        <f>SUMIFS('Billing Forecast'!K:K,'Billing Forecast'!$T:$T,$A$19,'Billing Forecast'!$U:$U,$B$20,'Billing Forecast'!$Q:$Q,$C33)/SUMIFS('Billing Forecast'!$D:$D,'Billing Forecast'!$T:$T,$A$19,'Billing Forecast'!$U:$U,$B$20,'Billing Forecast'!$Q:$Q, $C33)</f>
        <v>0</v>
      </c>
      <c r="K33" s="6">
        <f>SUMIFS('Billing Forecast'!L:L,'Billing Forecast'!$T:$T,$A$19,'Billing Forecast'!$U:$U,$B$20,'Billing Forecast'!$Q:$Q,$C33)/SUMIFS('Billing Forecast'!$D:$D,'Billing Forecast'!$T:$T,$A$19,'Billing Forecast'!$U:$U,$B$20,'Billing Forecast'!$Q:$Q, $C33)</f>
        <v>0</v>
      </c>
      <c r="L33" s="6">
        <f>SUMIFS('Billing Forecast'!M:M,'Billing Forecast'!$T:$T,$A$19,'Billing Forecast'!$U:$U,$B$20,'Billing Forecast'!$Q:$Q,$C33)/SUMIFS('Billing Forecast'!$D:$D,'Billing Forecast'!$T:$T,$A$19,'Billing Forecast'!$U:$U,$B$20,'Billing Forecast'!$Q:$Q, $C33)</f>
        <v>0</v>
      </c>
      <c r="M33" s="6">
        <f>SUMIFS('Billing Forecast'!N:N,'Billing Forecast'!$T:$T,$A$19,'Billing Forecast'!$U:$U,$B$20,'Billing Forecast'!$Q:$Q,$C33)/SUMIFS('Billing Forecast'!$D:$D,'Billing Forecast'!$T:$T,$A$19,'Billing Forecast'!$U:$U,$B$20,'Billing Forecast'!$Q:$Q, $C33)</f>
        <v>0</v>
      </c>
    </row>
    <row r="34" spans="3:13">
      <c r="D34" t="s">
        <v>3453</v>
      </c>
      <c r="E34" s="6">
        <f>SUMIFS('Sub Cost Forecast'!G:G,'Sub Cost Forecast'!$U:$U,$A$19,'Sub Cost Forecast'!$W:$W,$B$20,'Sub Cost Forecast'!$R:$R,$C33)/SUMIFS('Sub Cost Forecast'!$D:$D,'Sub Cost Forecast'!$U:$U,$A$19,'Sub Cost Forecast'!$W:$W,$B$20,'Sub Cost Forecast'!$R:$R, $C33)</f>
        <v>0</v>
      </c>
      <c r="F34" s="6">
        <f>SUMIFS('Sub Cost Forecast'!H:H,'Sub Cost Forecast'!$U:$U,$A$19,'Sub Cost Forecast'!$W:$W,$B$20,'Sub Cost Forecast'!$R:$R,$C33)/SUMIFS('Sub Cost Forecast'!$D:$D,'Sub Cost Forecast'!$U:$U,$A$19,'Sub Cost Forecast'!$W:$W,$B$20,'Sub Cost Forecast'!$R:$R, $C33)</f>
        <v>0</v>
      </c>
      <c r="G34" s="6">
        <f>SUMIFS('Sub Cost Forecast'!I:I,'Sub Cost Forecast'!$U:$U,$A$19,'Sub Cost Forecast'!$W:$W,$B$20,'Sub Cost Forecast'!$R:$R,$C33)/SUMIFS('Sub Cost Forecast'!$D:$D,'Sub Cost Forecast'!$U:$U,$A$19,'Sub Cost Forecast'!$W:$W,$B$20,'Sub Cost Forecast'!$R:$R, $C33)</f>
        <v>0</v>
      </c>
      <c r="H34" s="6">
        <f>SUMIFS('Sub Cost Forecast'!J:J,'Sub Cost Forecast'!$U:$U,$A$19,'Sub Cost Forecast'!$W:$W,$B$20,'Sub Cost Forecast'!$R:$R,$C33)/SUMIFS('Sub Cost Forecast'!$D:$D,'Sub Cost Forecast'!$U:$U,$A$19,'Sub Cost Forecast'!$W:$W,$B$20,'Sub Cost Forecast'!$R:$R, $C33)</f>
        <v>0</v>
      </c>
      <c r="I34" s="6">
        <f>SUMIFS('Sub Cost Forecast'!K:K,'Sub Cost Forecast'!$U:$U,$A$19,'Sub Cost Forecast'!$W:$W,$B$20,'Sub Cost Forecast'!$R:$R,$C33)/SUMIFS('Sub Cost Forecast'!$D:$D,'Sub Cost Forecast'!$U:$U,$A$19,'Sub Cost Forecast'!$W:$W,$B$20,'Sub Cost Forecast'!$R:$R, $C33)</f>
        <v>0</v>
      </c>
      <c r="J34" s="6">
        <f>SUMIFS('Sub Cost Forecast'!L:L,'Sub Cost Forecast'!$U:$U,$A$19,'Sub Cost Forecast'!$W:$W,$B$20,'Sub Cost Forecast'!$R:$R,$C33)/SUMIFS('Sub Cost Forecast'!$D:$D,'Sub Cost Forecast'!$U:$U,$A$19,'Sub Cost Forecast'!$W:$W,$B$20,'Sub Cost Forecast'!$R:$R, $C33)</f>
        <v>0</v>
      </c>
      <c r="K34" s="6">
        <f>SUMIFS('Sub Cost Forecast'!M:M,'Sub Cost Forecast'!$U:$U,$A$19,'Sub Cost Forecast'!$W:$W,$B$20,'Sub Cost Forecast'!$R:$R,$C33)/SUMIFS('Sub Cost Forecast'!$D:$D,'Sub Cost Forecast'!$U:$U,$A$19,'Sub Cost Forecast'!$W:$W,$B$20,'Sub Cost Forecast'!$R:$R, $C33)</f>
        <v>0</v>
      </c>
      <c r="L34" s="6">
        <f>SUMIFS('Sub Cost Forecast'!N:N,'Sub Cost Forecast'!$U:$U,$A$19,'Sub Cost Forecast'!$W:$W,$B$20,'Sub Cost Forecast'!$R:$R,$C33)/SUMIFS('Sub Cost Forecast'!$D:$D,'Sub Cost Forecast'!$U:$U,$A$19,'Sub Cost Forecast'!$W:$W,$B$20,'Sub Cost Forecast'!$R:$R, $C33)</f>
        <v>0</v>
      </c>
      <c r="M34" s="6">
        <f>SUMIFS('Sub Cost Forecast'!O:O,'Sub Cost Forecast'!$U:$U,$A$19,'Sub Cost Forecast'!$W:$W,$B$20,'Sub Cost Forecast'!$R:$R,$C33)/SUMIFS('Sub Cost Forecast'!$D:$D,'Sub Cost Forecast'!$U:$U,$A$19,'Sub Cost Forecast'!$W:$W,$B$20,'Sub Cost Forecast'!$R:$R, $C33)</f>
        <v>0</v>
      </c>
    </row>
    <row r="35" spans="3:13">
      <c r="D35" t="s">
        <v>3454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1</v>
      </c>
    </row>
    <row r="36" spans="3:13">
      <c r="C36" t="s">
        <v>1966</v>
      </c>
      <c r="D36" t="s">
        <v>3452</v>
      </c>
      <c r="E36" s="6">
        <f>SUMIFS('Billing Forecast'!F:F,'Billing Forecast'!$T:$T,$A$19,'Billing Forecast'!$U:$U,$B$20,'Billing Forecast'!$Q:$Q,$C36)/SUMIFS('Billing Forecast'!$D:$D,'Billing Forecast'!$T:$T,$A$19,'Billing Forecast'!$U:$U,$B$20,'Billing Forecast'!$Q:$Q, $C36)</f>
        <v>0</v>
      </c>
      <c r="F36" s="6">
        <f>SUMIFS('Billing Forecast'!G:G,'Billing Forecast'!$T:$T,$A$19,'Billing Forecast'!$U:$U,$B$20,'Billing Forecast'!$Q:$Q,$C36)/SUMIFS('Billing Forecast'!$D:$D,'Billing Forecast'!$T:$T,$A$19,'Billing Forecast'!$U:$U,$B$20,'Billing Forecast'!$Q:$Q, $C36)</f>
        <v>0</v>
      </c>
      <c r="G36" s="6">
        <f>SUMIFS('Billing Forecast'!H:H,'Billing Forecast'!$T:$T,$A$19,'Billing Forecast'!$U:$U,$B$20,'Billing Forecast'!$Q:$Q,$C36)/SUMIFS('Billing Forecast'!$D:$D,'Billing Forecast'!$T:$T,$A$19,'Billing Forecast'!$U:$U,$B$20,'Billing Forecast'!$Q:$Q, $C36)</f>
        <v>0</v>
      </c>
      <c r="H36" s="6">
        <f>SUMIFS('Billing Forecast'!I:I,'Billing Forecast'!$T:$T,$A$19,'Billing Forecast'!$U:$U,$B$20,'Billing Forecast'!$Q:$Q,$C36)/SUMIFS('Billing Forecast'!$D:$D,'Billing Forecast'!$T:$T,$A$19,'Billing Forecast'!$U:$U,$B$20,'Billing Forecast'!$Q:$Q, $C36)</f>
        <v>0</v>
      </c>
      <c r="I36" s="6">
        <f>SUMIFS('Billing Forecast'!J:J,'Billing Forecast'!$T:$T,$A$19,'Billing Forecast'!$U:$U,$B$20,'Billing Forecast'!$Q:$Q,$C36)/SUMIFS('Billing Forecast'!$D:$D,'Billing Forecast'!$T:$T,$A$19,'Billing Forecast'!$U:$U,$B$20,'Billing Forecast'!$Q:$Q, $C36)</f>
        <v>0</v>
      </c>
      <c r="J36" s="6">
        <f>SUMIFS('Billing Forecast'!K:K,'Billing Forecast'!$T:$T,$A$19,'Billing Forecast'!$U:$U,$B$20,'Billing Forecast'!$Q:$Q,$C36)/SUMIFS('Billing Forecast'!$D:$D,'Billing Forecast'!$T:$T,$A$19,'Billing Forecast'!$U:$U,$B$20,'Billing Forecast'!$Q:$Q, $C36)</f>
        <v>0</v>
      </c>
      <c r="K36" s="6">
        <f>SUMIFS('Billing Forecast'!L:L,'Billing Forecast'!$T:$T,$A$19,'Billing Forecast'!$U:$U,$B$20,'Billing Forecast'!$Q:$Q,$C36)/SUMIFS('Billing Forecast'!$D:$D,'Billing Forecast'!$T:$T,$A$19,'Billing Forecast'!$U:$U,$B$20,'Billing Forecast'!$Q:$Q, $C36)</f>
        <v>0</v>
      </c>
      <c r="L36" s="6">
        <f>SUMIFS('Billing Forecast'!M:M,'Billing Forecast'!$T:$T,$A$19,'Billing Forecast'!$U:$U,$B$20,'Billing Forecast'!$Q:$Q,$C36)/SUMIFS('Billing Forecast'!$D:$D,'Billing Forecast'!$T:$T,$A$19,'Billing Forecast'!$U:$U,$B$20,'Billing Forecast'!$Q:$Q, $C36)</f>
        <v>0</v>
      </c>
      <c r="M36" s="6">
        <f>SUMIFS('Billing Forecast'!N:N,'Billing Forecast'!$T:$T,$A$19,'Billing Forecast'!$U:$U,$B$20,'Billing Forecast'!$Q:$Q,$C36)/SUMIFS('Billing Forecast'!$D:$D,'Billing Forecast'!$T:$T,$A$19,'Billing Forecast'!$U:$U,$B$20,'Billing Forecast'!$Q:$Q, $C36)</f>
        <v>0</v>
      </c>
    </row>
    <row r="37" spans="3:13">
      <c r="D37" t="s">
        <v>3453</v>
      </c>
      <c r="E37" s="6">
        <f>SUMIFS('Sub Cost Forecast'!G:G,'Sub Cost Forecast'!$U:$U,$A$19,'Sub Cost Forecast'!$W:$W,$B$20,'Sub Cost Forecast'!$R:$R,$C36)/SUMIFS('Sub Cost Forecast'!$D:$D,'Sub Cost Forecast'!$U:$U,$A$19,'Sub Cost Forecast'!$W:$W,$B$20,'Sub Cost Forecast'!$R:$R, $C36)</f>
        <v>0</v>
      </c>
      <c r="F37" s="6">
        <f>SUMIFS('Sub Cost Forecast'!H:H,'Sub Cost Forecast'!$U:$U,$A$19,'Sub Cost Forecast'!$W:$W,$B$20,'Sub Cost Forecast'!$R:$R,$C36)/SUMIFS('Sub Cost Forecast'!$D:$D,'Sub Cost Forecast'!$U:$U,$A$19,'Sub Cost Forecast'!$W:$W,$B$20,'Sub Cost Forecast'!$R:$R, $C36)</f>
        <v>0</v>
      </c>
      <c r="G37" s="6">
        <f>SUMIFS('Sub Cost Forecast'!I:I,'Sub Cost Forecast'!$U:$U,$A$19,'Sub Cost Forecast'!$W:$W,$B$20,'Sub Cost Forecast'!$R:$R,$C36)/SUMIFS('Sub Cost Forecast'!$D:$D,'Sub Cost Forecast'!$U:$U,$A$19,'Sub Cost Forecast'!$W:$W,$B$20,'Sub Cost Forecast'!$R:$R, $C36)</f>
        <v>0</v>
      </c>
      <c r="H37" s="6">
        <f>SUMIFS('Sub Cost Forecast'!J:J,'Sub Cost Forecast'!$U:$U,$A$19,'Sub Cost Forecast'!$W:$W,$B$20,'Sub Cost Forecast'!$R:$R,$C36)/SUMIFS('Sub Cost Forecast'!$D:$D,'Sub Cost Forecast'!$U:$U,$A$19,'Sub Cost Forecast'!$W:$W,$B$20,'Sub Cost Forecast'!$R:$R, $C36)</f>
        <v>0</v>
      </c>
      <c r="I37" s="6">
        <f>SUMIFS('Sub Cost Forecast'!K:K,'Sub Cost Forecast'!$U:$U,$A$19,'Sub Cost Forecast'!$W:$W,$B$20,'Sub Cost Forecast'!$R:$R,$C36)/SUMIFS('Sub Cost Forecast'!$D:$D,'Sub Cost Forecast'!$U:$U,$A$19,'Sub Cost Forecast'!$W:$W,$B$20,'Sub Cost Forecast'!$R:$R, $C36)</f>
        <v>0</v>
      </c>
      <c r="J37" s="6">
        <f>SUMIFS('Sub Cost Forecast'!L:L,'Sub Cost Forecast'!$U:$U,$A$19,'Sub Cost Forecast'!$W:$W,$B$20,'Sub Cost Forecast'!$R:$R,$C36)/SUMIFS('Sub Cost Forecast'!$D:$D,'Sub Cost Forecast'!$U:$U,$A$19,'Sub Cost Forecast'!$W:$W,$B$20,'Sub Cost Forecast'!$R:$R, $C36)</f>
        <v>0</v>
      </c>
      <c r="K37" s="6">
        <f>SUMIFS('Sub Cost Forecast'!M:M,'Sub Cost Forecast'!$U:$U,$A$19,'Sub Cost Forecast'!$W:$W,$B$20,'Sub Cost Forecast'!$R:$R,$C36)/SUMIFS('Sub Cost Forecast'!$D:$D,'Sub Cost Forecast'!$U:$U,$A$19,'Sub Cost Forecast'!$W:$W,$B$20,'Sub Cost Forecast'!$R:$R, $C36)</f>
        <v>0</v>
      </c>
      <c r="L37" s="6">
        <f>SUMIFS('Sub Cost Forecast'!N:N,'Sub Cost Forecast'!$U:$U,$A$19,'Sub Cost Forecast'!$W:$W,$B$20,'Sub Cost Forecast'!$R:$R,$C36)/SUMIFS('Sub Cost Forecast'!$D:$D,'Sub Cost Forecast'!$U:$U,$A$19,'Sub Cost Forecast'!$W:$W,$B$20,'Sub Cost Forecast'!$R:$R, $C36)</f>
        <v>0</v>
      </c>
      <c r="M37" s="6">
        <f>SUMIFS('Sub Cost Forecast'!O:O,'Sub Cost Forecast'!$U:$U,$A$19,'Sub Cost Forecast'!$W:$W,$B$20,'Sub Cost Forecast'!$R:$R,$C36)/SUMIFS('Sub Cost Forecast'!$D:$D,'Sub Cost Forecast'!$U:$U,$A$19,'Sub Cost Forecast'!$W:$W,$B$20,'Sub Cost Forecast'!$R:$R, $C36)</f>
        <v>0</v>
      </c>
    </row>
    <row r="38" spans="3:13">
      <c r="D38" t="s">
        <v>3454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1</v>
      </c>
    </row>
    <row r="39" spans="3:13">
      <c r="C39" t="s">
        <v>2024</v>
      </c>
      <c r="D39" t="s">
        <v>3452</v>
      </c>
      <c r="E39" s="6">
        <f>SUMIFS('Billing Forecast'!F:F,'Billing Forecast'!$T:$T,$A$19,'Billing Forecast'!$U:$U,$B$20,'Billing Forecast'!$Q:$Q,$C39)/SUMIFS('Billing Forecast'!$D:$D,'Billing Forecast'!$T:$T,$A$19,'Billing Forecast'!$U:$U,$B$20,'Billing Forecast'!$Q:$Q, $C39)</f>
        <v>0</v>
      </c>
      <c r="F39" s="6">
        <f>SUMIFS('Billing Forecast'!G:G,'Billing Forecast'!$T:$T,$A$19,'Billing Forecast'!$U:$U,$B$20,'Billing Forecast'!$Q:$Q,$C39)/SUMIFS('Billing Forecast'!$D:$D,'Billing Forecast'!$T:$T,$A$19,'Billing Forecast'!$U:$U,$B$20,'Billing Forecast'!$Q:$Q, $C39)</f>
        <v>0</v>
      </c>
      <c r="G39" s="6">
        <f>SUMIFS('Billing Forecast'!H:H,'Billing Forecast'!$T:$T,$A$19,'Billing Forecast'!$U:$U,$B$20,'Billing Forecast'!$Q:$Q,$C39)/SUMIFS('Billing Forecast'!$D:$D,'Billing Forecast'!$T:$T,$A$19,'Billing Forecast'!$U:$U,$B$20,'Billing Forecast'!$Q:$Q, $C39)</f>
        <v>0</v>
      </c>
      <c r="H39" s="6">
        <f>SUMIFS('Billing Forecast'!I:I,'Billing Forecast'!$T:$T,$A$19,'Billing Forecast'!$U:$U,$B$20,'Billing Forecast'!$Q:$Q,$C39)/SUMIFS('Billing Forecast'!$D:$D,'Billing Forecast'!$T:$T,$A$19,'Billing Forecast'!$U:$U,$B$20,'Billing Forecast'!$Q:$Q, $C39)</f>
        <v>0</v>
      </c>
      <c r="I39" s="6">
        <f>SUMIFS('Billing Forecast'!J:J,'Billing Forecast'!$T:$T,$A$19,'Billing Forecast'!$U:$U,$B$20,'Billing Forecast'!$Q:$Q,$C39)/SUMIFS('Billing Forecast'!$D:$D,'Billing Forecast'!$T:$T,$A$19,'Billing Forecast'!$U:$U,$B$20,'Billing Forecast'!$Q:$Q, $C39)</f>
        <v>0</v>
      </c>
      <c r="J39" s="6">
        <f>SUMIFS('Billing Forecast'!K:K,'Billing Forecast'!$T:$T,$A$19,'Billing Forecast'!$U:$U,$B$20,'Billing Forecast'!$Q:$Q,$C39)/SUMIFS('Billing Forecast'!$D:$D,'Billing Forecast'!$T:$T,$A$19,'Billing Forecast'!$U:$U,$B$20,'Billing Forecast'!$Q:$Q, $C39)</f>
        <v>0</v>
      </c>
      <c r="K39" s="6">
        <f>SUMIFS('Billing Forecast'!L:L,'Billing Forecast'!$T:$T,$A$19,'Billing Forecast'!$U:$U,$B$20,'Billing Forecast'!$Q:$Q,$C39)/SUMIFS('Billing Forecast'!$D:$D,'Billing Forecast'!$T:$T,$A$19,'Billing Forecast'!$U:$U,$B$20,'Billing Forecast'!$Q:$Q, $C39)</f>
        <v>0</v>
      </c>
      <c r="L39" s="6">
        <f>SUMIFS('Billing Forecast'!M:M,'Billing Forecast'!$T:$T,$A$19,'Billing Forecast'!$U:$U,$B$20,'Billing Forecast'!$Q:$Q,$C39)/SUMIFS('Billing Forecast'!$D:$D,'Billing Forecast'!$T:$T,$A$19,'Billing Forecast'!$U:$U,$B$20,'Billing Forecast'!$Q:$Q, $C39)</f>
        <v>0</v>
      </c>
      <c r="M39" s="6">
        <f>SUMIFS('Billing Forecast'!N:N,'Billing Forecast'!$T:$T,$A$19,'Billing Forecast'!$U:$U,$B$20,'Billing Forecast'!$Q:$Q,$C39)/SUMIFS('Billing Forecast'!$D:$D,'Billing Forecast'!$T:$T,$A$19,'Billing Forecast'!$U:$U,$B$20,'Billing Forecast'!$Q:$Q, $C39)</f>
        <v>0</v>
      </c>
    </row>
    <row r="40" spans="3:13">
      <c r="D40" t="s">
        <v>3453</v>
      </c>
      <c r="E40" s="6">
        <f>SUMIFS('Sub Cost Forecast'!G:G,'Sub Cost Forecast'!$U:$U,$A$19,'Sub Cost Forecast'!$W:$W,$B$20,'Sub Cost Forecast'!$R:$R,$C39)/SUMIFS('Sub Cost Forecast'!$D:$D,'Sub Cost Forecast'!$U:$U,$A$19,'Sub Cost Forecast'!$W:$W,$B$20,'Sub Cost Forecast'!$R:$R, $C39)</f>
        <v>0</v>
      </c>
      <c r="F40" s="6">
        <f>SUMIFS('Sub Cost Forecast'!H:H,'Sub Cost Forecast'!$U:$U,$A$19,'Sub Cost Forecast'!$W:$W,$B$20,'Sub Cost Forecast'!$R:$R,$C39)/SUMIFS('Sub Cost Forecast'!$D:$D,'Sub Cost Forecast'!$U:$U,$A$19,'Sub Cost Forecast'!$W:$W,$B$20,'Sub Cost Forecast'!$R:$R, $C39)</f>
        <v>0</v>
      </c>
      <c r="G40" s="6">
        <f>SUMIFS('Sub Cost Forecast'!I:I,'Sub Cost Forecast'!$U:$U,$A$19,'Sub Cost Forecast'!$W:$W,$B$20,'Sub Cost Forecast'!$R:$R,$C39)/SUMIFS('Sub Cost Forecast'!$D:$D,'Sub Cost Forecast'!$U:$U,$A$19,'Sub Cost Forecast'!$W:$W,$B$20,'Sub Cost Forecast'!$R:$R, $C39)</f>
        <v>0</v>
      </c>
      <c r="H40" s="6">
        <f>SUMIFS('Sub Cost Forecast'!J:J,'Sub Cost Forecast'!$U:$U,$A$19,'Sub Cost Forecast'!$W:$W,$B$20,'Sub Cost Forecast'!$R:$R,$C39)/SUMIFS('Sub Cost Forecast'!$D:$D,'Sub Cost Forecast'!$U:$U,$A$19,'Sub Cost Forecast'!$W:$W,$B$20,'Sub Cost Forecast'!$R:$R, $C39)</f>
        <v>0</v>
      </c>
      <c r="I40" s="6">
        <f>SUMIFS('Sub Cost Forecast'!K:K,'Sub Cost Forecast'!$U:$U,$A$19,'Sub Cost Forecast'!$W:$W,$B$20,'Sub Cost Forecast'!$R:$R,$C39)/SUMIFS('Sub Cost Forecast'!$D:$D,'Sub Cost Forecast'!$U:$U,$A$19,'Sub Cost Forecast'!$W:$W,$B$20,'Sub Cost Forecast'!$R:$R, $C39)</f>
        <v>0</v>
      </c>
      <c r="J40" s="6">
        <f>SUMIFS('Sub Cost Forecast'!L:L,'Sub Cost Forecast'!$U:$U,$A$19,'Sub Cost Forecast'!$W:$W,$B$20,'Sub Cost Forecast'!$R:$R,$C39)/SUMIFS('Sub Cost Forecast'!$D:$D,'Sub Cost Forecast'!$U:$U,$A$19,'Sub Cost Forecast'!$W:$W,$B$20,'Sub Cost Forecast'!$R:$R, $C39)</f>
        <v>0</v>
      </c>
      <c r="K40" s="6">
        <f>SUMIFS('Sub Cost Forecast'!M:M,'Sub Cost Forecast'!$U:$U,$A$19,'Sub Cost Forecast'!$W:$W,$B$20,'Sub Cost Forecast'!$R:$R,$C39)/SUMIFS('Sub Cost Forecast'!$D:$D,'Sub Cost Forecast'!$U:$U,$A$19,'Sub Cost Forecast'!$W:$W,$B$20,'Sub Cost Forecast'!$R:$R, $C39)</f>
        <v>0</v>
      </c>
      <c r="L40" s="6">
        <f>SUMIFS('Sub Cost Forecast'!N:N,'Sub Cost Forecast'!$U:$U,$A$19,'Sub Cost Forecast'!$W:$W,$B$20,'Sub Cost Forecast'!$R:$R,$C39)/SUMIFS('Sub Cost Forecast'!$D:$D,'Sub Cost Forecast'!$U:$U,$A$19,'Sub Cost Forecast'!$W:$W,$B$20,'Sub Cost Forecast'!$R:$R, $C39)</f>
        <v>0</v>
      </c>
      <c r="M40" s="6">
        <f>SUMIFS('Sub Cost Forecast'!O:O,'Sub Cost Forecast'!$U:$U,$A$19,'Sub Cost Forecast'!$W:$W,$B$20,'Sub Cost Forecast'!$R:$R,$C39)/SUMIFS('Sub Cost Forecast'!$D:$D,'Sub Cost Forecast'!$U:$U,$A$19,'Sub Cost Forecast'!$W:$W,$B$20,'Sub Cost Forecast'!$R:$R, $C39)</f>
        <v>0</v>
      </c>
    </row>
    <row r="41" spans="3:13">
      <c r="D41" t="s">
        <v>3454</v>
      </c>
      <c r="E41" s="6">
        <v>1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</row>
    <row r="42" spans="3:13">
      <c r="C42" t="s">
        <v>2132</v>
      </c>
      <c r="D42" t="s">
        <v>3452</v>
      </c>
      <c r="E42" s="6">
        <f>SUMIFS('Billing Forecast'!F:F,'Billing Forecast'!$T:$T,$A$19,'Billing Forecast'!$U:$U,$B$20,'Billing Forecast'!$Q:$Q,$C42)/SUMIFS('Billing Forecast'!$D:$D,'Billing Forecast'!$T:$T,$A$19,'Billing Forecast'!$U:$U,$B$20,'Billing Forecast'!$Q:$Q, $C42)</f>
        <v>0</v>
      </c>
      <c r="F42" s="6">
        <f>SUMIFS('Billing Forecast'!G:G,'Billing Forecast'!$T:$T,$A$19,'Billing Forecast'!$U:$U,$B$20,'Billing Forecast'!$Q:$Q,$C42)/SUMIFS('Billing Forecast'!$D:$D,'Billing Forecast'!$T:$T,$A$19,'Billing Forecast'!$U:$U,$B$20,'Billing Forecast'!$Q:$Q, $C42)</f>
        <v>0</v>
      </c>
      <c r="G42" s="6">
        <f>SUMIFS('Billing Forecast'!H:H,'Billing Forecast'!$T:$T,$A$19,'Billing Forecast'!$U:$U,$B$20,'Billing Forecast'!$Q:$Q,$C42)/SUMIFS('Billing Forecast'!$D:$D,'Billing Forecast'!$T:$T,$A$19,'Billing Forecast'!$U:$U,$B$20,'Billing Forecast'!$Q:$Q, $C42)</f>
        <v>0</v>
      </c>
      <c r="H42" s="6">
        <f>SUMIFS('Billing Forecast'!I:I,'Billing Forecast'!$T:$T,$A$19,'Billing Forecast'!$U:$U,$B$20,'Billing Forecast'!$Q:$Q,$C42)/SUMIFS('Billing Forecast'!$D:$D,'Billing Forecast'!$T:$T,$A$19,'Billing Forecast'!$U:$U,$B$20,'Billing Forecast'!$Q:$Q, $C42)</f>
        <v>0</v>
      </c>
      <c r="I42" s="6">
        <f>SUMIFS('Billing Forecast'!J:J,'Billing Forecast'!$T:$T,$A$19,'Billing Forecast'!$U:$U,$B$20,'Billing Forecast'!$Q:$Q,$C42)/SUMIFS('Billing Forecast'!$D:$D,'Billing Forecast'!$T:$T,$A$19,'Billing Forecast'!$U:$U,$B$20,'Billing Forecast'!$Q:$Q, $C42)</f>
        <v>0</v>
      </c>
      <c r="J42" s="6">
        <f>SUMIFS('Billing Forecast'!K:K,'Billing Forecast'!$T:$T,$A$19,'Billing Forecast'!$U:$U,$B$20,'Billing Forecast'!$Q:$Q,$C42)/SUMIFS('Billing Forecast'!$D:$D,'Billing Forecast'!$T:$T,$A$19,'Billing Forecast'!$U:$U,$B$20,'Billing Forecast'!$Q:$Q, $C42)</f>
        <v>0</v>
      </c>
      <c r="K42" s="6">
        <f>SUMIFS('Billing Forecast'!L:L,'Billing Forecast'!$T:$T,$A$19,'Billing Forecast'!$U:$U,$B$20,'Billing Forecast'!$Q:$Q,$C42)/SUMIFS('Billing Forecast'!$D:$D,'Billing Forecast'!$T:$T,$A$19,'Billing Forecast'!$U:$U,$B$20,'Billing Forecast'!$Q:$Q, $C42)</f>
        <v>0</v>
      </c>
      <c r="L42" s="6">
        <f>SUMIFS('Billing Forecast'!M:M,'Billing Forecast'!$T:$T,$A$19,'Billing Forecast'!$U:$U,$B$20,'Billing Forecast'!$Q:$Q,$C42)/SUMIFS('Billing Forecast'!$D:$D,'Billing Forecast'!$T:$T,$A$19,'Billing Forecast'!$U:$U,$B$20,'Billing Forecast'!$Q:$Q, $C42)</f>
        <v>0</v>
      </c>
      <c r="M42" s="6">
        <f>SUMIFS('Billing Forecast'!N:N,'Billing Forecast'!$T:$T,$A$19,'Billing Forecast'!$U:$U,$B$20,'Billing Forecast'!$Q:$Q,$C42)/SUMIFS('Billing Forecast'!$D:$D,'Billing Forecast'!$T:$T,$A$19,'Billing Forecast'!$U:$U,$B$20,'Billing Forecast'!$Q:$Q, $C42)</f>
        <v>0</v>
      </c>
    </row>
    <row r="43" spans="3:13">
      <c r="D43" t="s">
        <v>3453</v>
      </c>
      <c r="E43" s="6">
        <f>SUMIFS('Sub Cost Forecast'!G:G,'Sub Cost Forecast'!$U:$U,$A$19,'Sub Cost Forecast'!$W:$W,$B$20,'Sub Cost Forecast'!$R:$R,$C42)/SUMIFS('Sub Cost Forecast'!$D:$D,'Sub Cost Forecast'!$U:$U,$A$19,'Sub Cost Forecast'!$W:$W,$B$20,'Sub Cost Forecast'!$R:$R, $C42)</f>
        <v>0</v>
      </c>
      <c r="F43" s="6">
        <f>SUMIFS('Sub Cost Forecast'!H:H,'Sub Cost Forecast'!$U:$U,$A$19,'Sub Cost Forecast'!$W:$W,$B$20,'Sub Cost Forecast'!$R:$R,$C42)/SUMIFS('Sub Cost Forecast'!$D:$D,'Sub Cost Forecast'!$U:$U,$A$19,'Sub Cost Forecast'!$W:$W,$B$20,'Sub Cost Forecast'!$R:$R, $C42)</f>
        <v>0</v>
      </c>
      <c r="G43" s="6">
        <f>SUMIFS('Sub Cost Forecast'!I:I,'Sub Cost Forecast'!$U:$U,$A$19,'Sub Cost Forecast'!$W:$W,$B$20,'Sub Cost Forecast'!$R:$R,$C42)/SUMIFS('Sub Cost Forecast'!$D:$D,'Sub Cost Forecast'!$U:$U,$A$19,'Sub Cost Forecast'!$W:$W,$B$20,'Sub Cost Forecast'!$R:$R, $C42)</f>
        <v>0</v>
      </c>
      <c r="H43" s="6">
        <f>SUMIFS('Sub Cost Forecast'!J:J,'Sub Cost Forecast'!$U:$U,$A$19,'Sub Cost Forecast'!$W:$W,$B$20,'Sub Cost Forecast'!$R:$R,$C42)/SUMIFS('Sub Cost Forecast'!$D:$D,'Sub Cost Forecast'!$U:$U,$A$19,'Sub Cost Forecast'!$W:$W,$B$20,'Sub Cost Forecast'!$R:$R, $C42)</f>
        <v>0</v>
      </c>
      <c r="I43" s="6">
        <f>SUMIFS('Sub Cost Forecast'!K:K,'Sub Cost Forecast'!$U:$U,$A$19,'Sub Cost Forecast'!$W:$W,$B$20,'Sub Cost Forecast'!$R:$R,$C42)/SUMIFS('Sub Cost Forecast'!$D:$D,'Sub Cost Forecast'!$U:$U,$A$19,'Sub Cost Forecast'!$W:$W,$B$20,'Sub Cost Forecast'!$R:$R, $C42)</f>
        <v>0</v>
      </c>
      <c r="J43" s="6">
        <f>SUMIFS('Sub Cost Forecast'!L:L,'Sub Cost Forecast'!$U:$U,$A$19,'Sub Cost Forecast'!$W:$W,$B$20,'Sub Cost Forecast'!$R:$R,$C42)/SUMIFS('Sub Cost Forecast'!$D:$D,'Sub Cost Forecast'!$U:$U,$A$19,'Sub Cost Forecast'!$W:$W,$B$20,'Sub Cost Forecast'!$R:$R, $C42)</f>
        <v>0</v>
      </c>
      <c r="K43" s="6">
        <f>SUMIFS('Sub Cost Forecast'!M:M,'Sub Cost Forecast'!$U:$U,$A$19,'Sub Cost Forecast'!$W:$W,$B$20,'Sub Cost Forecast'!$R:$R,$C42)/SUMIFS('Sub Cost Forecast'!$D:$D,'Sub Cost Forecast'!$U:$U,$A$19,'Sub Cost Forecast'!$W:$W,$B$20,'Sub Cost Forecast'!$R:$R, $C42)</f>
        <v>0</v>
      </c>
      <c r="L43" s="6">
        <f>SUMIFS('Sub Cost Forecast'!N:N,'Sub Cost Forecast'!$U:$U,$A$19,'Sub Cost Forecast'!$W:$W,$B$20,'Sub Cost Forecast'!$R:$R,$C42)/SUMIFS('Sub Cost Forecast'!$D:$D,'Sub Cost Forecast'!$U:$U,$A$19,'Sub Cost Forecast'!$W:$W,$B$20,'Sub Cost Forecast'!$R:$R, $C42)</f>
        <v>0</v>
      </c>
      <c r="M43" s="6">
        <f>SUMIFS('Sub Cost Forecast'!O:O,'Sub Cost Forecast'!$U:$U,$A$19,'Sub Cost Forecast'!$W:$W,$B$20,'Sub Cost Forecast'!$R:$R,$C42)/SUMIFS('Sub Cost Forecast'!$D:$D,'Sub Cost Forecast'!$U:$U,$A$19,'Sub Cost Forecast'!$W:$W,$B$20,'Sub Cost Forecast'!$R:$R, $C42)</f>
        <v>0</v>
      </c>
    </row>
    <row r="44" spans="3:13">
      <c r="D44" t="s">
        <v>3454</v>
      </c>
      <c r="E44" s="6">
        <v>0.4210526315789473</v>
      </c>
      <c r="F44" s="6">
        <v>0.4210526315789473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</row>
    <row r="45" spans="3:13">
      <c r="C45" t="s">
        <v>2249</v>
      </c>
      <c r="D45" t="s">
        <v>3452</v>
      </c>
      <c r="E45" s="6">
        <f>SUMIFS('Billing Forecast'!F:F,'Billing Forecast'!$T:$T,$A$19,'Billing Forecast'!$U:$U,$B$20,'Billing Forecast'!$Q:$Q,$C45)/SUMIFS('Billing Forecast'!$D:$D,'Billing Forecast'!$T:$T,$A$19,'Billing Forecast'!$U:$U,$B$20,'Billing Forecast'!$Q:$Q, $C45)</f>
        <v>0</v>
      </c>
      <c r="F45" s="6">
        <f>SUMIFS('Billing Forecast'!G:G,'Billing Forecast'!$T:$T,$A$19,'Billing Forecast'!$U:$U,$B$20,'Billing Forecast'!$Q:$Q,$C45)/SUMIFS('Billing Forecast'!$D:$D,'Billing Forecast'!$T:$T,$A$19,'Billing Forecast'!$U:$U,$B$20,'Billing Forecast'!$Q:$Q, $C45)</f>
        <v>0</v>
      </c>
      <c r="G45" s="6">
        <f>SUMIFS('Billing Forecast'!H:H,'Billing Forecast'!$T:$T,$A$19,'Billing Forecast'!$U:$U,$B$20,'Billing Forecast'!$Q:$Q,$C45)/SUMIFS('Billing Forecast'!$D:$D,'Billing Forecast'!$T:$T,$A$19,'Billing Forecast'!$U:$U,$B$20,'Billing Forecast'!$Q:$Q, $C45)</f>
        <v>0</v>
      </c>
      <c r="H45" s="6">
        <f>SUMIFS('Billing Forecast'!I:I,'Billing Forecast'!$T:$T,$A$19,'Billing Forecast'!$U:$U,$B$20,'Billing Forecast'!$Q:$Q,$C45)/SUMIFS('Billing Forecast'!$D:$D,'Billing Forecast'!$T:$T,$A$19,'Billing Forecast'!$U:$U,$B$20,'Billing Forecast'!$Q:$Q, $C45)</f>
        <v>0</v>
      </c>
      <c r="I45" s="6">
        <f>SUMIFS('Billing Forecast'!J:J,'Billing Forecast'!$T:$T,$A$19,'Billing Forecast'!$U:$U,$B$20,'Billing Forecast'!$Q:$Q,$C45)/SUMIFS('Billing Forecast'!$D:$D,'Billing Forecast'!$T:$T,$A$19,'Billing Forecast'!$U:$U,$B$20,'Billing Forecast'!$Q:$Q, $C45)</f>
        <v>0</v>
      </c>
      <c r="J45" s="6">
        <f>SUMIFS('Billing Forecast'!K:K,'Billing Forecast'!$T:$T,$A$19,'Billing Forecast'!$U:$U,$B$20,'Billing Forecast'!$Q:$Q,$C45)/SUMIFS('Billing Forecast'!$D:$D,'Billing Forecast'!$T:$T,$A$19,'Billing Forecast'!$U:$U,$B$20,'Billing Forecast'!$Q:$Q, $C45)</f>
        <v>0</v>
      </c>
      <c r="K45" s="6">
        <f>SUMIFS('Billing Forecast'!L:L,'Billing Forecast'!$T:$T,$A$19,'Billing Forecast'!$U:$U,$B$20,'Billing Forecast'!$Q:$Q,$C45)/SUMIFS('Billing Forecast'!$D:$D,'Billing Forecast'!$T:$T,$A$19,'Billing Forecast'!$U:$U,$B$20,'Billing Forecast'!$Q:$Q, $C45)</f>
        <v>0</v>
      </c>
      <c r="L45" s="6">
        <f>SUMIFS('Billing Forecast'!M:M,'Billing Forecast'!$T:$T,$A$19,'Billing Forecast'!$U:$U,$B$20,'Billing Forecast'!$Q:$Q,$C45)/SUMIFS('Billing Forecast'!$D:$D,'Billing Forecast'!$T:$T,$A$19,'Billing Forecast'!$U:$U,$B$20,'Billing Forecast'!$Q:$Q, $C45)</f>
        <v>0</v>
      </c>
      <c r="M45" s="6">
        <f>SUMIFS('Billing Forecast'!N:N,'Billing Forecast'!$T:$T,$A$19,'Billing Forecast'!$U:$U,$B$20,'Billing Forecast'!$Q:$Q,$C45)/SUMIFS('Billing Forecast'!$D:$D,'Billing Forecast'!$T:$T,$A$19,'Billing Forecast'!$U:$U,$B$20,'Billing Forecast'!$Q:$Q, $C45)</f>
        <v>0</v>
      </c>
    </row>
    <row r="46" spans="3:13">
      <c r="D46" t="s">
        <v>3453</v>
      </c>
      <c r="E46" s="6">
        <f>SUMIFS('Sub Cost Forecast'!G:G,'Sub Cost Forecast'!$U:$U,$A$19,'Sub Cost Forecast'!$W:$W,$B$20,'Sub Cost Forecast'!$R:$R,$C45)/SUMIFS('Sub Cost Forecast'!$D:$D,'Sub Cost Forecast'!$U:$U,$A$19,'Sub Cost Forecast'!$W:$W,$B$20,'Sub Cost Forecast'!$R:$R, $C45)</f>
        <v>0</v>
      </c>
      <c r="F46" s="6">
        <f>SUMIFS('Sub Cost Forecast'!H:H,'Sub Cost Forecast'!$U:$U,$A$19,'Sub Cost Forecast'!$W:$W,$B$20,'Sub Cost Forecast'!$R:$R,$C45)/SUMIFS('Sub Cost Forecast'!$D:$D,'Sub Cost Forecast'!$U:$U,$A$19,'Sub Cost Forecast'!$W:$W,$B$20,'Sub Cost Forecast'!$R:$R, $C45)</f>
        <v>0</v>
      </c>
      <c r="G46" s="6">
        <f>SUMIFS('Sub Cost Forecast'!I:I,'Sub Cost Forecast'!$U:$U,$A$19,'Sub Cost Forecast'!$W:$W,$B$20,'Sub Cost Forecast'!$R:$R,$C45)/SUMIFS('Sub Cost Forecast'!$D:$D,'Sub Cost Forecast'!$U:$U,$A$19,'Sub Cost Forecast'!$W:$W,$B$20,'Sub Cost Forecast'!$R:$R, $C45)</f>
        <v>0</v>
      </c>
      <c r="H46" s="6">
        <f>SUMIFS('Sub Cost Forecast'!J:J,'Sub Cost Forecast'!$U:$U,$A$19,'Sub Cost Forecast'!$W:$W,$B$20,'Sub Cost Forecast'!$R:$R,$C45)/SUMIFS('Sub Cost Forecast'!$D:$D,'Sub Cost Forecast'!$U:$U,$A$19,'Sub Cost Forecast'!$W:$W,$B$20,'Sub Cost Forecast'!$R:$R, $C45)</f>
        <v>0</v>
      </c>
      <c r="I46" s="6">
        <f>SUMIFS('Sub Cost Forecast'!K:K,'Sub Cost Forecast'!$U:$U,$A$19,'Sub Cost Forecast'!$W:$W,$B$20,'Sub Cost Forecast'!$R:$R,$C45)/SUMIFS('Sub Cost Forecast'!$D:$D,'Sub Cost Forecast'!$U:$U,$A$19,'Sub Cost Forecast'!$W:$W,$B$20,'Sub Cost Forecast'!$R:$R, $C45)</f>
        <v>0</v>
      </c>
      <c r="J46" s="6">
        <f>SUMIFS('Sub Cost Forecast'!L:L,'Sub Cost Forecast'!$U:$U,$A$19,'Sub Cost Forecast'!$W:$W,$B$20,'Sub Cost Forecast'!$R:$R,$C45)/SUMIFS('Sub Cost Forecast'!$D:$D,'Sub Cost Forecast'!$U:$U,$A$19,'Sub Cost Forecast'!$W:$W,$B$20,'Sub Cost Forecast'!$R:$R, $C45)</f>
        <v>0</v>
      </c>
      <c r="K46" s="6">
        <f>SUMIFS('Sub Cost Forecast'!M:M,'Sub Cost Forecast'!$U:$U,$A$19,'Sub Cost Forecast'!$W:$W,$B$20,'Sub Cost Forecast'!$R:$R,$C45)/SUMIFS('Sub Cost Forecast'!$D:$D,'Sub Cost Forecast'!$U:$U,$A$19,'Sub Cost Forecast'!$W:$W,$B$20,'Sub Cost Forecast'!$R:$R, $C45)</f>
        <v>0</v>
      </c>
      <c r="L46" s="6">
        <f>SUMIFS('Sub Cost Forecast'!N:N,'Sub Cost Forecast'!$U:$U,$A$19,'Sub Cost Forecast'!$W:$W,$B$20,'Sub Cost Forecast'!$R:$R,$C45)/SUMIFS('Sub Cost Forecast'!$D:$D,'Sub Cost Forecast'!$U:$U,$A$19,'Sub Cost Forecast'!$W:$W,$B$20,'Sub Cost Forecast'!$R:$R, $C45)</f>
        <v>0</v>
      </c>
      <c r="M46" s="6">
        <f>SUMIFS('Sub Cost Forecast'!O:O,'Sub Cost Forecast'!$U:$U,$A$19,'Sub Cost Forecast'!$W:$W,$B$20,'Sub Cost Forecast'!$R:$R,$C45)/SUMIFS('Sub Cost Forecast'!$D:$D,'Sub Cost Forecast'!$U:$U,$A$19,'Sub Cost Forecast'!$W:$W,$B$20,'Sub Cost Forecast'!$R:$R, $C45)</f>
        <v>0</v>
      </c>
    </row>
    <row r="47" spans="3:13">
      <c r="D47" t="s">
        <v>3454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</row>
    <row r="48" spans="3:13">
      <c r="C48" t="s">
        <v>2773</v>
      </c>
      <c r="D48" t="s">
        <v>3452</v>
      </c>
      <c r="E48" s="6">
        <f>SUMIFS('Billing Forecast'!F:F,'Billing Forecast'!$T:$T,$A$19,'Billing Forecast'!$U:$U,$B$20,'Billing Forecast'!$Q:$Q,$C48)/SUMIFS('Billing Forecast'!$D:$D,'Billing Forecast'!$T:$T,$A$19,'Billing Forecast'!$U:$U,$B$20,'Billing Forecast'!$Q:$Q, $C48)</f>
        <v>0</v>
      </c>
      <c r="F48" s="6">
        <f>SUMIFS('Billing Forecast'!G:G,'Billing Forecast'!$T:$T,$A$19,'Billing Forecast'!$U:$U,$B$20,'Billing Forecast'!$Q:$Q,$C48)/SUMIFS('Billing Forecast'!$D:$D,'Billing Forecast'!$T:$T,$A$19,'Billing Forecast'!$U:$U,$B$20,'Billing Forecast'!$Q:$Q, $C48)</f>
        <v>0</v>
      </c>
      <c r="G48" s="6">
        <f>SUMIFS('Billing Forecast'!H:H,'Billing Forecast'!$T:$T,$A$19,'Billing Forecast'!$U:$U,$B$20,'Billing Forecast'!$Q:$Q,$C48)/SUMIFS('Billing Forecast'!$D:$D,'Billing Forecast'!$T:$T,$A$19,'Billing Forecast'!$U:$U,$B$20,'Billing Forecast'!$Q:$Q, $C48)</f>
        <v>0</v>
      </c>
      <c r="H48" s="6">
        <f>SUMIFS('Billing Forecast'!I:I,'Billing Forecast'!$T:$T,$A$19,'Billing Forecast'!$U:$U,$B$20,'Billing Forecast'!$Q:$Q,$C48)/SUMIFS('Billing Forecast'!$D:$D,'Billing Forecast'!$T:$T,$A$19,'Billing Forecast'!$U:$U,$B$20,'Billing Forecast'!$Q:$Q, $C48)</f>
        <v>0</v>
      </c>
      <c r="I48" s="6">
        <f>SUMIFS('Billing Forecast'!J:J,'Billing Forecast'!$T:$T,$A$19,'Billing Forecast'!$U:$U,$B$20,'Billing Forecast'!$Q:$Q,$C48)/SUMIFS('Billing Forecast'!$D:$D,'Billing Forecast'!$T:$T,$A$19,'Billing Forecast'!$U:$U,$B$20,'Billing Forecast'!$Q:$Q, $C48)</f>
        <v>0</v>
      </c>
      <c r="J48" s="6">
        <f>SUMIFS('Billing Forecast'!K:K,'Billing Forecast'!$T:$T,$A$19,'Billing Forecast'!$U:$U,$B$20,'Billing Forecast'!$Q:$Q,$C48)/SUMIFS('Billing Forecast'!$D:$D,'Billing Forecast'!$T:$T,$A$19,'Billing Forecast'!$U:$U,$B$20,'Billing Forecast'!$Q:$Q, $C48)</f>
        <v>0</v>
      </c>
      <c r="K48" s="6">
        <f>SUMIFS('Billing Forecast'!L:L,'Billing Forecast'!$T:$T,$A$19,'Billing Forecast'!$U:$U,$B$20,'Billing Forecast'!$Q:$Q,$C48)/SUMIFS('Billing Forecast'!$D:$D,'Billing Forecast'!$T:$T,$A$19,'Billing Forecast'!$U:$U,$B$20,'Billing Forecast'!$Q:$Q, $C48)</f>
        <v>0</v>
      </c>
      <c r="L48" s="6">
        <f>SUMIFS('Billing Forecast'!M:M,'Billing Forecast'!$T:$T,$A$19,'Billing Forecast'!$U:$U,$B$20,'Billing Forecast'!$Q:$Q,$C48)/SUMIFS('Billing Forecast'!$D:$D,'Billing Forecast'!$T:$T,$A$19,'Billing Forecast'!$U:$U,$B$20,'Billing Forecast'!$Q:$Q, $C48)</f>
        <v>0</v>
      </c>
      <c r="M48" s="6">
        <f>SUMIFS('Billing Forecast'!N:N,'Billing Forecast'!$T:$T,$A$19,'Billing Forecast'!$U:$U,$B$20,'Billing Forecast'!$Q:$Q,$C48)/SUMIFS('Billing Forecast'!$D:$D,'Billing Forecast'!$T:$T,$A$19,'Billing Forecast'!$U:$U,$B$20,'Billing Forecast'!$Q:$Q, $C48)</f>
        <v>0</v>
      </c>
    </row>
    <row r="49" spans="1:13">
      <c r="D49" t="s">
        <v>3453</v>
      </c>
      <c r="E49" s="6">
        <f>SUMIFS('Sub Cost Forecast'!G:G,'Sub Cost Forecast'!$U:$U,$A$19,'Sub Cost Forecast'!$W:$W,$B$20,'Sub Cost Forecast'!$R:$R,$C48)/SUMIFS('Sub Cost Forecast'!$D:$D,'Sub Cost Forecast'!$U:$U,$A$19,'Sub Cost Forecast'!$W:$W,$B$20,'Sub Cost Forecast'!$R:$R, $C48)</f>
        <v>0</v>
      </c>
      <c r="F49" s="6">
        <f>SUMIFS('Sub Cost Forecast'!H:H,'Sub Cost Forecast'!$U:$U,$A$19,'Sub Cost Forecast'!$W:$W,$B$20,'Sub Cost Forecast'!$R:$R,$C48)/SUMIFS('Sub Cost Forecast'!$D:$D,'Sub Cost Forecast'!$U:$U,$A$19,'Sub Cost Forecast'!$W:$W,$B$20,'Sub Cost Forecast'!$R:$R, $C48)</f>
        <v>0</v>
      </c>
      <c r="G49" s="6">
        <f>SUMIFS('Sub Cost Forecast'!I:I,'Sub Cost Forecast'!$U:$U,$A$19,'Sub Cost Forecast'!$W:$W,$B$20,'Sub Cost Forecast'!$R:$R,$C48)/SUMIFS('Sub Cost Forecast'!$D:$D,'Sub Cost Forecast'!$U:$U,$A$19,'Sub Cost Forecast'!$W:$W,$B$20,'Sub Cost Forecast'!$R:$R, $C48)</f>
        <v>0</v>
      </c>
      <c r="H49" s="6">
        <f>SUMIFS('Sub Cost Forecast'!J:J,'Sub Cost Forecast'!$U:$U,$A$19,'Sub Cost Forecast'!$W:$W,$B$20,'Sub Cost Forecast'!$R:$R,$C48)/SUMIFS('Sub Cost Forecast'!$D:$D,'Sub Cost Forecast'!$U:$U,$A$19,'Sub Cost Forecast'!$W:$W,$B$20,'Sub Cost Forecast'!$R:$R, $C48)</f>
        <v>0</v>
      </c>
      <c r="I49" s="6">
        <f>SUMIFS('Sub Cost Forecast'!K:K,'Sub Cost Forecast'!$U:$U,$A$19,'Sub Cost Forecast'!$W:$W,$B$20,'Sub Cost Forecast'!$R:$R,$C48)/SUMIFS('Sub Cost Forecast'!$D:$D,'Sub Cost Forecast'!$U:$U,$A$19,'Sub Cost Forecast'!$W:$W,$B$20,'Sub Cost Forecast'!$R:$R, $C48)</f>
        <v>0</v>
      </c>
      <c r="J49" s="6">
        <f>SUMIFS('Sub Cost Forecast'!L:L,'Sub Cost Forecast'!$U:$U,$A$19,'Sub Cost Forecast'!$W:$W,$B$20,'Sub Cost Forecast'!$R:$R,$C48)/SUMIFS('Sub Cost Forecast'!$D:$D,'Sub Cost Forecast'!$U:$U,$A$19,'Sub Cost Forecast'!$W:$W,$B$20,'Sub Cost Forecast'!$R:$R, $C48)</f>
        <v>0</v>
      </c>
      <c r="K49" s="6">
        <f>SUMIFS('Sub Cost Forecast'!M:M,'Sub Cost Forecast'!$U:$U,$A$19,'Sub Cost Forecast'!$W:$W,$B$20,'Sub Cost Forecast'!$R:$R,$C48)/SUMIFS('Sub Cost Forecast'!$D:$D,'Sub Cost Forecast'!$U:$U,$A$19,'Sub Cost Forecast'!$W:$W,$B$20,'Sub Cost Forecast'!$R:$R, $C48)</f>
        <v>0</v>
      </c>
      <c r="L49" s="6">
        <f>SUMIFS('Sub Cost Forecast'!N:N,'Sub Cost Forecast'!$U:$U,$A$19,'Sub Cost Forecast'!$W:$W,$B$20,'Sub Cost Forecast'!$R:$R,$C48)/SUMIFS('Sub Cost Forecast'!$D:$D,'Sub Cost Forecast'!$U:$U,$A$19,'Sub Cost Forecast'!$W:$W,$B$20,'Sub Cost Forecast'!$R:$R, $C48)</f>
        <v>0</v>
      </c>
      <c r="M49" s="6">
        <f>SUMIFS('Sub Cost Forecast'!O:O,'Sub Cost Forecast'!$U:$U,$A$19,'Sub Cost Forecast'!$W:$W,$B$20,'Sub Cost Forecast'!$R:$R,$C48)/SUMIFS('Sub Cost Forecast'!$D:$D,'Sub Cost Forecast'!$U:$U,$A$19,'Sub Cost Forecast'!$W:$W,$B$20,'Sub Cost Forecast'!$R:$R, $C48)</f>
        <v>0</v>
      </c>
    </row>
    <row r="50" spans="1:13">
      <c r="D50" t="s">
        <v>3454</v>
      </c>
      <c r="E50" s="6">
        <v>0</v>
      </c>
      <c r="F50" s="6">
        <v>0.108352144469526</v>
      </c>
      <c r="G50" s="6">
        <v>0.582392776523702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0.2686230248306998</v>
      </c>
    </row>
    <row r="51" spans="1:13">
      <c r="C51" t="s">
        <v>3016</v>
      </c>
      <c r="D51" t="s">
        <v>3452</v>
      </c>
      <c r="E51" s="6">
        <f>SUMIFS('Billing Forecast'!F:F,'Billing Forecast'!$T:$T,$A$19,'Billing Forecast'!$U:$U,$B$20,'Billing Forecast'!$Q:$Q,$C51)/SUMIFS('Billing Forecast'!$D:$D,'Billing Forecast'!$T:$T,$A$19,'Billing Forecast'!$U:$U,$B$20,'Billing Forecast'!$Q:$Q, $C51)</f>
        <v>0</v>
      </c>
      <c r="F51" s="6">
        <f>SUMIFS('Billing Forecast'!G:G,'Billing Forecast'!$T:$T,$A$19,'Billing Forecast'!$U:$U,$B$20,'Billing Forecast'!$Q:$Q,$C51)/SUMIFS('Billing Forecast'!$D:$D,'Billing Forecast'!$T:$T,$A$19,'Billing Forecast'!$U:$U,$B$20,'Billing Forecast'!$Q:$Q, $C51)</f>
        <v>0</v>
      </c>
      <c r="G51" s="6">
        <f>SUMIFS('Billing Forecast'!H:H,'Billing Forecast'!$T:$T,$A$19,'Billing Forecast'!$U:$U,$B$20,'Billing Forecast'!$Q:$Q,$C51)/SUMIFS('Billing Forecast'!$D:$D,'Billing Forecast'!$T:$T,$A$19,'Billing Forecast'!$U:$U,$B$20,'Billing Forecast'!$Q:$Q, $C51)</f>
        <v>0</v>
      </c>
      <c r="H51" s="6">
        <f>SUMIFS('Billing Forecast'!I:I,'Billing Forecast'!$T:$T,$A$19,'Billing Forecast'!$U:$U,$B$20,'Billing Forecast'!$Q:$Q,$C51)/SUMIFS('Billing Forecast'!$D:$D,'Billing Forecast'!$T:$T,$A$19,'Billing Forecast'!$U:$U,$B$20,'Billing Forecast'!$Q:$Q, $C51)</f>
        <v>0</v>
      </c>
      <c r="I51" s="6">
        <f>SUMIFS('Billing Forecast'!J:J,'Billing Forecast'!$T:$T,$A$19,'Billing Forecast'!$U:$U,$B$20,'Billing Forecast'!$Q:$Q,$C51)/SUMIFS('Billing Forecast'!$D:$D,'Billing Forecast'!$T:$T,$A$19,'Billing Forecast'!$U:$U,$B$20,'Billing Forecast'!$Q:$Q, $C51)</f>
        <v>0</v>
      </c>
      <c r="J51" s="6">
        <f>SUMIFS('Billing Forecast'!K:K,'Billing Forecast'!$T:$T,$A$19,'Billing Forecast'!$U:$U,$B$20,'Billing Forecast'!$Q:$Q,$C51)/SUMIFS('Billing Forecast'!$D:$D,'Billing Forecast'!$T:$T,$A$19,'Billing Forecast'!$U:$U,$B$20,'Billing Forecast'!$Q:$Q, $C51)</f>
        <v>0</v>
      </c>
      <c r="K51" s="6">
        <f>SUMIFS('Billing Forecast'!L:L,'Billing Forecast'!$T:$T,$A$19,'Billing Forecast'!$U:$U,$B$20,'Billing Forecast'!$Q:$Q,$C51)/SUMIFS('Billing Forecast'!$D:$D,'Billing Forecast'!$T:$T,$A$19,'Billing Forecast'!$U:$U,$B$20,'Billing Forecast'!$Q:$Q, $C51)</f>
        <v>0</v>
      </c>
      <c r="L51" s="6">
        <f>SUMIFS('Billing Forecast'!M:M,'Billing Forecast'!$T:$T,$A$19,'Billing Forecast'!$U:$U,$B$20,'Billing Forecast'!$Q:$Q,$C51)/SUMIFS('Billing Forecast'!$D:$D,'Billing Forecast'!$T:$T,$A$19,'Billing Forecast'!$U:$U,$B$20,'Billing Forecast'!$Q:$Q, $C51)</f>
        <v>0</v>
      </c>
      <c r="M51" s="6">
        <f>SUMIFS('Billing Forecast'!N:N,'Billing Forecast'!$T:$T,$A$19,'Billing Forecast'!$U:$U,$B$20,'Billing Forecast'!$Q:$Q,$C51)/SUMIFS('Billing Forecast'!$D:$D,'Billing Forecast'!$T:$T,$A$19,'Billing Forecast'!$U:$U,$B$20,'Billing Forecast'!$Q:$Q, $C51)</f>
        <v>0</v>
      </c>
    </row>
    <row r="52" spans="1:13">
      <c r="D52" t="s">
        <v>3453</v>
      </c>
      <c r="E52" s="6">
        <f>SUMIFS('Sub Cost Forecast'!G:G,'Sub Cost Forecast'!$U:$U,$A$19,'Sub Cost Forecast'!$W:$W,$B$20,'Sub Cost Forecast'!$R:$R,$C51)/SUMIFS('Sub Cost Forecast'!$D:$D,'Sub Cost Forecast'!$U:$U,$A$19,'Sub Cost Forecast'!$W:$W,$B$20,'Sub Cost Forecast'!$R:$R, $C51)</f>
        <v>0</v>
      </c>
      <c r="F52" s="6">
        <f>SUMIFS('Sub Cost Forecast'!H:H,'Sub Cost Forecast'!$U:$U,$A$19,'Sub Cost Forecast'!$W:$W,$B$20,'Sub Cost Forecast'!$R:$R,$C51)/SUMIFS('Sub Cost Forecast'!$D:$D,'Sub Cost Forecast'!$U:$U,$A$19,'Sub Cost Forecast'!$W:$W,$B$20,'Sub Cost Forecast'!$R:$R, $C51)</f>
        <v>0</v>
      </c>
      <c r="G52" s="6">
        <f>SUMIFS('Sub Cost Forecast'!I:I,'Sub Cost Forecast'!$U:$U,$A$19,'Sub Cost Forecast'!$W:$W,$B$20,'Sub Cost Forecast'!$R:$R,$C51)/SUMIFS('Sub Cost Forecast'!$D:$D,'Sub Cost Forecast'!$U:$U,$A$19,'Sub Cost Forecast'!$W:$W,$B$20,'Sub Cost Forecast'!$R:$R, $C51)</f>
        <v>0</v>
      </c>
      <c r="H52" s="6">
        <f>SUMIFS('Sub Cost Forecast'!J:J,'Sub Cost Forecast'!$U:$U,$A$19,'Sub Cost Forecast'!$W:$W,$B$20,'Sub Cost Forecast'!$R:$R,$C51)/SUMIFS('Sub Cost Forecast'!$D:$D,'Sub Cost Forecast'!$U:$U,$A$19,'Sub Cost Forecast'!$W:$W,$B$20,'Sub Cost Forecast'!$R:$R, $C51)</f>
        <v>0</v>
      </c>
      <c r="I52" s="6">
        <f>SUMIFS('Sub Cost Forecast'!K:K,'Sub Cost Forecast'!$U:$U,$A$19,'Sub Cost Forecast'!$W:$W,$B$20,'Sub Cost Forecast'!$R:$R,$C51)/SUMIFS('Sub Cost Forecast'!$D:$D,'Sub Cost Forecast'!$U:$U,$A$19,'Sub Cost Forecast'!$W:$W,$B$20,'Sub Cost Forecast'!$R:$R, $C51)</f>
        <v>0</v>
      </c>
      <c r="J52" s="6">
        <f>SUMIFS('Sub Cost Forecast'!L:L,'Sub Cost Forecast'!$U:$U,$A$19,'Sub Cost Forecast'!$W:$W,$B$20,'Sub Cost Forecast'!$R:$R,$C51)/SUMIFS('Sub Cost Forecast'!$D:$D,'Sub Cost Forecast'!$U:$U,$A$19,'Sub Cost Forecast'!$W:$W,$B$20,'Sub Cost Forecast'!$R:$R, $C51)</f>
        <v>0</v>
      </c>
      <c r="K52" s="6">
        <f>SUMIFS('Sub Cost Forecast'!M:M,'Sub Cost Forecast'!$U:$U,$A$19,'Sub Cost Forecast'!$W:$W,$B$20,'Sub Cost Forecast'!$R:$R,$C51)/SUMIFS('Sub Cost Forecast'!$D:$D,'Sub Cost Forecast'!$U:$U,$A$19,'Sub Cost Forecast'!$W:$W,$B$20,'Sub Cost Forecast'!$R:$R, $C51)</f>
        <v>0</v>
      </c>
      <c r="L52" s="6">
        <f>SUMIFS('Sub Cost Forecast'!N:N,'Sub Cost Forecast'!$U:$U,$A$19,'Sub Cost Forecast'!$W:$W,$B$20,'Sub Cost Forecast'!$R:$R,$C51)/SUMIFS('Sub Cost Forecast'!$D:$D,'Sub Cost Forecast'!$U:$U,$A$19,'Sub Cost Forecast'!$W:$W,$B$20,'Sub Cost Forecast'!$R:$R, $C51)</f>
        <v>0</v>
      </c>
      <c r="M52" s="6">
        <f>SUMIFS('Sub Cost Forecast'!O:O,'Sub Cost Forecast'!$U:$U,$A$19,'Sub Cost Forecast'!$W:$W,$B$20,'Sub Cost Forecast'!$R:$R,$C51)/SUMIFS('Sub Cost Forecast'!$D:$D,'Sub Cost Forecast'!$U:$U,$A$19,'Sub Cost Forecast'!$W:$W,$B$20,'Sub Cost Forecast'!$R:$R, $C51)</f>
        <v>0</v>
      </c>
    </row>
    <row r="53" spans="1:13">
      <c r="D53" t="s">
        <v>3454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</row>
    <row r="54" spans="1:13">
      <c r="C54" t="s">
        <v>3104</v>
      </c>
      <c r="D54" t="s">
        <v>3452</v>
      </c>
      <c r="E54" s="6">
        <f>SUMIFS('Billing Forecast'!F:F,'Billing Forecast'!$T:$T,$A$19,'Billing Forecast'!$U:$U,$B$20,'Billing Forecast'!$Q:$Q,$C54)/SUMIFS('Billing Forecast'!$D:$D,'Billing Forecast'!$T:$T,$A$19,'Billing Forecast'!$U:$U,$B$20,'Billing Forecast'!$Q:$Q, $C54)</f>
        <v>0</v>
      </c>
      <c r="F54" s="6">
        <f>SUMIFS('Billing Forecast'!G:G,'Billing Forecast'!$T:$T,$A$19,'Billing Forecast'!$U:$U,$B$20,'Billing Forecast'!$Q:$Q,$C54)/SUMIFS('Billing Forecast'!$D:$D,'Billing Forecast'!$T:$T,$A$19,'Billing Forecast'!$U:$U,$B$20,'Billing Forecast'!$Q:$Q, $C54)</f>
        <v>0</v>
      </c>
      <c r="G54" s="6">
        <f>SUMIFS('Billing Forecast'!H:H,'Billing Forecast'!$T:$T,$A$19,'Billing Forecast'!$U:$U,$B$20,'Billing Forecast'!$Q:$Q,$C54)/SUMIFS('Billing Forecast'!$D:$D,'Billing Forecast'!$T:$T,$A$19,'Billing Forecast'!$U:$U,$B$20,'Billing Forecast'!$Q:$Q, $C54)</f>
        <v>0</v>
      </c>
      <c r="H54" s="6">
        <f>SUMIFS('Billing Forecast'!I:I,'Billing Forecast'!$T:$T,$A$19,'Billing Forecast'!$U:$U,$B$20,'Billing Forecast'!$Q:$Q,$C54)/SUMIFS('Billing Forecast'!$D:$D,'Billing Forecast'!$T:$T,$A$19,'Billing Forecast'!$U:$U,$B$20,'Billing Forecast'!$Q:$Q, $C54)</f>
        <v>0</v>
      </c>
      <c r="I54" s="6">
        <f>SUMIFS('Billing Forecast'!J:J,'Billing Forecast'!$T:$T,$A$19,'Billing Forecast'!$U:$U,$B$20,'Billing Forecast'!$Q:$Q,$C54)/SUMIFS('Billing Forecast'!$D:$D,'Billing Forecast'!$T:$T,$A$19,'Billing Forecast'!$U:$U,$B$20,'Billing Forecast'!$Q:$Q, $C54)</f>
        <v>0</v>
      </c>
      <c r="J54" s="6">
        <f>SUMIFS('Billing Forecast'!K:K,'Billing Forecast'!$T:$T,$A$19,'Billing Forecast'!$U:$U,$B$20,'Billing Forecast'!$Q:$Q,$C54)/SUMIFS('Billing Forecast'!$D:$D,'Billing Forecast'!$T:$T,$A$19,'Billing Forecast'!$U:$U,$B$20,'Billing Forecast'!$Q:$Q, $C54)</f>
        <v>0</v>
      </c>
      <c r="K54" s="6">
        <f>SUMIFS('Billing Forecast'!L:L,'Billing Forecast'!$T:$T,$A$19,'Billing Forecast'!$U:$U,$B$20,'Billing Forecast'!$Q:$Q,$C54)/SUMIFS('Billing Forecast'!$D:$D,'Billing Forecast'!$T:$T,$A$19,'Billing Forecast'!$U:$U,$B$20,'Billing Forecast'!$Q:$Q, $C54)</f>
        <v>0</v>
      </c>
      <c r="L54" s="6">
        <f>SUMIFS('Billing Forecast'!M:M,'Billing Forecast'!$T:$T,$A$19,'Billing Forecast'!$U:$U,$B$20,'Billing Forecast'!$Q:$Q,$C54)/SUMIFS('Billing Forecast'!$D:$D,'Billing Forecast'!$T:$T,$A$19,'Billing Forecast'!$U:$U,$B$20,'Billing Forecast'!$Q:$Q, $C54)</f>
        <v>0</v>
      </c>
      <c r="M54" s="6">
        <f>SUMIFS('Billing Forecast'!N:N,'Billing Forecast'!$T:$T,$A$19,'Billing Forecast'!$U:$U,$B$20,'Billing Forecast'!$Q:$Q,$C54)/SUMIFS('Billing Forecast'!$D:$D,'Billing Forecast'!$T:$T,$A$19,'Billing Forecast'!$U:$U,$B$20,'Billing Forecast'!$Q:$Q, $C54)</f>
        <v>0</v>
      </c>
    </row>
    <row r="55" spans="1:13">
      <c r="D55" t="s">
        <v>3453</v>
      </c>
      <c r="E55" s="6">
        <f>SUMIFS('Sub Cost Forecast'!G:G,'Sub Cost Forecast'!$U:$U,$A$19,'Sub Cost Forecast'!$W:$W,$B$20,'Sub Cost Forecast'!$R:$R,$C54)/SUMIFS('Sub Cost Forecast'!$D:$D,'Sub Cost Forecast'!$U:$U,$A$19,'Sub Cost Forecast'!$W:$W,$B$20,'Sub Cost Forecast'!$R:$R, $C54)</f>
        <v>0</v>
      </c>
      <c r="F55" s="6">
        <f>SUMIFS('Sub Cost Forecast'!H:H,'Sub Cost Forecast'!$U:$U,$A$19,'Sub Cost Forecast'!$W:$W,$B$20,'Sub Cost Forecast'!$R:$R,$C54)/SUMIFS('Sub Cost Forecast'!$D:$D,'Sub Cost Forecast'!$U:$U,$A$19,'Sub Cost Forecast'!$W:$W,$B$20,'Sub Cost Forecast'!$R:$R, $C54)</f>
        <v>0</v>
      </c>
      <c r="G55" s="6">
        <f>SUMIFS('Sub Cost Forecast'!I:I,'Sub Cost Forecast'!$U:$U,$A$19,'Sub Cost Forecast'!$W:$W,$B$20,'Sub Cost Forecast'!$R:$R,$C54)/SUMIFS('Sub Cost Forecast'!$D:$D,'Sub Cost Forecast'!$U:$U,$A$19,'Sub Cost Forecast'!$W:$W,$B$20,'Sub Cost Forecast'!$R:$R, $C54)</f>
        <v>0</v>
      </c>
      <c r="H55" s="6">
        <f>SUMIFS('Sub Cost Forecast'!J:J,'Sub Cost Forecast'!$U:$U,$A$19,'Sub Cost Forecast'!$W:$W,$B$20,'Sub Cost Forecast'!$R:$R,$C54)/SUMIFS('Sub Cost Forecast'!$D:$D,'Sub Cost Forecast'!$U:$U,$A$19,'Sub Cost Forecast'!$W:$W,$B$20,'Sub Cost Forecast'!$R:$R, $C54)</f>
        <v>0</v>
      </c>
      <c r="I55" s="6">
        <f>SUMIFS('Sub Cost Forecast'!K:K,'Sub Cost Forecast'!$U:$U,$A$19,'Sub Cost Forecast'!$W:$W,$B$20,'Sub Cost Forecast'!$R:$R,$C54)/SUMIFS('Sub Cost Forecast'!$D:$D,'Sub Cost Forecast'!$U:$U,$A$19,'Sub Cost Forecast'!$W:$W,$B$20,'Sub Cost Forecast'!$R:$R, $C54)</f>
        <v>0</v>
      </c>
      <c r="J55" s="6">
        <f>SUMIFS('Sub Cost Forecast'!L:L,'Sub Cost Forecast'!$U:$U,$A$19,'Sub Cost Forecast'!$W:$W,$B$20,'Sub Cost Forecast'!$R:$R,$C54)/SUMIFS('Sub Cost Forecast'!$D:$D,'Sub Cost Forecast'!$U:$U,$A$19,'Sub Cost Forecast'!$W:$W,$B$20,'Sub Cost Forecast'!$R:$R, $C54)</f>
        <v>0</v>
      </c>
      <c r="K55" s="6">
        <f>SUMIFS('Sub Cost Forecast'!M:M,'Sub Cost Forecast'!$U:$U,$A$19,'Sub Cost Forecast'!$W:$W,$B$20,'Sub Cost Forecast'!$R:$R,$C54)/SUMIFS('Sub Cost Forecast'!$D:$D,'Sub Cost Forecast'!$U:$U,$A$19,'Sub Cost Forecast'!$W:$W,$B$20,'Sub Cost Forecast'!$R:$R, $C54)</f>
        <v>0</v>
      </c>
      <c r="L55" s="6">
        <f>SUMIFS('Sub Cost Forecast'!N:N,'Sub Cost Forecast'!$U:$U,$A$19,'Sub Cost Forecast'!$W:$W,$B$20,'Sub Cost Forecast'!$R:$R,$C54)/SUMIFS('Sub Cost Forecast'!$D:$D,'Sub Cost Forecast'!$U:$U,$A$19,'Sub Cost Forecast'!$W:$W,$B$20,'Sub Cost Forecast'!$R:$R, $C54)</f>
        <v>0</v>
      </c>
      <c r="M55" s="6">
        <f>SUMIFS('Sub Cost Forecast'!O:O,'Sub Cost Forecast'!$U:$U,$A$19,'Sub Cost Forecast'!$W:$W,$B$20,'Sub Cost Forecast'!$R:$R,$C54)/SUMIFS('Sub Cost Forecast'!$D:$D,'Sub Cost Forecast'!$U:$U,$A$19,'Sub Cost Forecast'!$W:$W,$B$20,'Sub Cost Forecast'!$R:$R, $C54)</f>
        <v>0</v>
      </c>
    </row>
    <row r="56" spans="1:13">
      <c r="D56" t="s">
        <v>3454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1</v>
      </c>
      <c r="L56" s="6">
        <v>0</v>
      </c>
      <c r="M56" s="6">
        <v>0</v>
      </c>
    </row>
    <row r="57" spans="1:13">
      <c r="C57" t="s">
        <v>3200</v>
      </c>
      <c r="D57" t="s">
        <v>3452</v>
      </c>
      <c r="E57" s="6">
        <f>SUMIFS('Billing Forecast'!F:F,'Billing Forecast'!$T:$T,$A$19,'Billing Forecast'!$U:$U,$B$20,'Billing Forecast'!$Q:$Q,$C57)/SUMIFS('Billing Forecast'!$D:$D,'Billing Forecast'!$T:$T,$A$19,'Billing Forecast'!$U:$U,$B$20,'Billing Forecast'!$Q:$Q, $C57)</f>
        <v>0</v>
      </c>
      <c r="F57" s="6">
        <f>SUMIFS('Billing Forecast'!G:G,'Billing Forecast'!$T:$T,$A$19,'Billing Forecast'!$U:$U,$B$20,'Billing Forecast'!$Q:$Q,$C57)/SUMIFS('Billing Forecast'!$D:$D,'Billing Forecast'!$T:$T,$A$19,'Billing Forecast'!$U:$U,$B$20,'Billing Forecast'!$Q:$Q, $C57)</f>
        <v>0</v>
      </c>
      <c r="G57" s="6">
        <f>SUMIFS('Billing Forecast'!H:H,'Billing Forecast'!$T:$T,$A$19,'Billing Forecast'!$U:$U,$B$20,'Billing Forecast'!$Q:$Q,$C57)/SUMIFS('Billing Forecast'!$D:$D,'Billing Forecast'!$T:$T,$A$19,'Billing Forecast'!$U:$U,$B$20,'Billing Forecast'!$Q:$Q, $C57)</f>
        <v>0</v>
      </c>
      <c r="H57" s="6">
        <f>SUMIFS('Billing Forecast'!I:I,'Billing Forecast'!$T:$T,$A$19,'Billing Forecast'!$U:$U,$B$20,'Billing Forecast'!$Q:$Q,$C57)/SUMIFS('Billing Forecast'!$D:$D,'Billing Forecast'!$T:$T,$A$19,'Billing Forecast'!$U:$U,$B$20,'Billing Forecast'!$Q:$Q, $C57)</f>
        <v>0</v>
      </c>
      <c r="I57" s="6">
        <f>SUMIFS('Billing Forecast'!J:J,'Billing Forecast'!$T:$T,$A$19,'Billing Forecast'!$U:$U,$B$20,'Billing Forecast'!$Q:$Q,$C57)/SUMIFS('Billing Forecast'!$D:$D,'Billing Forecast'!$T:$T,$A$19,'Billing Forecast'!$U:$U,$B$20,'Billing Forecast'!$Q:$Q, $C57)</f>
        <v>0</v>
      </c>
      <c r="J57" s="6">
        <f>SUMIFS('Billing Forecast'!K:K,'Billing Forecast'!$T:$T,$A$19,'Billing Forecast'!$U:$U,$B$20,'Billing Forecast'!$Q:$Q,$C57)/SUMIFS('Billing Forecast'!$D:$D,'Billing Forecast'!$T:$T,$A$19,'Billing Forecast'!$U:$U,$B$20,'Billing Forecast'!$Q:$Q, $C57)</f>
        <v>0</v>
      </c>
      <c r="K57" s="6">
        <f>SUMIFS('Billing Forecast'!L:L,'Billing Forecast'!$T:$T,$A$19,'Billing Forecast'!$U:$U,$B$20,'Billing Forecast'!$Q:$Q,$C57)/SUMIFS('Billing Forecast'!$D:$D,'Billing Forecast'!$T:$T,$A$19,'Billing Forecast'!$U:$U,$B$20,'Billing Forecast'!$Q:$Q, $C57)</f>
        <v>0</v>
      </c>
      <c r="L57" s="6">
        <f>SUMIFS('Billing Forecast'!M:M,'Billing Forecast'!$T:$T,$A$19,'Billing Forecast'!$U:$U,$B$20,'Billing Forecast'!$Q:$Q,$C57)/SUMIFS('Billing Forecast'!$D:$D,'Billing Forecast'!$T:$T,$A$19,'Billing Forecast'!$U:$U,$B$20,'Billing Forecast'!$Q:$Q, $C57)</f>
        <v>0</v>
      </c>
      <c r="M57" s="6">
        <f>SUMIFS('Billing Forecast'!N:N,'Billing Forecast'!$T:$T,$A$19,'Billing Forecast'!$U:$U,$B$20,'Billing Forecast'!$Q:$Q,$C57)/SUMIFS('Billing Forecast'!$D:$D,'Billing Forecast'!$T:$T,$A$19,'Billing Forecast'!$U:$U,$B$20,'Billing Forecast'!$Q:$Q, $C57)</f>
        <v>0</v>
      </c>
    </row>
    <row r="58" spans="1:13">
      <c r="D58" t="s">
        <v>3453</v>
      </c>
      <c r="E58" s="6">
        <f>SUMIFS('Sub Cost Forecast'!G:G,'Sub Cost Forecast'!$U:$U,$A$19,'Sub Cost Forecast'!$W:$W,$B$20,'Sub Cost Forecast'!$R:$R,$C57)/SUMIFS('Sub Cost Forecast'!$D:$D,'Sub Cost Forecast'!$U:$U,$A$19,'Sub Cost Forecast'!$W:$W,$B$20,'Sub Cost Forecast'!$R:$R, $C57)</f>
        <v>0</v>
      </c>
      <c r="F58" s="6">
        <f>SUMIFS('Sub Cost Forecast'!H:H,'Sub Cost Forecast'!$U:$U,$A$19,'Sub Cost Forecast'!$W:$W,$B$20,'Sub Cost Forecast'!$R:$R,$C57)/SUMIFS('Sub Cost Forecast'!$D:$D,'Sub Cost Forecast'!$U:$U,$A$19,'Sub Cost Forecast'!$W:$W,$B$20,'Sub Cost Forecast'!$R:$R, $C57)</f>
        <v>0</v>
      </c>
      <c r="G58" s="6">
        <f>SUMIFS('Sub Cost Forecast'!I:I,'Sub Cost Forecast'!$U:$U,$A$19,'Sub Cost Forecast'!$W:$W,$B$20,'Sub Cost Forecast'!$R:$R,$C57)/SUMIFS('Sub Cost Forecast'!$D:$D,'Sub Cost Forecast'!$U:$U,$A$19,'Sub Cost Forecast'!$W:$W,$B$20,'Sub Cost Forecast'!$R:$R, $C57)</f>
        <v>0</v>
      </c>
      <c r="H58" s="6">
        <f>SUMIFS('Sub Cost Forecast'!J:J,'Sub Cost Forecast'!$U:$U,$A$19,'Sub Cost Forecast'!$W:$W,$B$20,'Sub Cost Forecast'!$R:$R,$C57)/SUMIFS('Sub Cost Forecast'!$D:$D,'Sub Cost Forecast'!$U:$U,$A$19,'Sub Cost Forecast'!$W:$W,$B$20,'Sub Cost Forecast'!$R:$R, $C57)</f>
        <v>0</v>
      </c>
      <c r="I58" s="6">
        <f>SUMIFS('Sub Cost Forecast'!K:K,'Sub Cost Forecast'!$U:$U,$A$19,'Sub Cost Forecast'!$W:$W,$B$20,'Sub Cost Forecast'!$R:$R,$C57)/SUMIFS('Sub Cost Forecast'!$D:$D,'Sub Cost Forecast'!$U:$U,$A$19,'Sub Cost Forecast'!$W:$W,$B$20,'Sub Cost Forecast'!$R:$R, $C57)</f>
        <v>0</v>
      </c>
      <c r="J58" s="6">
        <f>SUMIFS('Sub Cost Forecast'!L:L,'Sub Cost Forecast'!$U:$U,$A$19,'Sub Cost Forecast'!$W:$W,$B$20,'Sub Cost Forecast'!$R:$R,$C57)/SUMIFS('Sub Cost Forecast'!$D:$D,'Sub Cost Forecast'!$U:$U,$A$19,'Sub Cost Forecast'!$W:$W,$B$20,'Sub Cost Forecast'!$R:$R, $C57)</f>
        <v>0</v>
      </c>
      <c r="K58" s="6">
        <f>SUMIFS('Sub Cost Forecast'!M:M,'Sub Cost Forecast'!$U:$U,$A$19,'Sub Cost Forecast'!$W:$W,$B$20,'Sub Cost Forecast'!$R:$R,$C57)/SUMIFS('Sub Cost Forecast'!$D:$D,'Sub Cost Forecast'!$U:$U,$A$19,'Sub Cost Forecast'!$W:$W,$B$20,'Sub Cost Forecast'!$R:$R, $C57)</f>
        <v>0</v>
      </c>
      <c r="L58" s="6">
        <f>SUMIFS('Sub Cost Forecast'!N:N,'Sub Cost Forecast'!$U:$U,$A$19,'Sub Cost Forecast'!$W:$W,$B$20,'Sub Cost Forecast'!$R:$R,$C57)/SUMIFS('Sub Cost Forecast'!$D:$D,'Sub Cost Forecast'!$U:$U,$A$19,'Sub Cost Forecast'!$W:$W,$B$20,'Sub Cost Forecast'!$R:$R, $C57)</f>
        <v>0</v>
      </c>
      <c r="M58" s="6">
        <f>SUMIFS('Sub Cost Forecast'!O:O,'Sub Cost Forecast'!$U:$U,$A$19,'Sub Cost Forecast'!$W:$W,$B$20,'Sub Cost Forecast'!$R:$R,$C57)/SUMIFS('Sub Cost Forecast'!$D:$D,'Sub Cost Forecast'!$U:$U,$A$19,'Sub Cost Forecast'!$W:$W,$B$20,'Sub Cost Forecast'!$R:$R, $C57)</f>
        <v>0</v>
      </c>
    </row>
    <row r="59" spans="1:13">
      <c r="D59" t="s">
        <v>3454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</row>
    <row r="60" spans="1:13">
      <c r="A60" t="s">
        <v>1466</v>
      </c>
    </row>
    <row r="61" spans="1:13">
      <c r="B61" t="s">
        <v>223</v>
      </c>
    </row>
    <row r="62" spans="1:13">
      <c r="C62" t="s">
        <v>1393</v>
      </c>
      <c r="D62" t="s">
        <v>3452</v>
      </c>
      <c r="E62" s="6">
        <f>SUMIFS('Billing Forecast'!F:F,'Billing Forecast'!$T:$T,$A$60,'Billing Forecast'!$U:$U,$B$61,'Billing Forecast'!$Q:$Q,$C62)/SUMIFS('Billing Forecast'!$D:$D,'Billing Forecast'!$T:$T,$A$60,'Billing Forecast'!$U:$U,$B$61,'Billing Forecast'!$Q:$Q, $C62)</f>
        <v>0</v>
      </c>
      <c r="F62" s="6">
        <f>SUMIFS('Billing Forecast'!G:G,'Billing Forecast'!$T:$T,$A$60,'Billing Forecast'!$U:$U,$B$61,'Billing Forecast'!$Q:$Q,$C62)/SUMIFS('Billing Forecast'!$D:$D,'Billing Forecast'!$T:$T,$A$60,'Billing Forecast'!$U:$U,$B$61,'Billing Forecast'!$Q:$Q, $C62)</f>
        <v>0</v>
      </c>
      <c r="G62" s="6">
        <f>SUMIFS('Billing Forecast'!H:H,'Billing Forecast'!$T:$T,$A$60,'Billing Forecast'!$U:$U,$B$61,'Billing Forecast'!$Q:$Q,$C62)/SUMIFS('Billing Forecast'!$D:$D,'Billing Forecast'!$T:$T,$A$60,'Billing Forecast'!$U:$U,$B$61,'Billing Forecast'!$Q:$Q, $C62)</f>
        <v>0</v>
      </c>
      <c r="H62" s="6">
        <f>SUMIFS('Billing Forecast'!I:I,'Billing Forecast'!$T:$T,$A$60,'Billing Forecast'!$U:$U,$B$61,'Billing Forecast'!$Q:$Q,$C62)/SUMIFS('Billing Forecast'!$D:$D,'Billing Forecast'!$T:$T,$A$60,'Billing Forecast'!$U:$U,$B$61,'Billing Forecast'!$Q:$Q, $C62)</f>
        <v>0</v>
      </c>
      <c r="I62" s="6">
        <f>SUMIFS('Billing Forecast'!J:J,'Billing Forecast'!$T:$T,$A$60,'Billing Forecast'!$U:$U,$B$61,'Billing Forecast'!$Q:$Q,$C62)/SUMIFS('Billing Forecast'!$D:$D,'Billing Forecast'!$T:$T,$A$60,'Billing Forecast'!$U:$U,$B$61,'Billing Forecast'!$Q:$Q, $C62)</f>
        <v>0</v>
      </c>
      <c r="J62" s="6">
        <f>SUMIFS('Billing Forecast'!K:K,'Billing Forecast'!$T:$T,$A$60,'Billing Forecast'!$U:$U,$B$61,'Billing Forecast'!$Q:$Q,$C62)/SUMIFS('Billing Forecast'!$D:$D,'Billing Forecast'!$T:$T,$A$60,'Billing Forecast'!$U:$U,$B$61,'Billing Forecast'!$Q:$Q, $C62)</f>
        <v>0</v>
      </c>
      <c r="K62" s="6">
        <f>SUMIFS('Billing Forecast'!L:L,'Billing Forecast'!$T:$T,$A$60,'Billing Forecast'!$U:$U,$B$61,'Billing Forecast'!$Q:$Q,$C62)/SUMIFS('Billing Forecast'!$D:$D,'Billing Forecast'!$T:$T,$A$60,'Billing Forecast'!$U:$U,$B$61,'Billing Forecast'!$Q:$Q, $C62)</f>
        <v>0</v>
      </c>
      <c r="L62" s="6">
        <f>SUMIFS('Billing Forecast'!M:M,'Billing Forecast'!$T:$T,$A$60,'Billing Forecast'!$U:$U,$B$61,'Billing Forecast'!$Q:$Q,$C62)/SUMIFS('Billing Forecast'!$D:$D,'Billing Forecast'!$T:$T,$A$60,'Billing Forecast'!$U:$U,$B$61,'Billing Forecast'!$Q:$Q, $C62)</f>
        <v>0</v>
      </c>
      <c r="M62" s="6">
        <f>SUMIFS('Billing Forecast'!N:N,'Billing Forecast'!$T:$T,$A$60,'Billing Forecast'!$U:$U,$B$61,'Billing Forecast'!$Q:$Q,$C62)/SUMIFS('Billing Forecast'!$D:$D,'Billing Forecast'!$T:$T,$A$60,'Billing Forecast'!$U:$U,$B$61,'Billing Forecast'!$Q:$Q, $C62)</f>
        <v>0</v>
      </c>
    </row>
    <row r="63" spans="1:13">
      <c r="D63" t="s">
        <v>3453</v>
      </c>
      <c r="E63" s="6">
        <f>SUMIFS('Sub Cost Forecast'!G:G,'Sub Cost Forecast'!$U:$U,$A$60,'Sub Cost Forecast'!$W:$W,$B$61,'Sub Cost Forecast'!$R:$R,$C62)/SUMIFS('Sub Cost Forecast'!$D:$D,'Sub Cost Forecast'!$U:$U,$A$60,'Sub Cost Forecast'!$W:$W,$B$61,'Sub Cost Forecast'!$R:$R, $C62)</f>
        <v>0</v>
      </c>
      <c r="F63" s="6">
        <f>SUMIFS('Sub Cost Forecast'!H:H,'Sub Cost Forecast'!$U:$U,$A$60,'Sub Cost Forecast'!$W:$W,$B$61,'Sub Cost Forecast'!$R:$R,$C62)/SUMIFS('Sub Cost Forecast'!$D:$D,'Sub Cost Forecast'!$U:$U,$A$60,'Sub Cost Forecast'!$W:$W,$B$61,'Sub Cost Forecast'!$R:$R, $C62)</f>
        <v>0</v>
      </c>
      <c r="G63" s="6">
        <f>SUMIFS('Sub Cost Forecast'!I:I,'Sub Cost Forecast'!$U:$U,$A$60,'Sub Cost Forecast'!$W:$W,$B$61,'Sub Cost Forecast'!$R:$R,$C62)/SUMIFS('Sub Cost Forecast'!$D:$D,'Sub Cost Forecast'!$U:$U,$A$60,'Sub Cost Forecast'!$W:$W,$B$61,'Sub Cost Forecast'!$R:$R, $C62)</f>
        <v>0</v>
      </c>
      <c r="H63" s="6">
        <f>SUMIFS('Sub Cost Forecast'!J:J,'Sub Cost Forecast'!$U:$U,$A$60,'Sub Cost Forecast'!$W:$W,$B$61,'Sub Cost Forecast'!$R:$R,$C62)/SUMIFS('Sub Cost Forecast'!$D:$D,'Sub Cost Forecast'!$U:$U,$A$60,'Sub Cost Forecast'!$W:$W,$B$61,'Sub Cost Forecast'!$R:$R, $C62)</f>
        <v>0</v>
      </c>
      <c r="I63" s="6">
        <f>SUMIFS('Sub Cost Forecast'!K:K,'Sub Cost Forecast'!$U:$U,$A$60,'Sub Cost Forecast'!$W:$W,$B$61,'Sub Cost Forecast'!$R:$R,$C62)/SUMIFS('Sub Cost Forecast'!$D:$D,'Sub Cost Forecast'!$U:$U,$A$60,'Sub Cost Forecast'!$W:$W,$B$61,'Sub Cost Forecast'!$R:$R, $C62)</f>
        <v>0</v>
      </c>
      <c r="J63" s="6">
        <f>SUMIFS('Sub Cost Forecast'!L:L,'Sub Cost Forecast'!$U:$U,$A$60,'Sub Cost Forecast'!$W:$W,$B$61,'Sub Cost Forecast'!$R:$R,$C62)/SUMIFS('Sub Cost Forecast'!$D:$D,'Sub Cost Forecast'!$U:$U,$A$60,'Sub Cost Forecast'!$W:$W,$B$61,'Sub Cost Forecast'!$R:$R, $C62)</f>
        <v>0</v>
      </c>
      <c r="K63" s="6">
        <f>SUMIFS('Sub Cost Forecast'!M:M,'Sub Cost Forecast'!$U:$U,$A$60,'Sub Cost Forecast'!$W:$W,$B$61,'Sub Cost Forecast'!$R:$R,$C62)/SUMIFS('Sub Cost Forecast'!$D:$D,'Sub Cost Forecast'!$U:$U,$A$60,'Sub Cost Forecast'!$W:$W,$B$61,'Sub Cost Forecast'!$R:$R, $C62)</f>
        <v>0</v>
      </c>
      <c r="L63" s="6">
        <f>SUMIFS('Sub Cost Forecast'!N:N,'Sub Cost Forecast'!$U:$U,$A$60,'Sub Cost Forecast'!$W:$W,$B$61,'Sub Cost Forecast'!$R:$R,$C62)/SUMIFS('Sub Cost Forecast'!$D:$D,'Sub Cost Forecast'!$U:$U,$A$60,'Sub Cost Forecast'!$W:$W,$B$61,'Sub Cost Forecast'!$R:$R, $C62)</f>
        <v>0</v>
      </c>
      <c r="M63" s="6">
        <f>SUMIFS('Sub Cost Forecast'!O:O,'Sub Cost Forecast'!$U:$U,$A$60,'Sub Cost Forecast'!$W:$W,$B$61,'Sub Cost Forecast'!$R:$R,$C62)/SUMIFS('Sub Cost Forecast'!$D:$D,'Sub Cost Forecast'!$U:$U,$A$60,'Sub Cost Forecast'!$W:$W,$B$61,'Sub Cost Forecast'!$R:$R, $C62)</f>
        <v>0</v>
      </c>
    </row>
    <row r="64" spans="1:13">
      <c r="D64" t="s">
        <v>3454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1</v>
      </c>
      <c r="L64" s="6">
        <v>0</v>
      </c>
      <c r="M64" s="6">
        <v>0</v>
      </c>
    </row>
    <row r="65" spans="1:13">
      <c r="C65" t="s">
        <v>1522</v>
      </c>
      <c r="D65" t="s">
        <v>3452</v>
      </c>
      <c r="E65" s="6">
        <f>SUMIFS('Billing Forecast'!F:F,'Billing Forecast'!$T:$T,$A$60,'Billing Forecast'!$U:$U,$B$61,'Billing Forecast'!$Q:$Q,$C65)/SUMIFS('Billing Forecast'!$D:$D,'Billing Forecast'!$T:$T,$A$60,'Billing Forecast'!$U:$U,$B$61,'Billing Forecast'!$Q:$Q, $C65)</f>
        <v>0</v>
      </c>
      <c r="F65" s="6">
        <f>SUMIFS('Billing Forecast'!G:G,'Billing Forecast'!$T:$T,$A$60,'Billing Forecast'!$U:$U,$B$61,'Billing Forecast'!$Q:$Q,$C65)/SUMIFS('Billing Forecast'!$D:$D,'Billing Forecast'!$T:$T,$A$60,'Billing Forecast'!$U:$U,$B$61,'Billing Forecast'!$Q:$Q, $C65)</f>
        <v>0</v>
      </c>
      <c r="G65" s="6">
        <f>SUMIFS('Billing Forecast'!H:H,'Billing Forecast'!$T:$T,$A$60,'Billing Forecast'!$U:$U,$B$61,'Billing Forecast'!$Q:$Q,$C65)/SUMIFS('Billing Forecast'!$D:$D,'Billing Forecast'!$T:$T,$A$60,'Billing Forecast'!$U:$U,$B$61,'Billing Forecast'!$Q:$Q, $C65)</f>
        <v>0</v>
      </c>
      <c r="H65" s="6">
        <f>SUMIFS('Billing Forecast'!I:I,'Billing Forecast'!$T:$T,$A$60,'Billing Forecast'!$U:$U,$B$61,'Billing Forecast'!$Q:$Q,$C65)/SUMIFS('Billing Forecast'!$D:$D,'Billing Forecast'!$T:$T,$A$60,'Billing Forecast'!$U:$U,$B$61,'Billing Forecast'!$Q:$Q, $C65)</f>
        <v>0</v>
      </c>
      <c r="I65" s="6">
        <f>SUMIFS('Billing Forecast'!J:J,'Billing Forecast'!$T:$T,$A$60,'Billing Forecast'!$U:$U,$B$61,'Billing Forecast'!$Q:$Q,$C65)/SUMIFS('Billing Forecast'!$D:$D,'Billing Forecast'!$T:$T,$A$60,'Billing Forecast'!$U:$U,$B$61,'Billing Forecast'!$Q:$Q, $C65)</f>
        <v>0</v>
      </c>
      <c r="J65" s="6">
        <f>SUMIFS('Billing Forecast'!K:K,'Billing Forecast'!$T:$T,$A$60,'Billing Forecast'!$U:$U,$B$61,'Billing Forecast'!$Q:$Q,$C65)/SUMIFS('Billing Forecast'!$D:$D,'Billing Forecast'!$T:$T,$A$60,'Billing Forecast'!$U:$U,$B$61,'Billing Forecast'!$Q:$Q, $C65)</f>
        <v>0</v>
      </c>
      <c r="K65" s="6">
        <f>SUMIFS('Billing Forecast'!L:L,'Billing Forecast'!$T:$T,$A$60,'Billing Forecast'!$U:$U,$B$61,'Billing Forecast'!$Q:$Q,$C65)/SUMIFS('Billing Forecast'!$D:$D,'Billing Forecast'!$T:$T,$A$60,'Billing Forecast'!$U:$U,$B$61,'Billing Forecast'!$Q:$Q, $C65)</f>
        <v>0</v>
      </c>
      <c r="L65" s="6">
        <f>SUMIFS('Billing Forecast'!M:M,'Billing Forecast'!$T:$T,$A$60,'Billing Forecast'!$U:$U,$B$61,'Billing Forecast'!$Q:$Q,$C65)/SUMIFS('Billing Forecast'!$D:$D,'Billing Forecast'!$T:$T,$A$60,'Billing Forecast'!$U:$U,$B$61,'Billing Forecast'!$Q:$Q, $C65)</f>
        <v>0</v>
      </c>
      <c r="M65" s="6">
        <f>SUMIFS('Billing Forecast'!N:N,'Billing Forecast'!$T:$T,$A$60,'Billing Forecast'!$U:$U,$B$61,'Billing Forecast'!$Q:$Q,$C65)/SUMIFS('Billing Forecast'!$D:$D,'Billing Forecast'!$T:$T,$A$60,'Billing Forecast'!$U:$U,$B$61,'Billing Forecast'!$Q:$Q, $C65)</f>
        <v>0</v>
      </c>
    </row>
    <row r="66" spans="1:13">
      <c r="D66" t="s">
        <v>3453</v>
      </c>
      <c r="E66" s="6">
        <f>SUMIFS('Sub Cost Forecast'!G:G,'Sub Cost Forecast'!$U:$U,$A$60,'Sub Cost Forecast'!$W:$W,$B$61,'Sub Cost Forecast'!$R:$R,$C65)/SUMIFS('Sub Cost Forecast'!$D:$D,'Sub Cost Forecast'!$U:$U,$A$60,'Sub Cost Forecast'!$W:$W,$B$61,'Sub Cost Forecast'!$R:$R, $C65)</f>
        <v>0</v>
      </c>
      <c r="F66" s="6">
        <f>SUMIFS('Sub Cost Forecast'!H:H,'Sub Cost Forecast'!$U:$U,$A$60,'Sub Cost Forecast'!$W:$W,$B$61,'Sub Cost Forecast'!$R:$R,$C65)/SUMIFS('Sub Cost Forecast'!$D:$D,'Sub Cost Forecast'!$U:$U,$A$60,'Sub Cost Forecast'!$W:$W,$B$61,'Sub Cost Forecast'!$R:$R, $C65)</f>
        <v>0</v>
      </c>
      <c r="G66" s="6">
        <f>SUMIFS('Sub Cost Forecast'!I:I,'Sub Cost Forecast'!$U:$U,$A$60,'Sub Cost Forecast'!$W:$W,$B$61,'Sub Cost Forecast'!$R:$R,$C65)/SUMIFS('Sub Cost Forecast'!$D:$D,'Sub Cost Forecast'!$U:$U,$A$60,'Sub Cost Forecast'!$W:$W,$B$61,'Sub Cost Forecast'!$R:$R, $C65)</f>
        <v>0</v>
      </c>
      <c r="H66" s="6">
        <f>SUMIFS('Sub Cost Forecast'!J:J,'Sub Cost Forecast'!$U:$U,$A$60,'Sub Cost Forecast'!$W:$W,$B$61,'Sub Cost Forecast'!$R:$R,$C65)/SUMIFS('Sub Cost Forecast'!$D:$D,'Sub Cost Forecast'!$U:$U,$A$60,'Sub Cost Forecast'!$W:$W,$B$61,'Sub Cost Forecast'!$R:$R, $C65)</f>
        <v>0</v>
      </c>
      <c r="I66" s="6">
        <f>SUMIFS('Sub Cost Forecast'!K:K,'Sub Cost Forecast'!$U:$U,$A$60,'Sub Cost Forecast'!$W:$W,$B$61,'Sub Cost Forecast'!$R:$R,$C65)/SUMIFS('Sub Cost Forecast'!$D:$D,'Sub Cost Forecast'!$U:$U,$A$60,'Sub Cost Forecast'!$W:$W,$B$61,'Sub Cost Forecast'!$R:$R, $C65)</f>
        <v>0</v>
      </c>
      <c r="J66" s="6">
        <f>SUMIFS('Sub Cost Forecast'!L:L,'Sub Cost Forecast'!$U:$U,$A$60,'Sub Cost Forecast'!$W:$W,$B$61,'Sub Cost Forecast'!$R:$R,$C65)/SUMIFS('Sub Cost Forecast'!$D:$D,'Sub Cost Forecast'!$U:$U,$A$60,'Sub Cost Forecast'!$W:$W,$B$61,'Sub Cost Forecast'!$R:$R, $C65)</f>
        <v>0</v>
      </c>
      <c r="K66" s="6">
        <f>SUMIFS('Sub Cost Forecast'!M:M,'Sub Cost Forecast'!$U:$U,$A$60,'Sub Cost Forecast'!$W:$W,$B$61,'Sub Cost Forecast'!$R:$R,$C65)/SUMIFS('Sub Cost Forecast'!$D:$D,'Sub Cost Forecast'!$U:$U,$A$60,'Sub Cost Forecast'!$W:$W,$B$61,'Sub Cost Forecast'!$R:$R, $C65)</f>
        <v>0</v>
      </c>
      <c r="L66" s="6">
        <f>SUMIFS('Sub Cost Forecast'!N:N,'Sub Cost Forecast'!$U:$U,$A$60,'Sub Cost Forecast'!$W:$W,$B$61,'Sub Cost Forecast'!$R:$R,$C65)/SUMIFS('Sub Cost Forecast'!$D:$D,'Sub Cost Forecast'!$U:$U,$A$60,'Sub Cost Forecast'!$W:$W,$B$61,'Sub Cost Forecast'!$R:$R, $C65)</f>
        <v>0</v>
      </c>
      <c r="M66" s="6">
        <f>SUMIFS('Sub Cost Forecast'!O:O,'Sub Cost Forecast'!$U:$U,$A$60,'Sub Cost Forecast'!$W:$W,$B$61,'Sub Cost Forecast'!$R:$R,$C65)/SUMIFS('Sub Cost Forecast'!$D:$D,'Sub Cost Forecast'!$U:$U,$A$60,'Sub Cost Forecast'!$W:$W,$B$61,'Sub Cost Forecast'!$R:$R, $C65)</f>
        <v>0</v>
      </c>
    </row>
    <row r="67" spans="1:13">
      <c r="D67" t="s">
        <v>3454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0.1355932203389831</v>
      </c>
      <c r="M67" s="6">
        <v>0.8135593220338984</v>
      </c>
    </row>
    <row r="68" spans="1:13">
      <c r="C68" t="s">
        <v>2596</v>
      </c>
      <c r="D68" t="s">
        <v>3452</v>
      </c>
      <c r="E68" s="6">
        <f>SUMIFS('Billing Forecast'!F:F,'Billing Forecast'!$T:$T,$A$60,'Billing Forecast'!$U:$U,$B$61,'Billing Forecast'!$Q:$Q,$C68)/SUMIFS('Billing Forecast'!$D:$D,'Billing Forecast'!$T:$T,$A$60,'Billing Forecast'!$U:$U,$B$61,'Billing Forecast'!$Q:$Q, $C68)</f>
        <v>0</v>
      </c>
      <c r="F68" s="6">
        <f>SUMIFS('Billing Forecast'!G:G,'Billing Forecast'!$T:$T,$A$60,'Billing Forecast'!$U:$U,$B$61,'Billing Forecast'!$Q:$Q,$C68)/SUMIFS('Billing Forecast'!$D:$D,'Billing Forecast'!$T:$T,$A$60,'Billing Forecast'!$U:$U,$B$61,'Billing Forecast'!$Q:$Q, $C68)</f>
        <v>0</v>
      </c>
      <c r="G68" s="6">
        <f>SUMIFS('Billing Forecast'!H:H,'Billing Forecast'!$T:$T,$A$60,'Billing Forecast'!$U:$U,$B$61,'Billing Forecast'!$Q:$Q,$C68)/SUMIFS('Billing Forecast'!$D:$D,'Billing Forecast'!$T:$T,$A$60,'Billing Forecast'!$U:$U,$B$61,'Billing Forecast'!$Q:$Q, $C68)</f>
        <v>0</v>
      </c>
      <c r="H68" s="6">
        <f>SUMIFS('Billing Forecast'!I:I,'Billing Forecast'!$T:$T,$A$60,'Billing Forecast'!$U:$U,$B$61,'Billing Forecast'!$Q:$Q,$C68)/SUMIFS('Billing Forecast'!$D:$D,'Billing Forecast'!$T:$T,$A$60,'Billing Forecast'!$U:$U,$B$61,'Billing Forecast'!$Q:$Q, $C68)</f>
        <v>0</v>
      </c>
      <c r="I68" s="6">
        <f>SUMIFS('Billing Forecast'!J:J,'Billing Forecast'!$T:$T,$A$60,'Billing Forecast'!$U:$U,$B$61,'Billing Forecast'!$Q:$Q,$C68)/SUMIFS('Billing Forecast'!$D:$D,'Billing Forecast'!$T:$T,$A$60,'Billing Forecast'!$U:$U,$B$61,'Billing Forecast'!$Q:$Q, $C68)</f>
        <v>0</v>
      </c>
      <c r="J68" s="6">
        <f>SUMIFS('Billing Forecast'!K:K,'Billing Forecast'!$T:$T,$A$60,'Billing Forecast'!$U:$U,$B$61,'Billing Forecast'!$Q:$Q,$C68)/SUMIFS('Billing Forecast'!$D:$D,'Billing Forecast'!$T:$T,$A$60,'Billing Forecast'!$U:$U,$B$61,'Billing Forecast'!$Q:$Q, $C68)</f>
        <v>0</v>
      </c>
      <c r="K68" s="6">
        <f>SUMIFS('Billing Forecast'!L:L,'Billing Forecast'!$T:$T,$A$60,'Billing Forecast'!$U:$U,$B$61,'Billing Forecast'!$Q:$Q,$C68)/SUMIFS('Billing Forecast'!$D:$D,'Billing Forecast'!$T:$T,$A$60,'Billing Forecast'!$U:$U,$B$61,'Billing Forecast'!$Q:$Q, $C68)</f>
        <v>0</v>
      </c>
      <c r="L68" s="6">
        <f>SUMIFS('Billing Forecast'!M:M,'Billing Forecast'!$T:$T,$A$60,'Billing Forecast'!$U:$U,$B$61,'Billing Forecast'!$Q:$Q,$C68)/SUMIFS('Billing Forecast'!$D:$D,'Billing Forecast'!$T:$T,$A$60,'Billing Forecast'!$U:$U,$B$61,'Billing Forecast'!$Q:$Q, $C68)</f>
        <v>0</v>
      </c>
      <c r="M68" s="6">
        <f>SUMIFS('Billing Forecast'!N:N,'Billing Forecast'!$T:$T,$A$60,'Billing Forecast'!$U:$U,$B$61,'Billing Forecast'!$Q:$Q,$C68)/SUMIFS('Billing Forecast'!$D:$D,'Billing Forecast'!$T:$T,$A$60,'Billing Forecast'!$U:$U,$B$61,'Billing Forecast'!$Q:$Q, $C68)</f>
        <v>0</v>
      </c>
    </row>
    <row r="69" spans="1:13">
      <c r="D69" t="s">
        <v>3453</v>
      </c>
      <c r="E69" s="6">
        <f>SUMIFS('Sub Cost Forecast'!G:G,'Sub Cost Forecast'!$U:$U,$A$60,'Sub Cost Forecast'!$W:$W,$B$61,'Sub Cost Forecast'!$R:$R,$C68)/SUMIFS('Sub Cost Forecast'!$D:$D,'Sub Cost Forecast'!$U:$U,$A$60,'Sub Cost Forecast'!$W:$W,$B$61,'Sub Cost Forecast'!$R:$R, $C68)</f>
        <v>0</v>
      </c>
      <c r="F69" s="6">
        <f>SUMIFS('Sub Cost Forecast'!H:H,'Sub Cost Forecast'!$U:$U,$A$60,'Sub Cost Forecast'!$W:$W,$B$61,'Sub Cost Forecast'!$R:$R,$C68)/SUMIFS('Sub Cost Forecast'!$D:$D,'Sub Cost Forecast'!$U:$U,$A$60,'Sub Cost Forecast'!$W:$W,$B$61,'Sub Cost Forecast'!$R:$R, $C68)</f>
        <v>0</v>
      </c>
      <c r="G69" s="6">
        <f>SUMIFS('Sub Cost Forecast'!I:I,'Sub Cost Forecast'!$U:$U,$A$60,'Sub Cost Forecast'!$W:$W,$B$61,'Sub Cost Forecast'!$R:$R,$C68)/SUMIFS('Sub Cost Forecast'!$D:$D,'Sub Cost Forecast'!$U:$U,$A$60,'Sub Cost Forecast'!$W:$W,$B$61,'Sub Cost Forecast'!$R:$R, $C68)</f>
        <v>0</v>
      </c>
      <c r="H69" s="6">
        <f>SUMIFS('Sub Cost Forecast'!J:J,'Sub Cost Forecast'!$U:$U,$A$60,'Sub Cost Forecast'!$W:$W,$B$61,'Sub Cost Forecast'!$R:$R,$C68)/SUMIFS('Sub Cost Forecast'!$D:$D,'Sub Cost Forecast'!$U:$U,$A$60,'Sub Cost Forecast'!$W:$W,$B$61,'Sub Cost Forecast'!$R:$R, $C68)</f>
        <v>0</v>
      </c>
      <c r="I69" s="6">
        <f>SUMIFS('Sub Cost Forecast'!K:K,'Sub Cost Forecast'!$U:$U,$A$60,'Sub Cost Forecast'!$W:$W,$B$61,'Sub Cost Forecast'!$R:$R,$C68)/SUMIFS('Sub Cost Forecast'!$D:$D,'Sub Cost Forecast'!$U:$U,$A$60,'Sub Cost Forecast'!$W:$W,$B$61,'Sub Cost Forecast'!$R:$R, $C68)</f>
        <v>0</v>
      </c>
      <c r="J69" s="6">
        <f>SUMIFS('Sub Cost Forecast'!L:L,'Sub Cost Forecast'!$U:$U,$A$60,'Sub Cost Forecast'!$W:$W,$B$61,'Sub Cost Forecast'!$R:$R,$C68)/SUMIFS('Sub Cost Forecast'!$D:$D,'Sub Cost Forecast'!$U:$U,$A$60,'Sub Cost Forecast'!$W:$W,$B$61,'Sub Cost Forecast'!$R:$R, $C68)</f>
        <v>0</v>
      </c>
      <c r="K69" s="6">
        <f>SUMIFS('Sub Cost Forecast'!M:M,'Sub Cost Forecast'!$U:$U,$A$60,'Sub Cost Forecast'!$W:$W,$B$61,'Sub Cost Forecast'!$R:$R,$C68)/SUMIFS('Sub Cost Forecast'!$D:$D,'Sub Cost Forecast'!$U:$U,$A$60,'Sub Cost Forecast'!$W:$W,$B$61,'Sub Cost Forecast'!$R:$R, $C68)</f>
        <v>0</v>
      </c>
      <c r="L69" s="6">
        <f>SUMIFS('Sub Cost Forecast'!N:N,'Sub Cost Forecast'!$U:$U,$A$60,'Sub Cost Forecast'!$W:$W,$B$61,'Sub Cost Forecast'!$R:$R,$C68)/SUMIFS('Sub Cost Forecast'!$D:$D,'Sub Cost Forecast'!$U:$U,$A$60,'Sub Cost Forecast'!$W:$W,$B$61,'Sub Cost Forecast'!$R:$R, $C68)</f>
        <v>0</v>
      </c>
      <c r="M69" s="6">
        <f>SUMIFS('Sub Cost Forecast'!O:O,'Sub Cost Forecast'!$U:$U,$A$60,'Sub Cost Forecast'!$W:$W,$B$61,'Sub Cost Forecast'!$R:$R,$C68)/SUMIFS('Sub Cost Forecast'!$D:$D,'Sub Cost Forecast'!$U:$U,$A$60,'Sub Cost Forecast'!$W:$W,$B$61,'Sub Cost Forecast'!$R:$R, $C68)</f>
        <v>0</v>
      </c>
    </row>
    <row r="70" spans="1:13">
      <c r="D70" t="s">
        <v>3454</v>
      </c>
      <c r="E70" s="6">
        <v>0.5930232558139535</v>
      </c>
      <c r="F70" s="6">
        <v>0</v>
      </c>
      <c r="G70" s="6">
        <v>0</v>
      </c>
      <c r="H70" s="6">
        <v>0</v>
      </c>
      <c r="I70" s="6">
        <v>0.4069767441860465</v>
      </c>
      <c r="J70" s="6">
        <v>0</v>
      </c>
      <c r="K70" s="6">
        <v>0</v>
      </c>
      <c r="L70" s="6">
        <v>0</v>
      </c>
      <c r="M70" s="6">
        <v>0</v>
      </c>
    </row>
    <row r="71" spans="1:13">
      <c r="C71" t="s">
        <v>2678</v>
      </c>
      <c r="D71" t="s">
        <v>3452</v>
      </c>
      <c r="E71" s="6">
        <f>SUMIFS('Billing Forecast'!F:F,'Billing Forecast'!$T:$T,$A$60,'Billing Forecast'!$U:$U,$B$61,'Billing Forecast'!$Q:$Q,$C71)/SUMIFS('Billing Forecast'!$D:$D,'Billing Forecast'!$T:$T,$A$60,'Billing Forecast'!$U:$U,$B$61,'Billing Forecast'!$Q:$Q, $C71)</f>
        <v>0</v>
      </c>
      <c r="F71" s="6">
        <f>SUMIFS('Billing Forecast'!G:G,'Billing Forecast'!$T:$T,$A$60,'Billing Forecast'!$U:$U,$B$61,'Billing Forecast'!$Q:$Q,$C71)/SUMIFS('Billing Forecast'!$D:$D,'Billing Forecast'!$T:$T,$A$60,'Billing Forecast'!$U:$U,$B$61,'Billing Forecast'!$Q:$Q, $C71)</f>
        <v>0</v>
      </c>
      <c r="G71" s="6">
        <f>SUMIFS('Billing Forecast'!H:H,'Billing Forecast'!$T:$T,$A$60,'Billing Forecast'!$U:$U,$B$61,'Billing Forecast'!$Q:$Q,$C71)/SUMIFS('Billing Forecast'!$D:$D,'Billing Forecast'!$T:$T,$A$60,'Billing Forecast'!$U:$U,$B$61,'Billing Forecast'!$Q:$Q, $C71)</f>
        <v>0</v>
      </c>
      <c r="H71" s="6">
        <f>SUMIFS('Billing Forecast'!I:I,'Billing Forecast'!$T:$T,$A$60,'Billing Forecast'!$U:$U,$B$61,'Billing Forecast'!$Q:$Q,$C71)/SUMIFS('Billing Forecast'!$D:$D,'Billing Forecast'!$T:$T,$A$60,'Billing Forecast'!$U:$U,$B$61,'Billing Forecast'!$Q:$Q, $C71)</f>
        <v>0</v>
      </c>
      <c r="I71" s="6">
        <f>SUMIFS('Billing Forecast'!J:J,'Billing Forecast'!$T:$T,$A$60,'Billing Forecast'!$U:$U,$B$61,'Billing Forecast'!$Q:$Q,$C71)/SUMIFS('Billing Forecast'!$D:$D,'Billing Forecast'!$T:$T,$A$60,'Billing Forecast'!$U:$U,$B$61,'Billing Forecast'!$Q:$Q, $C71)</f>
        <v>0</v>
      </c>
      <c r="J71" s="6">
        <f>SUMIFS('Billing Forecast'!K:K,'Billing Forecast'!$T:$T,$A$60,'Billing Forecast'!$U:$U,$B$61,'Billing Forecast'!$Q:$Q,$C71)/SUMIFS('Billing Forecast'!$D:$D,'Billing Forecast'!$T:$T,$A$60,'Billing Forecast'!$U:$U,$B$61,'Billing Forecast'!$Q:$Q, $C71)</f>
        <v>0</v>
      </c>
      <c r="K71" s="6">
        <f>SUMIFS('Billing Forecast'!L:L,'Billing Forecast'!$T:$T,$A$60,'Billing Forecast'!$U:$U,$B$61,'Billing Forecast'!$Q:$Q,$C71)/SUMIFS('Billing Forecast'!$D:$D,'Billing Forecast'!$T:$T,$A$60,'Billing Forecast'!$U:$U,$B$61,'Billing Forecast'!$Q:$Q, $C71)</f>
        <v>0</v>
      </c>
      <c r="L71" s="6">
        <f>SUMIFS('Billing Forecast'!M:M,'Billing Forecast'!$T:$T,$A$60,'Billing Forecast'!$U:$U,$B$61,'Billing Forecast'!$Q:$Q,$C71)/SUMIFS('Billing Forecast'!$D:$D,'Billing Forecast'!$T:$T,$A$60,'Billing Forecast'!$U:$U,$B$61,'Billing Forecast'!$Q:$Q, $C71)</f>
        <v>0</v>
      </c>
      <c r="M71" s="6">
        <f>SUMIFS('Billing Forecast'!N:N,'Billing Forecast'!$T:$T,$A$60,'Billing Forecast'!$U:$U,$B$61,'Billing Forecast'!$Q:$Q,$C71)/SUMIFS('Billing Forecast'!$D:$D,'Billing Forecast'!$T:$T,$A$60,'Billing Forecast'!$U:$U,$B$61,'Billing Forecast'!$Q:$Q, $C71)</f>
        <v>0</v>
      </c>
    </row>
    <row r="72" spans="1:13">
      <c r="D72" t="s">
        <v>3453</v>
      </c>
      <c r="E72" s="6">
        <f>SUMIFS('Sub Cost Forecast'!G:G,'Sub Cost Forecast'!$U:$U,$A$60,'Sub Cost Forecast'!$W:$W,$B$61,'Sub Cost Forecast'!$R:$R,$C71)/SUMIFS('Sub Cost Forecast'!$D:$D,'Sub Cost Forecast'!$U:$U,$A$60,'Sub Cost Forecast'!$W:$W,$B$61,'Sub Cost Forecast'!$R:$R, $C71)</f>
        <v>0</v>
      </c>
      <c r="F72" s="6">
        <f>SUMIFS('Sub Cost Forecast'!H:H,'Sub Cost Forecast'!$U:$U,$A$60,'Sub Cost Forecast'!$W:$W,$B$61,'Sub Cost Forecast'!$R:$R,$C71)/SUMIFS('Sub Cost Forecast'!$D:$D,'Sub Cost Forecast'!$U:$U,$A$60,'Sub Cost Forecast'!$W:$W,$B$61,'Sub Cost Forecast'!$R:$R, $C71)</f>
        <v>0</v>
      </c>
      <c r="G72" s="6">
        <f>SUMIFS('Sub Cost Forecast'!I:I,'Sub Cost Forecast'!$U:$U,$A$60,'Sub Cost Forecast'!$W:$W,$B$61,'Sub Cost Forecast'!$R:$R,$C71)/SUMIFS('Sub Cost Forecast'!$D:$D,'Sub Cost Forecast'!$U:$U,$A$60,'Sub Cost Forecast'!$W:$W,$B$61,'Sub Cost Forecast'!$R:$R, $C71)</f>
        <v>0</v>
      </c>
      <c r="H72" s="6">
        <f>SUMIFS('Sub Cost Forecast'!J:J,'Sub Cost Forecast'!$U:$U,$A$60,'Sub Cost Forecast'!$W:$W,$B$61,'Sub Cost Forecast'!$R:$R,$C71)/SUMIFS('Sub Cost Forecast'!$D:$D,'Sub Cost Forecast'!$U:$U,$A$60,'Sub Cost Forecast'!$W:$W,$B$61,'Sub Cost Forecast'!$R:$R, $C71)</f>
        <v>0</v>
      </c>
      <c r="I72" s="6">
        <f>SUMIFS('Sub Cost Forecast'!K:K,'Sub Cost Forecast'!$U:$U,$A$60,'Sub Cost Forecast'!$W:$W,$B$61,'Sub Cost Forecast'!$R:$R,$C71)/SUMIFS('Sub Cost Forecast'!$D:$D,'Sub Cost Forecast'!$U:$U,$A$60,'Sub Cost Forecast'!$W:$W,$B$61,'Sub Cost Forecast'!$R:$R, $C71)</f>
        <v>0</v>
      </c>
      <c r="J72" s="6">
        <f>SUMIFS('Sub Cost Forecast'!L:L,'Sub Cost Forecast'!$U:$U,$A$60,'Sub Cost Forecast'!$W:$W,$B$61,'Sub Cost Forecast'!$R:$R,$C71)/SUMIFS('Sub Cost Forecast'!$D:$D,'Sub Cost Forecast'!$U:$U,$A$60,'Sub Cost Forecast'!$W:$W,$B$61,'Sub Cost Forecast'!$R:$R, $C71)</f>
        <v>0</v>
      </c>
      <c r="K72" s="6">
        <f>SUMIFS('Sub Cost Forecast'!M:M,'Sub Cost Forecast'!$U:$U,$A$60,'Sub Cost Forecast'!$W:$W,$B$61,'Sub Cost Forecast'!$R:$R,$C71)/SUMIFS('Sub Cost Forecast'!$D:$D,'Sub Cost Forecast'!$U:$U,$A$60,'Sub Cost Forecast'!$W:$W,$B$61,'Sub Cost Forecast'!$R:$R, $C71)</f>
        <v>0</v>
      </c>
      <c r="L72" s="6">
        <f>SUMIFS('Sub Cost Forecast'!N:N,'Sub Cost Forecast'!$U:$U,$A$60,'Sub Cost Forecast'!$W:$W,$B$61,'Sub Cost Forecast'!$R:$R,$C71)/SUMIFS('Sub Cost Forecast'!$D:$D,'Sub Cost Forecast'!$U:$U,$A$60,'Sub Cost Forecast'!$W:$W,$B$61,'Sub Cost Forecast'!$R:$R, $C71)</f>
        <v>0</v>
      </c>
      <c r="M72" s="6">
        <f>SUMIFS('Sub Cost Forecast'!O:O,'Sub Cost Forecast'!$U:$U,$A$60,'Sub Cost Forecast'!$W:$W,$B$61,'Sub Cost Forecast'!$R:$R,$C71)/SUMIFS('Sub Cost Forecast'!$D:$D,'Sub Cost Forecast'!$U:$U,$A$60,'Sub Cost Forecast'!$W:$W,$B$61,'Sub Cost Forecast'!$R:$R, $C71)</f>
        <v>0</v>
      </c>
    </row>
    <row r="73" spans="1:13">
      <c r="D73" t="s">
        <v>3454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1</v>
      </c>
      <c r="M73" s="6">
        <v>0</v>
      </c>
    </row>
    <row r="74" spans="1:13">
      <c r="C74" t="s">
        <v>2758</v>
      </c>
      <c r="D74" t="s">
        <v>3452</v>
      </c>
      <c r="E74" s="6">
        <f>SUMIFS('Billing Forecast'!F:F,'Billing Forecast'!$T:$T,$A$60,'Billing Forecast'!$U:$U,$B$61,'Billing Forecast'!$Q:$Q,$C74)/SUMIFS('Billing Forecast'!$D:$D,'Billing Forecast'!$T:$T,$A$60,'Billing Forecast'!$U:$U,$B$61,'Billing Forecast'!$Q:$Q, $C74)</f>
        <v>0</v>
      </c>
      <c r="F74" s="6">
        <f>SUMIFS('Billing Forecast'!G:G,'Billing Forecast'!$T:$T,$A$60,'Billing Forecast'!$U:$U,$B$61,'Billing Forecast'!$Q:$Q,$C74)/SUMIFS('Billing Forecast'!$D:$D,'Billing Forecast'!$T:$T,$A$60,'Billing Forecast'!$U:$U,$B$61,'Billing Forecast'!$Q:$Q, $C74)</f>
        <v>0</v>
      </c>
      <c r="G74" s="6">
        <f>SUMIFS('Billing Forecast'!H:H,'Billing Forecast'!$T:$T,$A$60,'Billing Forecast'!$U:$U,$B$61,'Billing Forecast'!$Q:$Q,$C74)/SUMIFS('Billing Forecast'!$D:$D,'Billing Forecast'!$T:$T,$A$60,'Billing Forecast'!$U:$U,$B$61,'Billing Forecast'!$Q:$Q, $C74)</f>
        <v>0</v>
      </c>
      <c r="H74" s="6">
        <f>SUMIFS('Billing Forecast'!I:I,'Billing Forecast'!$T:$T,$A$60,'Billing Forecast'!$U:$U,$B$61,'Billing Forecast'!$Q:$Q,$C74)/SUMIFS('Billing Forecast'!$D:$D,'Billing Forecast'!$T:$T,$A$60,'Billing Forecast'!$U:$U,$B$61,'Billing Forecast'!$Q:$Q, $C74)</f>
        <v>0</v>
      </c>
      <c r="I74" s="6">
        <f>SUMIFS('Billing Forecast'!J:J,'Billing Forecast'!$T:$T,$A$60,'Billing Forecast'!$U:$U,$B$61,'Billing Forecast'!$Q:$Q,$C74)/SUMIFS('Billing Forecast'!$D:$D,'Billing Forecast'!$T:$T,$A$60,'Billing Forecast'!$U:$U,$B$61,'Billing Forecast'!$Q:$Q, $C74)</f>
        <v>0</v>
      </c>
      <c r="J74" s="6">
        <f>SUMIFS('Billing Forecast'!K:K,'Billing Forecast'!$T:$T,$A$60,'Billing Forecast'!$U:$U,$B$61,'Billing Forecast'!$Q:$Q,$C74)/SUMIFS('Billing Forecast'!$D:$D,'Billing Forecast'!$T:$T,$A$60,'Billing Forecast'!$U:$U,$B$61,'Billing Forecast'!$Q:$Q, $C74)</f>
        <v>0</v>
      </c>
      <c r="K74" s="6">
        <f>SUMIFS('Billing Forecast'!L:L,'Billing Forecast'!$T:$T,$A$60,'Billing Forecast'!$U:$U,$B$61,'Billing Forecast'!$Q:$Q,$C74)/SUMIFS('Billing Forecast'!$D:$D,'Billing Forecast'!$T:$T,$A$60,'Billing Forecast'!$U:$U,$B$61,'Billing Forecast'!$Q:$Q, $C74)</f>
        <v>0</v>
      </c>
      <c r="L74" s="6">
        <f>SUMIFS('Billing Forecast'!M:M,'Billing Forecast'!$T:$T,$A$60,'Billing Forecast'!$U:$U,$B$61,'Billing Forecast'!$Q:$Q,$C74)/SUMIFS('Billing Forecast'!$D:$D,'Billing Forecast'!$T:$T,$A$60,'Billing Forecast'!$U:$U,$B$61,'Billing Forecast'!$Q:$Q, $C74)</f>
        <v>0</v>
      </c>
      <c r="M74" s="6">
        <f>SUMIFS('Billing Forecast'!N:N,'Billing Forecast'!$T:$T,$A$60,'Billing Forecast'!$U:$U,$B$61,'Billing Forecast'!$Q:$Q,$C74)/SUMIFS('Billing Forecast'!$D:$D,'Billing Forecast'!$T:$T,$A$60,'Billing Forecast'!$U:$U,$B$61,'Billing Forecast'!$Q:$Q, $C74)</f>
        <v>0</v>
      </c>
    </row>
    <row r="75" spans="1:13">
      <c r="D75" t="s">
        <v>3453</v>
      </c>
      <c r="E75" s="6">
        <f>SUMIFS('Sub Cost Forecast'!G:G,'Sub Cost Forecast'!$U:$U,$A$60,'Sub Cost Forecast'!$W:$W,$B$61,'Sub Cost Forecast'!$R:$R,$C74)/SUMIFS('Sub Cost Forecast'!$D:$D,'Sub Cost Forecast'!$U:$U,$A$60,'Sub Cost Forecast'!$W:$W,$B$61,'Sub Cost Forecast'!$R:$R, $C74)</f>
        <v>0</v>
      </c>
      <c r="F75" s="6">
        <f>SUMIFS('Sub Cost Forecast'!H:H,'Sub Cost Forecast'!$U:$U,$A$60,'Sub Cost Forecast'!$W:$W,$B$61,'Sub Cost Forecast'!$R:$R,$C74)/SUMIFS('Sub Cost Forecast'!$D:$D,'Sub Cost Forecast'!$U:$U,$A$60,'Sub Cost Forecast'!$W:$W,$B$61,'Sub Cost Forecast'!$R:$R, $C74)</f>
        <v>0</v>
      </c>
      <c r="G75" s="6">
        <f>SUMIFS('Sub Cost Forecast'!I:I,'Sub Cost Forecast'!$U:$U,$A$60,'Sub Cost Forecast'!$W:$W,$B$61,'Sub Cost Forecast'!$R:$R,$C74)/SUMIFS('Sub Cost Forecast'!$D:$D,'Sub Cost Forecast'!$U:$U,$A$60,'Sub Cost Forecast'!$W:$W,$B$61,'Sub Cost Forecast'!$R:$R, $C74)</f>
        <v>0</v>
      </c>
      <c r="H75" s="6">
        <f>SUMIFS('Sub Cost Forecast'!J:J,'Sub Cost Forecast'!$U:$U,$A$60,'Sub Cost Forecast'!$W:$W,$B$61,'Sub Cost Forecast'!$R:$R,$C74)/SUMIFS('Sub Cost Forecast'!$D:$D,'Sub Cost Forecast'!$U:$U,$A$60,'Sub Cost Forecast'!$W:$W,$B$61,'Sub Cost Forecast'!$R:$R, $C74)</f>
        <v>0</v>
      </c>
      <c r="I75" s="6">
        <f>SUMIFS('Sub Cost Forecast'!K:K,'Sub Cost Forecast'!$U:$U,$A$60,'Sub Cost Forecast'!$W:$W,$B$61,'Sub Cost Forecast'!$R:$R,$C74)/SUMIFS('Sub Cost Forecast'!$D:$D,'Sub Cost Forecast'!$U:$U,$A$60,'Sub Cost Forecast'!$W:$W,$B$61,'Sub Cost Forecast'!$R:$R, $C74)</f>
        <v>0</v>
      </c>
      <c r="J75" s="6">
        <f>SUMIFS('Sub Cost Forecast'!L:L,'Sub Cost Forecast'!$U:$U,$A$60,'Sub Cost Forecast'!$W:$W,$B$61,'Sub Cost Forecast'!$R:$R,$C74)/SUMIFS('Sub Cost Forecast'!$D:$D,'Sub Cost Forecast'!$U:$U,$A$60,'Sub Cost Forecast'!$W:$W,$B$61,'Sub Cost Forecast'!$R:$R, $C74)</f>
        <v>0</v>
      </c>
      <c r="K75" s="6">
        <f>SUMIFS('Sub Cost Forecast'!M:M,'Sub Cost Forecast'!$U:$U,$A$60,'Sub Cost Forecast'!$W:$W,$B$61,'Sub Cost Forecast'!$R:$R,$C74)/SUMIFS('Sub Cost Forecast'!$D:$D,'Sub Cost Forecast'!$U:$U,$A$60,'Sub Cost Forecast'!$W:$W,$B$61,'Sub Cost Forecast'!$R:$R, $C74)</f>
        <v>0</v>
      </c>
      <c r="L75" s="6">
        <f>SUMIFS('Sub Cost Forecast'!N:N,'Sub Cost Forecast'!$U:$U,$A$60,'Sub Cost Forecast'!$W:$W,$B$61,'Sub Cost Forecast'!$R:$R,$C74)/SUMIFS('Sub Cost Forecast'!$D:$D,'Sub Cost Forecast'!$U:$U,$A$60,'Sub Cost Forecast'!$W:$W,$B$61,'Sub Cost Forecast'!$R:$R, $C74)</f>
        <v>0</v>
      </c>
      <c r="M75" s="6">
        <f>SUMIFS('Sub Cost Forecast'!O:O,'Sub Cost Forecast'!$U:$U,$A$60,'Sub Cost Forecast'!$W:$W,$B$61,'Sub Cost Forecast'!$R:$R,$C74)/SUMIFS('Sub Cost Forecast'!$D:$D,'Sub Cost Forecast'!$U:$U,$A$60,'Sub Cost Forecast'!$W:$W,$B$61,'Sub Cost Forecast'!$R:$R, $C74)</f>
        <v>0</v>
      </c>
    </row>
    <row r="76" spans="1:13">
      <c r="D76" t="s">
        <v>3454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</row>
    <row r="77" spans="1:13">
      <c r="A77" t="s">
        <v>1089</v>
      </c>
    </row>
    <row r="78" spans="1:13">
      <c r="B78" t="s">
        <v>234</v>
      </c>
    </row>
    <row r="79" spans="1:13">
      <c r="C79" t="s">
        <v>995</v>
      </c>
      <c r="D79" t="s">
        <v>3452</v>
      </c>
      <c r="E79" s="6">
        <f>SUMIFS('Billing Forecast'!F:F,'Billing Forecast'!$T:$T,$A$77,'Billing Forecast'!$U:$U,$B$78,'Billing Forecast'!$Q:$Q,$C79)/SUMIFS('Billing Forecast'!$D:$D,'Billing Forecast'!$T:$T,$A$77,'Billing Forecast'!$U:$U,$B$78,'Billing Forecast'!$Q:$Q, $C79)</f>
        <v>0</v>
      </c>
      <c r="F79" s="6">
        <f>SUMIFS('Billing Forecast'!G:G,'Billing Forecast'!$T:$T,$A$77,'Billing Forecast'!$U:$U,$B$78,'Billing Forecast'!$Q:$Q,$C79)/SUMIFS('Billing Forecast'!$D:$D,'Billing Forecast'!$T:$T,$A$77,'Billing Forecast'!$U:$U,$B$78,'Billing Forecast'!$Q:$Q, $C79)</f>
        <v>0</v>
      </c>
      <c r="G79" s="6">
        <f>SUMIFS('Billing Forecast'!H:H,'Billing Forecast'!$T:$T,$A$77,'Billing Forecast'!$U:$U,$B$78,'Billing Forecast'!$Q:$Q,$C79)/SUMIFS('Billing Forecast'!$D:$D,'Billing Forecast'!$T:$T,$A$77,'Billing Forecast'!$U:$U,$B$78,'Billing Forecast'!$Q:$Q, $C79)</f>
        <v>0</v>
      </c>
      <c r="H79" s="6">
        <f>SUMIFS('Billing Forecast'!I:I,'Billing Forecast'!$T:$T,$A$77,'Billing Forecast'!$U:$U,$B$78,'Billing Forecast'!$Q:$Q,$C79)/SUMIFS('Billing Forecast'!$D:$D,'Billing Forecast'!$T:$T,$A$77,'Billing Forecast'!$U:$U,$B$78,'Billing Forecast'!$Q:$Q, $C79)</f>
        <v>0</v>
      </c>
      <c r="I79" s="6">
        <f>SUMIFS('Billing Forecast'!J:J,'Billing Forecast'!$T:$T,$A$77,'Billing Forecast'!$U:$U,$B$78,'Billing Forecast'!$Q:$Q,$C79)/SUMIFS('Billing Forecast'!$D:$D,'Billing Forecast'!$T:$T,$A$77,'Billing Forecast'!$U:$U,$B$78,'Billing Forecast'!$Q:$Q, $C79)</f>
        <v>0</v>
      </c>
      <c r="J79" s="6">
        <f>SUMIFS('Billing Forecast'!K:K,'Billing Forecast'!$T:$T,$A$77,'Billing Forecast'!$U:$U,$B$78,'Billing Forecast'!$Q:$Q,$C79)/SUMIFS('Billing Forecast'!$D:$D,'Billing Forecast'!$T:$T,$A$77,'Billing Forecast'!$U:$U,$B$78,'Billing Forecast'!$Q:$Q, $C79)</f>
        <v>0</v>
      </c>
      <c r="K79" s="6">
        <f>SUMIFS('Billing Forecast'!L:L,'Billing Forecast'!$T:$T,$A$77,'Billing Forecast'!$U:$U,$B$78,'Billing Forecast'!$Q:$Q,$C79)/SUMIFS('Billing Forecast'!$D:$D,'Billing Forecast'!$T:$T,$A$77,'Billing Forecast'!$U:$U,$B$78,'Billing Forecast'!$Q:$Q, $C79)</f>
        <v>0</v>
      </c>
      <c r="L79" s="6">
        <f>SUMIFS('Billing Forecast'!M:M,'Billing Forecast'!$T:$T,$A$77,'Billing Forecast'!$U:$U,$B$78,'Billing Forecast'!$Q:$Q,$C79)/SUMIFS('Billing Forecast'!$D:$D,'Billing Forecast'!$T:$T,$A$77,'Billing Forecast'!$U:$U,$B$78,'Billing Forecast'!$Q:$Q, $C79)</f>
        <v>0</v>
      </c>
      <c r="M79" s="6">
        <f>SUMIFS('Billing Forecast'!N:N,'Billing Forecast'!$T:$T,$A$77,'Billing Forecast'!$U:$U,$B$78,'Billing Forecast'!$Q:$Q,$C79)/SUMIFS('Billing Forecast'!$D:$D,'Billing Forecast'!$T:$T,$A$77,'Billing Forecast'!$U:$U,$B$78,'Billing Forecast'!$Q:$Q, $C79)</f>
        <v>0</v>
      </c>
    </row>
    <row r="80" spans="1:13">
      <c r="D80" t="s">
        <v>3453</v>
      </c>
      <c r="E80" s="6">
        <f>SUMIFS('Sub Cost Forecast'!G:G,'Sub Cost Forecast'!$U:$U,$A$77,'Sub Cost Forecast'!$W:$W,$B$78,'Sub Cost Forecast'!$R:$R,$C79)/SUMIFS('Sub Cost Forecast'!$D:$D,'Sub Cost Forecast'!$U:$U,$A$77,'Sub Cost Forecast'!$W:$W,$B$78,'Sub Cost Forecast'!$R:$R, $C79)</f>
        <v>0</v>
      </c>
      <c r="F80" s="6">
        <f>SUMIFS('Sub Cost Forecast'!H:H,'Sub Cost Forecast'!$U:$U,$A$77,'Sub Cost Forecast'!$W:$W,$B$78,'Sub Cost Forecast'!$R:$R,$C79)/SUMIFS('Sub Cost Forecast'!$D:$D,'Sub Cost Forecast'!$U:$U,$A$77,'Sub Cost Forecast'!$W:$W,$B$78,'Sub Cost Forecast'!$R:$R, $C79)</f>
        <v>0</v>
      </c>
      <c r="G80" s="6">
        <f>SUMIFS('Sub Cost Forecast'!I:I,'Sub Cost Forecast'!$U:$U,$A$77,'Sub Cost Forecast'!$W:$W,$B$78,'Sub Cost Forecast'!$R:$R,$C79)/SUMIFS('Sub Cost Forecast'!$D:$D,'Sub Cost Forecast'!$U:$U,$A$77,'Sub Cost Forecast'!$W:$W,$B$78,'Sub Cost Forecast'!$R:$R, $C79)</f>
        <v>0</v>
      </c>
      <c r="H80" s="6">
        <f>SUMIFS('Sub Cost Forecast'!J:J,'Sub Cost Forecast'!$U:$U,$A$77,'Sub Cost Forecast'!$W:$W,$B$78,'Sub Cost Forecast'!$R:$R,$C79)/SUMIFS('Sub Cost Forecast'!$D:$D,'Sub Cost Forecast'!$U:$U,$A$77,'Sub Cost Forecast'!$W:$W,$B$78,'Sub Cost Forecast'!$R:$R, $C79)</f>
        <v>0</v>
      </c>
      <c r="I80" s="6">
        <f>SUMIFS('Sub Cost Forecast'!K:K,'Sub Cost Forecast'!$U:$U,$A$77,'Sub Cost Forecast'!$W:$W,$B$78,'Sub Cost Forecast'!$R:$R,$C79)/SUMIFS('Sub Cost Forecast'!$D:$D,'Sub Cost Forecast'!$U:$U,$A$77,'Sub Cost Forecast'!$W:$W,$B$78,'Sub Cost Forecast'!$R:$R, $C79)</f>
        <v>0</v>
      </c>
      <c r="J80" s="6">
        <f>SUMIFS('Sub Cost Forecast'!L:L,'Sub Cost Forecast'!$U:$U,$A$77,'Sub Cost Forecast'!$W:$W,$B$78,'Sub Cost Forecast'!$R:$R,$C79)/SUMIFS('Sub Cost Forecast'!$D:$D,'Sub Cost Forecast'!$U:$U,$A$77,'Sub Cost Forecast'!$W:$W,$B$78,'Sub Cost Forecast'!$R:$R, $C79)</f>
        <v>0</v>
      </c>
      <c r="K80" s="6">
        <f>SUMIFS('Sub Cost Forecast'!M:M,'Sub Cost Forecast'!$U:$U,$A$77,'Sub Cost Forecast'!$W:$W,$B$78,'Sub Cost Forecast'!$R:$R,$C79)/SUMIFS('Sub Cost Forecast'!$D:$D,'Sub Cost Forecast'!$U:$U,$A$77,'Sub Cost Forecast'!$W:$W,$B$78,'Sub Cost Forecast'!$R:$R, $C79)</f>
        <v>0</v>
      </c>
      <c r="L80" s="6">
        <f>SUMIFS('Sub Cost Forecast'!N:N,'Sub Cost Forecast'!$U:$U,$A$77,'Sub Cost Forecast'!$W:$W,$B$78,'Sub Cost Forecast'!$R:$R,$C79)/SUMIFS('Sub Cost Forecast'!$D:$D,'Sub Cost Forecast'!$U:$U,$A$77,'Sub Cost Forecast'!$W:$W,$B$78,'Sub Cost Forecast'!$R:$R, $C79)</f>
        <v>0</v>
      </c>
      <c r="M80" s="6">
        <f>SUMIFS('Sub Cost Forecast'!O:O,'Sub Cost Forecast'!$U:$U,$A$77,'Sub Cost Forecast'!$W:$W,$B$78,'Sub Cost Forecast'!$R:$R,$C79)/SUMIFS('Sub Cost Forecast'!$D:$D,'Sub Cost Forecast'!$U:$U,$A$77,'Sub Cost Forecast'!$W:$W,$B$78,'Sub Cost Forecast'!$R:$R, $C79)</f>
        <v>0</v>
      </c>
    </row>
    <row r="81" spans="3:13">
      <c r="D81" t="s">
        <v>3454</v>
      </c>
      <c r="E81" s="6">
        <v>0</v>
      </c>
      <c r="F81" s="6">
        <v>0.2962962962962963</v>
      </c>
      <c r="G81" s="6">
        <v>0.5925925925925926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</row>
    <row r="82" spans="3:13">
      <c r="C82" t="s">
        <v>1595</v>
      </c>
      <c r="D82" t="s">
        <v>3452</v>
      </c>
      <c r="E82" s="6">
        <f>SUMIFS('Billing Forecast'!F:F,'Billing Forecast'!$T:$T,$A$77,'Billing Forecast'!$U:$U,$B$78,'Billing Forecast'!$Q:$Q,$C82)/SUMIFS('Billing Forecast'!$D:$D,'Billing Forecast'!$T:$T,$A$77,'Billing Forecast'!$U:$U,$B$78,'Billing Forecast'!$Q:$Q, $C82)</f>
        <v>0</v>
      </c>
      <c r="F82" s="6">
        <f>SUMIFS('Billing Forecast'!G:G,'Billing Forecast'!$T:$T,$A$77,'Billing Forecast'!$U:$U,$B$78,'Billing Forecast'!$Q:$Q,$C82)/SUMIFS('Billing Forecast'!$D:$D,'Billing Forecast'!$T:$T,$A$77,'Billing Forecast'!$U:$U,$B$78,'Billing Forecast'!$Q:$Q, $C82)</f>
        <v>0</v>
      </c>
      <c r="G82" s="6">
        <f>SUMIFS('Billing Forecast'!H:H,'Billing Forecast'!$T:$T,$A$77,'Billing Forecast'!$U:$U,$B$78,'Billing Forecast'!$Q:$Q,$C82)/SUMIFS('Billing Forecast'!$D:$D,'Billing Forecast'!$T:$T,$A$77,'Billing Forecast'!$U:$U,$B$78,'Billing Forecast'!$Q:$Q, $C82)</f>
        <v>0</v>
      </c>
      <c r="H82" s="6">
        <f>SUMIFS('Billing Forecast'!I:I,'Billing Forecast'!$T:$T,$A$77,'Billing Forecast'!$U:$U,$B$78,'Billing Forecast'!$Q:$Q,$C82)/SUMIFS('Billing Forecast'!$D:$D,'Billing Forecast'!$T:$T,$A$77,'Billing Forecast'!$U:$U,$B$78,'Billing Forecast'!$Q:$Q, $C82)</f>
        <v>0</v>
      </c>
      <c r="I82" s="6">
        <f>SUMIFS('Billing Forecast'!J:J,'Billing Forecast'!$T:$T,$A$77,'Billing Forecast'!$U:$U,$B$78,'Billing Forecast'!$Q:$Q,$C82)/SUMIFS('Billing Forecast'!$D:$D,'Billing Forecast'!$T:$T,$A$77,'Billing Forecast'!$U:$U,$B$78,'Billing Forecast'!$Q:$Q, $C82)</f>
        <v>0</v>
      </c>
      <c r="J82" s="6">
        <f>SUMIFS('Billing Forecast'!K:K,'Billing Forecast'!$T:$T,$A$77,'Billing Forecast'!$U:$U,$B$78,'Billing Forecast'!$Q:$Q,$C82)/SUMIFS('Billing Forecast'!$D:$D,'Billing Forecast'!$T:$T,$A$77,'Billing Forecast'!$U:$U,$B$78,'Billing Forecast'!$Q:$Q, $C82)</f>
        <v>0</v>
      </c>
      <c r="K82" s="6">
        <f>SUMIFS('Billing Forecast'!L:L,'Billing Forecast'!$T:$T,$A$77,'Billing Forecast'!$U:$U,$B$78,'Billing Forecast'!$Q:$Q,$C82)/SUMIFS('Billing Forecast'!$D:$D,'Billing Forecast'!$T:$T,$A$77,'Billing Forecast'!$U:$U,$B$78,'Billing Forecast'!$Q:$Q, $C82)</f>
        <v>0</v>
      </c>
      <c r="L82" s="6">
        <f>SUMIFS('Billing Forecast'!M:M,'Billing Forecast'!$T:$T,$A$77,'Billing Forecast'!$U:$U,$B$78,'Billing Forecast'!$Q:$Q,$C82)/SUMIFS('Billing Forecast'!$D:$D,'Billing Forecast'!$T:$T,$A$77,'Billing Forecast'!$U:$U,$B$78,'Billing Forecast'!$Q:$Q, $C82)</f>
        <v>0</v>
      </c>
      <c r="M82" s="6">
        <f>SUMIFS('Billing Forecast'!N:N,'Billing Forecast'!$T:$T,$A$77,'Billing Forecast'!$U:$U,$B$78,'Billing Forecast'!$Q:$Q,$C82)/SUMIFS('Billing Forecast'!$D:$D,'Billing Forecast'!$T:$T,$A$77,'Billing Forecast'!$U:$U,$B$78,'Billing Forecast'!$Q:$Q, $C82)</f>
        <v>0</v>
      </c>
    </row>
    <row r="83" spans="3:13">
      <c r="D83" t="s">
        <v>3453</v>
      </c>
      <c r="E83" s="6">
        <f>SUMIFS('Sub Cost Forecast'!G:G,'Sub Cost Forecast'!$U:$U,$A$77,'Sub Cost Forecast'!$W:$W,$B$78,'Sub Cost Forecast'!$R:$R,$C82)/SUMIFS('Sub Cost Forecast'!$D:$D,'Sub Cost Forecast'!$U:$U,$A$77,'Sub Cost Forecast'!$W:$W,$B$78,'Sub Cost Forecast'!$R:$R, $C82)</f>
        <v>0</v>
      </c>
      <c r="F83" s="6">
        <f>SUMIFS('Sub Cost Forecast'!H:H,'Sub Cost Forecast'!$U:$U,$A$77,'Sub Cost Forecast'!$W:$W,$B$78,'Sub Cost Forecast'!$R:$R,$C82)/SUMIFS('Sub Cost Forecast'!$D:$D,'Sub Cost Forecast'!$U:$U,$A$77,'Sub Cost Forecast'!$W:$W,$B$78,'Sub Cost Forecast'!$R:$R, $C82)</f>
        <v>0</v>
      </c>
      <c r="G83" s="6">
        <f>SUMIFS('Sub Cost Forecast'!I:I,'Sub Cost Forecast'!$U:$U,$A$77,'Sub Cost Forecast'!$W:$W,$B$78,'Sub Cost Forecast'!$R:$R,$C82)/SUMIFS('Sub Cost Forecast'!$D:$D,'Sub Cost Forecast'!$U:$U,$A$77,'Sub Cost Forecast'!$W:$W,$B$78,'Sub Cost Forecast'!$R:$R, $C82)</f>
        <v>0</v>
      </c>
      <c r="H83" s="6">
        <f>SUMIFS('Sub Cost Forecast'!J:J,'Sub Cost Forecast'!$U:$U,$A$77,'Sub Cost Forecast'!$W:$W,$B$78,'Sub Cost Forecast'!$R:$R,$C82)/SUMIFS('Sub Cost Forecast'!$D:$D,'Sub Cost Forecast'!$U:$U,$A$77,'Sub Cost Forecast'!$W:$W,$B$78,'Sub Cost Forecast'!$R:$R, $C82)</f>
        <v>0</v>
      </c>
      <c r="I83" s="6">
        <f>SUMIFS('Sub Cost Forecast'!K:K,'Sub Cost Forecast'!$U:$U,$A$77,'Sub Cost Forecast'!$W:$W,$B$78,'Sub Cost Forecast'!$R:$R,$C82)/SUMIFS('Sub Cost Forecast'!$D:$D,'Sub Cost Forecast'!$U:$U,$A$77,'Sub Cost Forecast'!$W:$W,$B$78,'Sub Cost Forecast'!$R:$R, $C82)</f>
        <v>0</v>
      </c>
      <c r="J83" s="6">
        <f>SUMIFS('Sub Cost Forecast'!L:L,'Sub Cost Forecast'!$U:$U,$A$77,'Sub Cost Forecast'!$W:$W,$B$78,'Sub Cost Forecast'!$R:$R,$C82)/SUMIFS('Sub Cost Forecast'!$D:$D,'Sub Cost Forecast'!$U:$U,$A$77,'Sub Cost Forecast'!$W:$W,$B$78,'Sub Cost Forecast'!$R:$R, $C82)</f>
        <v>0</v>
      </c>
      <c r="K83" s="6">
        <f>SUMIFS('Sub Cost Forecast'!M:M,'Sub Cost Forecast'!$U:$U,$A$77,'Sub Cost Forecast'!$W:$W,$B$78,'Sub Cost Forecast'!$R:$R,$C82)/SUMIFS('Sub Cost Forecast'!$D:$D,'Sub Cost Forecast'!$U:$U,$A$77,'Sub Cost Forecast'!$W:$W,$B$78,'Sub Cost Forecast'!$R:$R, $C82)</f>
        <v>0</v>
      </c>
      <c r="L83" s="6">
        <f>SUMIFS('Sub Cost Forecast'!N:N,'Sub Cost Forecast'!$U:$U,$A$77,'Sub Cost Forecast'!$W:$W,$B$78,'Sub Cost Forecast'!$R:$R,$C82)/SUMIFS('Sub Cost Forecast'!$D:$D,'Sub Cost Forecast'!$U:$U,$A$77,'Sub Cost Forecast'!$W:$W,$B$78,'Sub Cost Forecast'!$R:$R, $C82)</f>
        <v>0</v>
      </c>
      <c r="M83" s="6">
        <f>SUMIFS('Sub Cost Forecast'!O:O,'Sub Cost Forecast'!$U:$U,$A$77,'Sub Cost Forecast'!$W:$W,$B$78,'Sub Cost Forecast'!$R:$R,$C82)/SUMIFS('Sub Cost Forecast'!$D:$D,'Sub Cost Forecast'!$U:$U,$A$77,'Sub Cost Forecast'!$W:$W,$B$78,'Sub Cost Forecast'!$R:$R, $C82)</f>
        <v>0</v>
      </c>
    </row>
    <row r="84" spans="3:13">
      <c r="D84" t="s">
        <v>3454</v>
      </c>
      <c r="E84" s="6">
        <v>0</v>
      </c>
      <c r="F84" s="6">
        <v>0</v>
      </c>
      <c r="G84" s="6">
        <v>0.009504811077211923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</row>
    <row r="85" spans="3:13">
      <c r="C85" t="s">
        <v>1721</v>
      </c>
      <c r="D85" t="s">
        <v>3452</v>
      </c>
      <c r="E85" s="6">
        <f>SUMIFS('Billing Forecast'!F:F,'Billing Forecast'!$T:$T,$A$77,'Billing Forecast'!$U:$U,$B$78,'Billing Forecast'!$Q:$Q,$C85)/SUMIFS('Billing Forecast'!$D:$D,'Billing Forecast'!$T:$T,$A$77,'Billing Forecast'!$U:$U,$B$78,'Billing Forecast'!$Q:$Q, $C85)</f>
        <v>0</v>
      </c>
      <c r="F85" s="6">
        <f>SUMIFS('Billing Forecast'!G:G,'Billing Forecast'!$T:$T,$A$77,'Billing Forecast'!$U:$U,$B$78,'Billing Forecast'!$Q:$Q,$C85)/SUMIFS('Billing Forecast'!$D:$D,'Billing Forecast'!$T:$T,$A$77,'Billing Forecast'!$U:$U,$B$78,'Billing Forecast'!$Q:$Q, $C85)</f>
        <v>0</v>
      </c>
      <c r="G85" s="6">
        <f>SUMIFS('Billing Forecast'!H:H,'Billing Forecast'!$T:$T,$A$77,'Billing Forecast'!$U:$U,$B$78,'Billing Forecast'!$Q:$Q,$C85)/SUMIFS('Billing Forecast'!$D:$D,'Billing Forecast'!$T:$T,$A$77,'Billing Forecast'!$U:$U,$B$78,'Billing Forecast'!$Q:$Q, $C85)</f>
        <v>0</v>
      </c>
      <c r="H85" s="6">
        <f>SUMIFS('Billing Forecast'!I:I,'Billing Forecast'!$T:$T,$A$77,'Billing Forecast'!$U:$U,$B$78,'Billing Forecast'!$Q:$Q,$C85)/SUMIFS('Billing Forecast'!$D:$D,'Billing Forecast'!$T:$T,$A$77,'Billing Forecast'!$U:$U,$B$78,'Billing Forecast'!$Q:$Q, $C85)</f>
        <v>0</v>
      </c>
      <c r="I85" s="6">
        <f>SUMIFS('Billing Forecast'!J:J,'Billing Forecast'!$T:$T,$A$77,'Billing Forecast'!$U:$U,$B$78,'Billing Forecast'!$Q:$Q,$C85)/SUMIFS('Billing Forecast'!$D:$D,'Billing Forecast'!$T:$T,$A$77,'Billing Forecast'!$U:$U,$B$78,'Billing Forecast'!$Q:$Q, $C85)</f>
        <v>0</v>
      </c>
      <c r="J85" s="6">
        <f>SUMIFS('Billing Forecast'!K:K,'Billing Forecast'!$T:$T,$A$77,'Billing Forecast'!$U:$U,$B$78,'Billing Forecast'!$Q:$Q,$C85)/SUMIFS('Billing Forecast'!$D:$D,'Billing Forecast'!$T:$T,$A$77,'Billing Forecast'!$U:$U,$B$78,'Billing Forecast'!$Q:$Q, $C85)</f>
        <v>0</v>
      </c>
      <c r="K85" s="6">
        <f>SUMIFS('Billing Forecast'!L:L,'Billing Forecast'!$T:$T,$A$77,'Billing Forecast'!$U:$U,$B$78,'Billing Forecast'!$Q:$Q,$C85)/SUMIFS('Billing Forecast'!$D:$D,'Billing Forecast'!$T:$T,$A$77,'Billing Forecast'!$U:$U,$B$78,'Billing Forecast'!$Q:$Q, $C85)</f>
        <v>0</v>
      </c>
      <c r="L85" s="6">
        <f>SUMIFS('Billing Forecast'!M:M,'Billing Forecast'!$T:$T,$A$77,'Billing Forecast'!$U:$U,$B$78,'Billing Forecast'!$Q:$Q,$C85)/SUMIFS('Billing Forecast'!$D:$D,'Billing Forecast'!$T:$T,$A$77,'Billing Forecast'!$U:$U,$B$78,'Billing Forecast'!$Q:$Q, $C85)</f>
        <v>0</v>
      </c>
      <c r="M85" s="6">
        <f>SUMIFS('Billing Forecast'!N:N,'Billing Forecast'!$T:$T,$A$77,'Billing Forecast'!$U:$U,$B$78,'Billing Forecast'!$Q:$Q,$C85)/SUMIFS('Billing Forecast'!$D:$D,'Billing Forecast'!$T:$T,$A$77,'Billing Forecast'!$U:$U,$B$78,'Billing Forecast'!$Q:$Q, $C85)</f>
        <v>0</v>
      </c>
    </row>
    <row r="86" spans="3:13">
      <c r="D86" t="s">
        <v>3453</v>
      </c>
      <c r="E86" s="6">
        <f>SUMIFS('Sub Cost Forecast'!G:G,'Sub Cost Forecast'!$U:$U,$A$77,'Sub Cost Forecast'!$W:$W,$B$78,'Sub Cost Forecast'!$R:$R,$C85)/SUMIFS('Sub Cost Forecast'!$D:$D,'Sub Cost Forecast'!$U:$U,$A$77,'Sub Cost Forecast'!$W:$W,$B$78,'Sub Cost Forecast'!$R:$R, $C85)</f>
        <v>0</v>
      </c>
      <c r="F86" s="6">
        <f>SUMIFS('Sub Cost Forecast'!H:H,'Sub Cost Forecast'!$U:$U,$A$77,'Sub Cost Forecast'!$W:$W,$B$78,'Sub Cost Forecast'!$R:$R,$C85)/SUMIFS('Sub Cost Forecast'!$D:$D,'Sub Cost Forecast'!$U:$U,$A$77,'Sub Cost Forecast'!$W:$W,$B$78,'Sub Cost Forecast'!$R:$R, $C85)</f>
        <v>0</v>
      </c>
      <c r="G86" s="6">
        <f>SUMIFS('Sub Cost Forecast'!I:I,'Sub Cost Forecast'!$U:$U,$A$77,'Sub Cost Forecast'!$W:$W,$B$78,'Sub Cost Forecast'!$R:$R,$C85)/SUMIFS('Sub Cost Forecast'!$D:$D,'Sub Cost Forecast'!$U:$U,$A$77,'Sub Cost Forecast'!$W:$W,$B$78,'Sub Cost Forecast'!$R:$R, $C85)</f>
        <v>0</v>
      </c>
      <c r="H86" s="6">
        <f>SUMIFS('Sub Cost Forecast'!J:J,'Sub Cost Forecast'!$U:$U,$A$77,'Sub Cost Forecast'!$W:$W,$B$78,'Sub Cost Forecast'!$R:$R,$C85)/SUMIFS('Sub Cost Forecast'!$D:$D,'Sub Cost Forecast'!$U:$U,$A$77,'Sub Cost Forecast'!$W:$W,$B$78,'Sub Cost Forecast'!$R:$R, $C85)</f>
        <v>0</v>
      </c>
      <c r="I86" s="6">
        <f>SUMIFS('Sub Cost Forecast'!K:K,'Sub Cost Forecast'!$U:$U,$A$77,'Sub Cost Forecast'!$W:$W,$B$78,'Sub Cost Forecast'!$R:$R,$C85)/SUMIFS('Sub Cost Forecast'!$D:$D,'Sub Cost Forecast'!$U:$U,$A$77,'Sub Cost Forecast'!$W:$W,$B$78,'Sub Cost Forecast'!$R:$R, $C85)</f>
        <v>0</v>
      </c>
      <c r="J86" s="6">
        <f>SUMIFS('Sub Cost Forecast'!L:L,'Sub Cost Forecast'!$U:$U,$A$77,'Sub Cost Forecast'!$W:$W,$B$78,'Sub Cost Forecast'!$R:$R,$C85)/SUMIFS('Sub Cost Forecast'!$D:$D,'Sub Cost Forecast'!$U:$U,$A$77,'Sub Cost Forecast'!$W:$W,$B$78,'Sub Cost Forecast'!$R:$R, $C85)</f>
        <v>0</v>
      </c>
      <c r="K86" s="6">
        <f>SUMIFS('Sub Cost Forecast'!M:M,'Sub Cost Forecast'!$U:$U,$A$77,'Sub Cost Forecast'!$W:$W,$B$78,'Sub Cost Forecast'!$R:$R,$C85)/SUMIFS('Sub Cost Forecast'!$D:$D,'Sub Cost Forecast'!$U:$U,$A$77,'Sub Cost Forecast'!$W:$W,$B$78,'Sub Cost Forecast'!$R:$R, $C85)</f>
        <v>0</v>
      </c>
      <c r="L86" s="6">
        <f>SUMIFS('Sub Cost Forecast'!N:N,'Sub Cost Forecast'!$U:$U,$A$77,'Sub Cost Forecast'!$W:$W,$B$78,'Sub Cost Forecast'!$R:$R,$C85)/SUMIFS('Sub Cost Forecast'!$D:$D,'Sub Cost Forecast'!$U:$U,$A$77,'Sub Cost Forecast'!$W:$W,$B$78,'Sub Cost Forecast'!$R:$R, $C85)</f>
        <v>0</v>
      </c>
      <c r="M86" s="6">
        <f>SUMIFS('Sub Cost Forecast'!O:O,'Sub Cost Forecast'!$U:$U,$A$77,'Sub Cost Forecast'!$W:$W,$B$78,'Sub Cost Forecast'!$R:$R,$C85)/SUMIFS('Sub Cost Forecast'!$D:$D,'Sub Cost Forecast'!$U:$U,$A$77,'Sub Cost Forecast'!$W:$W,$B$78,'Sub Cost Forecast'!$R:$R, $C85)</f>
        <v>0</v>
      </c>
    </row>
    <row r="87" spans="3:13">
      <c r="D87" t="s">
        <v>3454</v>
      </c>
      <c r="E87" s="6">
        <v>0</v>
      </c>
      <c r="F87" s="6">
        <v>0</v>
      </c>
      <c r="G87" s="6">
        <v>0.01143744704885626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</row>
    <row r="88" spans="3:13">
      <c r="C88" t="s">
        <v>1820</v>
      </c>
      <c r="D88" t="s">
        <v>3452</v>
      </c>
      <c r="E88" s="6">
        <f>SUMIFS('Billing Forecast'!F:F,'Billing Forecast'!$T:$T,$A$77,'Billing Forecast'!$U:$U,$B$78,'Billing Forecast'!$Q:$Q,$C88)/SUMIFS('Billing Forecast'!$D:$D,'Billing Forecast'!$T:$T,$A$77,'Billing Forecast'!$U:$U,$B$78,'Billing Forecast'!$Q:$Q, $C88)</f>
        <v>0</v>
      </c>
      <c r="F88" s="6">
        <f>SUMIFS('Billing Forecast'!G:G,'Billing Forecast'!$T:$T,$A$77,'Billing Forecast'!$U:$U,$B$78,'Billing Forecast'!$Q:$Q,$C88)/SUMIFS('Billing Forecast'!$D:$D,'Billing Forecast'!$T:$T,$A$77,'Billing Forecast'!$U:$U,$B$78,'Billing Forecast'!$Q:$Q, $C88)</f>
        <v>0</v>
      </c>
      <c r="G88" s="6">
        <f>SUMIFS('Billing Forecast'!H:H,'Billing Forecast'!$T:$T,$A$77,'Billing Forecast'!$U:$U,$B$78,'Billing Forecast'!$Q:$Q,$C88)/SUMIFS('Billing Forecast'!$D:$D,'Billing Forecast'!$T:$T,$A$77,'Billing Forecast'!$U:$U,$B$78,'Billing Forecast'!$Q:$Q, $C88)</f>
        <v>0</v>
      </c>
      <c r="H88" s="6">
        <f>SUMIFS('Billing Forecast'!I:I,'Billing Forecast'!$T:$T,$A$77,'Billing Forecast'!$U:$U,$B$78,'Billing Forecast'!$Q:$Q,$C88)/SUMIFS('Billing Forecast'!$D:$D,'Billing Forecast'!$T:$T,$A$77,'Billing Forecast'!$U:$U,$B$78,'Billing Forecast'!$Q:$Q, $C88)</f>
        <v>0</v>
      </c>
      <c r="I88" s="6">
        <f>SUMIFS('Billing Forecast'!J:J,'Billing Forecast'!$T:$T,$A$77,'Billing Forecast'!$U:$U,$B$78,'Billing Forecast'!$Q:$Q,$C88)/SUMIFS('Billing Forecast'!$D:$D,'Billing Forecast'!$T:$T,$A$77,'Billing Forecast'!$U:$U,$B$78,'Billing Forecast'!$Q:$Q, $C88)</f>
        <v>0</v>
      </c>
      <c r="J88" s="6">
        <f>SUMIFS('Billing Forecast'!K:K,'Billing Forecast'!$T:$T,$A$77,'Billing Forecast'!$U:$U,$B$78,'Billing Forecast'!$Q:$Q,$C88)/SUMIFS('Billing Forecast'!$D:$D,'Billing Forecast'!$T:$T,$A$77,'Billing Forecast'!$U:$U,$B$78,'Billing Forecast'!$Q:$Q, $C88)</f>
        <v>0</v>
      </c>
      <c r="K88" s="6">
        <f>SUMIFS('Billing Forecast'!L:L,'Billing Forecast'!$T:$T,$A$77,'Billing Forecast'!$U:$U,$B$78,'Billing Forecast'!$Q:$Q,$C88)/SUMIFS('Billing Forecast'!$D:$D,'Billing Forecast'!$T:$T,$A$77,'Billing Forecast'!$U:$U,$B$78,'Billing Forecast'!$Q:$Q, $C88)</f>
        <v>0</v>
      </c>
      <c r="L88" s="6">
        <f>SUMIFS('Billing Forecast'!M:M,'Billing Forecast'!$T:$T,$A$77,'Billing Forecast'!$U:$U,$B$78,'Billing Forecast'!$Q:$Q,$C88)/SUMIFS('Billing Forecast'!$D:$D,'Billing Forecast'!$T:$T,$A$77,'Billing Forecast'!$U:$U,$B$78,'Billing Forecast'!$Q:$Q, $C88)</f>
        <v>0</v>
      </c>
      <c r="M88" s="6">
        <f>SUMIFS('Billing Forecast'!N:N,'Billing Forecast'!$T:$T,$A$77,'Billing Forecast'!$U:$U,$B$78,'Billing Forecast'!$Q:$Q,$C88)/SUMIFS('Billing Forecast'!$D:$D,'Billing Forecast'!$T:$T,$A$77,'Billing Forecast'!$U:$U,$B$78,'Billing Forecast'!$Q:$Q, $C88)</f>
        <v>0</v>
      </c>
    </row>
    <row r="89" spans="3:13">
      <c r="D89" t="s">
        <v>3453</v>
      </c>
      <c r="E89" s="6">
        <f>SUMIFS('Sub Cost Forecast'!G:G,'Sub Cost Forecast'!$U:$U,$A$77,'Sub Cost Forecast'!$W:$W,$B$78,'Sub Cost Forecast'!$R:$R,$C88)/SUMIFS('Sub Cost Forecast'!$D:$D,'Sub Cost Forecast'!$U:$U,$A$77,'Sub Cost Forecast'!$W:$W,$B$78,'Sub Cost Forecast'!$R:$R, $C88)</f>
        <v>0</v>
      </c>
      <c r="F89" s="6">
        <f>SUMIFS('Sub Cost Forecast'!H:H,'Sub Cost Forecast'!$U:$U,$A$77,'Sub Cost Forecast'!$W:$W,$B$78,'Sub Cost Forecast'!$R:$R,$C88)/SUMIFS('Sub Cost Forecast'!$D:$D,'Sub Cost Forecast'!$U:$U,$A$77,'Sub Cost Forecast'!$W:$W,$B$78,'Sub Cost Forecast'!$R:$R, $C88)</f>
        <v>0</v>
      </c>
      <c r="G89" s="6">
        <f>SUMIFS('Sub Cost Forecast'!I:I,'Sub Cost Forecast'!$U:$U,$A$77,'Sub Cost Forecast'!$W:$W,$B$78,'Sub Cost Forecast'!$R:$R,$C88)/SUMIFS('Sub Cost Forecast'!$D:$D,'Sub Cost Forecast'!$U:$U,$A$77,'Sub Cost Forecast'!$W:$W,$B$78,'Sub Cost Forecast'!$R:$R, $C88)</f>
        <v>0</v>
      </c>
      <c r="H89" s="6">
        <f>SUMIFS('Sub Cost Forecast'!J:J,'Sub Cost Forecast'!$U:$U,$A$77,'Sub Cost Forecast'!$W:$W,$B$78,'Sub Cost Forecast'!$R:$R,$C88)/SUMIFS('Sub Cost Forecast'!$D:$D,'Sub Cost Forecast'!$U:$U,$A$77,'Sub Cost Forecast'!$W:$W,$B$78,'Sub Cost Forecast'!$R:$R, $C88)</f>
        <v>0</v>
      </c>
      <c r="I89" s="6">
        <f>SUMIFS('Sub Cost Forecast'!K:K,'Sub Cost Forecast'!$U:$U,$A$77,'Sub Cost Forecast'!$W:$W,$B$78,'Sub Cost Forecast'!$R:$R,$C88)/SUMIFS('Sub Cost Forecast'!$D:$D,'Sub Cost Forecast'!$U:$U,$A$77,'Sub Cost Forecast'!$W:$W,$B$78,'Sub Cost Forecast'!$R:$R, $C88)</f>
        <v>0</v>
      </c>
      <c r="J89" s="6">
        <f>SUMIFS('Sub Cost Forecast'!L:L,'Sub Cost Forecast'!$U:$U,$A$77,'Sub Cost Forecast'!$W:$W,$B$78,'Sub Cost Forecast'!$R:$R,$C88)/SUMIFS('Sub Cost Forecast'!$D:$D,'Sub Cost Forecast'!$U:$U,$A$77,'Sub Cost Forecast'!$W:$W,$B$78,'Sub Cost Forecast'!$R:$R, $C88)</f>
        <v>0</v>
      </c>
      <c r="K89" s="6">
        <f>SUMIFS('Sub Cost Forecast'!M:M,'Sub Cost Forecast'!$U:$U,$A$77,'Sub Cost Forecast'!$W:$W,$B$78,'Sub Cost Forecast'!$R:$R,$C88)/SUMIFS('Sub Cost Forecast'!$D:$D,'Sub Cost Forecast'!$U:$U,$A$77,'Sub Cost Forecast'!$W:$W,$B$78,'Sub Cost Forecast'!$R:$R, $C88)</f>
        <v>0</v>
      </c>
      <c r="L89" s="6">
        <f>SUMIFS('Sub Cost Forecast'!N:N,'Sub Cost Forecast'!$U:$U,$A$77,'Sub Cost Forecast'!$W:$W,$B$78,'Sub Cost Forecast'!$R:$R,$C88)/SUMIFS('Sub Cost Forecast'!$D:$D,'Sub Cost Forecast'!$U:$U,$A$77,'Sub Cost Forecast'!$W:$W,$B$78,'Sub Cost Forecast'!$R:$R, $C88)</f>
        <v>0</v>
      </c>
      <c r="M89" s="6">
        <f>SUMIFS('Sub Cost Forecast'!O:O,'Sub Cost Forecast'!$U:$U,$A$77,'Sub Cost Forecast'!$W:$W,$B$78,'Sub Cost Forecast'!$R:$R,$C88)/SUMIFS('Sub Cost Forecast'!$D:$D,'Sub Cost Forecast'!$U:$U,$A$77,'Sub Cost Forecast'!$W:$W,$B$78,'Sub Cost Forecast'!$R:$R, $C88)</f>
        <v>0</v>
      </c>
    </row>
    <row r="90" spans="3:13">
      <c r="D90" t="s">
        <v>3454</v>
      </c>
      <c r="E90" s="6">
        <v>0</v>
      </c>
      <c r="F90" s="6">
        <v>0</v>
      </c>
      <c r="G90" s="6">
        <v>0.01147633890620572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</row>
    <row r="91" spans="3:13">
      <c r="C91" t="s">
        <v>1922</v>
      </c>
      <c r="D91" t="s">
        <v>3452</v>
      </c>
      <c r="E91" s="6">
        <f>SUMIFS('Billing Forecast'!F:F,'Billing Forecast'!$T:$T,$A$77,'Billing Forecast'!$U:$U,$B$78,'Billing Forecast'!$Q:$Q,$C91)/SUMIFS('Billing Forecast'!$D:$D,'Billing Forecast'!$T:$T,$A$77,'Billing Forecast'!$U:$U,$B$78,'Billing Forecast'!$Q:$Q, $C91)</f>
        <v>0</v>
      </c>
      <c r="F91" s="6">
        <f>SUMIFS('Billing Forecast'!G:G,'Billing Forecast'!$T:$T,$A$77,'Billing Forecast'!$U:$U,$B$78,'Billing Forecast'!$Q:$Q,$C91)/SUMIFS('Billing Forecast'!$D:$D,'Billing Forecast'!$T:$T,$A$77,'Billing Forecast'!$U:$U,$B$78,'Billing Forecast'!$Q:$Q, $C91)</f>
        <v>0</v>
      </c>
      <c r="G91" s="6">
        <f>SUMIFS('Billing Forecast'!H:H,'Billing Forecast'!$T:$T,$A$77,'Billing Forecast'!$U:$U,$B$78,'Billing Forecast'!$Q:$Q,$C91)/SUMIFS('Billing Forecast'!$D:$D,'Billing Forecast'!$T:$T,$A$77,'Billing Forecast'!$U:$U,$B$78,'Billing Forecast'!$Q:$Q, $C91)</f>
        <v>0</v>
      </c>
      <c r="H91" s="6">
        <f>SUMIFS('Billing Forecast'!I:I,'Billing Forecast'!$T:$T,$A$77,'Billing Forecast'!$U:$U,$B$78,'Billing Forecast'!$Q:$Q,$C91)/SUMIFS('Billing Forecast'!$D:$D,'Billing Forecast'!$T:$T,$A$77,'Billing Forecast'!$U:$U,$B$78,'Billing Forecast'!$Q:$Q, $C91)</f>
        <v>0</v>
      </c>
      <c r="I91" s="6">
        <f>SUMIFS('Billing Forecast'!J:J,'Billing Forecast'!$T:$T,$A$77,'Billing Forecast'!$U:$U,$B$78,'Billing Forecast'!$Q:$Q,$C91)/SUMIFS('Billing Forecast'!$D:$D,'Billing Forecast'!$T:$T,$A$77,'Billing Forecast'!$U:$U,$B$78,'Billing Forecast'!$Q:$Q, $C91)</f>
        <v>0</v>
      </c>
      <c r="J91" s="6">
        <f>SUMIFS('Billing Forecast'!K:K,'Billing Forecast'!$T:$T,$A$77,'Billing Forecast'!$U:$U,$B$78,'Billing Forecast'!$Q:$Q,$C91)/SUMIFS('Billing Forecast'!$D:$D,'Billing Forecast'!$T:$T,$A$77,'Billing Forecast'!$U:$U,$B$78,'Billing Forecast'!$Q:$Q, $C91)</f>
        <v>0</v>
      </c>
      <c r="K91" s="6">
        <f>SUMIFS('Billing Forecast'!L:L,'Billing Forecast'!$T:$T,$A$77,'Billing Forecast'!$U:$U,$B$78,'Billing Forecast'!$Q:$Q,$C91)/SUMIFS('Billing Forecast'!$D:$D,'Billing Forecast'!$T:$T,$A$77,'Billing Forecast'!$U:$U,$B$78,'Billing Forecast'!$Q:$Q, $C91)</f>
        <v>0</v>
      </c>
      <c r="L91" s="6">
        <f>SUMIFS('Billing Forecast'!M:M,'Billing Forecast'!$T:$T,$A$77,'Billing Forecast'!$U:$U,$B$78,'Billing Forecast'!$Q:$Q,$C91)/SUMIFS('Billing Forecast'!$D:$D,'Billing Forecast'!$T:$T,$A$77,'Billing Forecast'!$U:$U,$B$78,'Billing Forecast'!$Q:$Q, $C91)</f>
        <v>0</v>
      </c>
      <c r="M91" s="6">
        <f>SUMIFS('Billing Forecast'!N:N,'Billing Forecast'!$T:$T,$A$77,'Billing Forecast'!$U:$U,$B$78,'Billing Forecast'!$Q:$Q,$C91)/SUMIFS('Billing Forecast'!$D:$D,'Billing Forecast'!$T:$T,$A$77,'Billing Forecast'!$U:$U,$B$78,'Billing Forecast'!$Q:$Q, $C91)</f>
        <v>0</v>
      </c>
    </row>
    <row r="92" spans="3:13">
      <c r="D92" t="s">
        <v>3453</v>
      </c>
      <c r="E92" s="6">
        <f>SUMIFS('Sub Cost Forecast'!G:G,'Sub Cost Forecast'!$U:$U,$A$77,'Sub Cost Forecast'!$W:$W,$B$78,'Sub Cost Forecast'!$R:$R,$C91)/SUMIFS('Sub Cost Forecast'!$D:$D,'Sub Cost Forecast'!$U:$U,$A$77,'Sub Cost Forecast'!$W:$W,$B$78,'Sub Cost Forecast'!$R:$R, $C91)</f>
        <v>0</v>
      </c>
      <c r="F92" s="6">
        <f>SUMIFS('Sub Cost Forecast'!H:H,'Sub Cost Forecast'!$U:$U,$A$77,'Sub Cost Forecast'!$W:$W,$B$78,'Sub Cost Forecast'!$R:$R,$C91)/SUMIFS('Sub Cost Forecast'!$D:$D,'Sub Cost Forecast'!$U:$U,$A$77,'Sub Cost Forecast'!$W:$W,$B$78,'Sub Cost Forecast'!$R:$R, $C91)</f>
        <v>0</v>
      </c>
      <c r="G92" s="6">
        <f>SUMIFS('Sub Cost Forecast'!I:I,'Sub Cost Forecast'!$U:$U,$A$77,'Sub Cost Forecast'!$W:$W,$B$78,'Sub Cost Forecast'!$R:$R,$C91)/SUMIFS('Sub Cost Forecast'!$D:$D,'Sub Cost Forecast'!$U:$U,$A$77,'Sub Cost Forecast'!$W:$W,$B$78,'Sub Cost Forecast'!$R:$R, $C91)</f>
        <v>0</v>
      </c>
      <c r="H92" s="6">
        <f>SUMIFS('Sub Cost Forecast'!J:J,'Sub Cost Forecast'!$U:$U,$A$77,'Sub Cost Forecast'!$W:$W,$B$78,'Sub Cost Forecast'!$R:$R,$C91)/SUMIFS('Sub Cost Forecast'!$D:$D,'Sub Cost Forecast'!$U:$U,$A$77,'Sub Cost Forecast'!$W:$W,$B$78,'Sub Cost Forecast'!$R:$R, $C91)</f>
        <v>0</v>
      </c>
      <c r="I92" s="6">
        <f>SUMIFS('Sub Cost Forecast'!K:K,'Sub Cost Forecast'!$U:$U,$A$77,'Sub Cost Forecast'!$W:$W,$B$78,'Sub Cost Forecast'!$R:$R,$C91)/SUMIFS('Sub Cost Forecast'!$D:$D,'Sub Cost Forecast'!$U:$U,$A$77,'Sub Cost Forecast'!$W:$W,$B$78,'Sub Cost Forecast'!$R:$R, $C91)</f>
        <v>0</v>
      </c>
      <c r="J92" s="6">
        <f>SUMIFS('Sub Cost Forecast'!L:L,'Sub Cost Forecast'!$U:$U,$A$77,'Sub Cost Forecast'!$W:$W,$B$78,'Sub Cost Forecast'!$R:$R,$C91)/SUMIFS('Sub Cost Forecast'!$D:$D,'Sub Cost Forecast'!$U:$U,$A$77,'Sub Cost Forecast'!$W:$W,$B$78,'Sub Cost Forecast'!$R:$R, $C91)</f>
        <v>0</v>
      </c>
      <c r="K92" s="6">
        <f>SUMIFS('Sub Cost Forecast'!M:M,'Sub Cost Forecast'!$U:$U,$A$77,'Sub Cost Forecast'!$W:$W,$B$78,'Sub Cost Forecast'!$R:$R,$C91)/SUMIFS('Sub Cost Forecast'!$D:$D,'Sub Cost Forecast'!$U:$U,$A$77,'Sub Cost Forecast'!$W:$W,$B$78,'Sub Cost Forecast'!$R:$R, $C91)</f>
        <v>0</v>
      </c>
      <c r="L92" s="6">
        <f>SUMIFS('Sub Cost Forecast'!N:N,'Sub Cost Forecast'!$U:$U,$A$77,'Sub Cost Forecast'!$W:$W,$B$78,'Sub Cost Forecast'!$R:$R,$C91)/SUMIFS('Sub Cost Forecast'!$D:$D,'Sub Cost Forecast'!$U:$U,$A$77,'Sub Cost Forecast'!$W:$W,$B$78,'Sub Cost Forecast'!$R:$R, $C91)</f>
        <v>0</v>
      </c>
      <c r="M92" s="6">
        <f>SUMIFS('Sub Cost Forecast'!O:O,'Sub Cost Forecast'!$U:$U,$A$77,'Sub Cost Forecast'!$W:$W,$B$78,'Sub Cost Forecast'!$R:$R,$C91)/SUMIFS('Sub Cost Forecast'!$D:$D,'Sub Cost Forecast'!$U:$U,$A$77,'Sub Cost Forecast'!$W:$W,$B$78,'Sub Cost Forecast'!$R:$R, $C91)</f>
        <v>0</v>
      </c>
    </row>
    <row r="93" spans="3:13">
      <c r="D93" t="s">
        <v>3454</v>
      </c>
      <c r="E93" s="6">
        <v>0</v>
      </c>
      <c r="F93" s="6">
        <v>0.05769230769230768</v>
      </c>
      <c r="G93" s="6">
        <v>0.1153846153846154</v>
      </c>
      <c r="H93" s="6">
        <v>0.8052884615384615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</row>
    <row r="94" spans="3:13">
      <c r="C94" t="s">
        <v>2024</v>
      </c>
      <c r="D94" t="s">
        <v>3452</v>
      </c>
      <c r="E94" s="6">
        <f>SUMIFS('Billing Forecast'!F:F,'Billing Forecast'!$T:$T,$A$77,'Billing Forecast'!$U:$U,$B$78,'Billing Forecast'!$Q:$Q,$C94)/SUMIFS('Billing Forecast'!$D:$D,'Billing Forecast'!$T:$T,$A$77,'Billing Forecast'!$U:$U,$B$78,'Billing Forecast'!$Q:$Q, $C94)</f>
        <v>0</v>
      </c>
      <c r="F94" s="6">
        <f>SUMIFS('Billing Forecast'!G:G,'Billing Forecast'!$T:$T,$A$77,'Billing Forecast'!$U:$U,$B$78,'Billing Forecast'!$Q:$Q,$C94)/SUMIFS('Billing Forecast'!$D:$D,'Billing Forecast'!$T:$T,$A$77,'Billing Forecast'!$U:$U,$B$78,'Billing Forecast'!$Q:$Q, $C94)</f>
        <v>0</v>
      </c>
      <c r="G94" s="6">
        <f>SUMIFS('Billing Forecast'!H:H,'Billing Forecast'!$T:$T,$A$77,'Billing Forecast'!$U:$U,$B$78,'Billing Forecast'!$Q:$Q,$C94)/SUMIFS('Billing Forecast'!$D:$D,'Billing Forecast'!$T:$T,$A$77,'Billing Forecast'!$U:$U,$B$78,'Billing Forecast'!$Q:$Q, $C94)</f>
        <v>0</v>
      </c>
      <c r="H94" s="6">
        <f>SUMIFS('Billing Forecast'!I:I,'Billing Forecast'!$T:$T,$A$77,'Billing Forecast'!$U:$U,$B$78,'Billing Forecast'!$Q:$Q,$C94)/SUMIFS('Billing Forecast'!$D:$D,'Billing Forecast'!$T:$T,$A$77,'Billing Forecast'!$U:$U,$B$78,'Billing Forecast'!$Q:$Q, $C94)</f>
        <v>0</v>
      </c>
      <c r="I94" s="6">
        <f>SUMIFS('Billing Forecast'!J:J,'Billing Forecast'!$T:$T,$A$77,'Billing Forecast'!$U:$U,$B$78,'Billing Forecast'!$Q:$Q,$C94)/SUMIFS('Billing Forecast'!$D:$D,'Billing Forecast'!$T:$T,$A$77,'Billing Forecast'!$U:$U,$B$78,'Billing Forecast'!$Q:$Q, $C94)</f>
        <v>0</v>
      </c>
      <c r="J94" s="6">
        <f>SUMIFS('Billing Forecast'!K:K,'Billing Forecast'!$T:$T,$A$77,'Billing Forecast'!$U:$U,$B$78,'Billing Forecast'!$Q:$Q,$C94)/SUMIFS('Billing Forecast'!$D:$D,'Billing Forecast'!$T:$T,$A$77,'Billing Forecast'!$U:$U,$B$78,'Billing Forecast'!$Q:$Q, $C94)</f>
        <v>0</v>
      </c>
      <c r="K94" s="6">
        <f>SUMIFS('Billing Forecast'!L:L,'Billing Forecast'!$T:$T,$A$77,'Billing Forecast'!$U:$U,$B$78,'Billing Forecast'!$Q:$Q,$C94)/SUMIFS('Billing Forecast'!$D:$D,'Billing Forecast'!$T:$T,$A$77,'Billing Forecast'!$U:$U,$B$78,'Billing Forecast'!$Q:$Q, $C94)</f>
        <v>0</v>
      </c>
      <c r="L94" s="6">
        <f>SUMIFS('Billing Forecast'!M:M,'Billing Forecast'!$T:$T,$A$77,'Billing Forecast'!$U:$U,$B$78,'Billing Forecast'!$Q:$Q,$C94)/SUMIFS('Billing Forecast'!$D:$D,'Billing Forecast'!$T:$T,$A$77,'Billing Forecast'!$U:$U,$B$78,'Billing Forecast'!$Q:$Q, $C94)</f>
        <v>0</v>
      </c>
      <c r="M94" s="6">
        <f>SUMIFS('Billing Forecast'!N:N,'Billing Forecast'!$T:$T,$A$77,'Billing Forecast'!$U:$U,$B$78,'Billing Forecast'!$Q:$Q,$C94)/SUMIFS('Billing Forecast'!$D:$D,'Billing Forecast'!$T:$T,$A$77,'Billing Forecast'!$U:$U,$B$78,'Billing Forecast'!$Q:$Q, $C94)</f>
        <v>0</v>
      </c>
    </row>
    <row r="95" spans="3:13">
      <c r="D95" t="s">
        <v>3453</v>
      </c>
      <c r="E95" s="6">
        <f>SUMIFS('Sub Cost Forecast'!G:G,'Sub Cost Forecast'!$U:$U,$A$77,'Sub Cost Forecast'!$W:$W,$B$78,'Sub Cost Forecast'!$R:$R,$C94)/SUMIFS('Sub Cost Forecast'!$D:$D,'Sub Cost Forecast'!$U:$U,$A$77,'Sub Cost Forecast'!$W:$W,$B$78,'Sub Cost Forecast'!$R:$R, $C94)</f>
        <v>0</v>
      </c>
      <c r="F95" s="6">
        <f>SUMIFS('Sub Cost Forecast'!H:H,'Sub Cost Forecast'!$U:$U,$A$77,'Sub Cost Forecast'!$W:$W,$B$78,'Sub Cost Forecast'!$R:$R,$C94)/SUMIFS('Sub Cost Forecast'!$D:$D,'Sub Cost Forecast'!$U:$U,$A$77,'Sub Cost Forecast'!$W:$W,$B$78,'Sub Cost Forecast'!$R:$R, $C94)</f>
        <v>0</v>
      </c>
      <c r="G95" s="6">
        <f>SUMIFS('Sub Cost Forecast'!I:I,'Sub Cost Forecast'!$U:$U,$A$77,'Sub Cost Forecast'!$W:$W,$B$78,'Sub Cost Forecast'!$R:$R,$C94)/SUMIFS('Sub Cost Forecast'!$D:$D,'Sub Cost Forecast'!$U:$U,$A$77,'Sub Cost Forecast'!$W:$W,$B$78,'Sub Cost Forecast'!$R:$R, $C94)</f>
        <v>0</v>
      </c>
      <c r="H95" s="6">
        <f>SUMIFS('Sub Cost Forecast'!J:J,'Sub Cost Forecast'!$U:$U,$A$77,'Sub Cost Forecast'!$W:$W,$B$78,'Sub Cost Forecast'!$R:$R,$C94)/SUMIFS('Sub Cost Forecast'!$D:$D,'Sub Cost Forecast'!$U:$U,$A$77,'Sub Cost Forecast'!$W:$W,$B$78,'Sub Cost Forecast'!$R:$R, $C94)</f>
        <v>0</v>
      </c>
      <c r="I95" s="6">
        <f>SUMIFS('Sub Cost Forecast'!K:K,'Sub Cost Forecast'!$U:$U,$A$77,'Sub Cost Forecast'!$W:$W,$B$78,'Sub Cost Forecast'!$R:$R,$C94)/SUMIFS('Sub Cost Forecast'!$D:$D,'Sub Cost Forecast'!$U:$U,$A$77,'Sub Cost Forecast'!$W:$W,$B$78,'Sub Cost Forecast'!$R:$R, $C94)</f>
        <v>0</v>
      </c>
      <c r="J95" s="6">
        <f>SUMIFS('Sub Cost Forecast'!L:L,'Sub Cost Forecast'!$U:$U,$A$77,'Sub Cost Forecast'!$W:$W,$B$78,'Sub Cost Forecast'!$R:$R,$C94)/SUMIFS('Sub Cost Forecast'!$D:$D,'Sub Cost Forecast'!$U:$U,$A$77,'Sub Cost Forecast'!$W:$W,$B$78,'Sub Cost Forecast'!$R:$R, $C94)</f>
        <v>0</v>
      </c>
      <c r="K95" s="6">
        <f>SUMIFS('Sub Cost Forecast'!M:M,'Sub Cost Forecast'!$U:$U,$A$77,'Sub Cost Forecast'!$W:$W,$B$78,'Sub Cost Forecast'!$R:$R,$C94)/SUMIFS('Sub Cost Forecast'!$D:$D,'Sub Cost Forecast'!$U:$U,$A$77,'Sub Cost Forecast'!$W:$W,$B$78,'Sub Cost Forecast'!$R:$R, $C94)</f>
        <v>0</v>
      </c>
      <c r="L95" s="6">
        <f>SUMIFS('Sub Cost Forecast'!N:N,'Sub Cost Forecast'!$U:$U,$A$77,'Sub Cost Forecast'!$W:$W,$B$78,'Sub Cost Forecast'!$R:$R,$C94)/SUMIFS('Sub Cost Forecast'!$D:$D,'Sub Cost Forecast'!$U:$U,$A$77,'Sub Cost Forecast'!$W:$W,$B$78,'Sub Cost Forecast'!$R:$R, $C94)</f>
        <v>0</v>
      </c>
      <c r="M95" s="6">
        <f>SUMIFS('Sub Cost Forecast'!O:O,'Sub Cost Forecast'!$U:$U,$A$77,'Sub Cost Forecast'!$W:$W,$B$78,'Sub Cost Forecast'!$R:$R,$C94)/SUMIFS('Sub Cost Forecast'!$D:$D,'Sub Cost Forecast'!$U:$U,$A$77,'Sub Cost Forecast'!$W:$W,$B$78,'Sub Cost Forecast'!$R:$R, $C94)</f>
        <v>0</v>
      </c>
    </row>
    <row r="96" spans="3:13">
      <c r="D96" t="s">
        <v>3454</v>
      </c>
      <c r="E96" s="6">
        <v>0</v>
      </c>
      <c r="F96" s="6">
        <v>0.003904978848031239</v>
      </c>
      <c r="G96" s="6">
        <v>0.007809957696062479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</row>
    <row r="97" spans="3:13">
      <c r="C97" t="s">
        <v>2132</v>
      </c>
      <c r="D97" t="s">
        <v>3452</v>
      </c>
      <c r="E97" s="6">
        <f>SUMIFS('Billing Forecast'!F:F,'Billing Forecast'!$T:$T,$A$77,'Billing Forecast'!$U:$U,$B$78,'Billing Forecast'!$Q:$Q,$C97)/SUMIFS('Billing Forecast'!$D:$D,'Billing Forecast'!$T:$T,$A$77,'Billing Forecast'!$U:$U,$B$78,'Billing Forecast'!$Q:$Q, $C97)</f>
        <v>0</v>
      </c>
      <c r="F97" s="6">
        <f>SUMIFS('Billing Forecast'!G:G,'Billing Forecast'!$T:$T,$A$77,'Billing Forecast'!$U:$U,$B$78,'Billing Forecast'!$Q:$Q,$C97)/SUMIFS('Billing Forecast'!$D:$D,'Billing Forecast'!$T:$T,$A$77,'Billing Forecast'!$U:$U,$B$78,'Billing Forecast'!$Q:$Q, $C97)</f>
        <v>0</v>
      </c>
      <c r="G97" s="6">
        <f>SUMIFS('Billing Forecast'!H:H,'Billing Forecast'!$T:$T,$A$77,'Billing Forecast'!$U:$U,$B$78,'Billing Forecast'!$Q:$Q,$C97)/SUMIFS('Billing Forecast'!$D:$D,'Billing Forecast'!$T:$T,$A$77,'Billing Forecast'!$U:$U,$B$78,'Billing Forecast'!$Q:$Q, $C97)</f>
        <v>0</v>
      </c>
      <c r="H97" s="6">
        <f>SUMIFS('Billing Forecast'!I:I,'Billing Forecast'!$T:$T,$A$77,'Billing Forecast'!$U:$U,$B$78,'Billing Forecast'!$Q:$Q,$C97)/SUMIFS('Billing Forecast'!$D:$D,'Billing Forecast'!$T:$T,$A$77,'Billing Forecast'!$U:$U,$B$78,'Billing Forecast'!$Q:$Q, $C97)</f>
        <v>0</v>
      </c>
      <c r="I97" s="6">
        <f>SUMIFS('Billing Forecast'!J:J,'Billing Forecast'!$T:$T,$A$77,'Billing Forecast'!$U:$U,$B$78,'Billing Forecast'!$Q:$Q,$C97)/SUMIFS('Billing Forecast'!$D:$D,'Billing Forecast'!$T:$T,$A$77,'Billing Forecast'!$U:$U,$B$78,'Billing Forecast'!$Q:$Q, $C97)</f>
        <v>0</v>
      </c>
      <c r="J97" s="6">
        <f>SUMIFS('Billing Forecast'!K:K,'Billing Forecast'!$T:$T,$A$77,'Billing Forecast'!$U:$U,$B$78,'Billing Forecast'!$Q:$Q,$C97)/SUMIFS('Billing Forecast'!$D:$D,'Billing Forecast'!$T:$T,$A$77,'Billing Forecast'!$U:$U,$B$78,'Billing Forecast'!$Q:$Q, $C97)</f>
        <v>0</v>
      </c>
      <c r="K97" s="6">
        <f>SUMIFS('Billing Forecast'!L:L,'Billing Forecast'!$T:$T,$A$77,'Billing Forecast'!$U:$U,$B$78,'Billing Forecast'!$Q:$Q,$C97)/SUMIFS('Billing Forecast'!$D:$D,'Billing Forecast'!$T:$T,$A$77,'Billing Forecast'!$U:$U,$B$78,'Billing Forecast'!$Q:$Q, $C97)</f>
        <v>0</v>
      </c>
      <c r="L97" s="6">
        <f>SUMIFS('Billing Forecast'!M:M,'Billing Forecast'!$T:$T,$A$77,'Billing Forecast'!$U:$U,$B$78,'Billing Forecast'!$Q:$Q,$C97)/SUMIFS('Billing Forecast'!$D:$D,'Billing Forecast'!$T:$T,$A$77,'Billing Forecast'!$U:$U,$B$78,'Billing Forecast'!$Q:$Q, $C97)</f>
        <v>0</v>
      </c>
      <c r="M97" s="6">
        <f>SUMIFS('Billing Forecast'!N:N,'Billing Forecast'!$T:$T,$A$77,'Billing Forecast'!$U:$U,$B$78,'Billing Forecast'!$Q:$Q,$C97)/SUMIFS('Billing Forecast'!$D:$D,'Billing Forecast'!$T:$T,$A$77,'Billing Forecast'!$U:$U,$B$78,'Billing Forecast'!$Q:$Q, $C97)</f>
        <v>0</v>
      </c>
    </row>
    <row r="98" spans="3:13">
      <c r="D98" t="s">
        <v>3453</v>
      </c>
      <c r="E98" s="6">
        <f>SUMIFS('Sub Cost Forecast'!G:G,'Sub Cost Forecast'!$U:$U,$A$77,'Sub Cost Forecast'!$W:$W,$B$78,'Sub Cost Forecast'!$R:$R,$C97)/SUMIFS('Sub Cost Forecast'!$D:$D,'Sub Cost Forecast'!$U:$U,$A$77,'Sub Cost Forecast'!$W:$W,$B$78,'Sub Cost Forecast'!$R:$R, $C97)</f>
        <v>0</v>
      </c>
      <c r="F98" s="6">
        <f>SUMIFS('Sub Cost Forecast'!H:H,'Sub Cost Forecast'!$U:$U,$A$77,'Sub Cost Forecast'!$W:$W,$B$78,'Sub Cost Forecast'!$R:$R,$C97)/SUMIFS('Sub Cost Forecast'!$D:$D,'Sub Cost Forecast'!$U:$U,$A$77,'Sub Cost Forecast'!$W:$W,$B$78,'Sub Cost Forecast'!$R:$R, $C97)</f>
        <v>0</v>
      </c>
      <c r="G98" s="6">
        <f>SUMIFS('Sub Cost Forecast'!I:I,'Sub Cost Forecast'!$U:$U,$A$77,'Sub Cost Forecast'!$W:$W,$B$78,'Sub Cost Forecast'!$R:$R,$C97)/SUMIFS('Sub Cost Forecast'!$D:$D,'Sub Cost Forecast'!$U:$U,$A$77,'Sub Cost Forecast'!$W:$W,$B$78,'Sub Cost Forecast'!$R:$R, $C97)</f>
        <v>0</v>
      </c>
      <c r="H98" s="6">
        <f>SUMIFS('Sub Cost Forecast'!J:J,'Sub Cost Forecast'!$U:$U,$A$77,'Sub Cost Forecast'!$W:$W,$B$78,'Sub Cost Forecast'!$R:$R,$C97)/SUMIFS('Sub Cost Forecast'!$D:$D,'Sub Cost Forecast'!$U:$U,$A$77,'Sub Cost Forecast'!$W:$W,$B$78,'Sub Cost Forecast'!$R:$R, $C97)</f>
        <v>0</v>
      </c>
      <c r="I98" s="6">
        <f>SUMIFS('Sub Cost Forecast'!K:K,'Sub Cost Forecast'!$U:$U,$A$77,'Sub Cost Forecast'!$W:$W,$B$78,'Sub Cost Forecast'!$R:$R,$C97)/SUMIFS('Sub Cost Forecast'!$D:$D,'Sub Cost Forecast'!$U:$U,$A$77,'Sub Cost Forecast'!$W:$W,$B$78,'Sub Cost Forecast'!$R:$R, $C97)</f>
        <v>0</v>
      </c>
      <c r="J98" s="6">
        <f>SUMIFS('Sub Cost Forecast'!L:L,'Sub Cost Forecast'!$U:$U,$A$77,'Sub Cost Forecast'!$W:$W,$B$78,'Sub Cost Forecast'!$R:$R,$C97)/SUMIFS('Sub Cost Forecast'!$D:$D,'Sub Cost Forecast'!$U:$U,$A$77,'Sub Cost Forecast'!$W:$W,$B$78,'Sub Cost Forecast'!$R:$R, $C97)</f>
        <v>0</v>
      </c>
      <c r="K98" s="6">
        <f>SUMIFS('Sub Cost Forecast'!M:M,'Sub Cost Forecast'!$U:$U,$A$77,'Sub Cost Forecast'!$W:$W,$B$78,'Sub Cost Forecast'!$R:$R,$C97)/SUMIFS('Sub Cost Forecast'!$D:$D,'Sub Cost Forecast'!$U:$U,$A$77,'Sub Cost Forecast'!$W:$W,$B$78,'Sub Cost Forecast'!$R:$R, $C97)</f>
        <v>0</v>
      </c>
      <c r="L98" s="6">
        <f>SUMIFS('Sub Cost Forecast'!N:N,'Sub Cost Forecast'!$U:$U,$A$77,'Sub Cost Forecast'!$W:$W,$B$78,'Sub Cost Forecast'!$R:$R,$C97)/SUMIFS('Sub Cost Forecast'!$D:$D,'Sub Cost Forecast'!$U:$U,$A$77,'Sub Cost Forecast'!$W:$W,$B$78,'Sub Cost Forecast'!$R:$R, $C97)</f>
        <v>0</v>
      </c>
      <c r="M98" s="6">
        <f>SUMIFS('Sub Cost Forecast'!O:O,'Sub Cost Forecast'!$U:$U,$A$77,'Sub Cost Forecast'!$W:$W,$B$78,'Sub Cost Forecast'!$R:$R,$C97)/SUMIFS('Sub Cost Forecast'!$D:$D,'Sub Cost Forecast'!$U:$U,$A$77,'Sub Cost Forecast'!$W:$W,$B$78,'Sub Cost Forecast'!$R:$R, $C97)</f>
        <v>0</v>
      </c>
    </row>
    <row r="99" spans="3:13">
      <c r="D99" t="s">
        <v>3454</v>
      </c>
      <c r="E99" s="6">
        <v>0</v>
      </c>
      <c r="F99" s="6">
        <v>0</v>
      </c>
      <c r="G99" s="6">
        <v>0</v>
      </c>
      <c r="H99" s="6">
        <v>0</v>
      </c>
      <c r="I99" s="6">
        <v>0.3208955223880597</v>
      </c>
      <c r="J99" s="6">
        <v>0</v>
      </c>
      <c r="K99" s="6">
        <v>0.6791044776119403</v>
      </c>
      <c r="L99" s="6">
        <v>0</v>
      </c>
      <c r="M99" s="6">
        <v>0</v>
      </c>
    </row>
    <row r="100" spans="3:13">
      <c r="C100" t="s">
        <v>1966</v>
      </c>
      <c r="D100" t="s">
        <v>3452</v>
      </c>
      <c r="E100" s="6">
        <f>SUMIFS('Billing Forecast'!F:F,'Billing Forecast'!$T:$T,$A$77,'Billing Forecast'!$U:$U,$B$78,'Billing Forecast'!$Q:$Q,$C100)/SUMIFS('Billing Forecast'!$D:$D,'Billing Forecast'!$T:$T,$A$77,'Billing Forecast'!$U:$U,$B$78,'Billing Forecast'!$Q:$Q, $C100)</f>
        <v>0</v>
      </c>
      <c r="F100" s="6">
        <f>SUMIFS('Billing Forecast'!G:G,'Billing Forecast'!$T:$T,$A$77,'Billing Forecast'!$U:$U,$B$78,'Billing Forecast'!$Q:$Q,$C100)/SUMIFS('Billing Forecast'!$D:$D,'Billing Forecast'!$T:$T,$A$77,'Billing Forecast'!$U:$U,$B$78,'Billing Forecast'!$Q:$Q, $C100)</f>
        <v>0</v>
      </c>
      <c r="G100" s="6">
        <f>SUMIFS('Billing Forecast'!H:H,'Billing Forecast'!$T:$T,$A$77,'Billing Forecast'!$U:$U,$B$78,'Billing Forecast'!$Q:$Q,$C100)/SUMIFS('Billing Forecast'!$D:$D,'Billing Forecast'!$T:$T,$A$77,'Billing Forecast'!$U:$U,$B$78,'Billing Forecast'!$Q:$Q, $C100)</f>
        <v>0</v>
      </c>
      <c r="H100" s="6">
        <f>SUMIFS('Billing Forecast'!I:I,'Billing Forecast'!$T:$T,$A$77,'Billing Forecast'!$U:$U,$B$78,'Billing Forecast'!$Q:$Q,$C100)/SUMIFS('Billing Forecast'!$D:$D,'Billing Forecast'!$T:$T,$A$77,'Billing Forecast'!$U:$U,$B$78,'Billing Forecast'!$Q:$Q, $C100)</f>
        <v>0</v>
      </c>
      <c r="I100" s="6">
        <f>SUMIFS('Billing Forecast'!J:J,'Billing Forecast'!$T:$T,$A$77,'Billing Forecast'!$U:$U,$B$78,'Billing Forecast'!$Q:$Q,$C100)/SUMIFS('Billing Forecast'!$D:$D,'Billing Forecast'!$T:$T,$A$77,'Billing Forecast'!$U:$U,$B$78,'Billing Forecast'!$Q:$Q, $C100)</f>
        <v>0</v>
      </c>
      <c r="J100" s="6">
        <f>SUMIFS('Billing Forecast'!K:K,'Billing Forecast'!$T:$T,$A$77,'Billing Forecast'!$U:$U,$B$78,'Billing Forecast'!$Q:$Q,$C100)/SUMIFS('Billing Forecast'!$D:$D,'Billing Forecast'!$T:$T,$A$77,'Billing Forecast'!$U:$U,$B$78,'Billing Forecast'!$Q:$Q, $C100)</f>
        <v>0</v>
      </c>
      <c r="K100" s="6">
        <f>SUMIFS('Billing Forecast'!L:L,'Billing Forecast'!$T:$T,$A$77,'Billing Forecast'!$U:$U,$B$78,'Billing Forecast'!$Q:$Q,$C100)/SUMIFS('Billing Forecast'!$D:$D,'Billing Forecast'!$T:$T,$A$77,'Billing Forecast'!$U:$U,$B$78,'Billing Forecast'!$Q:$Q, $C100)</f>
        <v>0</v>
      </c>
      <c r="L100" s="6">
        <f>SUMIFS('Billing Forecast'!M:M,'Billing Forecast'!$T:$T,$A$77,'Billing Forecast'!$U:$U,$B$78,'Billing Forecast'!$Q:$Q,$C100)/SUMIFS('Billing Forecast'!$D:$D,'Billing Forecast'!$T:$T,$A$77,'Billing Forecast'!$U:$U,$B$78,'Billing Forecast'!$Q:$Q, $C100)</f>
        <v>0</v>
      </c>
      <c r="M100" s="6">
        <f>SUMIFS('Billing Forecast'!N:N,'Billing Forecast'!$T:$T,$A$77,'Billing Forecast'!$U:$U,$B$78,'Billing Forecast'!$Q:$Q,$C100)/SUMIFS('Billing Forecast'!$D:$D,'Billing Forecast'!$T:$T,$A$77,'Billing Forecast'!$U:$U,$B$78,'Billing Forecast'!$Q:$Q, $C100)</f>
        <v>0</v>
      </c>
    </row>
    <row r="101" spans="3:13">
      <c r="D101" t="s">
        <v>3453</v>
      </c>
      <c r="E101" s="6">
        <f>SUMIFS('Sub Cost Forecast'!G:G,'Sub Cost Forecast'!$U:$U,$A$77,'Sub Cost Forecast'!$W:$W,$B$78,'Sub Cost Forecast'!$R:$R,$C100)/SUMIFS('Sub Cost Forecast'!$D:$D,'Sub Cost Forecast'!$U:$U,$A$77,'Sub Cost Forecast'!$W:$W,$B$78,'Sub Cost Forecast'!$R:$R, $C100)</f>
        <v>0</v>
      </c>
      <c r="F101" s="6">
        <f>SUMIFS('Sub Cost Forecast'!H:H,'Sub Cost Forecast'!$U:$U,$A$77,'Sub Cost Forecast'!$W:$W,$B$78,'Sub Cost Forecast'!$R:$R,$C100)/SUMIFS('Sub Cost Forecast'!$D:$D,'Sub Cost Forecast'!$U:$U,$A$77,'Sub Cost Forecast'!$W:$W,$B$78,'Sub Cost Forecast'!$R:$R, $C100)</f>
        <v>0</v>
      </c>
      <c r="G101" s="6">
        <f>SUMIFS('Sub Cost Forecast'!I:I,'Sub Cost Forecast'!$U:$U,$A$77,'Sub Cost Forecast'!$W:$W,$B$78,'Sub Cost Forecast'!$R:$R,$C100)/SUMIFS('Sub Cost Forecast'!$D:$D,'Sub Cost Forecast'!$U:$U,$A$77,'Sub Cost Forecast'!$W:$W,$B$78,'Sub Cost Forecast'!$R:$R, $C100)</f>
        <v>0</v>
      </c>
      <c r="H101" s="6">
        <f>SUMIFS('Sub Cost Forecast'!J:J,'Sub Cost Forecast'!$U:$U,$A$77,'Sub Cost Forecast'!$W:$W,$B$78,'Sub Cost Forecast'!$R:$R,$C100)/SUMIFS('Sub Cost Forecast'!$D:$D,'Sub Cost Forecast'!$U:$U,$A$77,'Sub Cost Forecast'!$W:$W,$B$78,'Sub Cost Forecast'!$R:$R, $C100)</f>
        <v>0</v>
      </c>
      <c r="I101" s="6">
        <f>SUMIFS('Sub Cost Forecast'!K:K,'Sub Cost Forecast'!$U:$U,$A$77,'Sub Cost Forecast'!$W:$W,$B$78,'Sub Cost Forecast'!$R:$R,$C100)/SUMIFS('Sub Cost Forecast'!$D:$D,'Sub Cost Forecast'!$U:$U,$A$77,'Sub Cost Forecast'!$W:$W,$B$78,'Sub Cost Forecast'!$R:$R, $C100)</f>
        <v>0</v>
      </c>
      <c r="J101" s="6">
        <f>SUMIFS('Sub Cost Forecast'!L:L,'Sub Cost Forecast'!$U:$U,$A$77,'Sub Cost Forecast'!$W:$W,$B$78,'Sub Cost Forecast'!$R:$R,$C100)/SUMIFS('Sub Cost Forecast'!$D:$D,'Sub Cost Forecast'!$U:$U,$A$77,'Sub Cost Forecast'!$W:$W,$B$78,'Sub Cost Forecast'!$R:$R, $C100)</f>
        <v>0</v>
      </c>
      <c r="K101" s="6">
        <f>SUMIFS('Sub Cost Forecast'!M:M,'Sub Cost Forecast'!$U:$U,$A$77,'Sub Cost Forecast'!$W:$W,$B$78,'Sub Cost Forecast'!$R:$R,$C100)/SUMIFS('Sub Cost Forecast'!$D:$D,'Sub Cost Forecast'!$U:$U,$A$77,'Sub Cost Forecast'!$W:$W,$B$78,'Sub Cost Forecast'!$R:$R, $C100)</f>
        <v>0</v>
      </c>
      <c r="L101" s="6">
        <f>SUMIFS('Sub Cost Forecast'!N:N,'Sub Cost Forecast'!$U:$U,$A$77,'Sub Cost Forecast'!$W:$W,$B$78,'Sub Cost Forecast'!$R:$R,$C100)/SUMIFS('Sub Cost Forecast'!$D:$D,'Sub Cost Forecast'!$U:$U,$A$77,'Sub Cost Forecast'!$W:$W,$B$78,'Sub Cost Forecast'!$R:$R, $C100)</f>
        <v>0</v>
      </c>
      <c r="M101" s="6">
        <f>SUMIFS('Sub Cost Forecast'!O:O,'Sub Cost Forecast'!$U:$U,$A$77,'Sub Cost Forecast'!$W:$W,$B$78,'Sub Cost Forecast'!$R:$R,$C100)/SUMIFS('Sub Cost Forecast'!$D:$D,'Sub Cost Forecast'!$U:$U,$A$77,'Sub Cost Forecast'!$W:$W,$B$78,'Sub Cost Forecast'!$R:$R, $C100)</f>
        <v>0</v>
      </c>
    </row>
    <row r="102" spans="3:13">
      <c r="D102" t="s">
        <v>3454</v>
      </c>
      <c r="E102" s="6">
        <v>0</v>
      </c>
      <c r="F102" s="6">
        <v>0</v>
      </c>
      <c r="G102" s="6">
        <v>1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</row>
    <row r="103" spans="3:13">
      <c r="C103" t="s">
        <v>3016</v>
      </c>
      <c r="D103" t="s">
        <v>3452</v>
      </c>
      <c r="E103" s="6">
        <f>SUMIFS('Billing Forecast'!F:F,'Billing Forecast'!$T:$T,$A$77,'Billing Forecast'!$U:$U,$B$78,'Billing Forecast'!$Q:$Q,$C103)/SUMIFS('Billing Forecast'!$D:$D,'Billing Forecast'!$T:$T,$A$77,'Billing Forecast'!$U:$U,$B$78,'Billing Forecast'!$Q:$Q, $C103)</f>
        <v>0</v>
      </c>
      <c r="F103" s="6">
        <f>SUMIFS('Billing Forecast'!G:G,'Billing Forecast'!$T:$T,$A$77,'Billing Forecast'!$U:$U,$B$78,'Billing Forecast'!$Q:$Q,$C103)/SUMIFS('Billing Forecast'!$D:$D,'Billing Forecast'!$T:$T,$A$77,'Billing Forecast'!$U:$U,$B$78,'Billing Forecast'!$Q:$Q, $C103)</f>
        <v>0</v>
      </c>
      <c r="G103" s="6">
        <f>SUMIFS('Billing Forecast'!H:H,'Billing Forecast'!$T:$T,$A$77,'Billing Forecast'!$U:$U,$B$78,'Billing Forecast'!$Q:$Q,$C103)/SUMIFS('Billing Forecast'!$D:$D,'Billing Forecast'!$T:$T,$A$77,'Billing Forecast'!$U:$U,$B$78,'Billing Forecast'!$Q:$Q, $C103)</f>
        <v>0</v>
      </c>
      <c r="H103" s="6">
        <f>SUMIFS('Billing Forecast'!I:I,'Billing Forecast'!$T:$T,$A$77,'Billing Forecast'!$U:$U,$B$78,'Billing Forecast'!$Q:$Q,$C103)/SUMIFS('Billing Forecast'!$D:$D,'Billing Forecast'!$T:$T,$A$77,'Billing Forecast'!$U:$U,$B$78,'Billing Forecast'!$Q:$Q, $C103)</f>
        <v>0</v>
      </c>
      <c r="I103" s="6">
        <f>SUMIFS('Billing Forecast'!J:J,'Billing Forecast'!$T:$T,$A$77,'Billing Forecast'!$U:$U,$B$78,'Billing Forecast'!$Q:$Q,$C103)/SUMIFS('Billing Forecast'!$D:$D,'Billing Forecast'!$T:$T,$A$77,'Billing Forecast'!$U:$U,$B$78,'Billing Forecast'!$Q:$Q, $C103)</f>
        <v>0</v>
      </c>
      <c r="J103" s="6">
        <f>SUMIFS('Billing Forecast'!K:K,'Billing Forecast'!$T:$T,$A$77,'Billing Forecast'!$U:$U,$B$78,'Billing Forecast'!$Q:$Q,$C103)/SUMIFS('Billing Forecast'!$D:$D,'Billing Forecast'!$T:$T,$A$77,'Billing Forecast'!$U:$U,$B$78,'Billing Forecast'!$Q:$Q, $C103)</f>
        <v>0</v>
      </c>
      <c r="K103" s="6">
        <f>SUMIFS('Billing Forecast'!L:L,'Billing Forecast'!$T:$T,$A$77,'Billing Forecast'!$U:$U,$B$78,'Billing Forecast'!$Q:$Q,$C103)/SUMIFS('Billing Forecast'!$D:$D,'Billing Forecast'!$T:$T,$A$77,'Billing Forecast'!$U:$U,$B$78,'Billing Forecast'!$Q:$Q, $C103)</f>
        <v>0</v>
      </c>
      <c r="L103" s="6">
        <f>SUMIFS('Billing Forecast'!M:M,'Billing Forecast'!$T:$T,$A$77,'Billing Forecast'!$U:$U,$B$78,'Billing Forecast'!$Q:$Q,$C103)/SUMIFS('Billing Forecast'!$D:$D,'Billing Forecast'!$T:$T,$A$77,'Billing Forecast'!$U:$U,$B$78,'Billing Forecast'!$Q:$Q, $C103)</f>
        <v>0</v>
      </c>
      <c r="M103" s="6">
        <f>SUMIFS('Billing Forecast'!N:N,'Billing Forecast'!$T:$T,$A$77,'Billing Forecast'!$U:$U,$B$78,'Billing Forecast'!$Q:$Q,$C103)/SUMIFS('Billing Forecast'!$D:$D,'Billing Forecast'!$T:$T,$A$77,'Billing Forecast'!$U:$U,$B$78,'Billing Forecast'!$Q:$Q, $C103)</f>
        <v>0</v>
      </c>
    </row>
    <row r="104" spans="3:13">
      <c r="D104" t="s">
        <v>3453</v>
      </c>
      <c r="E104" s="6">
        <f>SUMIFS('Sub Cost Forecast'!G:G,'Sub Cost Forecast'!$U:$U,$A$77,'Sub Cost Forecast'!$W:$W,$B$78,'Sub Cost Forecast'!$R:$R,$C103)/SUMIFS('Sub Cost Forecast'!$D:$D,'Sub Cost Forecast'!$U:$U,$A$77,'Sub Cost Forecast'!$W:$W,$B$78,'Sub Cost Forecast'!$R:$R, $C103)</f>
        <v>0</v>
      </c>
      <c r="F104" s="6">
        <f>SUMIFS('Sub Cost Forecast'!H:H,'Sub Cost Forecast'!$U:$U,$A$77,'Sub Cost Forecast'!$W:$W,$B$78,'Sub Cost Forecast'!$R:$R,$C103)/SUMIFS('Sub Cost Forecast'!$D:$D,'Sub Cost Forecast'!$U:$U,$A$77,'Sub Cost Forecast'!$W:$W,$B$78,'Sub Cost Forecast'!$R:$R, $C103)</f>
        <v>0</v>
      </c>
      <c r="G104" s="6">
        <f>SUMIFS('Sub Cost Forecast'!I:I,'Sub Cost Forecast'!$U:$U,$A$77,'Sub Cost Forecast'!$W:$W,$B$78,'Sub Cost Forecast'!$R:$R,$C103)/SUMIFS('Sub Cost Forecast'!$D:$D,'Sub Cost Forecast'!$U:$U,$A$77,'Sub Cost Forecast'!$W:$W,$B$78,'Sub Cost Forecast'!$R:$R, $C103)</f>
        <v>0</v>
      </c>
      <c r="H104" s="6">
        <f>SUMIFS('Sub Cost Forecast'!J:J,'Sub Cost Forecast'!$U:$U,$A$77,'Sub Cost Forecast'!$W:$W,$B$78,'Sub Cost Forecast'!$R:$R,$C103)/SUMIFS('Sub Cost Forecast'!$D:$D,'Sub Cost Forecast'!$U:$U,$A$77,'Sub Cost Forecast'!$W:$W,$B$78,'Sub Cost Forecast'!$R:$R, $C103)</f>
        <v>0</v>
      </c>
      <c r="I104" s="6">
        <f>SUMIFS('Sub Cost Forecast'!K:K,'Sub Cost Forecast'!$U:$U,$A$77,'Sub Cost Forecast'!$W:$W,$B$78,'Sub Cost Forecast'!$R:$R,$C103)/SUMIFS('Sub Cost Forecast'!$D:$D,'Sub Cost Forecast'!$U:$U,$A$77,'Sub Cost Forecast'!$W:$W,$B$78,'Sub Cost Forecast'!$R:$R, $C103)</f>
        <v>0</v>
      </c>
      <c r="J104" s="6">
        <f>SUMIFS('Sub Cost Forecast'!L:L,'Sub Cost Forecast'!$U:$U,$A$77,'Sub Cost Forecast'!$W:$W,$B$78,'Sub Cost Forecast'!$R:$R,$C103)/SUMIFS('Sub Cost Forecast'!$D:$D,'Sub Cost Forecast'!$U:$U,$A$77,'Sub Cost Forecast'!$W:$W,$B$78,'Sub Cost Forecast'!$R:$R, $C103)</f>
        <v>0</v>
      </c>
      <c r="K104" s="6">
        <f>SUMIFS('Sub Cost Forecast'!M:M,'Sub Cost Forecast'!$U:$U,$A$77,'Sub Cost Forecast'!$W:$W,$B$78,'Sub Cost Forecast'!$R:$R,$C103)/SUMIFS('Sub Cost Forecast'!$D:$D,'Sub Cost Forecast'!$U:$U,$A$77,'Sub Cost Forecast'!$W:$W,$B$78,'Sub Cost Forecast'!$R:$R, $C103)</f>
        <v>0</v>
      </c>
      <c r="L104" s="6">
        <f>SUMIFS('Sub Cost Forecast'!N:N,'Sub Cost Forecast'!$U:$U,$A$77,'Sub Cost Forecast'!$W:$W,$B$78,'Sub Cost Forecast'!$R:$R,$C103)/SUMIFS('Sub Cost Forecast'!$D:$D,'Sub Cost Forecast'!$U:$U,$A$77,'Sub Cost Forecast'!$W:$W,$B$78,'Sub Cost Forecast'!$R:$R, $C103)</f>
        <v>0</v>
      </c>
      <c r="M104" s="6">
        <f>SUMIFS('Sub Cost Forecast'!O:O,'Sub Cost Forecast'!$U:$U,$A$77,'Sub Cost Forecast'!$W:$W,$B$78,'Sub Cost Forecast'!$R:$R,$C103)/SUMIFS('Sub Cost Forecast'!$D:$D,'Sub Cost Forecast'!$U:$U,$A$77,'Sub Cost Forecast'!$W:$W,$B$78,'Sub Cost Forecast'!$R:$R, $C103)</f>
        <v>0</v>
      </c>
    </row>
    <row r="105" spans="3:13">
      <c r="D105" t="s">
        <v>3454</v>
      </c>
      <c r="E105" s="6">
        <v>0</v>
      </c>
      <c r="F105" s="6">
        <v>0.06779661016949153</v>
      </c>
      <c r="G105" s="6">
        <v>0.6779661016949152</v>
      </c>
      <c r="H105" s="6">
        <v>0</v>
      </c>
      <c r="I105" s="6">
        <v>0</v>
      </c>
      <c r="J105" s="6">
        <v>0.2288135593220339</v>
      </c>
      <c r="K105" s="6">
        <v>0</v>
      </c>
      <c r="L105" s="6">
        <v>0</v>
      </c>
      <c r="M105" s="6">
        <v>0</v>
      </c>
    </row>
    <row r="106" spans="3:13">
      <c r="C106" t="s">
        <v>3104</v>
      </c>
      <c r="D106" t="s">
        <v>3452</v>
      </c>
      <c r="E106" s="6">
        <f>SUMIFS('Billing Forecast'!F:F,'Billing Forecast'!$T:$T,$A$77,'Billing Forecast'!$U:$U,$B$78,'Billing Forecast'!$Q:$Q,$C106)/SUMIFS('Billing Forecast'!$D:$D,'Billing Forecast'!$T:$T,$A$77,'Billing Forecast'!$U:$U,$B$78,'Billing Forecast'!$Q:$Q, $C106)</f>
        <v>0</v>
      </c>
      <c r="F106" s="6">
        <f>SUMIFS('Billing Forecast'!G:G,'Billing Forecast'!$T:$T,$A$77,'Billing Forecast'!$U:$U,$B$78,'Billing Forecast'!$Q:$Q,$C106)/SUMIFS('Billing Forecast'!$D:$D,'Billing Forecast'!$T:$T,$A$77,'Billing Forecast'!$U:$U,$B$78,'Billing Forecast'!$Q:$Q, $C106)</f>
        <v>0</v>
      </c>
      <c r="G106" s="6">
        <f>SUMIFS('Billing Forecast'!H:H,'Billing Forecast'!$T:$T,$A$77,'Billing Forecast'!$U:$U,$B$78,'Billing Forecast'!$Q:$Q,$C106)/SUMIFS('Billing Forecast'!$D:$D,'Billing Forecast'!$T:$T,$A$77,'Billing Forecast'!$U:$U,$B$78,'Billing Forecast'!$Q:$Q, $C106)</f>
        <v>0</v>
      </c>
      <c r="H106" s="6">
        <f>SUMIFS('Billing Forecast'!I:I,'Billing Forecast'!$T:$T,$A$77,'Billing Forecast'!$U:$U,$B$78,'Billing Forecast'!$Q:$Q,$C106)/SUMIFS('Billing Forecast'!$D:$D,'Billing Forecast'!$T:$T,$A$77,'Billing Forecast'!$U:$U,$B$78,'Billing Forecast'!$Q:$Q, $C106)</f>
        <v>0</v>
      </c>
      <c r="I106" s="6">
        <f>SUMIFS('Billing Forecast'!J:J,'Billing Forecast'!$T:$T,$A$77,'Billing Forecast'!$U:$U,$B$78,'Billing Forecast'!$Q:$Q,$C106)/SUMIFS('Billing Forecast'!$D:$D,'Billing Forecast'!$T:$T,$A$77,'Billing Forecast'!$U:$U,$B$78,'Billing Forecast'!$Q:$Q, $C106)</f>
        <v>0</v>
      </c>
      <c r="J106" s="6">
        <f>SUMIFS('Billing Forecast'!K:K,'Billing Forecast'!$T:$T,$A$77,'Billing Forecast'!$U:$U,$B$78,'Billing Forecast'!$Q:$Q,$C106)/SUMIFS('Billing Forecast'!$D:$D,'Billing Forecast'!$T:$T,$A$77,'Billing Forecast'!$U:$U,$B$78,'Billing Forecast'!$Q:$Q, $C106)</f>
        <v>0</v>
      </c>
      <c r="K106" s="6">
        <f>SUMIFS('Billing Forecast'!L:L,'Billing Forecast'!$T:$T,$A$77,'Billing Forecast'!$U:$U,$B$78,'Billing Forecast'!$Q:$Q,$C106)/SUMIFS('Billing Forecast'!$D:$D,'Billing Forecast'!$T:$T,$A$77,'Billing Forecast'!$U:$U,$B$78,'Billing Forecast'!$Q:$Q, $C106)</f>
        <v>0</v>
      </c>
      <c r="L106" s="6">
        <f>SUMIFS('Billing Forecast'!M:M,'Billing Forecast'!$T:$T,$A$77,'Billing Forecast'!$U:$U,$B$78,'Billing Forecast'!$Q:$Q,$C106)/SUMIFS('Billing Forecast'!$D:$D,'Billing Forecast'!$T:$T,$A$77,'Billing Forecast'!$U:$U,$B$78,'Billing Forecast'!$Q:$Q, $C106)</f>
        <v>0</v>
      </c>
      <c r="M106" s="6">
        <f>SUMIFS('Billing Forecast'!N:N,'Billing Forecast'!$T:$T,$A$77,'Billing Forecast'!$U:$U,$B$78,'Billing Forecast'!$Q:$Q,$C106)/SUMIFS('Billing Forecast'!$D:$D,'Billing Forecast'!$T:$T,$A$77,'Billing Forecast'!$U:$U,$B$78,'Billing Forecast'!$Q:$Q, $C106)</f>
        <v>0</v>
      </c>
    </row>
    <row r="107" spans="3:13">
      <c r="D107" t="s">
        <v>3453</v>
      </c>
      <c r="E107" s="6">
        <f>SUMIFS('Sub Cost Forecast'!G:G,'Sub Cost Forecast'!$U:$U,$A$77,'Sub Cost Forecast'!$W:$W,$B$78,'Sub Cost Forecast'!$R:$R,$C106)/SUMIFS('Sub Cost Forecast'!$D:$D,'Sub Cost Forecast'!$U:$U,$A$77,'Sub Cost Forecast'!$W:$W,$B$78,'Sub Cost Forecast'!$R:$R, $C106)</f>
        <v>0</v>
      </c>
      <c r="F107" s="6">
        <f>SUMIFS('Sub Cost Forecast'!H:H,'Sub Cost Forecast'!$U:$U,$A$77,'Sub Cost Forecast'!$W:$W,$B$78,'Sub Cost Forecast'!$R:$R,$C106)/SUMIFS('Sub Cost Forecast'!$D:$D,'Sub Cost Forecast'!$U:$U,$A$77,'Sub Cost Forecast'!$W:$W,$B$78,'Sub Cost Forecast'!$R:$R, $C106)</f>
        <v>0</v>
      </c>
      <c r="G107" s="6">
        <f>SUMIFS('Sub Cost Forecast'!I:I,'Sub Cost Forecast'!$U:$U,$A$77,'Sub Cost Forecast'!$W:$W,$B$78,'Sub Cost Forecast'!$R:$R,$C106)/SUMIFS('Sub Cost Forecast'!$D:$D,'Sub Cost Forecast'!$U:$U,$A$77,'Sub Cost Forecast'!$W:$W,$B$78,'Sub Cost Forecast'!$R:$R, $C106)</f>
        <v>0</v>
      </c>
      <c r="H107" s="6">
        <f>SUMIFS('Sub Cost Forecast'!J:J,'Sub Cost Forecast'!$U:$U,$A$77,'Sub Cost Forecast'!$W:$W,$B$78,'Sub Cost Forecast'!$R:$R,$C106)/SUMIFS('Sub Cost Forecast'!$D:$D,'Sub Cost Forecast'!$U:$U,$A$77,'Sub Cost Forecast'!$W:$W,$B$78,'Sub Cost Forecast'!$R:$R, $C106)</f>
        <v>0</v>
      </c>
      <c r="I107" s="6">
        <f>SUMIFS('Sub Cost Forecast'!K:K,'Sub Cost Forecast'!$U:$U,$A$77,'Sub Cost Forecast'!$W:$W,$B$78,'Sub Cost Forecast'!$R:$R,$C106)/SUMIFS('Sub Cost Forecast'!$D:$D,'Sub Cost Forecast'!$U:$U,$A$77,'Sub Cost Forecast'!$W:$W,$B$78,'Sub Cost Forecast'!$R:$R, $C106)</f>
        <v>0</v>
      </c>
      <c r="J107" s="6">
        <f>SUMIFS('Sub Cost Forecast'!L:L,'Sub Cost Forecast'!$U:$U,$A$77,'Sub Cost Forecast'!$W:$W,$B$78,'Sub Cost Forecast'!$R:$R,$C106)/SUMIFS('Sub Cost Forecast'!$D:$D,'Sub Cost Forecast'!$U:$U,$A$77,'Sub Cost Forecast'!$W:$W,$B$78,'Sub Cost Forecast'!$R:$R, $C106)</f>
        <v>0</v>
      </c>
      <c r="K107" s="6">
        <f>SUMIFS('Sub Cost Forecast'!M:M,'Sub Cost Forecast'!$U:$U,$A$77,'Sub Cost Forecast'!$W:$W,$B$78,'Sub Cost Forecast'!$R:$R,$C106)/SUMIFS('Sub Cost Forecast'!$D:$D,'Sub Cost Forecast'!$U:$U,$A$77,'Sub Cost Forecast'!$W:$W,$B$78,'Sub Cost Forecast'!$R:$R, $C106)</f>
        <v>0</v>
      </c>
      <c r="L107" s="6">
        <f>SUMIFS('Sub Cost Forecast'!N:N,'Sub Cost Forecast'!$U:$U,$A$77,'Sub Cost Forecast'!$W:$W,$B$78,'Sub Cost Forecast'!$R:$R,$C106)/SUMIFS('Sub Cost Forecast'!$D:$D,'Sub Cost Forecast'!$U:$U,$A$77,'Sub Cost Forecast'!$W:$W,$B$78,'Sub Cost Forecast'!$R:$R, $C106)</f>
        <v>0</v>
      </c>
      <c r="M107" s="6">
        <f>SUMIFS('Sub Cost Forecast'!O:O,'Sub Cost Forecast'!$U:$U,$A$77,'Sub Cost Forecast'!$W:$W,$B$78,'Sub Cost Forecast'!$R:$R,$C106)/SUMIFS('Sub Cost Forecast'!$D:$D,'Sub Cost Forecast'!$U:$U,$A$77,'Sub Cost Forecast'!$W:$W,$B$78,'Sub Cost Forecast'!$R:$R, $C106)</f>
        <v>0</v>
      </c>
    </row>
    <row r="108" spans="3:13">
      <c r="D108" t="s">
        <v>3454</v>
      </c>
      <c r="E108" s="6">
        <v>0</v>
      </c>
      <c r="F108" s="6">
        <v>0</v>
      </c>
      <c r="G108" s="6">
        <v>1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</row>
    <row r="109" spans="3:13">
      <c r="C109" t="s">
        <v>3200</v>
      </c>
      <c r="D109" t="s">
        <v>3452</v>
      </c>
      <c r="E109" s="6">
        <f>SUMIFS('Billing Forecast'!F:F,'Billing Forecast'!$T:$T,$A$77,'Billing Forecast'!$U:$U,$B$78,'Billing Forecast'!$Q:$Q,$C109)/SUMIFS('Billing Forecast'!$D:$D,'Billing Forecast'!$T:$T,$A$77,'Billing Forecast'!$U:$U,$B$78,'Billing Forecast'!$Q:$Q, $C109)</f>
        <v>0</v>
      </c>
      <c r="F109" s="6">
        <f>SUMIFS('Billing Forecast'!G:G,'Billing Forecast'!$T:$T,$A$77,'Billing Forecast'!$U:$U,$B$78,'Billing Forecast'!$Q:$Q,$C109)/SUMIFS('Billing Forecast'!$D:$D,'Billing Forecast'!$T:$T,$A$77,'Billing Forecast'!$U:$U,$B$78,'Billing Forecast'!$Q:$Q, $C109)</f>
        <v>0</v>
      </c>
      <c r="G109" s="6">
        <f>SUMIFS('Billing Forecast'!H:H,'Billing Forecast'!$T:$T,$A$77,'Billing Forecast'!$U:$U,$B$78,'Billing Forecast'!$Q:$Q,$C109)/SUMIFS('Billing Forecast'!$D:$D,'Billing Forecast'!$T:$T,$A$77,'Billing Forecast'!$U:$U,$B$78,'Billing Forecast'!$Q:$Q, $C109)</f>
        <v>0</v>
      </c>
      <c r="H109" s="6">
        <f>SUMIFS('Billing Forecast'!I:I,'Billing Forecast'!$T:$T,$A$77,'Billing Forecast'!$U:$U,$B$78,'Billing Forecast'!$Q:$Q,$C109)/SUMIFS('Billing Forecast'!$D:$D,'Billing Forecast'!$T:$T,$A$77,'Billing Forecast'!$U:$U,$B$78,'Billing Forecast'!$Q:$Q, $C109)</f>
        <v>0</v>
      </c>
      <c r="I109" s="6">
        <f>SUMIFS('Billing Forecast'!J:J,'Billing Forecast'!$T:$T,$A$77,'Billing Forecast'!$U:$U,$B$78,'Billing Forecast'!$Q:$Q,$C109)/SUMIFS('Billing Forecast'!$D:$D,'Billing Forecast'!$T:$T,$A$77,'Billing Forecast'!$U:$U,$B$78,'Billing Forecast'!$Q:$Q, $C109)</f>
        <v>0</v>
      </c>
      <c r="J109" s="6">
        <f>SUMIFS('Billing Forecast'!K:K,'Billing Forecast'!$T:$T,$A$77,'Billing Forecast'!$U:$U,$B$78,'Billing Forecast'!$Q:$Q,$C109)/SUMIFS('Billing Forecast'!$D:$D,'Billing Forecast'!$T:$T,$A$77,'Billing Forecast'!$U:$U,$B$78,'Billing Forecast'!$Q:$Q, $C109)</f>
        <v>0</v>
      </c>
      <c r="K109" s="6">
        <f>SUMIFS('Billing Forecast'!L:L,'Billing Forecast'!$T:$T,$A$77,'Billing Forecast'!$U:$U,$B$78,'Billing Forecast'!$Q:$Q,$C109)/SUMIFS('Billing Forecast'!$D:$D,'Billing Forecast'!$T:$T,$A$77,'Billing Forecast'!$U:$U,$B$78,'Billing Forecast'!$Q:$Q, $C109)</f>
        <v>0</v>
      </c>
      <c r="L109" s="6">
        <f>SUMIFS('Billing Forecast'!M:M,'Billing Forecast'!$T:$T,$A$77,'Billing Forecast'!$U:$U,$B$78,'Billing Forecast'!$Q:$Q,$C109)/SUMIFS('Billing Forecast'!$D:$D,'Billing Forecast'!$T:$T,$A$77,'Billing Forecast'!$U:$U,$B$78,'Billing Forecast'!$Q:$Q, $C109)</f>
        <v>0</v>
      </c>
      <c r="M109" s="6">
        <f>SUMIFS('Billing Forecast'!N:N,'Billing Forecast'!$T:$T,$A$77,'Billing Forecast'!$U:$U,$B$78,'Billing Forecast'!$Q:$Q,$C109)/SUMIFS('Billing Forecast'!$D:$D,'Billing Forecast'!$T:$T,$A$77,'Billing Forecast'!$U:$U,$B$78,'Billing Forecast'!$Q:$Q, $C109)</f>
        <v>0</v>
      </c>
    </row>
    <row r="110" spans="3:13">
      <c r="D110" t="s">
        <v>3453</v>
      </c>
      <c r="E110" s="6">
        <f>SUMIFS('Sub Cost Forecast'!G:G,'Sub Cost Forecast'!$U:$U,$A$77,'Sub Cost Forecast'!$W:$W,$B$78,'Sub Cost Forecast'!$R:$R,$C109)/SUMIFS('Sub Cost Forecast'!$D:$D,'Sub Cost Forecast'!$U:$U,$A$77,'Sub Cost Forecast'!$W:$W,$B$78,'Sub Cost Forecast'!$R:$R, $C109)</f>
        <v>0</v>
      </c>
      <c r="F110" s="6">
        <f>SUMIFS('Sub Cost Forecast'!H:H,'Sub Cost Forecast'!$U:$U,$A$77,'Sub Cost Forecast'!$W:$W,$B$78,'Sub Cost Forecast'!$R:$R,$C109)/SUMIFS('Sub Cost Forecast'!$D:$D,'Sub Cost Forecast'!$U:$U,$A$77,'Sub Cost Forecast'!$W:$W,$B$78,'Sub Cost Forecast'!$R:$R, $C109)</f>
        <v>0</v>
      </c>
      <c r="G110" s="6">
        <f>SUMIFS('Sub Cost Forecast'!I:I,'Sub Cost Forecast'!$U:$U,$A$77,'Sub Cost Forecast'!$W:$W,$B$78,'Sub Cost Forecast'!$R:$R,$C109)/SUMIFS('Sub Cost Forecast'!$D:$D,'Sub Cost Forecast'!$U:$U,$A$77,'Sub Cost Forecast'!$W:$W,$B$78,'Sub Cost Forecast'!$R:$R, $C109)</f>
        <v>0</v>
      </c>
      <c r="H110" s="6">
        <f>SUMIFS('Sub Cost Forecast'!J:J,'Sub Cost Forecast'!$U:$U,$A$77,'Sub Cost Forecast'!$W:$W,$B$78,'Sub Cost Forecast'!$R:$R,$C109)/SUMIFS('Sub Cost Forecast'!$D:$D,'Sub Cost Forecast'!$U:$U,$A$77,'Sub Cost Forecast'!$W:$W,$B$78,'Sub Cost Forecast'!$R:$R, $C109)</f>
        <v>0</v>
      </c>
      <c r="I110" s="6">
        <f>SUMIFS('Sub Cost Forecast'!K:K,'Sub Cost Forecast'!$U:$U,$A$77,'Sub Cost Forecast'!$W:$W,$B$78,'Sub Cost Forecast'!$R:$R,$C109)/SUMIFS('Sub Cost Forecast'!$D:$D,'Sub Cost Forecast'!$U:$U,$A$77,'Sub Cost Forecast'!$W:$W,$B$78,'Sub Cost Forecast'!$R:$R, $C109)</f>
        <v>0</v>
      </c>
      <c r="J110" s="6">
        <f>SUMIFS('Sub Cost Forecast'!L:L,'Sub Cost Forecast'!$U:$U,$A$77,'Sub Cost Forecast'!$W:$W,$B$78,'Sub Cost Forecast'!$R:$R,$C109)/SUMIFS('Sub Cost Forecast'!$D:$D,'Sub Cost Forecast'!$U:$U,$A$77,'Sub Cost Forecast'!$W:$W,$B$78,'Sub Cost Forecast'!$R:$R, $C109)</f>
        <v>0</v>
      </c>
      <c r="K110" s="6">
        <f>SUMIFS('Sub Cost Forecast'!M:M,'Sub Cost Forecast'!$U:$U,$A$77,'Sub Cost Forecast'!$W:$W,$B$78,'Sub Cost Forecast'!$R:$R,$C109)/SUMIFS('Sub Cost Forecast'!$D:$D,'Sub Cost Forecast'!$U:$U,$A$77,'Sub Cost Forecast'!$W:$W,$B$78,'Sub Cost Forecast'!$R:$R, $C109)</f>
        <v>0</v>
      </c>
      <c r="L110" s="6">
        <f>SUMIFS('Sub Cost Forecast'!N:N,'Sub Cost Forecast'!$U:$U,$A$77,'Sub Cost Forecast'!$W:$W,$B$78,'Sub Cost Forecast'!$R:$R,$C109)/SUMIFS('Sub Cost Forecast'!$D:$D,'Sub Cost Forecast'!$U:$U,$A$77,'Sub Cost Forecast'!$W:$W,$B$78,'Sub Cost Forecast'!$R:$R, $C109)</f>
        <v>0</v>
      </c>
      <c r="M110" s="6">
        <f>SUMIFS('Sub Cost Forecast'!O:O,'Sub Cost Forecast'!$U:$U,$A$77,'Sub Cost Forecast'!$W:$W,$B$78,'Sub Cost Forecast'!$R:$R,$C109)/SUMIFS('Sub Cost Forecast'!$D:$D,'Sub Cost Forecast'!$U:$U,$A$77,'Sub Cost Forecast'!$W:$W,$B$78,'Sub Cost Forecast'!$R:$R, $C109)</f>
        <v>0</v>
      </c>
    </row>
    <row r="111" spans="3:13">
      <c r="D111" t="s">
        <v>3454</v>
      </c>
      <c r="E111" s="6">
        <v>0</v>
      </c>
      <c r="F111" s="6">
        <v>0.06779661016949153</v>
      </c>
      <c r="G111" s="6">
        <v>0.9067796610169492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</row>
    <row r="112" spans="3:13">
      <c r="C112" t="s">
        <v>2773</v>
      </c>
      <c r="D112" t="s">
        <v>3452</v>
      </c>
      <c r="E112" s="6">
        <f>SUMIFS('Billing Forecast'!F:F,'Billing Forecast'!$T:$T,$A$77,'Billing Forecast'!$U:$U,$B$78,'Billing Forecast'!$Q:$Q,$C112)/SUMIFS('Billing Forecast'!$D:$D,'Billing Forecast'!$T:$T,$A$77,'Billing Forecast'!$U:$U,$B$78,'Billing Forecast'!$Q:$Q, $C112)</f>
        <v>0</v>
      </c>
      <c r="F112" s="6">
        <f>SUMIFS('Billing Forecast'!G:G,'Billing Forecast'!$T:$T,$A$77,'Billing Forecast'!$U:$U,$B$78,'Billing Forecast'!$Q:$Q,$C112)/SUMIFS('Billing Forecast'!$D:$D,'Billing Forecast'!$T:$T,$A$77,'Billing Forecast'!$U:$U,$B$78,'Billing Forecast'!$Q:$Q, $C112)</f>
        <v>0</v>
      </c>
      <c r="G112" s="6">
        <f>SUMIFS('Billing Forecast'!H:H,'Billing Forecast'!$T:$T,$A$77,'Billing Forecast'!$U:$U,$B$78,'Billing Forecast'!$Q:$Q,$C112)/SUMIFS('Billing Forecast'!$D:$D,'Billing Forecast'!$T:$T,$A$77,'Billing Forecast'!$U:$U,$B$78,'Billing Forecast'!$Q:$Q, $C112)</f>
        <v>0</v>
      </c>
      <c r="H112" s="6">
        <f>SUMIFS('Billing Forecast'!I:I,'Billing Forecast'!$T:$T,$A$77,'Billing Forecast'!$U:$U,$B$78,'Billing Forecast'!$Q:$Q,$C112)/SUMIFS('Billing Forecast'!$D:$D,'Billing Forecast'!$T:$T,$A$77,'Billing Forecast'!$U:$U,$B$78,'Billing Forecast'!$Q:$Q, $C112)</f>
        <v>0</v>
      </c>
      <c r="I112" s="6">
        <f>SUMIFS('Billing Forecast'!J:J,'Billing Forecast'!$T:$T,$A$77,'Billing Forecast'!$U:$U,$B$78,'Billing Forecast'!$Q:$Q,$C112)/SUMIFS('Billing Forecast'!$D:$D,'Billing Forecast'!$T:$T,$A$77,'Billing Forecast'!$U:$U,$B$78,'Billing Forecast'!$Q:$Q, $C112)</f>
        <v>0</v>
      </c>
      <c r="J112" s="6">
        <f>SUMIFS('Billing Forecast'!K:K,'Billing Forecast'!$T:$T,$A$77,'Billing Forecast'!$U:$U,$B$78,'Billing Forecast'!$Q:$Q,$C112)/SUMIFS('Billing Forecast'!$D:$D,'Billing Forecast'!$T:$T,$A$77,'Billing Forecast'!$U:$U,$B$78,'Billing Forecast'!$Q:$Q, $C112)</f>
        <v>0</v>
      </c>
      <c r="K112" s="6">
        <f>SUMIFS('Billing Forecast'!L:L,'Billing Forecast'!$T:$T,$A$77,'Billing Forecast'!$U:$U,$B$78,'Billing Forecast'!$Q:$Q,$C112)/SUMIFS('Billing Forecast'!$D:$D,'Billing Forecast'!$T:$T,$A$77,'Billing Forecast'!$U:$U,$B$78,'Billing Forecast'!$Q:$Q, $C112)</f>
        <v>0</v>
      </c>
      <c r="L112" s="6">
        <f>SUMIFS('Billing Forecast'!M:M,'Billing Forecast'!$T:$T,$A$77,'Billing Forecast'!$U:$U,$B$78,'Billing Forecast'!$Q:$Q,$C112)/SUMIFS('Billing Forecast'!$D:$D,'Billing Forecast'!$T:$T,$A$77,'Billing Forecast'!$U:$U,$B$78,'Billing Forecast'!$Q:$Q, $C112)</f>
        <v>0</v>
      </c>
      <c r="M112" s="6">
        <f>SUMIFS('Billing Forecast'!N:N,'Billing Forecast'!$T:$T,$A$77,'Billing Forecast'!$U:$U,$B$78,'Billing Forecast'!$Q:$Q,$C112)/SUMIFS('Billing Forecast'!$D:$D,'Billing Forecast'!$T:$T,$A$77,'Billing Forecast'!$U:$U,$B$78,'Billing Forecast'!$Q:$Q, $C112)</f>
        <v>0</v>
      </c>
    </row>
    <row r="113" spans="2:13">
      <c r="D113" t="s">
        <v>3453</v>
      </c>
      <c r="E113" s="6">
        <f>SUMIFS('Sub Cost Forecast'!G:G,'Sub Cost Forecast'!$U:$U,$A$77,'Sub Cost Forecast'!$W:$W,$B$78,'Sub Cost Forecast'!$R:$R,$C112)/SUMIFS('Sub Cost Forecast'!$D:$D,'Sub Cost Forecast'!$U:$U,$A$77,'Sub Cost Forecast'!$W:$W,$B$78,'Sub Cost Forecast'!$R:$R, $C112)</f>
        <v>0</v>
      </c>
      <c r="F113" s="6">
        <f>SUMIFS('Sub Cost Forecast'!H:H,'Sub Cost Forecast'!$U:$U,$A$77,'Sub Cost Forecast'!$W:$W,$B$78,'Sub Cost Forecast'!$R:$R,$C112)/SUMIFS('Sub Cost Forecast'!$D:$D,'Sub Cost Forecast'!$U:$U,$A$77,'Sub Cost Forecast'!$W:$W,$B$78,'Sub Cost Forecast'!$R:$R, $C112)</f>
        <v>0</v>
      </c>
      <c r="G113" s="6">
        <f>SUMIFS('Sub Cost Forecast'!I:I,'Sub Cost Forecast'!$U:$U,$A$77,'Sub Cost Forecast'!$W:$W,$B$78,'Sub Cost Forecast'!$R:$R,$C112)/SUMIFS('Sub Cost Forecast'!$D:$D,'Sub Cost Forecast'!$U:$U,$A$77,'Sub Cost Forecast'!$W:$W,$B$78,'Sub Cost Forecast'!$R:$R, $C112)</f>
        <v>0</v>
      </c>
      <c r="H113" s="6">
        <f>SUMIFS('Sub Cost Forecast'!J:J,'Sub Cost Forecast'!$U:$U,$A$77,'Sub Cost Forecast'!$W:$W,$B$78,'Sub Cost Forecast'!$R:$R,$C112)/SUMIFS('Sub Cost Forecast'!$D:$D,'Sub Cost Forecast'!$U:$U,$A$77,'Sub Cost Forecast'!$W:$W,$B$78,'Sub Cost Forecast'!$R:$R, $C112)</f>
        <v>0</v>
      </c>
      <c r="I113" s="6">
        <f>SUMIFS('Sub Cost Forecast'!K:K,'Sub Cost Forecast'!$U:$U,$A$77,'Sub Cost Forecast'!$W:$W,$B$78,'Sub Cost Forecast'!$R:$R,$C112)/SUMIFS('Sub Cost Forecast'!$D:$D,'Sub Cost Forecast'!$U:$U,$A$77,'Sub Cost Forecast'!$W:$W,$B$78,'Sub Cost Forecast'!$R:$R, $C112)</f>
        <v>0</v>
      </c>
      <c r="J113" s="6">
        <f>SUMIFS('Sub Cost Forecast'!L:L,'Sub Cost Forecast'!$U:$U,$A$77,'Sub Cost Forecast'!$W:$W,$B$78,'Sub Cost Forecast'!$R:$R,$C112)/SUMIFS('Sub Cost Forecast'!$D:$D,'Sub Cost Forecast'!$U:$U,$A$77,'Sub Cost Forecast'!$W:$W,$B$78,'Sub Cost Forecast'!$R:$R, $C112)</f>
        <v>0</v>
      </c>
      <c r="K113" s="6">
        <f>SUMIFS('Sub Cost Forecast'!M:M,'Sub Cost Forecast'!$U:$U,$A$77,'Sub Cost Forecast'!$W:$W,$B$78,'Sub Cost Forecast'!$R:$R,$C112)/SUMIFS('Sub Cost Forecast'!$D:$D,'Sub Cost Forecast'!$U:$U,$A$77,'Sub Cost Forecast'!$W:$W,$B$78,'Sub Cost Forecast'!$R:$R, $C112)</f>
        <v>0</v>
      </c>
      <c r="L113" s="6">
        <f>SUMIFS('Sub Cost Forecast'!N:N,'Sub Cost Forecast'!$U:$U,$A$77,'Sub Cost Forecast'!$W:$W,$B$78,'Sub Cost Forecast'!$R:$R,$C112)/SUMIFS('Sub Cost Forecast'!$D:$D,'Sub Cost Forecast'!$U:$U,$A$77,'Sub Cost Forecast'!$W:$W,$B$78,'Sub Cost Forecast'!$R:$R, $C112)</f>
        <v>0</v>
      </c>
      <c r="M113" s="6">
        <f>SUMIFS('Sub Cost Forecast'!O:O,'Sub Cost Forecast'!$U:$U,$A$77,'Sub Cost Forecast'!$W:$W,$B$78,'Sub Cost Forecast'!$R:$R,$C112)/SUMIFS('Sub Cost Forecast'!$D:$D,'Sub Cost Forecast'!$U:$U,$A$77,'Sub Cost Forecast'!$W:$W,$B$78,'Sub Cost Forecast'!$R:$R, $C112)</f>
        <v>0</v>
      </c>
    </row>
    <row r="114" spans="2:13">
      <c r="D114" t="s">
        <v>3454</v>
      </c>
      <c r="E114" s="6">
        <v>0</v>
      </c>
      <c r="F114" s="6">
        <v>0</v>
      </c>
      <c r="G114" s="6">
        <v>0.2270029673590504</v>
      </c>
      <c r="H114" s="6">
        <v>0.2270029673590504</v>
      </c>
      <c r="I114" s="6">
        <v>0</v>
      </c>
      <c r="J114" s="6">
        <v>0</v>
      </c>
      <c r="K114" s="6">
        <v>0.5326409495548962</v>
      </c>
      <c r="L114" s="6">
        <v>0</v>
      </c>
      <c r="M114" s="6">
        <v>0</v>
      </c>
    </row>
    <row r="115" spans="2:13">
      <c r="B115" t="s">
        <v>313</v>
      </c>
    </row>
    <row r="116" spans="2:13">
      <c r="C116" t="s">
        <v>1147</v>
      </c>
      <c r="D116" t="s">
        <v>3452</v>
      </c>
      <c r="E116" s="6">
        <f>SUMIFS('Billing Forecast'!F:F,'Billing Forecast'!$T:$T,$A$77,'Billing Forecast'!$U:$U,$B$115,'Billing Forecast'!$Q:$Q,$C116)/SUMIFS('Billing Forecast'!$D:$D,'Billing Forecast'!$T:$T,$A$77,'Billing Forecast'!$U:$U,$B$115,'Billing Forecast'!$Q:$Q, $C116)</f>
        <v>0</v>
      </c>
      <c r="F116" s="6">
        <f>SUMIFS('Billing Forecast'!G:G,'Billing Forecast'!$T:$T,$A$77,'Billing Forecast'!$U:$U,$B$115,'Billing Forecast'!$Q:$Q,$C116)/SUMIFS('Billing Forecast'!$D:$D,'Billing Forecast'!$T:$T,$A$77,'Billing Forecast'!$U:$U,$B$115,'Billing Forecast'!$Q:$Q, $C116)</f>
        <v>0</v>
      </c>
      <c r="G116" s="6">
        <f>SUMIFS('Billing Forecast'!H:H,'Billing Forecast'!$T:$T,$A$77,'Billing Forecast'!$U:$U,$B$115,'Billing Forecast'!$Q:$Q,$C116)/SUMIFS('Billing Forecast'!$D:$D,'Billing Forecast'!$T:$T,$A$77,'Billing Forecast'!$U:$U,$B$115,'Billing Forecast'!$Q:$Q, $C116)</f>
        <v>0</v>
      </c>
      <c r="H116" s="6">
        <f>SUMIFS('Billing Forecast'!I:I,'Billing Forecast'!$T:$T,$A$77,'Billing Forecast'!$U:$U,$B$115,'Billing Forecast'!$Q:$Q,$C116)/SUMIFS('Billing Forecast'!$D:$D,'Billing Forecast'!$T:$T,$A$77,'Billing Forecast'!$U:$U,$B$115,'Billing Forecast'!$Q:$Q, $C116)</f>
        <v>0</v>
      </c>
      <c r="I116" s="6">
        <f>SUMIFS('Billing Forecast'!J:J,'Billing Forecast'!$T:$T,$A$77,'Billing Forecast'!$U:$U,$B$115,'Billing Forecast'!$Q:$Q,$C116)/SUMIFS('Billing Forecast'!$D:$D,'Billing Forecast'!$T:$T,$A$77,'Billing Forecast'!$U:$U,$B$115,'Billing Forecast'!$Q:$Q, $C116)</f>
        <v>0</v>
      </c>
      <c r="J116" s="6">
        <f>SUMIFS('Billing Forecast'!K:K,'Billing Forecast'!$T:$T,$A$77,'Billing Forecast'!$U:$U,$B$115,'Billing Forecast'!$Q:$Q,$C116)/SUMIFS('Billing Forecast'!$D:$D,'Billing Forecast'!$T:$T,$A$77,'Billing Forecast'!$U:$U,$B$115,'Billing Forecast'!$Q:$Q, $C116)</f>
        <v>0</v>
      </c>
      <c r="K116" s="6">
        <f>SUMIFS('Billing Forecast'!L:L,'Billing Forecast'!$T:$T,$A$77,'Billing Forecast'!$U:$U,$B$115,'Billing Forecast'!$Q:$Q,$C116)/SUMIFS('Billing Forecast'!$D:$D,'Billing Forecast'!$T:$T,$A$77,'Billing Forecast'!$U:$U,$B$115,'Billing Forecast'!$Q:$Q, $C116)</f>
        <v>0</v>
      </c>
      <c r="L116" s="6">
        <f>SUMIFS('Billing Forecast'!M:M,'Billing Forecast'!$T:$T,$A$77,'Billing Forecast'!$U:$U,$B$115,'Billing Forecast'!$Q:$Q,$C116)/SUMIFS('Billing Forecast'!$D:$D,'Billing Forecast'!$T:$T,$A$77,'Billing Forecast'!$U:$U,$B$115,'Billing Forecast'!$Q:$Q, $C116)</f>
        <v>0</v>
      </c>
      <c r="M116" s="6">
        <f>SUMIFS('Billing Forecast'!N:N,'Billing Forecast'!$T:$T,$A$77,'Billing Forecast'!$U:$U,$B$115,'Billing Forecast'!$Q:$Q,$C116)/SUMIFS('Billing Forecast'!$D:$D,'Billing Forecast'!$T:$T,$A$77,'Billing Forecast'!$U:$U,$B$115,'Billing Forecast'!$Q:$Q, $C116)</f>
        <v>0</v>
      </c>
    </row>
    <row r="117" spans="2:13">
      <c r="D117" t="s">
        <v>3453</v>
      </c>
      <c r="E117" s="6">
        <f>SUMIFS('Sub Cost Forecast'!G:G,'Sub Cost Forecast'!$U:$U,$A$77,'Sub Cost Forecast'!$W:$W,$B$115,'Sub Cost Forecast'!$R:$R,$C116)/SUMIFS('Sub Cost Forecast'!$D:$D,'Sub Cost Forecast'!$U:$U,$A$77,'Sub Cost Forecast'!$W:$W,$B$115,'Sub Cost Forecast'!$R:$R, $C116)</f>
        <v>0</v>
      </c>
      <c r="F117" s="6">
        <f>SUMIFS('Sub Cost Forecast'!H:H,'Sub Cost Forecast'!$U:$U,$A$77,'Sub Cost Forecast'!$W:$W,$B$115,'Sub Cost Forecast'!$R:$R,$C116)/SUMIFS('Sub Cost Forecast'!$D:$D,'Sub Cost Forecast'!$U:$U,$A$77,'Sub Cost Forecast'!$W:$W,$B$115,'Sub Cost Forecast'!$R:$R, $C116)</f>
        <v>0</v>
      </c>
      <c r="G117" s="6">
        <f>SUMIFS('Sub Cost Forecast'!I:I,'Sub Cost Forecast'!$U:$U,$A$77,'Sub Cost Forecast'!$W:$W,$B$115,'Sub Cost Forecast'!$R:$R,$C116)/SUMIFS('Sub Cost Forecast'!$D:$D,'Sub Cost Forecast'!$U:$U,$A$77,'Sub Cost Forecast'!$W:$W,$B$115,'Sub Cost Forecast'!$R:$R, $C116)</f>
        <v>0</v>
      </c>
      <c r="H117" s="6">
        <f>SUMIFS('Sub Cost Forecast'!J:J,'Sub Cost Forecast'!$U:$U,$A$77,'Sub Cost Forecast'!$W:$W,$B$115,'Sub Cost Forecast'!$R:$R,$C116)/SUMIFS('Sub Cost Forecast'!$D:$D,'Sub Cost Forecast'!$U:$U,$A$77,'Sub Cost Forecast'!$W:$W,$B$115,'Sub Cost Forecast'!$R:$R, $C116)</f>
        <v>0</v>
      </c>
      <c r="I117" s="6">
        <f>SUMIFS('Sub Cost Forecast'!K:K,'Sub Cost Forecast'!$U:$U,$A$77,'Sub Cost Forecast'!$W:$W,$B$115,'Sub Cost Forecast'!$R:$R,$C116)/SUMIFS('Sub Cost Forecast'!$D:$D,'Sub Cost Forecast'!$U:$U,$A$77,'Sub Cost Forecast'!$W:$W,$B$115,'Sub Cost Forecast'!$R:$R, $C116)</f>
        <v>0</v>
      </c>
      <c r="J117" s="6">
        <f>SUMIFS('Sub Cost Forecast'!L:L,'Sub Cost Forecast'!$U:$U,$A$77,'Sub Cost Forecast'!$W:$W,$B$115,'Sub Cost Forecast'!$R:$R,$C116)/SUMIFS('Sub Cost Forecast'!$D:$D,'Sub Cost Forecast'!$U:$U,$A$77,'Sub Cost Forecast'!$W:$W,$B$115,'Sub Cost Forecast'!$R:$R, $C116)</f>
        <v>0</v>
      </c>
      <c r="K117" s="6">
        <f>SUMIFS('Sub Cost Forecast'!M:M,'Sub Cost Forecast'!$U:$U,$A$77,'Sub Cost Forecast'!$W:$W,$B$115,'Sub Cost Forecast'!$R:$R,$C116)/SUMIFS('Sub Cost Forecast'!$D:$D,'Sub Cost Forecast'!$U:$U,$A$77,'Sub Cost Forecast'!$W:$W,$B$115,'Sub Cost Forecast'!$R:$R, $C116)</f>
        <v>0</v>
      </c>
      <c r="L117" s="6">
        <f>SUMIFS('Sub Cost Forecast'!N:N,'Sub Cost Forecast'!$U:$U,$A$77,'Sub Cost Forecast'!$W:$W,$B$115,'Sub Cost Forecast'!$R:$R,$C116)/SUMIFS('Sub Cost Forecast'!$D:$D,'Sub Cost Forecast'!$U:$U,$A$77,'Sub Cost Forecast'!$W:$W,$B$115,'Sub Cost Forecast'!$R:$R, $C116)</f>
        <v>0</v>
      </c>
      <c r="M117" s="6">
        <f>SUMIFS('Sub Cost Forecast'!O:O,'Sub Cost Forecast'!$U:$U,$A$77,'Sub Cost Forecast'!$W:$W,$B$115,'Sub Cost Forecast'!$R:$R,$C116)/SUMIFS('Sub Cost Forecast'!$D:$D,'Sub Cost Forecast'!$U:$U,$A$77,'Sub Cost Forecast'!$W:$W,$B$115,'Sub Cost Forecast'!$R:$R, $C116)</f>
        <v>0</v>
      </c>
    </row>
    <row r="118" spans="2:13">
      <c r="D118" t="s">
        <v>3454</v>
      </c>
      <c r="E118" s="6">
        <v>0.2772563176895307</v>
      </c>
      <c r="F118" s="6">
        <v>0.3985559566787004</v>
      </c>
      <c r="G118" s="6">
        <v>0.051985559566787</v>
      </c>
      <c r="H118" s="6">
        <v>0.04115523465703971</v>
      </c>
      <c r="I118" s="6">
        <v>0</v>
      </c>
      <c r="J118" s="6">
        <v>0.2418772563176895</v>
      </c>
      <c r="K118" s="6">
        <v>0</v>
      </c>
      <c r="L118" s="6">
        <v>0</v>
      </c>
      <c r="M118" s="6">
        <v>0</v>
      </c>
    </row>
    <row r="119" spans="2:13">
      <c r="C119" t="s">
        <v>2256</v>
      </c>
      <c r="D119" t="s">
        <v>3452</v>
      </c>
      <c r="E119" s="6">
        <f>SUMIFS('Billing Forecast'!F:F,'Billing Forecast'!$T:$T,$A$77,'Billing Forecast'!$U:$U,$B$115,'Billing Forecast'!$Q:$Q,$C119)/SUMIFS('Billing Forecast'!$D:$D,'Billing Forecast'!$T:$T,$A$77,'Billing Forecast'!$U:$U,$B$115,'Billing Forecast'!$Q:$Q, $C119)</f>
        <v>0</v>
      </c>
      <c r="F119" s="6">
        <f>SUMIFS('Billing Forecast'!G:G,'Billing Forecast'!$T:$T,$A$77,'Billing Forecast'!$U:$U,$B$115,'Billing Forecast'!$Q:$Q,$C119)/SUMIFS('Billing Forecast'!$D:$D,'Billing Forecast'!$T:$T,$A$77,'Billing Forecast'!$U:$U,$B$115,'Billing Forecast'!$Q:$Q, $C119)</f>
        <v>0</v>
      </c>
      <c r="G119" s="6">
        <f>SUMIFS('Billing Forecast'!H:H,'Billing Forecast'!$T:$T,$A$77,'Billing Forecast'!$U:$U,$B$115,'Billing Forecast'!$Q:$Q,$C119)/SUMIFS('Billing Forecast'!$D:$D,'Billing Forecast'!$T:$T,$A$77,'Billing Forecast'!$U:$U,$B$115,'Billing Forecast'!$Q:$Q, $C119)</f>
        <v>0</v>
      </c>
      <c r="H119" s="6">
        <f>SUMIFS('Billing Forecast'!I:I,'Billing Forecast'!$T:$T,$A$77,'Billing Forecast'!$U:$U,$B$115,'Billing Forecast'!$Q:$Q,$C119)/SUMIFS('Billing Forecast'!$D:$D,'Billing Forecast'!$T:$T,$A$77,'Billing Forecast'!$U:$U,$B$115,'Billing Forecast'!$Q:$Q, $C119)</f>
        <v>0</v>
      </c>
      <c r="I119" s="6">
        <f>SUMIFS('Billing Forecast'!J:J,'Billing Forecast'!$T:$T,$A$77,'Billing Forecast'!$U:$U,$B$115,'Billing Forecast'!$Q:$Q,$C119)/SUMIFS('Billing Forecast'!$D:$D,'Billing Forecast'!$T:$T,$A$77,'Billing Forecast'!$U:$U,$B$115,'Billing Forecast'!$Q:$Q, $C119)</f>
        <v>0</v>
      </c>
      <c r="J119" s="6">
        <f>SUMIFS('Billing Forecast'!K:K,'Billing Forecast'!$T:$T,$A$77,'Billing Forecast'!$U:$U,$B$115,'Billing Forecast'!$Q:$Q,$C119)/SUMIFS('Billing Forecast'!$D:$D,'Billing Forecast'!$T:$T,$A$77,'Billing Forecast'!$U:$U,$B$115,'Billing Forecast'!$Q:$Q, $C119)</f>
        <v>0</v>
      </c>
      <c r="K119" s="6">
        <f>SUMIFS('Billing Forecast'!L:L,'Billing Forecast'!$T:$T,$A$77,'Billing Forecast'!$U:$U,$B$115,'Billing Forecast'!$Q:$Q,$C119)/SUMIFS('Billing Forecast'!$D:$D,'Billing Forecast'!$T:$T,$A$77,'Billing Forecast'!$U:$U,$B$115,'Billing Forecast'!$Q:$Q, $C119)</f>
        <v>0</v>
      </c>
      <c r="L119" s="6">
        <f>SUMIFS('Billing Forecast'!M:M,'Billing Forecast'!$T:$T,$A$77,'Billing Forecast'!$U:$U,$B$115,'Billing Forecast'!$Q:$Q,$C119)/SUMIFS('Billing Forecast'!$D:$D,'Billing Forecast'!$T:$T,$A$77,'Billing Forecast'!$U:$U,$B$115,'Billing Forecast'!$Q:$Q, $C119)</f>
        <v>0</v>
      </c>
      <c r="M119" s="6">
        <f>SUMIFS('Billing Forecast'!N:N,'Billing Forecast'!$T:$T,$A$77,'Billing Forecast'!$U:$U,$B$115,'Billing Forecast'!$Q:$Q,$C119)/SUMIFS('Billing Forecast'!$D:$D,'Billing Forecast'!$T:$T,$A$77,'Billing Forecast'!$U:$U,$B$115,'Billing Forecast'!$Q:$Q, $C119)</f>
        <v>0</v>
      </c>
    </row>
    <row r="120" spans="2:13">
      <c r="D120" t="s">
        <v>3453</v>
      </c>
      <c r="E120" s="6">
        <f>SUMIFS('Sub Cost Forecast'!G:G,'Sub Cost Forecast'!$U:$U,$A$77,'Sub Cost Forecast'!$W:$W,$B$115,'Sub Cost Forecast'!$R:$R,$C119)/SUMIFS('Sub Cost Forecast'!$D:$D,'Sub Cost Forecast'!$U:$U,$A$77,'Sub Cost Forecast'!$W:$W,$B$115,'Sub Cost Forecast'!$R:$R, $C119)</f>
        <v>0</v>
      </c>
      <c r="F120" s="6">
        <f>SUMIFS('Sub Cost Forecast'!H:H,'Sub Cost Forecast'!$U:$U,$A$77,'Sub Cost Forecast'!$W:$W,$B$115,'Sub Cost Forecast'!$R:$R,$C119)/SUMIFS('Sub Cost Forecast'!$D:$D,'Sub Cost Forecast'!$U:$U,$A$77,'Sub Cost Forecast'!$W:$W,$B$115,'Sub Cost Forecast'!$R:$R, $C119)</f>
        <v>0</v>
      </c>
      <c r="G120" s="6">
        <f>SUMIFS('Sub Cost Forecast'!I:I,'Sub Cost Forecast'!$U:$U,$A$77,'Sub Cost Forecast'!$W:$W,$B$115,'Sub Cost Forecast'!$R:$R,$C119)/SUMIFS('Sub Cost Forecast'!$D:$D,'Sub Cost Forecast'!$U:$U,$A$77,'Sub Cost Forecast'!$W:$W,$B$115,'Sub Cost Forecast'!$R:$R, $C119)</f>
        <v>0</v>
      </c>
      <c r="H120" s="6">
        <f>SUMIFS('Sub Cost Forecast'!J:J,'Sub Cost Forecast'!$U:$U,$A$77,'Sub Cost Forecast'!$W:$W,$B$115,'Sub Cost Forecast'!$R:$R,$C119)/SUMIFS('Sub Cost Forecast'!$D:$D,'Sub Cost Forecast'!$U:$U,$A$77,'Sub Cost Forecast'!$W:$W,$B$115,'Sub Cost Forecast'!$R:$R, $C119)</f>
        <v>0</v>
      </c>
      <c r="I120" s="6">
        <f>SUMIFS('Sub Cost Forecast'!K:K,'Sub Cost Forecast'!$U:$U,$A$77,'Sub Cost Forecast'!$W:$W,$B$115,'Sub Cost Forecast'!$R:$R,$C119)/SUMIFS('Sub Cost Forecast'!$D:$D,'Sub Cost Forecast'!$U:$U,$A$77,'Sub Cost Forecast'!$W:$W,$B$115,'Sub Cost Forecast'!$R:$R, $C119)</f>
        <v>0</v>
      </c>
      <c r="J120" s="6">
        <f>SUMIFS('Sub Cost Forecast'!L:L,'Sub Cost Forecast'!$U:$U,$A$77,'Sub Cost Forecast'!$W:$W,$B$115,'Sub Cost Forecast'!$R:$R,$C119)/SUMIFS('Sub Cost Forecast'!$D:$D,'Sub Cost Forecast'!$U:$U,$A$77,'Sub Cost Forecast'!$W:$W,$B$115,'Sub Cost Forecast'!$R:$R, $C119)</f>
        <v>0</v>
      </c>
      <c r="K120" s="6">
        <f>SUMIFS('Sub Cost Forecast'!M:M,'Sub Cost Forecast'!$U:$U,$A$77,'Sub Cost Forecast'!$W:$W,$B$115,'Sub Cost Forecast'!$R:$R,$C119)/SUMIFS('Sub Cost Forecast'!$D:$D,'Sub Cost Forecast'!$U:$U,$A$77,'Sub Cost Forecast'!$W:$W,$B$115,'Sub Cost Forecast'!$R:$R, $C119)</f>
        <v>0</v>
      </c>
      <c r="L120" s="6">
        <f>SUMIFS('Sub Cost Forecast'!N:N,'Sub Cost Forecast'!$U:$U,$A$77,'Sub Cost Forecast'!$W:$W,$B$115,'Sub Cost Forecast'!$R:$R,$C119)/SUMIFS('Sub Cost Forecast'!$D:$D,'Sub Cost Forecast'!$U:$U,$A$77,'Sub Cost Forecast'!$W:$W,$B$115,'Sub Cost Forecast'!$R:$R, $C119)</f>
        <v>0</v>
      </c>
      <c r="M120" s="6">
        <f>SUMIFS('Sub Cost Forecast'!O:O,'Sub Cost Forecast'!$U:$U,$A$77,'Sub Cost Forecast'!$W:$W,$B$115,'Sub Cost Forecast'!$R:$R,$C119)/SUMIFS('Sub Cost Forecast'!$D:$D,'Sub Cost Forecast'!$U:$U,$A$77,'Sub Cost Forecast'!$W:$W,$B$115,'Sub Cost Forecast'!$R:$R, $C119)</f>
        <v>0</v>
      </c>
    </row>
    <row r="121" spans="2:13">
      <c r="D121" t="s">
        <v>3454</v>
      </c>
      <c r="E121" s="6">
        <v>0</v>
      </c>
      <c r="F121" s="6">
        <v>0.09705372616984402</v>
      </c>
      <c r="G121" s="6">
        <v>0.4714038128249567</v>
      </c>
      <c r="H121" s="6">
        <v>0.4020797227036395</v>
      </c>
      <c r="I121" s="6">
        <v>0.01386481802426343</v>
      </c>
      <c r="J121" s="6">
        <v>0</v>
      </c>
      <c r="K121" s="6">
        <v>0</v>
      </c>
      <c r="L121" s="6">
        <v>0</v>
      </c>
      <c r="M121" s="6">
        <v>0</v>
      </c>
    </row>
    <row r="122" spans="2:13">
      <c r="C122" t="s">
        <v>2393</v>
      </c>
      <c r="D122" t="s">
        <v>3452</v>
      </c>
      <c r="E122" s="6">
        <f>SUMIFS('Billing Forecast'!F:F,'Billing Forecast'!$T:$T,$A$77,'Billing Forecast'!$U:$U,$B$115,'Billing Forecast'!$Q:$Q,$C122)/SUMIFS('Billing Forecast'!$D:$D,'Billing Forecast'!$T:$T,$A$77,'Billing Forecast'!$U:$U,$B$115,'Billing Forecast'!$Q:$Q, $C122)</f>
        <v>0</v>
      </c>
      <c r="F122" s="6">
        <f>SUMIFS('Billing Forecast'!G:G,'Billing Forecast'!$T:$T,$A$77,'Billing Forecast'!$U:$U,$B$115,'Billing Forecast'!$Q:$Q,$C122)/SUMIFS('Billing Forecast'!$D:$D,'Billing Forecast'!$T:$T,$A$77,'Billing Forecast'!$U:$U,$B$115,'Billing Forecast'!$Q:$Q, $C122)</f>
        <v>0</v>
      </c>
      <c r="G122" s="6">
        <f>SUMIFS('Billing Forecast'!H:H,'Billing Forecast'!$T:$T,$A$77,'Billing Forecast'!$U:$U,$B$115,'Billing Forecast'!$Q:$Q,$C122)/SUMIFS('Billing Forecast'!$D:$D,'Billing Forecast'!$T:$T,$A$77,'Billing Forecast'!$U:$U,$B$115,'Billing Forecast'!$Q:$Q, $C122)</f>
        <v>0</v>
      </c>
      <c r="H122" s="6">
        <f>SUMIFS('Billing Forecast'!I:I,'Billing Forecast'!$T:$T,$A$77,'Billing Forecast'!$U:$U,$B$115,'Billing Forecast'!$Q:$Q,$C122)/SUMIFS('Billing Forecast'!$D:$D,'Billing Forecast'!$T:$T,$A$77,'Billing Forecast'!$U:$U,$B$115,'Billing Forecast'!$Q:$Q, $C122)</f>
        <v>0</v>
      </c>
      <c r="I122" s="6">
        <f>SUMIFS('Billing Forecast'!J:J,'Billing Forecast'!$T:$T,$A$77,'Billing Forecast'!$U:$U,$B$115,'Billing Forecast'!$Q:$Q,$C122)/SUMIFS('Billing Forecast'!$D:$D,'Billing Forecast'!$T:$T,$A$77,'Billing Forecast'!$U:$U,$B$115,'Billing Forecast'!$Q:$Q, $C122)</f>
        <v>0</v>
      </c>
      <c r="J122" s="6">
        <f>SUMIFS('Billing Forecast'!K:K,'Billing Forecast'!$T:$T,$A$77,'Billing Forecast'!$U:$U,$B$115,'Billing Forecast'!$Q:$Q,$C122)/SUMIFS('Billing Forecast'!$D:$D,'Billing Forecast'!$T:$T,$A$77,'Billing Forecast'!$U:$U,$B$115,'Billing Forecast'!$Q:$Q, $C122)</f>
        <v>0</v>
      </c>
      <c r="K122" s="6">
        <f>SUMIFS('Billing Forecast'!L:L,'Billing Forecast'!$T:$T,$A$77,'Billing Forecast'!$U:$U,$B$115,'Billing Forecast'!$Q:$Q,$C122)/SUMIFS('Billing Forecast'!$D:$D,'Billing Forecast'!$T:$T,$A$77,'Billing Forecast'!$U:$U,$B$115,'Billing Forecast'!$Q:$Q, $C122)</f>
        <v>0</v>
      </c>
      <c r="L122" s="6">
        <f>SUMIFS('Billing Forecast'!M:M,'Billing Forecast'!$T:$T,$A$77,'Billing Forecast'!$U:$U,$B$115,'Billing Forecast'!$Q:$Q,$C122)/SUMIFS('Billing Forecast'!$D:$D,'Billing Forecast'!$T:$T,$A$77,'Billing Forecast'!$U:$U,$B$115,'Billing Forecast'!$Q:$Q, $C122)</f>
        <v>0</v>
      </c>
      <c r="M122" s="6">
        <f>SUMIFS('Billing Forecast'!N:N,'Billing Forecast'!$T:$T,$A$77,'Billing Forecast'!$U:$U,$B$115,'Billing Forecast'!$Q:$Q,$C122)/SUMIFS('Billing Forecast'!$D:$D,'Billing Forecast'!$T:$T,$A$77,'Billing Forecast'!$U:$U,$B$115,'Billing Forecast'!$Q:$Q, $C122)</f>
        <v>0</v>
      </c>
    </row>
    <row r="123" spans="2:13">
      <c r="D123" t="s">
        <v>3453</v>
      </c>
      <c r="E123" s="6">
        <f>SUMIFS('Sub Cost Forecast'!G:G,'Sub Cost Forecast'!$U:$U,$A$77,'Sub Cost Forecast'!$W:$W,$B$115,'Sub Cost Forecast'!$R:$R,$C122)/SUMIFS('Sub Cost Forecast'!$D:$D,'Sub Cost Forecast'!$U:$U,$A$77,'Sub Cost Forecast'!$W:$W,$B$115,'Sub Cost Forecast'!$R:$R, $C122)</f>
        <v>0</v>
      </c>
      <c r="F123" s="6">
        <f>SUMIFS('Sub Cost Forecast'!H:H,'Sub Cost Forecast'!$U:$U,$A$77,'Sub Cost Forecast'!$W:$W,$B$115,'Sub Cost Forecast'!$R:$R,$C122)/SUMIFS('Sub Cost Forecast'!$D:$D,'Sub Cost Forecast'!$U:$U,$A$77,'Sub Cost Forecast'!$W:$W,$B$115,'Sub Cost Forecast'!$R:$R, $C122)</f>
        <v>0</v>
      </c>
      <c r="G123" s="6">
        <f>SUMIFS('Sub Cost Forecast'!I:I,'Sub Cost Forecast'!$U:$U,$A$77,'Sub Cost Forecast'!$W:$W,$B$115,'Sub Cost Forecast'!$R:$R,$C122)/SUMIFS('Sub Cost Forecast'!$D:$D,'Sub Cost Forecast'!$U:$U,$A$77,'Sub Cost Forecast'!$W:$W,$B$115,'Sub Cost Forecast'!$R:$R, $C122)</f>
        <v>0</v>
      </c>
      <c r="H123" s="6">
        <f>SUMIFS('Sub Cost Forecast'!J:J,'Sub Cost Forecast'!$U:$U,$A$77,'Sub Cost Forecast'!$W:$W,$B$115,'Sub Cost Forecast'!$R:$R,$C122)/SUMIFS('Sub Cost Forecast'!$D:$D,'Sub Cost Forecast'!$U:$U,$A$77,'Sub Cost Forecast'!$W:$W,$B$115,'Sub Cost Forecast'!$R:$R, $C122)</f>
        <v>0</v>
      </c>
      <c r="I123" s="6">
        <f>SUMIFS('Sub Cost Forecast'!K:K,'Sub Cost Forecast'!$U:$U,$A$77,'Sub Cost Forecast'!$W:$W,$B$115,'Sub Cost Forecast'!$R:$R,$C122)/SUMIFS('Sub Cost Forecast'!$D:$D,'Sub Cost Forecast'!$U:$U,$A$77,'Sub Cost Forecast'!$W:$W,$B$115,'Sub Cost Forecast'!$R:$R, $C122)</f>
        <v>0</v>
      </c>
      <c r="J123" s="6">
        <f>SUMIFS('Sub Cost Forecast'!L:L,'Sub Cost Forecast'!$U:$U,$A$77,'Sub Cost Forecast'!$W:$W,$B$115,'Sub Cost Forecast'!$R:$R,$C122)/SUMIFS('Sub Cost Forecast'!$D:$D,'Sub Cost Forecast'!$U:$U,$A$77,'Sub Cost Forecast'!$W:$W,$B$115,'Sub Cost Forecast'!$R:$R, $C122)</f>
        <v>0</v>
      </c>
      <c r="K123" s="6">
        <f>SUMIFS('Sub Cost Forecast'!M:M,'Sub Cost Forecast'!$U:$U,$A$77,'Sub Cost Forecast'!$W:$W,$B$115,'Sub Cost Forecast'!$R:$R,$C122)/SUMIFS('Sub Cost Forecast'!$D:$D,'Sub Cost Forecast'!$U:$U,$A$77,'Sub Cost Forecast'!$W:$W,$B$115,'Sub Cost Forecast'!$R:$R, $C122)</f>
        <v>0</v>
      </c>
      <c r="L123" s="6">
        <f>SUMIFS('Sub Cost Forecast'!N:N,'Sub Cost Forecast'!$U:$U,$A$77,'Sub Cost Forecast'!$W:$W,$B$115,'Sub Cost Forecast'!$R:$R,$C122)/SUMIFS('Sub Cost Forecast'!$D:$D,'Sub Cost Forecast'!$U:$U,$A$77,'Sub Cost Forecast'!$W:$W,$B$115,'Sub Cost Forecast'!$R:$R, $C122)</f>
        <v>0</v>
      </c>
      <c r="M123" s="6">
        <f>SUMIFS('Sub Cost Forecast'!O:O,'Sub Cost Forecast'!$U:$U,$A$77,'Sub Cost Forecast'!$W:$W,$B$115,'Sub Cost Forecast'!$R:$R,$C122)/SUMIFS('Sub Cost Forecast'!$D:$D,'Sub Cost Forecast'!$U:$U,$A$77,'Sub Cost Forecast'!$W:$W,$B$115,'Sub Cost Forecast'!$R:$R, $C122)</f>
        <v>0</v>
      </c>
    </row>
    <row r="124" spans="2:13">
      <c r="D124" t="s">
        <v>3454</v>
      </c>
      <c r="E124" s="6">
        <v>0</v>
      </c>
      <c r="F124" s="6">
        <v>0.06349206349206349</v>
      </c>
      <c r="G124" s="6">
        <v>0.9126984126984127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</row>
    <row r="125" spans="2:13">
      <c r="C125" t="s">
        <v>2496</v>
      </c>
      <c r="D125" t="s">
        <v>3452</v>
      </c>
      <c r="E125" s="6">
        <f>SUMIFS('Billing Forecast'!F:F,'Billing Forecast'!$T:$T,$A$77,'Billing Forecast'!$U:$U,$B$115,'Billing Forecast'!$Q:$Q,$C125)/SUMIFS('Billing Forecast'!$D:$D,'Billing Forecast'!$T:$T,$A$77,'Billing Forecast'!$U:$U,$B$115,'Billing Forecast'!$Q:$Q, $C125)</f>
        <v>0</v>
      </c>
      <c r="F125" s="6">
        <f>SUMIFS('Billing Forecast'!G:G,'Billing Forecast'!$T:$T,$A$77,'Billing Forecast'!$U:$U,$B$115,'Billing Forecast'!$Q:$Q,$C125)/SUMIFS('Billing Forecast'!$D:$D,'Billing Forecast'!$T:$T,$A$77,'Billing Forecast'!$U:$U,$B$115,'Billing Forecast'!$Q:$Q, $C125)</f>
        <v>0</v>
      </c>
      <c r="G125" s="6">
        <f>SUMIFS('Billing Forecast'!H:H,'Billing Forecast'!$T:$T,$A$77,'Billing Forecast'!$U:$U,$B$115,'Billing Forecast'!$Q:$Q,$C125)/SUMIFS('Billing Forecast'!$D:$D,'Billing Forecast'!$T:$T,$A$77,'Billing Forecast'!$U:$U,$B$115,'Billing Forecast'!$Q:$Q, $C125)</f>
        <v>0</v>
      </c>
      <c r="H125" s="6">
        <f>SUMIFS('Billing Forecast'!I:I,'Billing Forecast'!$T:$T,$A$77,'Billing Forecast'!$U:$U,$B$115,'Billing Forecast'!$Q:$Q,$C125)/SUMIFS('Billing Forecast'!$D:$D,'Billing Forecast'!$T:$T,$A$77,'Billing Forecast'!$U:$U,$B$115,'Billing Forecast'!$Q:$Q, $C125)</f>
        <v>0</v>
      </c>
      <c r="I125" s="6">
        <f>SUMIFS('Billing Forecast'!J:J,'Billing Forecast'!$T:$T,$A$77,'Billing Forecast'!$U:$U,$B$115,'Billing Forecast'!$Q:$Q,$C125)/SUMIFS('Billing Forecast'!$D:$D,'Billing Forecast'!$T:$T,$A$77,'Billing Forecast'!$U:$U,$B$115,'Billing Forecast'!$Q:$Q, $C125)</f>
        <v>0</v>
      </c>
      <c r="J125" s="6">
        <f>SUMIFS('Billing Forecast'!K:K,'Billing Forecast'!$T:$T,$A$77,'Billing Forecast'!$U:$U,$B$115,'Billing Forecast'!$Q:$Q,$C125)/SUMIFS('Billing Forecast'!$D:$D,'Billing Forecast'!$T:$T,$A$77,'Billing Forecast'!$U:$U,$B$115,'Billing Forecast'!$Q:$Q, $C125)</f>
        <v>0</v>
      </c>
      <c r="K125" s="6">
        <f>SUMIFS('Billing Forecast'!L:L,'Billing Forecast'!$T:$T,$A$77,'Billing Forecast'!$U:$U,$B$115,'Billing Forecast'!$Q:$Q,$C125)/SUMIFS('Billing Forecast'!$D:$D,'Billing Forecast'!$T:$T,$A$77,'Billing Forecast'!$U:$U,$B$115,'Billing Forecast'!$Q:$Q, $C125)</f>
        <v>0</v>
      </c>
      <c r="L125" s="6">
        <f>SUMIFS('Billing Forecast'!M:M,'Billing Forecast'!$T:$T,$A$77,'Billing Forecast'!$U:$U,$B$115,'Billing Forecast'!$Q:$Q,$C125)/SUMIFS('Billing Forecast'!$D:$D,'Billing Forecast'!$T:$T,$A$77,'Billing Forecast'!$U:$U,$B$115,'Billing Forecast'!$Q:$Q, $C125)</f>
        <v>0</v>
      </c>
      <c r="M125" s="6">
        <f>SUMIFS('Billing Forecast'!N:N,'Billing Forecast'!$T:$T,$A$77,'Billing Forecast'!$U:$U,$B$115,'Billing Forecast'!$Q:$Q,$C125)/SUMIFS('Billing Forecast'!$D:$D,'Billing Forecast'!$T:$T,$A$77,'Billing Forecast'!$U:$U,$B$115,'Billing Forecast'!$Q:$Q, $C125)</f>
        <v>0</v>
      </c>
    </row>
    <row r="126" spans="2:13">
      <c r="D126" t="s">
        <v>3453</v>
      </c>
      <c r="E126" s="6">
        <f>SUMIFS('Sub Cost Forecast'!G:G,'Sub Cost Forecast'!$U:$U,$A$77,'Sub Cost Forecast'!$W:$W,$B$115,'Sub Cost Forecast'!$R:$R,$C125)/SUMIFS('Sub Cost Forecast'!$D:$D,'Sub Cost Forecast'!$U:$U,$A$77,'Sub Cost Forecast'!$W:$W,$B$115,'Sub Cost Forecast'!$R:$R, $C125)</f>
        <v>0</v>
      </c>
      <c r="F126" s="6">
        <f>SUMIFS('Sub Cost Forecast'!H:H,'Sub Cost Forecast'!$U:$U,$A$77,'Sub Cost Forecast'!$W:$W,$B$115,'Sub Cost Forecast'!$R:$R,$C125)/SUMIFS('Sub Cost Forecast'!$D:$D,'Sub Cost Forecast'!$U:$U,$A$77,'Sub Cost Forecast'!$W:$W,$B$115,'Sub Cost Forecast'!$R:$R, $C125)</f>
        <v>0</v>
      </c>
      <c r="G126" s="6">
        <f>SUMIFS('Sub Cost Forecast'!I:I,'Sub Cost Forecast'!$U:$U,$A$77,'Sub Cost Forecast'!$W:$W,$B$115,'Sub Cost Forecast'!$R:$R,$C125)/SUMIFS('Sub Cost Forecast'!$D:$D,'Sub Cost Forecast'!$U:$U,$A$77,'Sub Cost Forecast'!$W:$W,$B$115,'Sub Cost Forecast'!$R:$R, $C125)</f>
        <v>0</v>
      </c>
      <c r="H126" s="6">
        <f>SUMIFS('Sub Cost Forecast'!J:J,'Sub Cost Forecast'!$U:$U,$A$77,'Sub Cost Forecast'!$W:$W,$B$115,'Sub Cost Forecast'!$R:$R,$C125)/SUMIFS('Sub Cost Forecast'!$D:$D,'Sub Cost Forecast'!$U:$U,$A$77,'Sub Cost Forecast'!$W:$W,$B$115,'Sub Cost Forecast'!$R:$R, $C125)</f>
        <v>0</v>
      </c>
      <c r="I126" s="6">
        <f>SUMIFS('Sub Cost Forecast'!K:K,'Sub Cost Forecast'!$U:$U,$A$77,'Sub Cost Forecast'!$W:$W,$B$115,'Sub Cost Forecast'!$R:$R,$C125)/SUMIFS('Sub Cost Forecast'!$D:$D,'Sub Cost Forecast'!$U:$U,$A$77,'Sub Cost Forecast'!$W:$W,$B$115,'Sub Cost Forecast'!$R:$R, $C125)</f>
        <v>0</v>
      </c>
      <c r="J126" s="6">
        <f>SUMIFS('Sub Cost Forecast'!L:L,'Sub Cost Forecast'!$U:$U,$A$77,'Sub Cost Forecast'!$W:$W,$B$115,'Sub Cost Forecast'!$R:$R,$C125)/SUMIFS('Sub Cost Forecast'!$D:$D,'Sub Cost Forecast'!$U:$U,$A$77,'Sub Cost Forecast'!$W:$W,$B$115,'Sub Cost Forecast'!$R:$R, $C125)</f>
        <v>0</v>
      </c>
      <c r="K126" s="6">
        <f>SUMIFS('Sub Cost Forecast'!M:M,'Sub Cost Forecast'!$U:$U,$A$77,'Sub Cost Forecast'!$W:$W,$B$115,'Sub Cost Forecast'!$R:$R,$C125)/SUMIFS('Sub Cost Forecast'!$D:$D,'Sub Cost Forecast'!$U:$U,$A$77,'Sub Cost Forecast'!$W:$W,$B$115,'Sub Cost Forecast'!$R:$R, $C125)</f>
        <v>0</v>
      </c>
      <c r="L126" s="6">
        <f>SUMIFS('Sub Cost Forecast'!N:N,'Sub Cost Forecast'!$U:$U,$A$77,'Sub Cost Forecast'!$W:$W,$B$115,'Sub Cost Forecast'!$R:$R,$C125)/SUMIFS('Sub Cost Forecast'!$D:$D,'Sub Cost Forecast'!$U:$U,$A$77,'Sub Cost Forecast'!$W:$W,$B$115,'Sub Cost Forecast'!$R:$R, $C125)</f>
        <v>0</v>
      </c>
      <c r="M126" s="6">
        <f>SUMIFS('Sub Cost Forecast'!O:O,'Sub Cost Forecast'!$U:$U,$A$77,'Sub Cost Forecast'!$W:$W,$B$115,'Sub Cost Forecast'!$R:$R,$C125)/SUMIFS('Sub Cost Forecast'!$D:$D,'Sub Cost Forecast'!$U:$U,$A$77,'Sub Cost Forecast'!$W:$W,$B$115,'Sub Cost Forecast'!$R:$R, $C125)</f>
        <v>0</v>
      </c>
    </row>
    <row r="127" spans="2:13">
      <c r="D127" t="s">
        <v>3454</v>
      </c>
      <c r="E127" s="6">
        <v>0</v>
      </c>
      <c r="F127" s="6">
        <v>0.3137254901960784</v>
      </c>
      <c r="G127" s="6">
        <v>0</v>
      </c>
      <c r="H127" s="6">
        <v>0.6862745098039216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</row>
    <row r="128" spans="2:13">
      <c r="C128" t="s">
        <v>2791</v>
      </c>
      <c r="D128" t="s">
        <v>3452</v>
      </c>
      <c r="E128" s="6">
        <f>SUMIFS('Billing Forecast'!F:F,'Billing Forecast'!$T:$T,$A$77,'Billing Forecast'!$U:$U,$B$115,'Billing Forecast'!$Q:$Q,$C128)/SUMIFS('Billing Forecast'!$D:$D,'Billing Forecast'!$T:$T,$A$77,'Billing Forecast'!$U:$U,$B$115,'Billing Forecast'!$Q:$Q, $C128)</f>
        <v>0</v>
      </c>
      <c r="F128" s="6">
        <f>SUMIFS('Billing Forecast'!G:G,'Billing Forecast'!$T:$T,$A$77,'Billing Forecast'!$U:$U,$B$115,'Billing Forecast'!$Q:$Q,$C128)/SUMIFS('Billing Forecast'!$D:$D,'Billing Forecast'!$T:$T,$A$77,'Billing Forecast'!$U:$U,$B$115,'Billing Forecast'!$Q:$Q, $C128)</f>
        <v>0</v>
      </c>
      <c r="G128" s="6">
        <f>SUMIFS('Billing Forecast'!H:H,'Billing Forecast'!$T:$T,$A$77,'Billing Forecast'!$U:$U,$B$115,'Billing Forecast'!$Q:$Q,$C128)/SUMIFS('Billing Forecast'!$D:$D,'Billing Forecast'!$T:$T,$A$77,'Billing Forecast'!$U:$U,$B$115,'Billing Forecast'!$Q:$Q, $C128)</f>
        <v>0</v>
      </c>
      <c r="H128" s="6">
        <f>SUMIFS('Billing Forecast'!I:I,'Billing Forecast'!$T:$T,$A$77,'Billing Forecast'!$U:$U,$B$115,'Billing Forecast'!$Q:$Q,$C128)/SUMIFS('Billing Forecast'!$D:$D,'Billing Forecast'!$T:$T,$A$77,'Billing Forecast'!$U:$U,$B$115,'Billing Forecast'!$Q:$Q, $C128)</f>
        <v>0</v>
      </c>
      <c r="I128" s="6">
        <f>SUMIFS('Billing Forecast'!J:J,'Billing Forecast'!$T:$T,$A$77,'Billing Forecast'!$U:$U,$B$115,'Billing Forecast'!$Q:$Q,$C128)/SUMIFS('Billing Forecast'!$D:$D,'Billing Forecast'!$T:$T,$A$77,'Billing Forecast'!$U:$U,$B$115,'Billing Forecast'!$Q:$Q, $C128)</f>
        <v>0</v>
      </c>
      <c r="J128" s="6">
        <f>SUMIFS('Billing Forecast'!K:K,'Billing Forecast'!$T:$T,$A$77,'Billing Forecast'!$U:$U,$B$115,'Billing Forecast'!$Q:$Q,$C128)/SUMIFS('Billing Forecast'!$D:$D,'Billing Forecast'!$T:$T,$A$77,'Billing Forecast'!$U:$U,$B$115,'Billing Forecast'!$Q:$Q, $C128)</f>
        <v>0</v>
      </c>
      <c r="K128" s="6">
        <f>SUMIFS('Billing Forecast'!L:L,'Billing Forecast'!$T:$T,$A$77,'Billing Forecast'!$U:$U,$B$115,'Billing Forecast'!$Q:$Q,$C128)/SUMIFS('Billing Forecast'!$D:$D,'Billing Forecast'!$T:$T,$A$77,'Billing Forecast'!$U:$U,$B$115,'Billing Forecast'!$Q:$Q, $C128)</f>
        <v>0</v>
      </c>
      <c r="L128" s="6">
        <f>SUMIFS('Billing Forecast'!M:M,'Billing Forecast'!$T:$T,$A$77,'Billing Forecast'!$U:$U,$B$115,'Billing Forecast'!$Q:$Q,$C128)/SUMIFS('Billing Forecast'!$D:$D,'Billing Forecast'!$T:$T,$A$77,'Billing Forecast'!$U:$U,$B$115,'Billing Forecast'!$Q:$Q, $C128)</f>
        <v>0</v>
      </c>
      <c r="M128" s="6">
        <f>SUMIFS('Billing Forecast'!N:N,'Billing Forecast'!$T:$T,$A$77,'Billing Forecast'!$U:$U,$B$115,'Billing Forecast'!$Q:$Q,$C128)/SUMIFS('Billing Forecast'!$D:$D,'Billing Forecast'!$T:$T,$A$77,'Billing Forecast'!$U:$U,$B$115,'Billing Forecast'!$Q:$Q, $C128)</f>
        <v>0</v>
      </c>
    </row>
    <row r="129" spans="1:13">
      <c r="D129" t="s">
        <v>3453</v>
      </c>
      <c r="E129" s="6">
        <f>SUMIFS('Sub Cost Forecast'!G:G,'Sub Cost Forecast'!$U:$U,$A$77,'Sub Cost Forecast'!$W:$W,$B$115,'Sub Cost Forecast'!$R:$R,$C128)/SUMIFS('Sub Cost Forecast'!$D:$D,'Sub Cost Forecast'!$U:$U,$A$77,'Sub Cost Forecast'!$W:$W,$B$115,'Sub Cost Forecast'!$R:$R, $C128)</f>
        <v>0</v>
      </c>
      <c r="F129" s="6">
        <f>SUMIFS('Sub Cost Forecast'!H:H,'Sub Cost Forecast'!$U:$U,$A$77,'Sub Cost Forecast'!$W:$W,$B$115,'Sub Cost Forecast'!$R:$R,$C128)/SUMIFS('Sub Cost Forecast'!$D:$D,'Sub Cost Forecast'!$U:$U,$A$77,'Sub Cost Forecast'!$W:$W,$B$115,'Sub Cost Forecast'!$R:$R, $C128)</f>
        <v>0</v>
      </c>
      <c r="G129" s="6">
        <f>SUMIFS('Sub Cost Forecast'!I:I,'Sub Cost Forecast'!$U:$U,$A$77,'Sub Cost Forecast'!$W:$W,$B$115,'Sub Cost Forecast'!$R:$R,$C128)/SUMIFS('Sub Cost Forecast'!$D:$D,'Sub Cost Forecast'!$U:$U,$A$77,'Sub Cost Forecast'!$W:$W,$B$115,'Sub Cost Forecast'!$R:$R, $C128)</f>
        <v>0</v>
      </c>
      <c r="H129" s="6">
        <f>SUMIFS('Sub Cost Forecast'!J:J,'Sub Cost Forecast'!$U:$U,$A$77,'Sub Cost Forecast'!$W:$W,$B$115,'Sub Cost Forecast'!$R:$R,$C128)/SUMIFS('Sub Cost Forecast'!$D:$D,'Sub Cost Forecast'!$U:$U,$A$77,'Sub Cost Forecast'!$W:$W,$B$115,'Sub Cost Forecast'!$R:$R, $C128)</f>
        <v>0</v>
      </c>
      <c r="I129" s="6">
        <f>SUMIFS('Sub Cost Forecast'!K:K,'Sub Cost Forecast'!$U:$U,$A$77,'Sub Cost Forecast'!$W:$W,$B$115,'Sub Cost Forecast'!$R:$R,$C128)/SUMIFS('Sub Cost Forecast'!$D:$D,'Sub Cost Forecast'!$U:$U,$A$77,'Sub Cost Forecast'!$W:$W,$B$115,'Sub Cost Forecast'!$R:$R, $C128)</f>
        <v>0</v>
      </c>
      <c r="J129" s="6">
        <f>SUMIFS('Sub Cost Forecast'!L:L,'Sub Cost Forecast'!$U:$U,$A$77,'Sub Cost Forecast'!$W:$W,$B$115,'Sub Cost Forecast'!$R:$R,$C128)/SUMIFS('Sub Cost Forecast'!$D:$D,'Sub Cost Forecast'!$U:$U,$A$77,'Sub Cost Forecast'!$W:$W,$B$115,'Sub Cost Forecast'!$R:$R, $C128)</f>
        <v>0</v>
      </c>
      <c r="K129" s="6">
        <f>SUMIFS('Sub Cost Forecast'!M:M,'Sub Cost Forecast'!$U:$U,$A$77,'Sub Cost Forecast'!$W:$W,$B$115,'Sub Cost Forecast'!$R:$R,$C128)/SUMIFS('Sub Cost Forecast'!$D:$D,'Sub Cost Forecast'!$U:$U,$A$77,'Sub Cost Forecast'!$W:$W,$B$115,'Sub Cost Forecast'!$R:$R, $C128)</f>
        <v>0</v>
      </c>
      <c r="L129" s="6">
        <f>SUMIFS('Sub Cost Forecast'!N:N,'Sub Cost Forecast'!$U:$U,$A$77,'Sub Cost Forecast'!$W:$W,$B$115,'Sub Cost Forecast'!$R:$R,$C128)/SUMIFS('Sub Cost Forecast'!$D:$D,'Sub Cost Forecast'!$U:$U,$A$77,'Sub Cost Forecast'!$W:$W,$B$115,'Sub Cost Forecast'!$R:$R, $C128)</f>
        <v>0</v>
      </c>
      <c r="M129" s="6">
        <f>SUMIFS('Sub Cost Forecast'!O:O,'Sub Cost Forecast'!$U:$U,$A$77,'Sub Cost Forecast'!$W:$W,$B$115,'Sub Cost Forecast'!$R:$R,$C128)/SUMIFS('Sub Cost Forecast'!$D:$D,'Sub Cost Forecast'!$U:$U,$A$77,'Sub Cost Forecast'!$W:$W,$B$115,'Sub Cost Forecast'!$R:$R, $C128)</f>
        <v>0</v>
      </c>
    </row>
    <row r="130" spans="1:13">
      <c r="D130" t="s">
        <v>3454</v>
      </c>
      <c r="E130" s="6">
        <v>0</v>
      </c>
      <c r="F130" s="6">
        <v>0</v>
      </c>
      <c r="G130" s="6">
        <v>0.08962264150943396</v>
      </c>
      <c r="H130" s="6">
        <v>0</v>
      </c>
      <c r="I130" s="6">
        <v>0</v>
      </c>
      <c r="J130" s="6">
        <v>0.1650943396226415</v>
      </c>
      <c r="K130" s="6">
        <v>0.7311320754716981</v>
      </c>
      <c r="L130" s="6">
        <v>0</v>
      </c>
      <c r="M130" s="6">
        <v>0</v>
      </c>
    </row>
    <row r="131" spans="1:13">
      <c r="C131" t="s">
        <v>1111</v>
      </c>
      <c r="D131" t="s">
        <v>3452</v>
      </c>
      <c r="E131" s="6">
        <f>SUMIFS('Billing Forecast'!F:F,'Billing Forecast'!$T:$T,$A$77,'Billing Forecast'!$U:$U,$B$115,'Billing Forecast'!$Q:$Q,$C131)/SUMIFS('Billing Forecast'!$D:$D,'Billing Forecast'!$T:$T,$A$77,'Billing Forecast'!$U:$U,$B$115,'Billing Forecast'!$Q:$Q, $C131)</f>
        <v>0</v>
      </c>
      <c r="F131" s="6">
        <f>SUMIFS('Billing Forecast'!G:G,'Billing Forecast'!$T:$T,$A$77,'Billing Forecast'!$U:$U,$B$115,'Billing Forecast'!$Q:$Q,$C131)/SUMIFS('Billing Forecast'!$D:$D,'Billing Forecast'!$T:$T,$A$77,'Billing Forecast'!$U:$U,$B$115,'Billing Forecast'!$Q:$Q, $C131)</f>
        <v>0</v>
      </c>
      <c r="G131" s="6">
        <f>SUMIFS('Billing Forecast'!H:H,'Billing Forecast'!$T:$T,$A$77,'Billing Forecast'!$U:$U,$B$115,'Billing Forecast'!$Q:$Q,$C131)/SUMIFS('Billing Forecast'!$D:$D,'Billing Forecast'!$T:$T,$A$77,'Billing Forecast'!$U:$U,$B$115,'Billing Forecast'!$Q:$Q, $C131)</f>
        <v>0</v>
      </c>
      <c r="H131" s="6">
        <f>SUMIFS('Billing Forecast'!I:I,'Billing Forecast'!$T:$T,$A$77,'Billing Forecast'!$U:$U,$B$115,'Billing Forecast'!$Q:$Q,$C131)/SUMIFS('Billing Forecast'!$D:$D,'Billing Forecast'!$T:$T,$A$77,'Billing Forecast'!$U:$U,$B$115,'Billing Forecast'!$Q:$Q, $C131)</f>
        <v>0</v>
      </c>
      <c r="I131" s="6">
        <f>SUMIFS('Billing Forecast'!J:J,'Billing Forecast'!$T:$T,$A$77,'Billing Forecast'!$U:$U,$B$115,'Billing Forecast'!$Q:$Q,$C131)/SUMIFS('Billing Forecast'!$D:$D,'Billing Forecast'!$T:$T,$A$77,'Billing Forecast'!$U:$U,$B$115,'Billing Forecast'!$Q:$Q, $C131)</f>
        <v>0</v>
      </c>
      <c r="J131" s="6">
        <f>SUMIFS('Billing Forecast'!K:K,'Billing Forecast'!$T:$T,$A$77,'Billing Forecast'!$U:$U,$B$115,'Billing Forecast'!$Q:$Q,$C131)/SUMIFS('Billing Forecast'!$D:$D,'Billing Forecast'!$T:$T,$A$77,'Billing Forecast'!$U:$U,$B$115,'Billing Forecast'!$Q:$Q, $C131)</f>
        <v>0</v>
      </c>
      <c r="K131" s="6">
        <f>SUMIFS('Billing Forecast'!L:L,'Billing Forecast'!$T:$T,$A$77,'Billing Forecast'!$U:$U,$B$115,'Billing Forecast'!$Q:$Q,$C131)/SUMIFS('Billing Forecast'!$D:$D,'Billing Forecast'!$T:$T,$A$77,'Billing Forecast'!$U:$U,$B$115,'Billing Forecast'!$Q:$Q, $C131)</f>
        <v>0</v>
      </c>
      <c r="L131" s="6">
        <f>SUMIFS('Billing Forecast'!M:M,'Billing Forecast'!$T:$T,$A$77,'Billing Forecast'!$U:$U,$B$115,'Billing Forecast'!$Q:$Q,$C131)/SUMIFS('Billing Forecast'!$D:$D,'Billing Forecast'!$T:$T,$A$77,'Billing Forecast'!$U:$U,$B$115,'Billing Forecast'!$Q:$Q, $C131)</f>
        <v>0</v>
      </c>
      <c r="M131" s="6">
        <f>SUMIFS('Billing Forecast'!N:N,'Billing Forecast'!$T:$T,$A$77,'Billing Forecast'!$U:$U,$B$115,'Billing Forecast'!$Q:$Q,$C131)/SUMIFS('Billing Forecast'!$D:$D,'Billing Forecast'!$T:$T,$A$77,'Billing Forecast'!$U:$U,$B$115,'Billing Forecast'!$Q:$Q, $C131)</f>
        <v>0</v>
      </c>
    </row>
    <row r="132" spans="1:13">
      <c r="D132" t="s">
        <v>3453</v>
      </c>
      <c r="E132" s="6">
        <f>SUMIFS('Sub Cost Forecast'!G:G,'Sub Cost Forecast'!$U:$U,$A$77,'Sub Cost Forecast'!$W:$W,$B$115,'Sub Cost Forecast'!$R:$R,$C131)/SUMIFS('Sub Cost Forecast'!$D:$D,'Sub Cost Forecast'!$U:$U,$A$77,'Sub Cost Forecast'!$W:$W,$B$115,'Sub Cost Forecast'!$R:$R, $C131)</f>
        <v>0</v>
      </c>
      <c r="F132" s="6">
        <f>SUMIFS('Sub Cost Forecast'!H:H,'Sub Cost Forecast'!$U:$U,$A$77,'Sub Cost Forecast'!$W:$W,$B$115,'Sub Cost Forecast'!$R:$R,$C131)/SUMIFS('Sub Cost Forecast'!$D:$D,'Sub Cost Forecast'!$U:$U,$A$77,'Sub Cost Forecast'!$W:$W,$B$115,'Sub Cost Forecast'!$R:$R, $C131)</f>
        <v>0</v>
      </c>
      <c r="G132" s="6">
        <f>SUMIFS('Sub Cost Forecast'!I:I,'Sub Cost Forecast'!$U:$U,$A$77,'Sub Cost Forecast'!$W:$W,$B$115,'Sub Cost Forecast'!$R:$R,$C131)/SUMIFS('Sub Cost Forecast'!$D:$D,'Sub Cost Forecast'!$U:$U,$A$77,'Sub Cost Forecast'!$W:$W,$B$115,'Sub Cost Forecast'!$R:$R, $C131)</f>
        <v>0</v>
      </c>
      <c r="H132" s="6">
        <f>SUMIFS('Sub Cost Forecast'!J:J,'Sub Cost Forecast'!$U:$U,$A$77,'Sub Cost Forecast'!$W:$W,$B$115,'Sub Cost Forecast'!$R:$R,$C131)/SUMIFS('Sub Cost Forecast'!$D:$D,'Sub Cost Forecast'!$U:$U,$A$77,'Sub Cost Forecast'!$W:$W,$B$115,'Sub Cost Forecast'!$R:$R, $C131)</f>
        <v>0</v>
      </c>
      <c r="I132" s="6">
        <f>SUMIFS('Sub Cost Forecast'!K:K,'Sub Cost Forecast'!$U:$U,$A$77,'Sub Cost Forecast'!$W:$W,$B$115,'Sub Cost Forecast'!$R:$R,$C131)/SUMIFS('Sub Cost Forecast'!$D:$D,'Sub Cost Forecast'!$U:$U,$A$77,'Sub Cost Forecast'!$W:$W,$B$115,'Sub Cost Forecast'!$R:$R, $C131)</f>
        <v>0</v>
      </c>
      <c r="J132" s="6">
        <f>SUMIFS('Sub Cost Forecast'!L:L,'Sub Cost Forecast'!$U:$U,$A$77,'Sub Cost Forecast'!$W:$W,$B$115,'Sub Cost Forecast'!$R:$R,$C131)/SUMIFS('Sub Cost Forecast'!$D:$D,'Sub Cost Forecast'!$U:$U,$A$77,'Sub Cost Forecast'!$W:$W,$B$115,'Sub Cost Forecast'!$R:$R, $C131)</f>
        <v>0</v>
      </c>
      <c r="K132" s="6">
        <f>SUMIFS('Sub Cost Forecast'!M:M,'Sub Cost Forecast'!$U:$U,$A$77,'Sub Cost Forecast'!$W:$W,$B$115,'Sub Cost Forecast'!$R:$R,$C131)/SUMIFS('Sub Cost Forecast'!$D:$D,'Sub Cost Forecast'!$U:$U,$A$77,'Sub Cost Forecast'!$W:$W,$B$115,'Sub Cost Forecast'!$R:$R, $C131)</f>
        <v>0</v>
      </c>
      <c r="L132" s="6">
        <f>SUMIFS('Sub Cost Forecast'!N:N,'Sub Cost Forecast'!$U:$U,$A$77,'Sub Cost Forecast'!$W:$W,$B$115,'Sub Cost Forecast'!$R:$R,$C131)/SUMIFS('Sub Cost Forecast'!$D:$D,'Sub Cost Forecast'!$U:$U,$A$77,'Sub Cost Forecast'!$W:$W,$B$115,'Sub Cost Forecast'!$R:$R, $C131)</f>
        <v>0</v>
      </c>
      <c r="M132" s="6">
        <f>SUMIFS('Sub Cost Forecast'!O:O,'Sub Cost Forecast'!$U:$U,$A$77,'Sub Cost Forecast'!$W:$W,$B$115,'Sub Cost Forecast'!$R:$R,$C131)/SUMIFS('Sub Cost Forecast'!$D:$D,'Sub Cost Forecast'!$U:$U,$A$77,'Sub Cost Forecast'!$W:$W,$B$115,'Sub Cost Forecast'!$R:$R, $C131)</f>
        <v>0</v>
      </c>
    </row>
    <row r="133" spans="1:13">
      <c r="D133" t="s">
        <v>3454</v>
      </c>
      <c r="E133" s="6">
        <v>0</v>
      </c>
      <c r="F133" s="6">
        <v>0</v>
      </c>
      <c r="G133" s="6">
        <v>0.02895752895752896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</row>
    <row r="134" spans="1:13">
      <c r="A134" t="s">
        <v>1482</v>
      </c>
    </row>
    <row r="135" spans="1:13">
      <c r="B135" t="s">
        <v>223</v>
      </c>
    </row>
    <row r="136" spans="1:13">
      <c r="C136" t="s">
        <v>1393</v>
      </c>
      <c r="D136" t="s">
        <v>3452</v>
      </c>
      <c r="E136" s="6">
        <f>SUMIFS('Billing Forecast'!F:F,'Billing Forecast'!$T:$T,$A$134,'Billing Forecast'!$U:$U,$B$135,'Billing Forecast'!$Q:$Q,$C136)/SUMIFS('Billing Forecast'!$D:$D,'Billing Forecast'!$T:$T,$A$134,'Billing Forecast'!$U:$U,$B$135,'Billing Forecast'!$Q:$Q, $C136)</f>
        <v>0</v>
      </c>
      <c r="F136" s="6">
        <f>SUMIFS('Billing Forecast'!G:G,'Billing Forecast'!$T:$T,$A$134,'Billing Forecast'!$U:$U,$B$135,'Billing Forecast'!$Q:$Q,$C136)/SUMIFS('Billing Forecast'!$D:$D,'Billing Forecast'!$T:$T,$A$134,'Billing Forecast'!$U:$U,$B$135,'Billing Forecast'!$Q:$Q, $C136)</f>
        <v>0</v>
      </c>
      <c r="G136" s="6">
        <f>SUMIFS('Billing Forecast'!H:H,'Billing Forecast'!$T:$T,$A$134,'Billing Forecast'!$U:$U,$B$135,'Billing Forecast'!$Q:$Q,$C136)/SUMIFS('Billing Forecast'!$D:$D,'Billing Forecast'!$T:$T,$A$134,'Billing Forecast'!$U:$U,$B$135,'Billing Forecast'!$Q:$Q, $C136)</f>
        <v>0</v>
      </c>
      <c r="H136" s="6">
        <f>SUMIFS('Billing Forecast'!I:I,'Billing Forecast'!$T:$T,$A$134,'Billing Forecast'!$U:$U,$B$135,'Billing Forecast'!$Q:$Q,$C136)/SUMIFS('Billing Forecast'!$D:$D,'Billing Forecast'!$T:$T,$A$134,'Billing Forecast'!$U:$U,$B$135,'Billing Forecast'!$Q:$Q, $C136)</f>
        <v>0</v>
      </c>
      <c r="I136" s="6">
        <f>SUMIFS('Billing Forecast'!J:J,'Billing Forecast'!$T:$T,$A$134,'Billing Forecast'!$U:$U,$B$135,'Billing Forecast'!$Q:$Q,$C136)/SUMIFS('Billing Forecast'!$D:$D,'Billing Forecast'!$T:$T,$A$134,'Billing Forecast'!$U:$U,$B$135,'Billing Forecast'!$Q:$Q, $C136)</f>
        <v>0</v>
      </c>
      <c r="J136" s="6">
        <f>SUMIFS('Billing Forecast'!K:K,'Billing Forecast'!$T:$T,$A$134,'Billing Forecast'!$U:$U,$B$135,'Billing Forecast'!$Q:$Q,$C136)/SUMIFS('Billing Forecast'!$D:$D,'Billing Forecast'!$T:$T,$A$134,'Billing Forecast'!$U:$U,$B$135,'Billing Forecast'!$Q:$Q, $C136)</f>
        <v>0</v>
      </c>
      <c r="K136" s="6">
        <f>SUMIFS('Billing Forecast'!L:L,'Billing Forecast'!$T:$T,$A$134,'Billing Forecast'!$U:$U,$B$135,'Billing Forecast'!$Q:$Q,$C136)/SUMIFS('Billing Forecast'!$D:$D,'Billing Forecast'!$T:$T,$A$134,'Billing Forecast'!$U:$U,$B$135,'Billing Forecast'!$Q:$Q, $C136)</f>
        <v>0</v>
      </c>
      <c r="L136" s="6">
        <f>SUMIFS('Billing Forecast'!M:M,'Billing Forecast'!$T:$T,$A$134,'Billing Forecast'!$U:$U,$B$135,'Billing Forecast'!$Q:$Q,$C136)/SUMIFS('Billing Forecast'!$D:$D,'Billing Forecast'!$T:$T,$A$134,'Billing Forecast'!$U:$U,$B$135,'Billing Forecast'!$Q:$Q, $C136)</f>
        <v>0</v>
      </c>
      <c r="M136" s="6">
        <f>SUMIFS('Billing Forecast'!N:N,'Billing Forecast'!$T:$T,$A$134,'Billing Forecast'!$U:$U,$B$135,'Billing Forecast'!$Q:$Q,$C136)/SUMIFS('Billing Forecast'!$D:$D,'Billing Forecast'!$T:$T,$A$134,'Billing Forecast'!$U:$U,$B$135,'Billing Forecast'!$Q:$Q, $C136)</f>
        <v>0</v>
      </c>
    </row>
    <row r="137" spans="1:13">
      <c r="D137" t="s">
        <v>3453</v>
      </c>
      <c r="E137" s="6">
        <f>SUMIFS('Sub Cost Forecast'!G:G,'Sub Cost Forecast'!$U:$U,$A$134,'Sub Cost Forecast'!$W:$W,$B$135,'Sub Cost Forecast'!$R:$R,$C136)/SUMIFS('Sub Cost Forecast'!$D:$D,'Sub Cost Forecast'!$U:$U,$A$134,'Sub Cost Forecast'!$W:$W,$B$135,'Sub Cost Forecast'!$R:$R, $C136)</f>
        <v>0</v>
      </c>
      <c r="F137" s="6">
        <f>SUMIFS('Sub Cost Forecast'!H:H,'Sub Cost Forecast'!$U:$U,$A$134,'Sub Cost Forecast'!$W:$W,$B$135,'Sub Cost Forecast'!$R:$R,$C136)/SUMIFS('Sub Cost Forecast'!$D:$D,'Sub Cost Forecast'!$U:$U,$A$134,'Sub Cost Forecast'!$W:$W,$B$135,'Sub Cost Forecast'!$R:$R, $C136)</f>
        <v>0</v>
      </c>
      <c r="G137" s="6">
        <f>SUMIFS('Sub Cost Forecast'!I:I,'Sub Cost Forecast'!$U:$U,$A$134,'Sub Cost Forecast'!$W:$W,$B$135,'Sub Cost Forecast'!$R:$R,$C136)/SUMIFS('Sub Cost Forecast'!$D:$D,'Sub Cost Forecast'!$U:$U,$A$134,'Sub Cost Forecast'!$W:$W,$B$135,'Sub Cost Forecast'!$R:$R, $C136)</f>
        <v>0</v>
      </c>
      <c r="H137" s="6">
        <f>SUMIFS('Sub Cost Forecast'!J:J,'Sub Cost Forecast'!$U:$U,$A$134,'Sub Cost Forecast'!$W:$W,$B$135,'Sub Cost Forecast'!$R:$R,$C136)/SUMIFS('Sub Cost Forecast'!$D:$D,'Sub Cost Forecast'!$U:$U,$A$134,'Sub Cost Forecast'!$W:$W,$B$135,'Sub Cost Forecast'!$R:$R, $C136)</f>
        <v>0</v>
      </c>
      <c r="I137" s="6">
        <f>SUMIFS('Sub Cost Forecast'!K:K,'Sub Cost Forecast'!$U:$U,$A$134,'Sub Cost Forecast'!$W:$W,$B$135,'Sub Cost Forecast'!$R:$R,$C136)/SUMIFS('Sub Cost Forecast'!$D:$D,'Sub Cost Forecast'!$U:$U,$A$134,'Sub Cost Forecast'!$W:$W,$B$135,'Sub Cost Forecast'!$R:$R, $C136)</f>
        <v>0</v>
      </c>
      <c r="J137" s="6">
        <f>SUMIFS('Sub Cost Forecast'!L:L,'Sub Cost Forecast'!$U:$U,$A$134,'Sub Cost Forecast'!$W:$W,$B$135,'Sub Cost Forecast'!$R:$R,$C136)/SUMIFS('Sub Cost Forecast'!$D:$D,'Sub Cost Forecast'!$U:$U,$A$134,'Sub Cost Forecast'!$W:$W,$B$135,'Sub Cost Forecast'!$R:$R, $C136)</f>
        <v>0</v>
      </c>
      <c r="K137" s="6">
        <f>SUMIFS('Sub Cost Forecast'!M:M,'Sub Cost Forecast'!$U:$U,$A$134,'Sub Cost Forecast'!$W:$W,$B$135,'Sub Cost Forecast'!$R:$R,$C136)/SUMIFS('Sub Cost Forecast'!$D:$D,'Sub Cost Forecast'!$U:$U,$A$134,'Sub Cost Forecast'!$W:$W,$B$135,'Sub Cost Forecast'!$R:$R, $C136)</f>
        <v>0</v>
      </c>
      <c r="L137" s="6">
        <f>SUMIFS('Sub Cost Forecast'!N:N,'Sub Cost Forecast'!$U:$U,$A$134,'Sub Cost Forecast'!$W:$W,$B$135,'Sub Cost Forecast'!$R:$R,$C136)/SUMIFS('Sub Cost Forecast'!$D:$D,'Sub Cost Forecast'!$U:$U,$A$134,'Sub Cost Forecast'!$W:$W,$B$135,'Sub Cost Forecast'!$R:$R, $C136)</f>
        <v>0</v>
      </c>
      <c r="M137" s="6">
        <f>SUMIFS('Sub Cost Forecast'!O:O,'Sub Cost Forecast'!$U:$U,$A$134,'Sub Cost Forecast'!$W:$W,$B$135,'Sub Cost Forecast'!$R:$R,$C136)/SUMIFS('Sub Cost Forecast'!$D:$D,'Sub Cost Forecast'!$U:$U,$A$134,'Sub Cost Forecast'!$W:$W,$B$135,'Sub Cost Forecast'!$R:$R, $C136)</f>
        <v>0</v>
      </c>
    </row>
    <row r="138" spans="1:13">
      <c r="D138" t="s">
        <v>3454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</row>
    <row r="139" spans="1:13">
      <c r="C139" t="s">
        <v>2596</v>
      </c>
      <c r="D139" t="s">
        <v>3452</v>
      </c>
      <c r="E139" s="6">
        <f>SUMIFS('Billing Forecast'!F:F,'Billing Forecast'!$T:$T,$A$134,'Billing Forecast'!$U:$U,$B$135,'Billing Forecast'!$Q:$Q,$C139)/SUMIFS('Billing Forecast'!$D:$D,'Billing Forecast'!$T:$T,$A$134,'Billing Forecast'!$U:$U,$B$135,'Billing Forecast'!$Q:$Q, $C139)</f>
        <v>0</v>
      </c>
      <c r="F139" s="6">
        <f>SUMIFS('Billing Forecast'!G:G,'Billing Forecast'!$T:$T,$A$134,'Billing Forecast'!$U:$U,$B$135,'Billing Forecast'!$Q:$Q,$C139)/SUMIFS('Billing Forecast'!$D:$D,'Billing Forecast'!$T:$T,$A$134,'Billing Forecast'!$U:$U,$B$135,'Billing Forecast'!$Q:$Q, $C139)</f>
        <v>0</v>
      </c>
      <c r="G139" s="6">
        <f>SUMIFS('Billing Forecast'!H:H,'Billing Forecast'!$T:$T,$A$134,'Billing Forecast'!$U:$U,$B$135,'Billing Forecast'!$Q:$Q,$C139)/SUMIFS('Billing Forecast'!$D:$D,'Billing Forecast'!$T:$T,$A$134,'Billing Forecast'!$U:$U,$B$135,'Billing Forecast'!$Q:$Q, $C139)</f>
        <v>0</v>
      </c>
      <c r="H139" s="6">
        <f>SUMIFS('Billing Forecast'!I:I,'Billing Forecast'!$T:$T,$A$134,'Billing Forecast'!$U:$U,$B$135,'Billing Forecast'!$Q:$Q,$C139)/SUMIFS('Billing Forecast'!$D:$D,'Billing Forecast'!$T:$T,$A$134,'Billing Forecast'!$U:$U,$B$135,'Billing Forecast'!$Q:$Q, $C139)</f>
        <v>0</v>
      </c>
      <c r="I139" s="6">
        <f>SUMIFS('Billing Forecast'!J:J,'Billing Forecast'!$T:$T,$A$134,'Billing Forecast'!$U:$U,$B$135,'Billing Forecast'!$Q:$Q,$C139)/SUMIFS('Billing Forecast'!$D:$D,'Billing Forecast'!$T:$T,$A$134,'Billing Forecast'!$U:$U,$B$135,'Billing Forecast'!$Q:$Q, $C139)</f>
        <v>0</v>
      </c>
      <c r="J139" s="6">
        <f>SUMIFS('Billing Forecast'!K:K,'Billing Forecast'!$T:$T,$A$134,'Billing Forecast'!$U:$U,$B$135,'Billing Forecast'!$Q:$Q,$C139)/SUMIFS('Billing Forecast'!$D:$D,'Billing Forecast'!$T:$T,$A$134,'Billing Forecast'!$U:$U,$B$135,'Billing Forecast'!$Q:$Q, $C139)</f>
        <v>0</v>
      </c>
      <c r="K139" s="6">
        <f>SUMIFS('Billing Forecast'!L:L,'Billing Forecast'!$T:$T,$A$134,'Billing Forecast'!$U:$U,$B$135,'Billing Forecast'!$Q:$Q,$C139)/SUMIFS('Billing Forecast'!$D:$D,'Billing Forecast'!$T:$T,$A$134,'Billing Forecast'!$U:$U,$B$135,'Billing Forecast'!$Q:$Q, $C139)</f>
        <v>0</v>
      </c>
      <c r="L139" s="6">
        <f>SUMIFS('Billing Forecast'!M:M,'Billing Forecast'!$T:$T,$A$134,'Billing Forecast'!$U:$U,$B$135,'Billing Forecast'!$Q:$Q,$C139)/SUMIFS('Billing Forecast'!$D:$D,'Billing Forecast'!$T:$T,$A$134,'Billing Forecast'!$U:$U,$B$135,'Billing Forecast'!$Q:$Q, $C139)</f>
        <v>0</v>
      </c>
      <c r="M139" s="6">
        <f>SUMIFS('Billing Forecast'!N:N,'Billing Forecast'!$T:$T,$A$134,'Billing Forecast'!$U:$U,$B$135,'Billing Forecast'!$Q:$Q,$C139)/SUMIFS('Billing Forecast'!$D:$D,'Billing Forecast'!$T:$T,$A$134,'Billing Forecast'!$U:$U,$B$135,'Billing Forecast'!$Q:$Q, $C139)</f>
        <v>0</v>
      </c>
    </row>
    <row r="140" spans="1:13">
      <c r="D140" t="s">
        <v>3453</v>
      </c>
      <c r="E140" s="6">
        <f>SUMIFS('Sub Cost Forecast'!G:G,'Sub Cost Forecast'!$U:$U,$A$134,'Sub Cost Forecast'!$W:$W,$B$135,'Sub Cost Forecast'!$R:$R,$C139)/SUMIFS('Sub Cost Forecast'!$D:$D,'Sub Cost Forecast'!$U:$U,$A$134,'Sub Cost Forecast'!$W:$W,$B$135,'Sub Cost Forecast'!$R:$R, $C139)</f>
        <v>0</v>
      </c>
      <c r="F140" s="6">
        <f>SUMIFS('Sub Cost Forecast'!H:H,'Sub Cost Forecast'!$U:$U,$A$134,'Sub Cost Forecast'!$W:$W,$B$135,'Sub Cost Forecast'!$R:$R,$C139)/SUMIFS('Sub Cost Forecast'!$D:$D,'Sub Cost Forecast'!$U:$U,$A$134,'Sub Cost Forecast'!$W:$W,$B$135,'Sub Cost Forecast'!$R:$R, $C139)</f>
        <v>0</v>
      </c>
      <c r="G140" s="6">
        <f>SUMIFS('Sub Cost Forecast'!I:I,'Sub Cost Forecast'!$U:$U,$A$134,'Sub Cost Forecast'!$W:$W,$B$135,'Sub Cost Forecast'!$R:$R,$C139)/SUMIFS('Sub Cost Forecast'!$D:$D,'Sub Cost Forecast'!$U:$U,$A$134,'Sub Cost Forecast'!$W:$W,$B$135,'Sub Cost Forecast'!$R:$R, $C139)</f>
        <v>0</v>
      </c>
      <c r="H140" s="6">
        <f>SUMIFS('Sub Cost Forecast'!J:J,'Sub Cost Forecast'!$U:$U,$A$134,'Sub Cost Forecast'!$W:$W,$B$135,'Sub Cost Forecast'!$R:$R,$C139)/SUMIFS('Sub Cost Forecast'!$D:$D,'Sub Cost Forecast'!$U:$U,$A$134,'Sub Cost Forecast'!$W:$W,$B$135,'Sub Cost Forecast'!$R:$R, $C139)</f>
        <v>0</v>
      </c>
      <c r="I140" s="6">
        <f>SUMIFS('Sub Cost Forecast'!K:K,'Sub Cost Forecast'!$U:$U,$A$134,'Sub Cost Forecast'!$W:$W,$B$135,'Sub Cost Forecast'!$R:$R,$C139)/SUMIFS('Sub Cost Forecast'!$D:$D,'Sub Cost Forecast'!$U:$U,$A$134,'Sub Cost Forecast'!$W:$W,$B$135,'Sub Cost Forecast'!$R:$R, $C139)</f>
        <v>0</v>
      </c>
      <c r="J140" s="6">
        <f>SUMIFS('Sub Cost Forecast'!L:L,'Sub Cost Forecast'!$U:$U,$A$134,'Sub Cost Forecast'!$W:$W,$B$135,'Sub Cost Forecast'!$R:$R,$C139)/SUMIFS('Sub Cost Forecast'!$D:$D,'Sub Cost Forecast'!$U:$U,$A$134,'Sub Cost Forecast'!$W:$W,$B$135,'Sub Cost Forecast'!$R:$R, $C139)</f>
        <v>0</v>
      </c>
      <c r="K140" s="6">
        <f>SUMIFS('Sub Cost Forecast'!M:M,'Sub Cost Forecast'!$U:$U,$A$134,'Sub Cost Forecast'!$W:$W,$B$135,'Sub Cost Forecast'!$R:$R,$C139)/SUMIFS('Sub Cost Forecast'!$D:$D,'Sub Cost Forecast'!$U:$U,$A$134,'Sub Cost Forecast'!$W:$W,$B$135,'Sub Cost Forecast'!$R:$R, $C139)</f>
        <v>0</v>
      </c>
      <c r="L140" s="6">
        <f>SUMIFS('Sub Cost Forecast'!N:N,'Sub Cost Forecast'!$U:$U,$A$134,'Sub Cost Forecast'!$W:$W,$B$135,'Sub Cost Forecast'!$R:$R,$C139)/SUMIFS('Sub Cost Forecast'!$D:$D,'Sub Cost Forecast'!$U:$U,$A$134,'Sub Cost Forecast'!$W:$W,$B$135,'Sub Cost Forecast'!$R:$R, $C139)</f>
        <v>0</v>
      </c>
      <c r="M140" s="6">
        <f>SUMIFS('Sub Cost Forecast'!O:O,'Sub Cost Forecast'!$U:$U,$A$134,'Sub Cost Forecast'!$W:$W,$B$135,'Sub Cost Forecast'!$R:$R,$C139)/SUMIFS('Sub Cost Forecast'!$D:$D,'Sub Cost Forecast'!$U:$U,$A$134,'Sub Cost Forecast'!$W:$W,$B$135,'Sub Cost Forecast'!$R:$R, $C139)</f>
        <v>0</v>
      </c>
    </row>
    <row r="141" spans="1:13">
      <c r="D141" t="s">
        <v>3454</v>
      </c>
      <c r="E141" s="6">
        <v>0</v>
      </c>
      <c r="F141" s="6">
        <v>0</v>
      </c>
      <c r="G141" s="6">
        <v>0</v>
      </c>
      <c r="H141" s="6">
        <v>0</v>
      </c>
      <c r="I141" s="6">
        <v>0.2464788732394366</v>
      </c>
      <c r="J141" s="6">
        <v>0.7535211267605634</v>
      </c>
      <c r="K141" s="6">
        <v>0</v>
      </c>
      <c r="L141" s="6">
        <v>0</v>
      </c>
      <c r="M141" s="6">
        <v>0</v>
      </c>
    </row>
    <row r="142" spans="1:13">
      <c r="C142" t="s">
        <v>2678</v>
      </c>
      <c r="D142" t="s">
        <v>3452</v>
      </c>
      <c r="E142" s="6">
        <f>SUMIFS('Billing Forecast'!F:F,'Billing Forecast'!$T:$T,$A$134,'Billing Forecast'!$U:$U,$B$135,'Billing Forecast'!$Q:$Q,$C142)/SUMIFS('Billing Forecast'!$D:$D,'Billing Forecast'!$T:$T,$A$134,'Billing Forecast'!$U:$U,$B$135,'Billing Forecast'!$Q:$Q, $C142)</f>
        <v>0</v>
      </c>
      <c r="F142" s="6">
        <f>SUMIFS('Billing Forecast'!G:G,'Billing Forecast'!$T:$T,$A$134,'Billing Forecast'!$U:$U,$B$135,'Billing Forecast'!$Q:$Q,$C142)/SUMIFS('Billing Forecast'!$D:$D,'Billing Forecast'!$T:$T,$A$134,'Billing Forecast'!$U:$U,$B$135,'Billing Forecast'!$Q:$Q, $C142)</f>
        <v>0</v>
      </c>
      <c r="G142" s="6">
        <f>SUMIFS('Billing Forecast'!H:H,'Billing Forecast'!$T:$T,$A$134,'Billing Forecast'!$U:$U,$B$135,'Billing Forecast'!$Q:$Q,$C142)/SUMIFS('Billing Forecast'!$D:$D,'Billing Forecast'!$T:$T,$A$134,'Billing Forecast'!$U:$U,$B$135,'Billing Forecast'!$Q:$Q, $C142)</f>
        <v>0</v>
      </c>
      <c r="H142" s="6">
        <f>SUMIFS('Billing Forecast'!I:I,'Billing Forecast'!$T:$T,$A$134,'Billing Forecast'!$U:$U,$B$135,'Billing Forecast'!$Q:$Q,$C142)/SUMIFS('Billing Forecast'!$D:$D,'Billing Forecast'!$T:$T,$A$134,'Billing Forecast'!$U:$U,$B$135,'Billing Forecast'!$Q:$Q, $C142)</f>
        <v>0</v>
      </c>
      <c r="I142" s="6">
        <f>SUMIFS('Billing Forecast'!J:J,'Billing Forecast'!$T:$T,$A$134,'Billing Forecast'!$U:$U,$B$135,'Billing Forecast'!$Q:$Q,$C142)/SUMIFS('Billing Forecast'!$D:$D,'Billing Forecast'!$T:$T,$A$134,'Billing Forecast'!$U:$U,$B$135,'Billing Forecast'!$Q:$Q, $C142)</f>
        <v>0</v>
      </c>
      <c r="J142" s="6">
        <f>SUMIFS('Billing Forecast'!K:K,'Billing Forecast'!$T:$T,$A$134,'Billing Forecast'!$U:$U,$B$135,'Billing Forecast'!$Q:$Q,$C142)/SUMIFS('Billing Forecast'!$D:$D,'Billing Forecast'!$T:$T,$A$134,'Billing Forecast'!$U:$U,$B$135,'Billing Forecast'!$Q:$Q, $C142)</f>
        <v>0</v>
      </c>
      <c r="K142" s="6">
        <f>SUMIFS('Billing Forecast'!L:L,'Billing Forecast'!$T:$T,$A$134,'Billing Forecast'!$U:$U,$B$135,'Billing Forecast'!$Q:$Q,$C142)/SUMIFS('Billing Forecast'!$D:$D,'Billing Forecast'!$T:$T,$A$134,'Billing Forecast'!$U:$U,$B$135,'Billing Forecast'!$Q:$Q, $C142)</f>
        <v>0</v>
      </c>
      <c r="L142" s="6">
        <f>SUMIFS('Billing Forecast'!M:M,'Billing Forecast'!$T:$T,$A$134,'Billing Forecast'!$U:$U,$B$135,'Billing Forecast'!$Q:$Q,$C142)/SUMIFS('Billing Forecast'!$D:$D,'Billing Forecast'!$T:$T,$A$134,'Billing Forecast'!$U:$U,$B$135,'Billing Forecast'!$Q:$Q, $C142)</f>
        <v>0</v>
      </c>
      <c r="M142" s="6">
        <f>SUMIFS('Billing Forecast'!N:N,'Billing Forecast'!$T:$T,$A$134,'Billing Forecast'!$U:$U,$B$135,'Billing Forecast'!$Q:$Q,$C142)/SUMIFS('Billing Forecast'!$D:$D,'Billing Forecast'!$T:$T,$A$134,'Billing Forecast'!$U:$U,$B$135,'Billing Forecast'!$Q:$Q, $C142)</f>
        <v>0</v>
      </c>
    </row>
    <row r="143" spans="1:13">
      <c r="D143" t="s">
        <v>3453</v>
      </c>
      <c r="E143" s="6">
        <f>SUMIFS('Sub Cost Forecast'!G:G,'Sub Cost Forecast'!$U:$U,$A$134,'Sub Cost Forecast'!$W:$W,$B$135,'Sub Cost Forecast'!$R:$R,$C142)/SUMIFS('Sub Cost Forecast'!$D:$D,'Sub Cost Forecast'!$U:$U,$A$134,'Sub Cost Forecast'!$W:$W,$B$135,'Sub Cost Forecast'!$R:$R, $C142)</f>
        <v>0</v>
      </c>
      <c r="F143" s="6">
        <f>SUMIFS('Sub Cost Forecast'!H:H,'Sub Cost Forecast'!$U:$U,$A$134,'Sub Cost Forecast'!$W:$W,$B$135,'Sub Cost Forecast'!$R:$R,$C142)/SUMIFS('Sub Cost Forecast'!$D:$D,'Sub Cost Forecast'!$U:$U,$A$134,'Sub Cost Forecast'!$W:$W,$B$135,'Sub Cost Forecast'!$R:$R, $C142)</f>
        <v>0</v>
      </c>
      <c r="G143" s="6">
        <f>SUMIFS('Sub Cost Forecast'!I:I,'Sub Cost Forecast'!$U:$U,$A$134,'Sub Cost Forecast'!$W:$W,$B$135,'Sub Cost Forecast'!$R:$R,$C142)/SUMIFS('Sub Cost Forecast'!$D:$D,'Sub Cost Forecast'!$U:$U,$A$134,'Sub Cost Forecast'!$W:$W,$B$135,'Sub Cost Forecast'!$R:$R, $C142)</f>
        <v>0</v>
      </c>
      <c r="H143" s="6">
        <f>SUMIFS('Sub Cost Forecast'!J:J,'Sub Cost Forecast'!$U:$U,$A$134,'Sub Cost Forecast'!$W:$W,$B$135,'Sub Cost Forecast'!$R:$R,$C142)/SUMIFS('Sub Cost Forecast'!$D:$D,'Sub Cost Forecast'!$U:$U,$A$134,'Sub Cost Forecast'!$W:$W,$B$135,'Sub Cost Forecast'!$R:$R, $C142)</f>
        <v>0</v>
      </c>
      <c r="I143" s="6">
        <f>SUMIFS('Sub Cost Forecast'!K:K,'Sub Cost Forecast'!$U:$U,$A$134,'Sub Cost Forecast'!$W:$W,$B$135,'Sub Cost Forecast'!$R:$R,$C142)/SUMIFS('Sub Cost Forecast'!$D:$D,'Sub Cost Forecast'!$U:$U,$A$134,'Sub Cost Forecast'!$W:$W,$B$135,'Sub Cost Forecast'!$R:$R, $C142)</f>
        <v>0</v>
      </c>
      <c r="J143" s="6">
        <f>SUMIFS('Sub Cost Forecast'!L:L,'Sub Cost Forecast'!$U:$U,$A$134,'Sub Cost Forecast'!$W:$W,$B$135,'Sub Cost Forecast'!$R:$R,$C142)/SUMIFS('Sub Cost Forecast'!$D:$D,'Sub Cost Forecast'!$U:$U,$A$134,'Sub Cost Forecast'!$W:$W,$B$135,'Sub Cost Forecast'!$R:$R, $C142)</f>
        <v>0</v>
      </c>
      <c r="K143" s="6">
        <f>SUMIFS('Sub Cost Forecast'!M:M,'Sub Cost Forecast'!$U:$U,$A$134,'Sub Cost Forecast'!$W:$W,$B$135,'Sub Cost Forecast'!$R:$R,$C142)/SUMIFS('Sub Cost Forecast'!$D:$D,'Sub Cost Forecast'!$U:$U,$A$134,'Sub Cost Forecast'!$W:$W,$B$135,'Sub Cost Forecast'!$R:$R, $C142)</f>
        <v>0</v>
      </c>
      <c r="L143" s="6">
        <f>SUMIFS('Sub Cost Forecast'!N:N,'Sub Cost Forecast'!$U:$U,$A$134,'Sub Cost Forecast'!$W:$W,$B$135,'Sub Cost Forecast'!$R:$R,$C142)/SUMIFS('Sub Cost Forecast'!$D:$D,'Sub Cost Forecast'!$U:$U,$A$134,'Sub Cost Forecast'!$W:$W,$B$135,'Sub Cost Forecast'!$R:$R, $C142)</f>
        <v>0</v>
      </c>
      <c r="M143" s="6">
        <f>SUMIFS('Sub Cost Forecast'!O:O,'Sub Cost Forecast'!$U:$U,$A$134,'Sub Cost Forecast'!$W:$W,$B$135,'Sub Cost Forecast'!$R:$R,$C142)/SUMIFS('Sub Cost Forecast'!$D:$D,'Sub Cost Forecast'!$U:$U,$A$134,'Sub Cost Forecast'!$W:$W,$B$135,'Sub Cost Forecast'!$R:$R, $C142)</f>
        <v>0</v>
      </c>
    </row>
    <row r="144" spans="1:13">
      <c r="D144" t="s">
        <v>3454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</row>
    <row r="145" spans="1:13">
      <c r="C145" t="s">
        <v>2758</v>
      </c>
      <c r="D145" t="s">
        <v>3452</v>
      </c>
      <c r="E145" s="6">
        <f>SUMIFS('Billing Forecast'!F:F,'Billing Forecast'!$T:$T,$A$134,'Billing Forecast'!$U:$U,$B$135,'Billing Forecast'!$Q:$Q,$C145)/SUMIFS('Billing Forecast'!$D:$D,'Billing Forecast'!$T:$T,$A$134,'Billing Forecast'!$U:$U,$B$135,'Billing Forecast'!$Q:$Q, $C145)</f>
        <v>0</v>
      </c>
      <c r="F145" s="6">
        <f>SUMIFS('Billing Forecast'!G:G,'Billing Forecast'!$T:$T,$A$134,'Billing Forecast'!$U:$U,$B$135,'Billing Forecast'!$Q:$Q,$C145)/SUMIFS('Billing Forecast'!$D:$D,'Billing Forecast'!$T:$T,$A$134,'Billing Forecast'!$U:$U,$B$135,'Billing Forecast'!$Q:$Q, $C145)</f>
        <v>0</v>
      </c>
      <c r="G145" s="6">
        <f>SUMIFS('Billing Forecast'!H:H,'Billing Forecast'!$T:$T,$A$134,'Billing Forecast'!$U:$U,$B$135,'Billing Forecast'!$Q:$Q,$C145)/SUMIFS('Billing Forecast'!$D:$D,'Billing Forecast'!$T:$T,$A$134,'Billing Forecast'!$U:$U,$B$135,'Billing Forecast'!$Q:$Q, $C145)</f>
        <v>0</v>
      </c>
      <c r="H145" s="6">
        <f>SUMIFS('Billing Forecast'!I:I,'Billing Forecast'!$T:$T,$A$134,'Billing Forecast'!$U:$U,$B$135,'Billing Forecast'!$Q:$Q,$C145)/SUMIFS('Billing Forecast'!$D:$D,'Billing Forecast'!$T:$T,$A$134,'Billing Forecast'!$U:$U,$B$135,'Billing Forecast'!$Q:$Q, $C145)</f>
        <v>0</v>
      </c>
      <c r="I145" s="6">
        <f>SUMIFS('Billing Forecast'!J:J,'Billing Forecast'!$T:$T,$A$134,'Billing Forecast'!$U:$U,$B$135,'Billing Forecast'!$Q:$Q,$C145)/SUMIFS('Billing Forecast'!$D:$D,'Billing Forecast'!$T:$T,$A$134,'Billing Forecast'!$U:$U,$B$135,'Billing Forecast'!$Q:$Q, $C145)</f>
        <v>0</v>
      </c>
      <c r="J145" s="6">
        <f>SUMIFS('Billing Forecast'!K:K,'Billing Forecast'!$T:$T,$A$134,'Billing Forecast'!$U:$U,$B$135,'Billing Forecast'!$Q:$Q,$C145)/SUMIFS('Billing Forecast'!$D:$D,'Billing Forecast'!$T:$T,$A$134,'Billing Forecast'!$U:$U,$B$135,'Billing Forecast'!$Q:$Q, $C145)</f>
        <v>0</v>
      </c>
      <c r="K145" s="6">
        <f>SUMIFS('Billing Forecast'!L:L,'Billing Forecast'!$T:$T,$A$134,'Billing Forecast'!$U:$U,$B$135,'Billing Forecast'!$Q:$Q,$C145)/SUMIFS('Billing Forecast'!$D:$D,'Billing Forecast'!$T:$T,$A$134,'Billing Forecast'!$U:$U,$B$135,'Billing Forecast'!$Q:$Q, $C145)</f>
        <v>0</v>
      </c>
      <c r="L145" s="6">
        <f>SUMIFS('Billing Forecast'!M:M,'Billing Forecast'!$T:$T,$A$134,'Billing Forecast'!$U:$U,$B$135,'Billing Forecast'!$Q:$Q,$C145)/SUMIFS('Billing Forecast'!$D:$D,'Billing Forecast'!$T:$T,$A$134,'Billing Forecast'!$U:$U,$B$135,'Billing Forecast'!$Q:$Q, $C145)</f>
        <v>0</v>
      </c>
      <c r="M145" s="6">
        <f>SUMIFS('Billing Forecast'!N:N,'Billing Forecast'!$T:$T,$A$134,'Billing Forecast'!$U:$U,$B$135,'Billing Forecast'!$Q:$Q,$C145)/SUMIFS('Billing Forecast'!$D:$D,'Billing Forecast'!$T:$T,$A$134,'Billing Forecast'!$U:$U,$B$135,'Billing Forecast'!$Q:$Q, $C145)</f>
        <v>0</v>
      </c>
    </row>
    <row r="146" spans="1:13">
      <c r="D146" t="s">
        <v>3453</v>
      </c>
      <c r="E146" s="6">
        <f>SUMIFS('Sub Cost Forecast'!G:G,'Sub Cost Forecast'!$U:$U,$A$134,'Sub Cost Forecast'!$W:$W,$B$135,'Sub Cost Forecast'!$R:$R,$C145)/SUMIFS('Sub Cost Forecast'!$D:$D,'Sub Cost Forecast'!$U:$U,$A$134,'Sub Cost Forecast'!$W:$W,$B$135,'Sub Cost Forecast'!$R:$R, $C145)</f>
        <v>0</v>
      </c>
      <c r="F146" s="6">
        <f>SUMIFS('Sub Cost Forecast'!H:H,'Sub Cost Forecast'!$U:$U,$A$134,'Sub Cost Forecast'!$W:$W,$B$135,'Sub Cost Forecast'!$R:$R,$C145)/SUMIFS('Sub Cost Forecast'!$D:$D,'Sub Cost Forecast'!$U:$U,$A$134,'Sub Cost Forecast'!$W:$W,$B$135,'Sub Cost Forecast'!$R:$R, $C145)</f>
        <v>0</v>
      </c>
      <c r="G146" s="6">
        <f>SUMIFS('Sub Cost Forecast'!I:I,'Sub Cost Forecast'!$U:$U,$A$134,'Sub Cost Forecast'!$W:$W,$B$135,'Sub Cost Forecast'!$R:$R,$C145)/SUMIFS('Sub Cost Forecast'!$D:$D,'Sub Cost Forecast'!$U:$U,$A$134,'Sub Cost Forecast'!$W:$W,$B$135,'Sub Cost Forecast'!$R:$R, $C145)</f>
        <v>0</v>
      </c>
      <c r="H146" s="6">
        <f>SUMIFS('Sub Cost Forecast'!J:J,'Sub Cost Forecast'!$U:$U,$A$134,'Sub Cost Forecast'!$W:$W,$B$135,'Sub Cost Forecast'!$R:$R,$C145)/SUMIFS('Sub Cost Forecast'!$D:$D,'Sub Cost Forecast'!$U:$U,$A$134,'Sub Cost Forecast'!$W:$W,$B$135,'Sub Cost Forecast'!$R:$R, $C145)</f>
        <v>0</v>
      </c>
      <c r="I146" s="6">
        <f>SUMIFS('Sub Cost Forecast'!K:K,'Sub Cost Forecast'!$U:$U,$A$134,'Sub Cost Forecast'!$W:$W,$B$135,'Sub Cost Forecast'!$R:$R,$C145)/SUMIFS('Sub Cost Forecast'!$D:$D,'Sub Cost Forecast'!$U:$U,$A$134,'Sub Cost Forecast'!$W:$W,$B$135,'Sub Cost Forecast'!$R:$R, $C145)</f>
        <v>0</v>
      </c>
      <c r="J146" s="6">
        <f>SUMIFS('Sub Cost Forecast'!L:L,'Sub Cost Forecast'!$U:$U,$A$134,'Sub Cost Forecast'!$W:$W,$B$135,'Sub Cost Forecast'!$R:$R,$C145)/SUMIFS('Sub Cost Forecast'!$D:$D,'Sub Cost Forecast'!$U:$U,$A$134,'Sub Cost Forecast'!$W:$W,$B$135,'Sub Cost Forecast'!$R:$R, $C145)</f>
        <v>0</v>
      </c>
      <c r="K146" s="6">
        <f>SUMIFS('Sub Cost Forecast'!M:M,'Sub Cost Forecast'!$U:$U,$A$134,'Sub Cost Forecast'!$W:$W,$B$135,'Sub Cost Forecast'!$R:$R,$C145)/SUMIFS('Sub Cost Forecast'!$D:$D,'Sub Cost Forecast'!$U:$U,$A$134,'Sub Cost Forecast'!$W:$W,$B$135,'Sub Cost Forecast'!$R:$R, $C145)</f>
        <v>0</v>
      </c>
      <c r="L146" s="6">
        <f>SUMIFS('Sub Cost Forecast'!N:N,'Sub Cost Forecast'!$U:$U,$A$134,'Sub Cost Forecast'!$W:$W,$B$135,'Sub Cost Forecast'!$R:$R,$C145)/SUMIFS('Sub Cost Forecast'!$D:$D,'Sub Cost Forecast'!$U:$U,$A$134,'Sub Cost Forecast'!$W:$W,$B$135,'Sub Cost Forecast'!$R:$R, $C145)</f>
        <v>0</v>
      </c>
      <c r="M146" s="6">
        <f>SUMIFS('Sub Cost Forecast'!O:O,'Sub Cost Forecast'!$U:$U,$A$134,'Sub Cost Forecast'!$W:$W,$B$135,'Sub Cost Forecast'!$R:$R,$C145)/SUMIFS('Sub Cost Forecast'!$D:$D,'Sub Cost Forecast'!$U:$U,$A$134,'Sub Cost Forecast'!$W:$W,$B$135,'Sub Cost Forecast'!$R:$R, $C145)</f>
        <v>0</v>
      </c>
    </row>
    <row r="147" spans="1:13">
      <c r="D147" t="s">
        <v>3454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1</v>
      </c>
    </row>
    <row r="148" spans="1:13">
      <c r="A148" t="s">
        <v>3455</v>
      </c>
    </row>
    <row r="149" spans="1:13">
      <c r="B149" t="s">
        <v>313</v>
      </c>
    </row>
    <row r="150" spans="1:13">
      <c r="C150" t="s">
        <v>1111</v>
      </c>
      <c r="D150" t="s">
        <v>3452</v>
      </c>
      <c r="E150" s="6">
        <f>SUMIFS('Billing Forecast'!F:F,'Billing Forecast'!$T:$T,$A$148,'Billing Forecast'!$U:$U,$B$149,'Billing Forecast'!$Q:$Q,$C150)/SUMIFS('Billing Forecast'!$D:$D,'Billing Forecast'!$T:$T,$A$148,'Billing Forecast'!$U:$U,$B$149,'Billing Forecast'!$Q:$Q, $C150)</f>
        <v>0</v>
      </c>
      <c r="F150" s="6">
        <f>SUMIFS('Billing Forecast'!G:G,'Billing Forecast'!$T:$T,$A$148,'Billing Forecast'!$U:$U,$B$149,'Billing Forecast'!$Q:$Q,$C150)/SUMIFS('Billing Forecast'!$D:$D,'Billing Forecast'!$T:$T,$A$148,'Billing Forecast'!$U:$U,$B$149,'Billing Forecast'!$Q:$Q, $C150)</f>
        <v>0</v>
      </c>
      <c r="G150" s="6">
        <f>SUMIFS('Billing Forecast'!H:H,'Billing Forecast'!$T:$T,$A$148,'Billing Forecast'!$U:$U,$B$149,'Billing Forecast'!$Q:$Q,$C150)/SUMIFS('Billing Forecast'!$D:$D,'Billing Forecast'!$T:$T,$A$148,'Billing Forecast'!$U:$U,$B$149,'Billing Forecast'!$Q:$Q, $C150)</f>
        <v>0</v>
      </c>
      <c r="H150" s="6">
        <f>SUMIFS('Billing Forecast'!I:I,'Billing Forecast'!$T:$T,$A$148,'Billing Forecast'!$U:$U,$B$149,'Billing Forecast'!$Q:$Q,$C150)/SUMIFS('Billing Forecast'!$D:$D,'Billing Forecast'!$T:$T,$A$148,'Billing Forecast'!$U:$U,$B$149,'Billing Forecast'!$Q:$Q, $C150)</f>
        <v>0</v>
      </c>
      <c r="I150" s="6">
        <f>SUMIFS('Billing Forecast'!J:J,'Billing Forecast'!$T:$T,$A$148,'Billing Forecast'!$U:$U,$B$149,'Billing Forecast'!$Q:$Q,$C150)/SUMIFS('Billing Forecast'!$D:$D,'Billing Forecast'!$T:$T,$A$148,'Billing Forecast'!$U:$U,$B$149,'Billing Forecast'!$Q:$Q, $C150)</f>
        <v>0</v>
      </c>
      <c r="J150" s="6">
        <f>SUMIFS('Billing Forecast'!K:K,'Billing Forecast'!$T:$T,$A$148,'Billing Forecast'!$U:$U,$B$149,'Billing Forecast'!$Q:$Q,$C150)/SUMIFS('Billing Forecast'!$D:$D,'Billing Forecast'!$T:$T,$A$148,'Billing Forecast'!$U:$U,$B$149,'Billing Forecast'!$Q:$Q, $C150)</f>
        <v>0</v>
      </c>
      <c r="K150" s="6">
        <f>SUMIFS('Billing Forecast'!L:L,'Billing Forecast'!$T:$T,$A$148,'Billing Forecast'!$U:$U,$B$149,'Billing Forecast'!$Q:$Q,$C150)/SUMIFS('Billing Forecast'!$D:$D,'Billing Forecast'!$T:$T,$A$148,'Billing Forecast'!$U:$U,$B$149,'Billing Forecast'!$Q:$Q, $C150)</f>
        <v>0</v>
      </c>
      <c r="L150" s="6">
        <f>SUMIFS('Billing Forecast'!M:M,'Billing Forecast'!$T:$T,$A$148,'Billing Forecast'!$U:$U,$B$149,'Billing Forecast'!$Q:$Q,$C150)/SUMIFS('Billing Forecast'!$D:$D,'Billing Forecast'!$T:$T,$A$148,'Billing Forecast'!$U:$U,$B$149,'Billing Forecast'!$Q:$Q, $C150)</f>
        <v>0</v>
      </c>
      <c r="M150" s="6">
        <f>SUMIFS('Billing Forecast'!N:N,'Billing Forecast'!$T:$T,$A$148,'Billing Forecast'!$U:$U,$B$149,'Billing Forecast'!$Q:$Q,$C150)/SUMIFS('Billing Forecast'!$D:$D,'Billing Forecast'!$T:$T,$A$148,'Billing Forecast'!$U:$U,$B$149,'Billing Forecast'!$Q:$Q, $C150)</f>
        <v>0</v>
      </c>
    </row>
    <row r="151" spans="1:13">
      <c r="D151" t="s">
        <v>3453</v>
      </c>
      <c r="E151" s="6">
        <f>SUMIFS('Sub Cost Forecast'!G:G,'Sub Cost Forecast'!$U:$U,$A$148,'Sub Cost Forecast'!$W:$W,$B$149,'Sub Cost Forecast'!$R:$R,$C150)/SUMIFS('Sub Cost Forecast'!$D:$D,'Sub Cost Forecast'!$U:$U,$A$148,'Sub Cost Forecast'!$W:$W,$B$149,'Sub Cost Forecast'!$R:$R, $C150)</f>
        <v>0</v>
      </c>
      <c r="F151" s="6">
        <f>SUMIFS('Sub Cost Forecast'!H:H,'Sub Cost Forecast'!$U:$U,$A$148,'Sub Cost Forecast'!$W:$W,$B$149,'Sub Cost Forecast'!$R:$R,$C150)/SUMIFS('Sub Cost Forecast'!$D:$D,'Sub Cost Forecast'!$U:$U,$A$148,'Sub Cost Forecast'!$W:$W,$B$149,'Sub Cost Forecast'!$R:$R, $C150)</f>
        <v>0</v>
      </c>
      <c r="G151" s="6">
        <f>SUMIFS('Sub Cost Forecast'!I:I,'Sub Cost Forecast'!$U:$U,$A$148,'Sub Cost Forecast'!$W:$W,$B$149,'Sub Cost Forecast'!$R:$R,$C150)/SUMIFS('Sub Cost Forecast'!$D:$D,'Sub Cost Forecast'!$U:$U,$A$148,'Sub Cost Forecast'!$W:$W,$B$149,'Sub Cost Forecast'!$R:$R, $C150)</f>
        <v>0</v>
      </c>
      <c r="H151" s="6">
        <f>SUMIFS('Sub Cost Forecast'!J:J,'Sub Cost Forecast'!$U:$U,$A$148,'Sub Cost Forecast'!$W:$W,$B$149,'Sub Cost Forecast'!$R:$R,$C150)/SUMIFS('Sub Cost Forecast'!$D:$D,'Sub Cost Forecast'!$U:$U,$A$148,'Sub Cost Forecast'!$W:$W,$B$149,'Sub Cost Forecast'!$R:$R, $C150)</f>
        <v>0</v>
      </c>
      <c r="I151" s="6">
        <f>SUMIFS('Sub Cost Forecast'!K:K,'Sub Cost Forecast'!$U:$U,$A$148,'Sub Cost Forecast'!$W:$W,$B$149,'Sub Cost Forecast'!$R:$R,$C150)/SUMIFS('Sub Cost Forecast'!$D:$D,'Sub Cost Forecast'!$U:$U,$A$148,'Sub Cost Forecast'!$W:$W,$B$149,'Sub Cost Forecast'!$R:$R, $C150)</f>
        <v>0</v>
      </c>
      <c r="J151" s="6">
        <f>SUMIFS('Sub Cost Forecast'!L:L,'Sub Cost Forecast'!$U:$U,$A$148,'Sub Cost Forecast'!$W:$W,$B$149,'Sub Cost Forecast'!$R:$R,$C150)/SUMIFS('Sub Cost Forecast'!$D:$D,'Sub Cost Forecast'!$U:$U,$A$148,'Sub Cost Forecast'!$W:$W,$B$149,'Sub Cost Forecast'!$R:$R, $C150)</f>
        <v>0</v>
      </c>
      <c r="K151" s="6">
        <f>SUMIFS('Sub Cost Forecast'!M:M,'Sub Cost Forecast'!$U:$U,$A$148,'Sub Cost Forecast'!$W:$W,$B$149,'Sub Cost Forecast'!$R:$R,$C150)/SUMIFS('Sub Cost Forecast'!$D:$D,'Sub Cost Forecast'!$U:$U,$A$148,'Sub Cost Forecast'!$W:$W,$B$149,'Sub Cost Forecast'!$R:$R, $C150)</f>
        <v>0</v>
      </c>
      <c r="L151" s="6">
        <f>SUMIFS('Sub Cost Forecast'!N:N,'Sub Cost Forecast'!$U:$U,$A$148,'Sub Cost Forecast'!$W:$W,$B$149,'Sub Cost Forecast'!$R:$R,$C150)/SUMIFS('Sub Cost Forecast'!$D:$D,'Sub Cost Forecast'!$U:$U,$A$148,'Sub Cost Forecast'!$W:$W,$B$149,'Sub Cost Forecast'!$R:$R, $C150)</f>
        <v>0</v>
      </c>
      <c r="M151" s="6">
        <f>SUMIFS('Sub Cost Forecast'!O:O,'Sub Cost Forecast'!$U:$U,$A$148,'Sub Cost Forecast'!$W:$W,$B$149,'Sub Cost Forecast'!$R:$R,$C150)/SUMIFS('Sub Cost Forecast'!$D:$D,'Sub Cost Forecast'!$U:$U,$A$148,'Sub Cost Forecast'!$W:$W,$B$149,'Sub Cost Forecast'!$R:$R, $C150)</f>
        <v>0</v>
      </c>
    </row>
    <row r="152" spans="1:13">
      <c r="D152" t="s">
        <v>3454</v>
      </c>
      <c r="E152" s="6">
        <v>0</v>
      </c>
      <c r="F152" s="6">
        <v>0</v>
      </c>
      <c r="G152" s="6">
        <v>0.3483709273182957</v>
      </c>
      <c r="H152" s="6">
        <v>0.1403508771929824</v>
      </c>
      <c r="I152" s="6">
        <v>0.3809523809523809</v>
      </c>
      <c r="J152" s="6">
        <v>0.100250626566416</v>
      </c>
      <c r="K152" s="6">
        <v>0.007518796992481203</v>
      </c>
      <c r="L152" s="6">
        <v>0</v>
      </c>
      <c r="M152" s="6">
        <v>0</v>
      </c>
    </row>
    <row r="153" spans="1:13">
      <c r="C153" t="s">
        <v>2256</v>
      </c>
      <c r="D153" t="s">
        <v>3452</v>
      </c>
      <c r="E153" s="6">
        <f>SUMIFS('Billing Forecast'!F:F,'Billing Forecast'!$T:$T,$A$148,'Billing Forecast'!$U:$U,$B$149,'Billing Forecast'!$Q:$Q,$C153)/SUMIFS('Billing Forecast'!$D:$D,'Billing Forecast'!$T:$T,$A$148,'Billing Forecast'!$U:$U,$B$149,'Billing Forecast'!$Q:$Q, $C153)</f>
        <v>0</v>
      </c>
      <c r="F153" s="6">
        <f>SUMIFS('Billing Forecast'!G:G,'Billing Forecast'!$T:$T,$A$148,'Billing Forecast'!$U:$U,$B$149,'Billing Forecast'!$Q:$Q,$C153)/SUMIFS('Billing Forecast'!$D:$D,'Billing Forecast'!$T:$T,$A$148,'Billing Forecast'!$U:$U,$B$149,'Billing Forecast'!$Q:$Q, $C153)</f>
        <v>0</v>
      </c>
      <c r="G153" s="6">
        <f>SUMIFS('Billing Forecast'!H:H,'Billing Forecast'!$T:$T,$A$148,'Billing Forecast'!$U:$U,$B$149,'Billing Forecast'!$Q:$Q,$C153)/SUMIFS('Billing Forecast'!$D:$D,'Billing Forecast'!$T:$T,$A$148,'Billing Forecast'!$U:$U,$B$149,'Billing Forecast'!$Q:$Q, $C153)</f>
        <v>0</v>
      </c>
      <c r="H153" s="6">
        <f>SUMIFS('Billing Forecast'!I:I,'Billing Forecast'!$T:$T,$A$148,'Billing Forecast'!$U:$U,$B$149,'Billing Forecast'!$Q:$Q,$C153)/SUMIFS('Billing Forecast'!$D:$D,'Billing Forecast'!$T:$T,$A$148,'Billing Forecast'!$U:$U,$B$149,'Billing Forecast'!$Q:$Q, $C153)</f>
        <v>0</v>
      </c>
      <c r="I153" s="6">
        <f>SUMIFS('Billing Forecast'!J:J,'Billing Forecast'!$T:$T,$A$148,'Billing Forecast'!$U:$U,$B$149,'Billing Forecast'!$Q:$Q,$C153)/SUMIFS('Billing Forecast'!$D:$D,'Billing Forecast'!$T:$T,$A$148,'Billing Forecast'!$U:$U,$B$149,'Billing Forecast'!$Q:$Q, $C153)</f>
        <v>0</v>
      </c>
      <c r="J153" s="6">
        <f>SUMIFS('Billing Forecast'!K:K,'Billing Forecast'!$T:$T,$A$148,'Billing Forecast'!$U:$U,$B$149,'Billing Forecast'!$Q:$Q,$C153)/SUMIFS('Billing Forecast'!$D:$D,'Billing Forecast'!$T:$T,$A$148,'Billing Forecast'!$U:$U,$B$149,'Billing Forecast'!$Q:$Q, $C153)</f>
        <v>0</v>
      </c>
      <c r="K153" s="6">
        <f>SUMIFS('Billing Forecast'!L:L,'Billing Forecast'!$T:$T,$A$148,'Billing Forecast'!$U:$U,$B$149,'Billing Forecast'!$Q:$Q,$C153)/SUMIFS('Billing Forecast'!$D:$D,'Billing Forecast'!$T:$T,$A$148,'Billing Forecast'!$U:$U,$B$149,'Billing Forecast'!$Q:$Q, $C153)</f>
        <v>0</v>
      </c>
      <c r="L153" s="6">
        <f>SUMIFS('Billing Forecast'!M:M,'Billing Forecast'!$T:$T,$A$148,'Billing Forecast'!$U:$U,$B$149,'Billing Forecast'!$Q:$Q,$C153)/SUMIFS('Billing Forecast'!$D:$D,'Billing Forecast'!$T:$T,$A$148,'Billing Forecast'!$U:$U,$B$149,'Billing Forecast'!$Q:$Q, $C153)</f>
        <v>0</v>
      </c>
      <c r="M153" s="6">
        <f>SUMIFS('Billing Forecast'!N:N,'Billing Forecast'!$T:$T,$A$148,'Billing Forecast'!$U:$U,$B$149,'Billing Forecast'!$Q:$Q,$C153)/SUMIFS('Billing Forecast'!$D:$D,'Billing Forecast'!$T:$T,$A$148,'Billing Forecast'!$U:$U,$B$149,'Billing Forecast'!$Q:$Q, $C153)</f>
        <v>0</v>
      </c>
    </row>
    <row r="154" spans="1:13">
      <c r="D154" t="s">
        <v>3453</v>
      </c>
      <c r="E154" s="6">
        <f>SUMIFS('Sub Cost Forecast'!G:G,'Sub Cost Forecast'!$U:$U,$A$148,'Sub Cost Forecast'!$W:$W,$B$149,'Sub Cost Forecast'!$R:$R,$C153)/SUMIFS('Sub Cost Forecast'!$D:$D,'Sub Cost Forecast'!$U:$U,$A$148,'Sub Cost Forecast'!$W:$W,$B$149,'Sub Cost Forecast'!$R:$R, $C153)</f>
        <v>0</v>
      </c>
      <c r="F154" s="6">
        <f>SUMIFS('Sub Cost Forecast'!H:H,'Sub Cost Forecast'!$U:$U,$A$148,'Sub Cost Forecast'!$W:$W,$B$149,'Sub Cost Forecast'!$R:$R,$C153)/SUMIFS('Sub Cost Forecast'!$D:$D,'Sub Cost Forecast'!$U:$U,$A$148,'Sub Cost Forecast'!$W:$W,$B$149,'Sub Cost Forecast'!$R:$R, $C153)</f>
        <v>0</v>
      </c>
      <c r="G154" s="6">
        <f>SUMIFS('Sub Cost Forecast'!I:I,'Sub Cost Forecast'!$U:$U,$A$148,'Sub Cost Forecast'!$W:$W,$B$149,'Sub Cost Forecast'!$R:$R,$C153)/SUMIFS('Sub Cost Forecast'!$D:$D,'Sub Cost Forecast'!$U:$U,$A$148,'Sub Cost Forecast'!$W:$W,$B$149,'Sub Cost Forecast'!$R:$R, $C153)</f>
        <v>0</v>
      </c>
      <c r="H154" s="6">
        <f>SUMIFS('Sub Cost Forecast'!J:J,'Sub Cost Forecast'!$U:$U,$A$148,'Sub Cost Forecast'!$W:$W,$B$149,'Sub Cost Forecast'!$R:$R,$C153)/SUMIFS('Sub Cost Forecast'!$D:$D,'Sub Cost Forecast'!$U:$U,$A$148,'Sub Cost Forecast'!$W:$W,$B$149,'Sub Cost Forecast'!$R:$R, $C153)</f>
        <v>0</v>
      </c>
      <c r="I154" s="6">
        <f>SUMIFS('Sub Cost Forecast'!K:K,'Sub Cost Forecast'!$U:$U,$A$148,'Sub Cost Forecast'!$W:$W,$B$149,'Sub Cost Forecast'!$R:$R,$C153)/SUMIFS('Sub Cost Forecast'!$D:$D,'Sub Cost Forecast'!$U:$U,$A$148,'Sub Cost Forecast'!$W:$W,$B$149,'Sub Cost Forecast'!$R:$R, $C153)</f>
        <v>0</v>
      </c>
      <c r="J154" s="6">
        <f>SUMIFS('Sub Cost Forecast'!L:L,'Sub Cost Forecast'!$U:$U,$A$148,'Sub Cost Forecast'!$W:$W,$B$149,'Sub Cost Forecast'!$R:$R,$C153)/SUMIFS('Sub Cost Forecast'!$D:$D,'Sub Cost Forecast'!$U:$U,$A$148,'Sub Cost Forecast'!$W:$W,$B$149,'Sub Cost Forecast'!$R:$R, $C153)</f>
        <v>0</v>
      </c>
      <c r="K154" s="6">
        <f>SUMIFS('Sub Cost Forecast'!M:M,'Sub Cost Forecast'!$U:$U,$A$148,'Sub Cost Forecast'!$W:$W,$B$149,'Sub Cost Forecast'!$R:$R,$C153)/SUMIFS('Sub Cost Forecast'!$D:$D,'Sub Cost Forecast'!$U:$U,$A$148,'Sub Cost Forecast'!$W:$W,$B$149,'Sub Cost Forecast'!$R:$R, $C153)</f>
        <v>0</v>
      </c>
      <c r="L154" s="6">
        <f>SUMIFS('Sub Cost Forecast'!N:N,'Sub Cost Forecast'!$U:$U,$A$148,'Sub Cost Forecast'!$W:$W,$B$149,'Sub Cost Forecast'!$R:$R,$C153)/SUMIFS('Sub Cost Forecast'!$D:$D,'Sub Cost Forecast'!$U:$U,$A$148,'Sub Cost Forecast'!$W:$W,$B$149,'Sub Cost Forecast'!$R:$R, $C153)</f>
        <v>0</v>
      </c>
      <c r="M154" s="6">
        <f>SUMIFS('Sub Cost Forecast'!O:O,'Sub Cost Forecast'!$U:$U,$A$148,'Sub Cost Forecast'!$W:$W,$B$149,'Sub Cost Forecast'!$R:$R,$C153)/SUMIFS('Sub Cost Forecast'!$D:$D,'Sub Cost Forecast'!$U:$U,$A$148,'Sub Cost Forecast'!$W:$W,$B$149,'Sub Cost Forecast'!$R:$R, $C153)</f>
        <v>0</v>
      </c>
    </row>
    <row r="155" spans="1:13">
      <c r="D155" t="s">
        <v>3454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0.08977035490605428</v>
      </c>
      <c r="K155" s="6">
        <v>0.3402922755741127</v>
      </c>
      <c r="L155" s="6">
        <v>0.4676409185803758</v>
      </c>
      <c r="M155" s="6">
        <v>0.08977035490605428</v>
      </c>
    </row>
    <row r="156" spans="1:13">
      <c r="C156" t="s">
        <v>2393</v>
      </c>
      <c r="D156" t="s">
        <v>3452</v>
      </c>
      <c r="E156" s="6">
        <f>SUMIFS('Billing Forecast'!F:F,'Billing Forecast'!$T:$T,$A$148,'Billing Forecast'!$U:$U,$B$149,'Billing Forecast'!$Q:$Q,$C156)/SUMIFS('Billing Forecast'!$D:$D,'Billing Forecast'!$T:$T,$A$148,'Billing Forecast'!$U:$U,$B$149,'Billing Forecast'!$Q:$Q, $C156)</f>
        <v>0</v>
      </c>
      <c r="F156" s="6">
        <f>SUMIFS('Billing Forecast'!G:G,'Billing Forecast'!$T:$T,$A$148,'Billing Forecast'!$U:$U,$B$149,'Billing Forecast'!$Q:$Q,$C156)/SUMIFS('Billing Forecast'!$D:$D,'Billing Forecast'!$T:$T,$A$148,'Billing Forecast'!$U:$U,$B$149,'Billing Forecast'!$Q:$Q, $C156)</f>
        <v>0</v>
      </c>
      <c r="G156" s="6">
        <f>SUMIFS('Billing Forecast'!H:H,'Billing Forecast'!$T:$T,$A$148,'Billing Forecast'!$U:$U,$B$149,'Billing Forecast'!$Q:$Q,$C156)/SUMIFS('Billing Forecast'!$D:$D,'Billing Forecast'!$T:$T,$A$148,'Billing Forecast'!$U:$U,$B$149,'Billing Forecast'!$Q:$Q, $C156)</f>
        <v>0</v>
      </c>
      <c r="H156" s="6">
        <f>SUMIFS('Billing Forecast'!I:I,'Billing Forecast'!$T:$T,$A$148,'Billing Forecast'!$U:$U,$B$149,'Billing Forecast'!$Q:$Q,$C156)/SUMIFS('Billing Forecast'!$D:$D,'Billing Forecast'!$T:$T,$A$148,'Billing Forecast'!$U:$U,$B$149,'Billing Forecast'!$Q:$Q, $C156)</f>
        <v>0</v>
      </c>
      <c r="I156" s="6">
        <f>SUMIFS('Billing Forecast'!J:J,'Billing Forecast'!$T:$T,$A$148,'Billing Forecast'!$U:$U,$B$149,'Billing Forecast'!$Q:$Q,$C156)/SUMIFS('Billing Forecast'!$D:$D,'Billing Forecast'!$T:$T,$A$148,'Billing Forecast'!$U:$U,$B$149,'Billing Forecast'!$Q:$Q, $C156)</f>
        <v>0</v>
      </c>
      <c r="J156" s="6">
        <f>SUMIFS('Billing Forecast'!K:K,'Billing Forecast'!$T:$T,$A$148,'Billing Forecast'!$U:$U,$B$149,'Billing Forecast'!$Q:$Q,$C156)/SUMIFS('Billing Forecast'!$D:$D,'Billing Forecast'!$T:$T,$A$148,'Billing Forecast'!$U:$U,$B$149,'Billing Forecast'!$Q:$Q, $C156)</f>
        <v>0</v>
      </c>
      <c r="K156" s="6">
        <f>SUMIFS('Billing Forecast'!L:L,'Billing Forecast'!$T:$T,$A$148,'Billing Forecast'!$U:$U,$B$149,'Billing Forecast'!$Q:$Q,$C156)/SUMIFS('Billing Forecast'!$D:$D,'Billing Forecast'!$T:$T,$A$148,'Billing Forecast'!$U:$U,$B$149,'Billing Forecast'!$Q:$Q, $C156)</f>
        <v>0</v>
      </c>
      <c r="L156" s="6">
        <f>SUMIFS('Billing Forecast'!M:M,'Billing Forecast'!$T:$T,$A$148,'Billing Forecast'!$U:$U,$B$149,'Billing Forecast'!$Q:$Q,$C156)/SUMIFS('Billing Forecast'!$D:$D,'Billing Forecast'!$T:$T,$A$148,'Billing Forecast'!$U:$U,$B$149,'Billing Forecast'!$Q:$Q, $C156)</f>
        <v>0</v>
      </c>
      <c r="M156" s="6">
        <f>SUMIFS('Billing Forecast'!N:N,'Billing Forecast'!$T:$T,$A$148,'Billing Forecast'!$U:$U,$B$149,'Billing Forecast'!$Q:$Q,$C156)/SUMIFS('Billing Forecast'!$D:$D,'Billing Forecast'!$T:$T,$A$148,'Billing Forecast'!$U:$U,$B$149,'Billing Forecast'!$Q:$Q, $C156)</f>
        <v>0</v>
      </c>
    </row>
    <row r="157" spans="1:13">
      <c r="D157" t="s">
        <v>3453</v>
      </c>
      <c r="E157" s="6">
        <f>SUMIFS('Sub Cost Forecast'!G:G,'Sub Cost Forecast'!$U:$U,$A$148,'Sub Cost Forecast'!$W:$W,$B$149,'Sub Cost Forecast'!$R:$R,$C156)/SUMIFS('Sub Cost Forecast'!$D:$D,'Sub Cost Forecast'!$U:$U,$A$148,'Sub Cost Forecast'!$W:$W,$B$149,'Sub Cost Forecast'!$R:$R, $C156)</f>
        <v>0</v>
      </c>
      <c r="F157" s="6">
        <f>SUMIFS('Sub Cost Forecast'!H:H,'Sub Cost Forecast'!$U:$U,$A$148,'Sub Cost Forecast'!$W:$W,$B$149,'Sub Cost Forecast'!$R:$R,$C156)/SUMIFS('Sub Cost Forecast'!$D:$D,'Sub Cost Forecast'!$U:$U,$A$148,'Sub Cost Forecast'!$W:$W,$B$149,'Sub Cost Forecast'!$R:$R, $C156)</f>
        <v>0</v>
      </c>
      <c r="G157" s="6">
        <f>SUMIFS('Sub Cost Forecast'!I:I,'Sub Cost Forecast'!$U:$U,$A$148,'Sub Cost Forecast'!$W:$W,$B$149,'Sub Cost Forecast'!$R:$R,$C156)/SUMIFS('Sub Cost Forecast'!$D:$D,'Sub Cost Forecast'!$U:$U,$A$148,'Sub Cost Forecast'!$W:$W,$B$149,'Sub Cost Forecast'!$R:$R, $C156)</f>
        <v>0</v>
      </c>
      <c r="H157" s="6">
        <f>SUMIFS('Sub Cost Forecast'!J:J,'Sub Cost Forecast'!$U:$U,$A$148,'Sub Cost Forecast'!$W:$W,$B$149,'Sub Cost Forecast'!$R:$R,$C156)/SUMIFS('Sub Cost Forecast'!$D:$D,'Sub Cost Forecast'!$U:$U,$A$148,'Sub Cost Forecast'!$W:$W,$B$149,'Sub Cost Forecast'!$R:$R, $C156)</f>
        <v>0</v>
      </c>
      <c r="I157" s="6">
        <f>SUMIFS('Sub Cost Forecast'!K:K,'Sub Cost Forecast'!$U:$U,$A$148,'Sub Cost Forecast'!$W:$W,$B$149,'Sub Cost Forecast'!$R:$R,$C156)/SUMIFS('Sub Cost Forecast'!$D:$D,'Sub Cost Forecast'!$U:$U,$A$148,'Sub Cost Forecast'!$W:$W,$B$149,'Sub Cost Forecast'!$R:$R, $C156)</f>
        <v>0</v>
      </c>
      <c r="J157" s="6">
        <f>SUMIFS('Sub Cost Forecast'!L:L,'Sub Cost Forecast'!$U:$U,$A$148,'Sub Cost Forecast'!$W:$W,$B$149,'Sub Cost Forecast'!$R:$R,$C156)/SUMIFS('Sub Cost Forecast'!$D:$D,'Sub Cost Forecast'!$U:$U,$A$148,'Sub Cost Forecast'!$W:$W,$B$149,'Sub Cost Forecast'!$R:$R, $C156)</f>
        <v>0</v>
      </c>
      <c r="K157" s="6">
        <f>SUMIFS('Sub Cost Forecast'!M:M,'Sub Cost Forecast'!$U:$U,$A$148,'Sub Cost Forecast'!$W:$W,$B$149,'Sub Cost Forecast'!$R:$R,$C156)/SUMIFS('Sub Cost Forecast'!$D:$D,'Sub Cost Forecast'!$U:$U,$A$148,'Sub Cost Forecast'!$W:$W,$B$149,'Sub Cost Forecast'!$R:$R, $C156)</f>
        <v>0</v>
      </c>
      <c r="L157" s="6">
        <f>SUMIFS('Sub Cost Forecast'!N:N,'Sub Cost Forecast'!$U:$U,$A$148,'Sub Cost Forecast'!$W:$W,$B$149,'Sub Cost Forecast'!$R:$R,$C156)/SUMIFS('Sub Cost Forecast'!$D:$D,'Sub Cost Forecast'!$U:$U,$A$148,'Sub Cost Forecast'!$W:$W,$B$149,'Sub Cost Forecast'!$R:$R, $C156)</f>
        <v>0</v>
      </c>
      <c r="M157" s="6">
        <f>SUMIFS('Sub Cost Forecast'!O:O,'Sub Cost Forecast'!$U:$U,$A$148,'Sub Cost Forecast'!$W:$W,$B$149,'Sub Cost Forecast'!$R:$R,$C156)/SUMIFS('Sub Cost Forecast'!$D:$D,'Sub Cost Forecast'!$U:$U,$A$148,'Sub Cost Forecast'!$W:$W,$B$149,'Sub Cost Forecast'!$R:$R, $C156)</f>
        <v>0</v>
      </c>
    </row>
    <row r="158" spans="1:13">
      <c r="D158" t="s">
        <v>3454</v>
      </c>
      <c r="E158" s="6">
        <v>0</v>
      </c>
      <c r="F158" s="6">
        <v>0</v>
      </c>
      <c r="G158" s="6">
        <v>0.08605737158105403</v>
      </c>
      <c r="H158" s="6">
        <v>0.2234823215476985</v>
      </c>
      <c r="I158" s="6">
        <v>0</v>
      </c>
      <c r="J158" s="6">
        <v>0</v>
      </c>
      <c r="K158" s="6">
        <v>0</v>
      </c>
      <c r="L158" s="6">
        <v>0</v>
      </c>
      <c r="M158" s="6">
        <v>0.3582388258839226</v>
      </c>
    </row>
    <row r="159" spans="1:13">
      <c r="C159" t="s">
        <v>2496</v>
      </c>
      <c r="D159" t="s">
        <v>3452</v>
      </c>
      <c r="E159" s="6">
        <f>SUMIFS('Billing Forecast'!F:F,'Billing Forecast'!$T:$T,$A$148,'Billing Forecast'!$U:$U,$B$149,'Billing Forecast'!$Q:$Q,$C159)/SUMIFS('Billing Forecast'!$D:$D,'Billing Forecast'!$T:$T,$A$148,'Billing Forecast'!$U:$U,$B$149,'Billing Forecast'!$Q:$Q, $C159)</f>
        <v>0</v>
      </c>
      <c r="F159" s="6">
        <f>SUMIFS('Billing Forecast'!G:G,'Billing Forecast'!$T:$T,$A$148,'Billing Forecast'!$U:$U,$B$149,'Billing Forecast'!$Q:$Q,$C159)/SUMIFS('Billing Forecast'!$D:$D,'Billing Forecast'!$T:$T,$A$148,'Billing Forecast'!$U:$U,$B$149,'Billing Forecast'!$Q:$Q, $C159)</f>
        <v>0</v>
      </c>
      <c r="G159" s="6">
        <f>SUMIFS('Billing Forecast'!H:H,'Billing Forecast'!$T:$T,$A$148,'Billing Forecast'!$U:$U,$B$149,'Billing Forecast'!$Q:$Q,$C159)/SUMIFS('Billing Forecast'!$D:$D,'Billing Forecast'!$T:$T,$A$148,'Billing Forecast'!$U:$U,$B$149,'Billing Forecast'!$Q:$Q, $C159)</f>
        <v>0</v>
      </c>
      <c r="H159" s="6">
        <f>SUMIFS('Billing Forecast'!I:I,'Billing Forecast'!$T:$T,$A$148,'Billing Forecast'!$U:$U,$B$149,'Billing Forecast'!$Q:$Q,$C159)/SUMIFS('Billing Forecast'!$D:$D,'Billing Forecast'!$T:$T,$A$148,'Billing Forecast'!$U:$U,$B$149,'Billing Forecast'!$Q:$Q, $C159)</f>
        <v>0</v>
      </c>
      <c r="I159" s="6">
        <f>SUMIFS('Billing Forecast'!J:J,'Billing Forecast'!$T:$T,$A$148,'Billing Forecast'!$U:$U,$B$149,'Billing Forecast'!$Q:$Q,$C159)/SUMIFS('Billing Forecast'!$D:$D,'Billing Forecast'!$T:$T,$A$148,'Billing Forecast'!$U:$U,$B$149,'Billing Forecast'!$Q:$Q, $C159)</f>
        <v>0</v>
      </c>
      <c r="J159" s="6">
        <f>SUMIFS('Billing Forecast'!K:K,'Billing Forecast'!$T:$T,$A$148,'Billing Forecast'!$U:$U,$B$149,'Billing Forecast'!$Q:$Q,$C159)/SUMIFS('Billing Forecast'!$D:$D,'Billing Forecast'!$T:$T,$A$148,'Billing Forecast'!$U:$U,$B$149,'Billing Forecast'!$Q:$Q, $C159)</f>
        <v>0</v>
      </c>
      <c r="K159" s="6">
        <f>SUMIFS('Billing Forecast'!L:L,'Billing Forecast'!$T:$T,$A$148,'Billing Forecast'!$U:$U,$B$149,'Billing Forecast'!$Q:$Q,$C159)/SUMIFS('Billing Forecast'!$D:$D,'Billing Forecast'!$T:$T,$A$148,'Billing Forecast'!$U:$U,$B$149,'Billing Forecast'!$Q:$Q, $C159)</f>
        <v>0</v>
      </c>
      <c r="L159" s="6">
        <f>SUMIFS('Billing Forecast'!M:M,'Billing Forecast'!$T:$T,$A$148,'Billing Forecast'!$U:$U,$B$149,'Billing Forecast'!$Q:$Q,$C159)/SUMIFS('Billing Forecast'!$D:$D,'Billing Forecast'!$T:$T,$A$148,'Billing Forecast'!$U:$U,$B$149,'Billing Forecast'!$Q:$Q, $C159)</f>
        <v>0</v>
      </c>
      <c r="M159" s="6">
        <f>SUMIFS('Billing Forecast'!N:N,'Billing Forecast'!$T:$T,$A$148,'Billing Forecast'!$U:$U,$B$149,'Billing Forecast'!$Q:$Q,$C159)/SUMIFS('Billing Forecast'!$D:$D,'Billing Forecast'!$T:$T,$A$148,'Billing Forecast'!$U:$U,$B$149,'Billing Forecast'!$Q:$Q, $C159)</f>
        <v>0</v>
      </c>
    </row>
    <row r="160" spans="1:13">
      <c r="D160" t="s">
        <v>3453</v>
      </c>
      <c r="E160" s="6">
        <f>SUMIFS('Sub Cost Forecast'!G:G,'Sub Cost Forecast'!$U:$U,$A$148,'Sub Cost Forecast'!$W:$W,$B$149,'Sub Cost Forecast'!$R:$R,$C159)/SUMIFS('Sub Cost Forecast'!$D:$D,'Sub Cost Forecast'!$U:$U,$A$148,'Sub Cost Forecast'!$W:$W,$B$149,'Sub Cost Forecast'!$R:$R, $C159)</f>
        <v>0</v>
      </c>
      <c r="F160" s="6">
        <f>SUMIFS('Sub Cost Forecast'!H:H,'Sub Cost Forecast'!$U:$U,$A$148,'Sub Cost Forecast'!$W:$W,$B$149,'Sub Cost Forecast'!$R:$R,$C159)/SUMIFS('Sub Cost Forecast'!$D:$D,'Sub Cost Forecast'!$U:$U,$A$148,'Sub Cost Forecast'!$W:$W,$B$149,'Sub Cost Forecast'!$R:$R, $C159)</f>
        <v>0</v>
      </c>
      <c r="G160" s="6">
        <f>SUMIFS('Sub Cost Forecast'!I:I,'Sub Cost Forecast'!$U:$U,$A$148,'Sub Cost Forecast'!$W:$W,$B$149,'Sub Cost Forecast'!$R:$R,$C159)/SUMIFS('Sub Cost Forecast'!$D:$D,'Sub Cost Forecast'!$U:$U,$A$148,'Sub Cost Forecast'!$W:$W,$B$149,'Sub Cost Forecast'!$R:$R, $C159)</f>
        <v>0</v>
      </c>
      <c r="H160" s="6">
        <f>SUMIFS('Sub Cost Forecast'!J:J,'Sub Cost Forecast'!$U:$U,$A$148,'Sub Cost Forecast'!$W:$W,$B$149,'Sub Cost Forecast'!$R:$R,$C159)/SUMIFS('Sub Cost Forecast'!$D:$D,'Sub Cost Forecast'!$U:$U,$A$148,'Sub Cost Forecast'!$W:$W,$B$149,'Sub Cost Forecast'!$R:$R, $C159)</f>
        <v>0</v>
      </c>
      <c r="I160" s="6">
        <f>SUMIFS('Sub Cost Forecast'!K:K,'Sub Cost Forecast'!$U:$U,$A$148,'Sub Cost Forecast'!$W:$W,$B$149,'Sub Cost Forecast'!$R:$R,$C159)/SUMIFS('Sub Cost Forecast'!$D:$D,'Sub Cost Forecast'!$U:$U,$A$148,'Sub Cost Forecast'!$W:$W,$B$149,'Sub Cost Forecast'!$R:$R, $C159)</f>
        <v>0</v>
      </c>
      <c r="J160" s="6">
        <f>SUMIFS('Sub Cost Forecast'!L:L,'Sub Cost Forecast'!$U:$U,$A$148,'Sub Cost Forecast'!$W:$W,$B$149,'Sub Cost Forecast'!$R:$R,$C159)/SUMIFS('Sub Cost Forecast'!$D:$D,'Sub Cost Forecast'!$U:$U,$A$148,'Sub Cost Forecast'!$W:$W,$B$149,'Sub Cost Forecast'!$R:$R, $C159)</f>
        <v>0</v>
      </c>
      <c r="K160" s="6">
        <f>SUMIFS('Sub Cost Forecast'!M:M,'Sub Cost Forecast'!$U:$U,$A$148,'Sub Cost Forecast'!$W:$W,$B$149,'Sub Cost Forecast'!$R:$R,$C159)/SUMIFS('Sub Cost Forecast'!$D:$D,'Sub Cost Forecast'!$U:$U,$A$148,'Sub Cost Forecast'!$W:$W,$B$149,'Sub Cost Forecast'!$R:$R, $C159)</f>
        <v>0</v>
      </c>
      <c r="L160" s="6">
        <f>SUMIFS('Sub Cost Forecast'!N:N,'Sub Cost Forecast'!$U:$U,$A$148,'Sub Cost Forecast'!$W:$W,$B$149,'Sub Cost Forecast'!$R:$R,$C159)/SUMIFS('Sub Cost Forecast'!$D:$D,'Sub Cost Forecast'!$U:$U,$A$148,'Sub Cost Forecast'!$W:$W,$B$149,'Sub Cost Forecast'!$R:$R, $C159)</f>
        <v>0</v>
      </c>
      <c r="M160" s="6">
        <f>SUMIFS('Sub Cost Forecast'!O:O,'Sub Cost Forecast'!$U:$U,$A$148,'Sub Cost Forecast'!$W:$W,$B$149,'Sub Cost Forecast'!$R:$R,$C159)/SUMIFS('Sub Cost Forecast'!$D:$D,'Sub Cost Forecast'!$U:$U,$A$148,'Sub Cost Forecast'!$W:$W,$B$149,'Sub Cost Forecast'!$R:$R, $C159)</f>
        <v>0</v>
      </c>
    </row>
    <row r="161" spans="2:13">
      <c r="D161" t="s">
        <v>3454</v>
      </c>
      <c r="E161" s="6">
        <v>0.006101694915254237</v>
      </c>
      <c r="F161" s="6">
        <v>0</v>
      </c>
      <c r="G161" s="6">
        <v>0.05491525423728813</v>
      </c>
      <c r="H161" s="6">
        <v>0</v>
      </c>
      <c r="I161" s="6">
        <v>0.2271186440677966</v>
      </c>
      <c r="J161" s="6">
        <v>0</v>
      </c>
      <c r="K161" s="6">
        <v>0</v>
      </c>
      <c r="L161" s="6">
        <v>0</v>
      </c>
      <c r="M161" s="6">
        <v>0</v>
      </c>
    </row>
    <row r="162" spans="2:13">
      <c r="C162" t="s">
        <v>1147</v>
      </c>
      <c r="D162" t="s">
        <v>3452</v>
      </c>
      <c r="E162" s="6">
        <f>SUMIFS('Billing Forecast'!F:F,'Billing Forecast'!$T:$T,$A$148,'Billing Forecast'!$U:$U,$B$149,'Billing Forecast'!$Q:$Q,$C162)/SUMIFS('Billing Forecast'!$D:$D,'Billing Forecast'!$T:$T,$A$148,'Billing Forecast'!$U:$U,$B$149,'Billing Forecast'!$Q:$Q, $C162)</f>
        <v>0</v>
      </c>
      <c r="F162" s="6">
        <f>SUMIFS('Billing Forecast'!G:G,'Billing Forecast'!$T:$T,$A$148,'Billing Forecast'!$U:$U,$B$149,'Billing Forecast'!$Q:$Q,$C162)/SUMIFS('Billing Forecast'!$D:$D,'Billing Forecast'!$T:$T,$A$148,'Billing Forecast'!$U:$U,$B$149,'Billing Forecast'!$Q:$Q, $C162)</f>
        <v>0</v>
      </c>
      <c r="G162" s="6">
        <f>SUMIFS('Billing Forecast'!H:H,'Billing Forecast'!$T:$T,$A$148,'Billing Forecast'!$U:$U,$B$149,'Billing Forecast'!$Q:$Q,$C162)/SUMIFS('Billing Forecast'!$D:$D,'Billing Forecast'!$T:$T,$A$148,'Billing Forecast'!$U:$U,$B$149,'Billing Forecast'!$Q:$Q, $C162)</f>
        <v>0</v>
      </c>
      <c r="H162" s="6">
        <f>SUMIFS('Billing Forecast'!I:I,'Billing Forecast'!$T:$T,$A$148,'Billing Forecast'!$U:$U,$B$149,'Billing Forecast'!$Q:$Q,$C162)/SUMIFS('Billing Forecast'!$D:$D,'Billing Forecast'!$T:$T,$A$148,'Billing Forecast'!$U:$U,$B$149,'Billing Forecast'!$Q:$Q, $C162)</f>
        <v>0</v>
      </c>
      <c r="I162" s="6">
        <f>SUMIFS('Billing Forecast'!J:J,'Billing Forecast'!$T:$T,$A$148,'Billing Forecast'!$U:$U,$B$149,'Billing Forecast'!$Q:$Q,$C162)/SUMIFS('Billing Forecast'!$D:$D,'Billing Forecast'!$T:$T,$A$148,'Billing Forecast'!$U:$U,$B$149,'Billing Forecast'!$Q:$Q, $C162)</f>
        <v>0</v>
      </c>
      <c r="J162" s="6">
        <f>SUMIFS('Billing Forecast'!K:K,'Billing Forecast'!$T:$T,$A$148,'Billing Forecast'!$U:$U,$B$149,'Billing Forecast'!$Q:$Q,$C162)/SUMIFS('Billing Forecast'!$D:$D,'Billing Forecast'!$T:$T,$A$148,'Billing Forecast'!$U:$U,$B$149,'Billing Forecast'!$Q:$Q, $C162)</f>
        <v>0</v>
      </c>
      <c r="K162" s="6">
        <f>SUMIFS('Billing Forecast'!L:L,'Billing Forecast'!$T:$T,$A$148,'Billing Forecast'!$U:$U,$B$149,'Billing Forecast'!$Q:$Q,$C162)/SUMIFS('Billing Forecast'!$D:$D,'Billing Forecast'!$T:$T,$A$148,'Billing Forecast'!$U:$U,$B$149,'Billing Forecast'!$Q:$Q, $C162)</f>
        <v>0</v>
      </c>
      <c r="L162" s="6">
        <f>SUMIFS('Billing Forecast'!M:M,'Billing Forecast'!$T:$T,$A$148,'Billing Forecast'!$U:$U,$B$149,'Billing Forecast'!$Q:$Q,$C162)/SUMIFS('Billing Forecast'!$D:$D,'Billing Forecast'!$T:$T,$A$148,'Billing Forecast'!$U:$U,$B$149,'Billing Forecast'!$Q:$Q, $C162)</f>
        <v>0</v>
      </c>
      <c r="M162" s="6">
        <f>SUMIFS('Billing Forecast'!N:N,'Billing Forecast'!$T:$T,$A$148,'Billing Forecast'!$U:$U,$B$149,'Billing Forecast'!$Q:$Q,$C162)/SUMIFS('Billing Forecast'!$D:$D,'Billing Forecast'!$T:$T,$A$148,'Billing Forecast'!$U:$U,$B$149,'Billing Forecast'!$Q:$Q, $C162)</f>
        <v>0</v>
      </c>
    </row>
    <row r="163" spans="2:13">
      <c r="D163" t="s">
        <v>3453</v>
      </c>
      <c r="E163" s="6">
        <f>SUMIFS('Sub Cost Forecast'!G:G,'Sub Cost Forecast'!$U:$U,$A$148,'Sub Cost Forecast'!$W:$W,$B$149,'Sub Cost Forecast'!$R:$R,$C162)/SUMIFS('Sub Cost Forecast'!$D:$D,'Sub Cost Forecast'!$U:$U,$A$148,'Sub Cost Forecast'!$W:$W,$B$149,'Sub Cost Forecast'!$R:$R, $C162)</f>
        <v>0</v>
      </c>
      <c r="F163" s="6">
        <f>SUMIFS('Sub Cost Forecast'!H:H,'Sub Cost Forecast'!$U:$U,$A$148,'Sub Cost Forecast'!$W:$W,$B$149,'Sub Cost Forecast'!$R:$R,$C162)/SUMIFS('Sub Cost Forecast'!$D:$D,'Sub Cost Forecast'!$U:$U,$A$148,'Sub Cost Forecast'!$W:$W,$B$149,'Sub Cost Forecast'!$R:$R, $C162)</f>
        <v>0</v>
      </c>
      <c r="G163" s="6">
        <f>SUMIFS('Sub Cost Forecast'!I:I,'Sub Cost Forecast'!$U:$U,$A$148,'Sub Cost Forecast'!$W:$W,$B$149,'Sub Cost Forecast'!$R:$R,$C162)/SUMIFS('Sub Cost Forecast'!$D:$D,'Sub Cost Forecast'!$U:$U,$A$148,'Sub Cost Forecast'!$W:$W,$B$149,'Sub Cost Forecast'!$R:$R, $C162)</f>
        <v>0</v>
      </c>
      <c r="H163" s="6">
        <f>SUMIFS('Sub Cost Forecast'!J:J,'Sub Cost Forecast'!$U:$U,$A$148,'Sub Cost Forecast'!$W:$W,$B$149,'Sub Cost Forecast'!$R:$R,$C162)/SUMIFS('Sub Cost Forecast'!$D:$D,'Sub Cost Forecast'!$U:$U,$A$148,'Sub Cost Forecast'!$W:$W,$B$149,'Sub Cost Forecast'!$R:$R, $C162)</f>
        <v>0</v>
      </c>
      <c r="I163" s="6">
        <f>SUMIFS('Sub Cost Forecast'!K:K,'Sub Cost Forecast'!$U:$U,$A$148,'Sub Cost Forecast'!$W:$W,$B$149,'Sub Cost Forecast'!$R:$R,$C162)/SUMIFS('Sub Cost Forecast'!$D:$D,'Sub Cost Forecast'!$U:$U,$A$148,'Sub Cost Forecast'!$W:$W,$B$149,'Sub Cost Forecast'!$R:$R, $C162)</f>
        <v>0</v>
      </c>
      <c r="J163" s="6">
        <f>SUMIFS('Sub Cost Forecast'!L:L,'Sub Cost Forecast'!$U:$U,$A$148,'Sub Cost Forecast'!$W:$W,$B$149,'Sub Cost Forecast'!$R:$R,$C162)/SUMIFS('Sub Cost Forecast'!$D:$D,'Sub Cost Forecast'!$U:$U,$A$148,'Sub Cost Forecast'!$W:$W,$B$149,'Sub Cost Forecast'!$R:$R, $C162)</f>
        <v>0</v>
      </c>
      <c r="K163" s="6">
        <f>SUMIFS('Sub Cost Forecast'!M:M,'Sub Cost Forecast'!$U:$U,$A$148,'Sub Cost Forecast'!$W:$W,$B$149,'Sub Cost Forecast'!$R:$R,$C162)/SUMIFS('Sub Cost Forecast'!$D:$D,'Sub Cost Forecast'!$U:$U,$A$148,'Sub Cost Forecast'!$W:$W,$B$149,'Sub Cost Forecast'!$R:$R, $C162)</f>
        <v>0</v>
      </c>
      <c r="L163" s="6">
        <f>SUMIFS('Sub Cost Forecast'!N:N,'Sub Cost Forecast'!$U:$U,$A$148,'Sub Cost Forecast'!$W:$W,$B$149,'Sub Cost Forecast'!$R:$R,$C162)/SUMIFS('Sub Cost Forecast'!$D:$D,'Sub Cost Forecast'!$U:$U,$A$148,'Sub Cost Forecast'!$W:$W,$B$149,'Sub Cost Forecast'!$R:$R, $C162)</f>
        <v>0</v>
      </c>
      <c r="M163" s="6">
        <f>SUMIFS('Sub Cost Forecast'!O:O,'Sub Cost Forecast'!$U:$U,$A$148,'Sub Cost Forecast'!$W:$W,$B$149,'Sub Cost Forecast'!$R:$R,$C162)/SUMIFS('Sub Cost Forecast'!$D:$D,'Sub Cost Forecast'!$U:$U,$A$148,'Sub Cost Forecast'!$W:$W,$B$149,'Sub Cost Forecast'!$R:$R, $C162)</f>
        <v>0</v>
      </c>
    </row>
    <row r="164" spans="2:13">
      <c r="D164" t="s">
        <v>3454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0.2727272727272727</v>
      </c>
      <c r="K164" s="6">
        <v>0.507399577167019</v>
      </c>
      <c r="L164" s="6">
        <v>0.2029598308668076</v>
      </c>
      <c r="M164" s="6">
        <v>0.01902748414376321</v>
      </c>
    </row>
    <row r="165" spans="2:13">
      <c r="C165" t="s">
        <v>2791</v>
      </c>
      <c r="D165" t="s">
        <v>3452</v>
      </c>
      <c r="E165" s="6">
        <f>SUMIFS('Billing Forecast'!F:F,'Billing Forecast'!$T:$T,$A$148,'Billing Forecast'!$U:$U,$B$149,'Billing Forecast'!$Q:$Q,$C165)/SUMIFS('Billing Forecast'!$D:$D,'Billing Forecast'!$T:$T,$A$148,'Billing Forecast'!$U:$U,$B$149,'Billing Forecast'!$Q:$Q, $C165)</f>
        <v>0</v>
      </c>
      <c r="F165" s="6">
        <f>SUMIFS('Billing Forecast'!G:G,'Billing Forecast'!$T:$T,$A$148,'Billing Forecast'!$U:$U,$B$149,'Billing Forecast'!$Q:$Q,$C165)/SUMIFS('Billing Forecast'!$D:$D,'Billing Forecast'!$T:$T,$A$148,'Billing Forecast'!$U:$U,$B$149,'Billing Forecast'!$Q:$Q, $C165)</f>
        <v>0</v>
      </c>
      <c r="G165" s="6">
        <f>SUMIFS('Billing Forecast'!H:H,'Billing Forecast'!$T:$T,$A$148,'Billing Forecast'!$U:$U,$B$149,'Billing Forecast'!$Q:$Q,$C165)/SUMIFS('Billing Forecast'!$D:$D,'Billing Forecast'!$T:$T,$A$148,'Billing Forecast'!$U:$U,$B$149,'Billing Forecast'!$Q:$Q, $C165)</f>
        <v>0</v>
      </c>
      <c r="H165" s="6">
        <f>SUMIFS('Billing Forecast'!I:I,'Billing Forecast'!$T:$T,$A$148,'Billing Forecast'!$U:$U,$B$149,'Billing Forecast'!$Q:$Q,$C165)/SUMIFS('Billing Forecast'!$D:$D,'Billing Forecast'!$T:$T,$A$148,'Billing Forecast'!$U:$U,$B$149,'Billing Forecast'!$Q:$Q, $C165)</f>
        <v>0</v>
      </c>
      <c r="I165" s="6">
        <f>SUMIFS('Billing Forecast'!J:J,'Billing Forecast'!$T:$T,$A$148,'Billing Forecast'!$U:$U,$B$149,'Billing Forecast'!$Q:$Q,$C165)/SUMIFS('Billing Forecast'!$D:$D,'Billing Forecast'!$T:$T,$A$148,'Billing Forecast'!$U:$U,$B$149,'Billing Forecast'!$Q:$Q, $C165)</f>
        <v>0</v>
      </c>
      <c r="J165" s="6">
        <f>SUMIFS('Billing Forecast'!K:K,'Billing Forecast'!$T:$T,$A$148,'Billing Forecast'!$U:$U,$B$149,'Billing Forecast'!$Q:$Q,$C165)/SUMIFS('Billing Forecast'!$D:$D,'Billing Forecast'!$T:$T,$A$148,'Billing Forecast'!$U:$U,$B$149,'Billing Forecast'!$Q:$Q, $C165)</f>
        <v>0</v>
      </c>
      <c r="K165" s="6">
        <f>SUMIFS('Billing Forecast'!L:L,'Billing Forecast'!$T:$T,$A$148,'Billing Forecast'!$U:$U,$B$149,'Billing Forecast'!$Q:$Q,$C165)/SUMIFS('Billing Forecast'!$D:$D,'Billing Forecast'!$T:$T,$A$148,'Billing Forecast'!$U:$U,$B$149,'Billing Forecast'!$Q:$Q, $C165)</f>
        <v>0</v>
      </c>
      <c r="L165" s="6">
        <f>SUMIFS('Billing Forecast'!M:M,'Billing Forecast'!$T:$T,$A$148,'Billing Forecast'!$U:$U,$B$149,'Billing Forecast'!$Q:$Q,$C165)/SUMIFS('Billing Forecast'!$D:$D,'Billing Forecast'!$T:$T,$A$148,'Billing Forecast'!$U:$U,$B$149,'Billing Forecast'!$Q:$Q, $C165)</f>
        <v>0</v>
      </c>
      <c r="M165" s="6">
        <f>SUMIFS('Billing Forecast'!N:N,'Billing Forecast'!$T:$T,$A$148,'Billing Forecast'!$U:$U,$B$149,'Billing Forecast'!$Q:$Q,$C165)/SUMIFS('Billing Forecast'!$D:$D,'Billing Forecast'!$T:$T,$A$148,'Billing Forecast'!$U:$U,$B$149,'Billing Forecast'!$Q:$Q, $C165)</f>
        <v>0</v>
      </c>
    </row>
    <row r="166" spans="2:13">
      <c r="D166" t="s">
        <v>3453</v>
      </c>
      <c r="E166" s="6">
        <f>SUMIFS('Sub Cost Forecast'!G:G,'Sub Cost Forecast'!$U:$U,$A$148,'Sub Cost Forecast'!$W:$W,$B$149,'Sub Cost Forecast'!$R:$R,$C165)/SUMIFS('Sub Cost Forecast'!$D:$D,'Sub Cost Forecast'!$U:$U,$A$148,'Sub Cost Forecast'!$W:$W,$B$149,'Sub Cost Forecast'!$R:$R, $C165)</f>
        <v>0</v>
      </c>
      <c r="F166" s="6">
        <f>SUMIFS('Sub Cost Forecast'!H:H,'Sub Cost Forecast'!$U:$U,$A$148,'Sub Cost Forecast'!$W:$W,$B$149,'Sub Cost Forecast'!$R:$R,$C165)/SUMIFS('Sub Cost Forecast'!$D:$D,'Sub Cost Forecast'!$U:$U,$A$148,'Sub Cost Forecast'!$W:$W,$B$149,'Sub Cost Forecast'!$R:$R, $C165)</f>
        <v>0</v>
      </c>
      <c r="G166" s="6">
        <f>SUMIFS('Sub Cost Forecast'!I:I,'Sub Cost Forecast'!$U:$U,$A$148,'Sub Cost Forecast'!$W:$W,$B$149,'Sub Cost Forecast'!$R:$R,$C165)/SUMIFS('Sub Cost Forecast'!$D:$D,'Sub Cost Forecast'!$U:$U,$A$148,'Sub Cost Forecast'!$W:$W,$B$149,'Sub Cost Forecast'!$R:$R, $C165)</f>
        <v>0</v>
      </c>
      <c r="H166" s="6">
        <f>SUMIFS('Sub Cost Forecast'!J:J,'Sub Cost Forecast'!$U:$U,$A$148,'Sub Cost Forecast'!$W:$W,$B$149,'Sub Cost Forecast'!$R:$R,$C165)/SUMIFS('Sub Cost Forecast'!$D:$D,'Sub Cost Forecast'!$U:$U,$A$148,'Sub Cost Forecast'!$W:$W,$B$149,'Sub Cost Forecast'!$R:$R, $C165)</f>
        <v>0</v>
      </c>
      <c r="I166" s="6">
        <f>SUMIFS('Sub Cost Forecast'!K:K,'Sub Cost Forecast'!$U:$U,$A$148,'Sub Cost Forecast'!$W:$W,$B$149,'Sub Cost Forecast'!$R:$R,$C165)/SUMIFS('Sub Cost Forecast'!$D:$D,'Sub Cost Forecast'!$U:$U,$A$148,'Sub Cost Forecast'!$W:$W,$B$149,'Sub Cost Forecast'!$R:$R, $C165)</f>
        <v>0</v>
      </c>
      <c r="J166" s="6">
        <f>SUMIFS('Sub Cost Forecast'!L:L,'Sub Cost Forecast'!$U:$U,$A$148,'Sub Cost Forecast'!$W:$W,$B$149,'Sub Cost Forecast'!$R:$R,$C165)/SUMIFS('Sub Cost Forecast'!$D:$D,'Sub Cost Forecast'!$U:$U,$A$148,'Sub Cost Forecast'!$W:$W,$B$149,'Sub Cost Forecast'!$R:$R, $C165)</f>
        <v>0</v>
      </c>
      <c r="K166" s="6">
        <f>SUMIFS('Sub Cost Forecast'!M:M,'Sub Cost Forecast'!$U:$U,$A$148,'Sub Cost Forecast'!$W:$W,$B$149,'Sub Cost Forecast'!$R:$R,$C165)/SUMIFS('Sub Cost Forecast'!$D:$D,'Sub Cost Forecast'!$U:$U,$A$148,'Sub Cost Forecast'!$W:$W,$B$149,'Sub Cost Forecast'!$R:$R, $C165)</f>
        <v>0</v>
      </c>
      <c r="L166" s="6">
        <f>SUMIFS('Sub Cost Forecast'!N:N,'Sub Cost Forecast'!$U:$U,$A$148,'Sub Cost Forecast'!$W:$W,$B$149,'Sub Cost Forecast'!$R:$R,$C165)/SUMIFS('Sub Cost Forecast'!$D:$D,'Sub Cost Forecast'!$U:$U,$A$148,'Sub Cost Forecast'!$W:$W,$B$149,'Sub Cost Forecast'!$R:$R, $C165)</f>
        <v>0</v>
      </c>
      <c r="M166" s="6">
        <f>SUMIFS('Sub Cost Forecast'!O:O,'Sub Cost Forecast'!$U:$U,$A$148,'Sub Cost Forecast'!$W:$W,$B$149,'Sub Cost Forecast'!$R:$R,$C165)/SUMIFS('Sub Cost Forecast'!$D:$D,'Sub Cost Forecast'!$U:$U,$A$148,'Sub Cost Forecast'!$W:$W,$B$149,'Sub Cost Forecast'!$R:$R, $C165)</f>
        <v>0</v>
      </c>
    </row>
    <row r="167" spans="2:13">
      <c r="D167" t="s">
        <v>3454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0.3213213213213213</v>
      </c>
      <c r="K167" s="6">
        <v>0</v>
      </c>
      <c r="L167" s="6">
        <v>0.3593593593593593</v>
      </c>
      <c r="M167" s="6">
        <v>0.2642642642642642</v>
      </c>
    </row>
    <row r="168" spans="2:13">
      <c r="B168" t="s">
        <v>234</v>
      </c>
    </row>
    <row r="169" spans="2:13">
      <c r="C169" t="s">
        <v>3104</v>
      </c>
      <c r="D169" t="s">
        <v>3452</v>
      </c>
      <c r="E169" s="6">
        <f>SUMIFS('Billing Forecast'!F:F,'Billing Forecast'!$T:$T,$A$148,'Billing Forecast'!$U:$U,$B$168,'Billing Forecast'!$Q:$Q,$C169)/SUMIFS('Billing Forecast'!$D:$D,'Billing Forecast'!$T:$T,$A$148,'Billing Forecast'!$U:$U,$B$168,'Billing Forecast'!$Q:$Q, $C169)</f>
        <v>0</v>
      </c>
      <c r="F169" s="6">
        <f>SUMIFS('Billing Forecast'!G:G,'Billing Forecast'!$T:$T,$A$148,'Billing Forecast'!$U:$U,$B$168,'Billing Forecast'!$Q:$Q,$C169)/SUMIFS('Billing Forecast'!$D:$D,'Billing Forecast'!$T:$T,$A$148,'Billing Forecast'!$U:$U,$B$168,'Billing Forecast'!$Q:$Q, $C169)</f>
        <v>0</v>
      </c>
      <c r="G169" s="6">
        <f>SUMIFS('Billing Forecast'!H:H,'Billing Forecast'!$T:$T,$A$148,'Billing Forecast'!$U:$U,$B$168,'Billing Forecast'!$Q:$Q,$C169)/SUMIFS('Billing Forecast'!$D:$D,'Billing Forecast'!$T:$T,$A$148,'Billing Forecast'!$U:$U,$B$168,'Billing Forecast'!$Q:$Q, $C169)</f>
        <v>0</v>
      </c>
      <c r="H169" s="6">
        <f>SUMIFS('Billing Forecast'!I:I,'Billing Forecast'!$T:$T,$A$148,'Billing Forecast'!$U:$U,$B$168,'Billing Forecast'!$Q:$Q,$C169)/SUMIFS('Billing Forecast'!$D:$D,'Billing Forecast'!$T:$T,$A$148,'Billing Forecast'!$U:$U,$B$168,'Billing Forecast'!$Q:$Q, $C169)</f>
        <v>0</v>
      </c>
      <c r="I169" s="6">
        <f>SUMIFS('Billing Forecast'!J:J,'Billing Forecast'!$T:$T,$A$148,'Billing Forecast'!$U:$U,$B$168,'Billing Forecast'!$Q:$Q,$C169)/SUMIFS('Billing Forecast'!$D:$D,'Billing Forecast'!$T:$T,$A$148,'Billing Forecast'!$U:$U,$B$168,'Billing Forecast'!$Q:$Q, $C169)</f>
        <v>0</v>
      </c>
      <c r="J169" s="6">
        <f>SUMIFS('Billing Forecast'!K:K,'Billing Forecast'!$T:$T,$A$148,'Billing Forecast'!$U:$U,$B$168,'Billing Forecast'!$Q:$Q,$C169)/SUMIFS('Billing Forecast'!$D:$D,'Billing Forecast'!$T:$T,$A$148,'Billing Forecast'!$U:$U,$B$168,'Billing Forecast'!$Q:$Q, $C169)</f>
        <v>0</v>
      </c>
      <c r="K169" s="6">
        <f>SUMIFS('Billing Forecast'!L:L,'Billing Forecast'!$T:$T,$A$148,'Billing Forecast'!$U:$U,$B$168,'Billing Forecast'!$Q:$Q,$C169)/SUMIFS('Billing Forecast'!$D:$D,'Billing Forecast'!$T:$T,$A$148,'Billing Forecast'!$U:$U,$B$168,'Billing Forecast'!$Q:$Q, $C169)</f>
        <v>0</v>
      </c>
      <c r="L169" s="6">
        <f>SUMIFS('Billing Forecast'!M:M,'Billing Forecast'!$T:$T,$A$148,'Billing Forecast'!$U:$U,$B$168,'Billing Forecast'!$Q:$Q,$C169)/SUMIFS('Billing Forecast'!$D:$D,'Billing Forecast'!$T:$T,$A$148,'Billing Forecast'!$U:$U,$B$168,'Billing Forecast'!$Q:$Q, $C169)</f>
        <v>0</v>
      </c>
      <c r="M169" s="6">
        <f>SUMIFS('Billing Forecast'!N:N,'Billing Forecast'!$T:$T,$A$148,'Billing Forecast'!$U:$U,$B$168,'Billing Forecast'!$Q:$Q,$C169)/SUMIFS('Billing Forecast'!$D:$D,'Billing Forecast'!$T:$T,$A$148,'Billing Forecast'!$U:$U,$B$168,'Billing Forecast'!$Q:$Q, $C169)</f>
        <v>0</v>
      </c>
    </row>
    <row r="170" spans="2:13">
      <c r="D170" t="s">
        <v>3453</v>
      </c>
      <c r="E170" s="6">
        <f>SUMIFS('Sub Cost Forecast'!G:G,'Sub Cost Forecast'!$U:$U,$A$148,'Sub Cost Forecast'!$W:$W,$B$168,'Sub Cost Forecast'!$R:$R,$C169)/SUMIFS('Sub Cost Forecast'!$D:$D,'Sub Cost Forecast'!$U:$U,$A$148,'Sub Cost Forecast'!$W:$W,$B$168,'Sub Cost Forecast'!$R:$R, $C169)</f>
        <v>0</v>
      </c>
      <c r="F170" s="6">
        <f>SUMIFS('Sub Cost Forecast'!H:H,'Sub Cost Forecast'!$U:$U,$A$148,'Sub Cost Forecast'!$W:$W,$B$168,'Sub Cost Forecast'!$R:$R,$C169)/SUMIFS('Sub Cost Forecast'!$D:$D,'Sub Cost Forecast'!$U:$U,$A$148,'Sub Cost Forecast'!$W:$W,$B$168,'Sub Cost Forecast'!$R:$R, $C169)</f>
        <v>0</v>
      </c>
      <c r="G170" s="6">
        <f>SUMIFS('Sub Cost Forecast'!I:I,'Sub Cost Forecast'!$U:$U,$A$148,'Sub Cost Forecast'!$W:$W,$B$168,'Sub Cost Forecast'!$R:$R,$C169)/SUMIFS('Sub Cost Forecast'!$D:$D,'Sub Cost Forecast'!$U:$U,$A$148,'Sub Cost Forecast'!$W:$W,$B$168,'Sub Cost Forecast'!$R:$R, $C169)</f>
        <v>0</v>
      </c>
      <c r="H170" s="6">
        <f>SUMIFS('Sub Cost Forecast'!J:J,'Sub Cost Forecast'!$U:$U,$A$148,'Sub Cost Forecast'!$W:$W,$B$168,'Sub Cost Forecast'!$R:$R,$C169)/SUMIFS('Sub Cost Forecast'!$D:$D,'Sub Cost Forecast'!$U:$U,$A$148,'Sub Cost Forecast'!$W:$W,$B$168,'Sub Cost Forecast'!$R:$R, $C169)</f>
        <v>0</v>
      </c>
      <c r="I170" s="6">
        <f>SUMIFS('Sub Cost Forecast'!K:K,'Sub Cost Forecast'!$U:$U,$A$148,'Sub Cost Forecast'!$W:$W,$B$168,'Sub Cost Forecast'!$R:$R,$C169)/SUMIFS('Sub Cost Forecast'!$D:$D,'Sub Cost Forecast'!$U:$U,$A$148,'Sub Cost Forecast'!$W:$W,$B$168,'Sub Cost Forecast'!$R:$R, $C169)</f>
        <v>0</v>
      </c>
      <c r="J170" s="6">
        <f>SUMIFS('Sub Cost Forecast'!L:L,'Sub Cost Forecast'!$U:$U,$A$148,'Sub Cost Forecast'!$W:$W,$B$168,'Sub Cost Forecast'!$R:$R,$C169)/SUMIFS('Sub Cost Forecast'!$D:$D,'Sub Cost Forecast'!$U:$U,$A$148,'Sub Cost Forecast'!$W:$W,$B$168,'Sub Cost Forecast'!$R:$R, $C169)</f>
        <v>0</v>
      </c>
      <c r="K170" s="6">
        <f>SUMIFS('Sub Cost Forecast'!M:M,'Sub Cost Forecast'!$U:$U,$A$148,'Sub Cost Forecast'!$W:$W,$B$168,'Sub Cost Forecast'!$R:$R,$C169)/SUMIFS('Sub Cost Forecast'!$D:$D,'Sub Cost Forecast'!$U:$U,$A$148,'Sub Cost Forecast'!$W:$W,$B$168,'Sub Cost Forecast'!$R:$R, $C169)</f>
        <v>0</v>
      </c>
      <c r="L170" s="6">
        <f>SUMIFS('Sub Cost Forecast'!N:N,'Sub Cost Forecast'!$U:$U,$A$148,'Sub Cost Forecast'!$W:$W,$B$168,'Sub Cost Forecast'!$R:$R,$C169)/SUMIFS('Sub Cost Forecast'!$D:$D,'Sub Cost Forecast'!$U:$U,$A$148,'Sub Cost Forecast'!$W:$W,$B$168,'Sub Cost Forecast'!$R:$R, $C169)</f>
        <v>0</v>
      </c>
      <c r="M170" s="6">
        <f>SUMIFS('Sub Cost Forecast'!O:O,'Sub Cost Forecast'!$U:$U,$A$148,'Sub Cost Forecast'!$W:$W,$B$168,'Sub Cost Forecast'!$R:$R,$C169)/SUMIFS('Sub Cost Forecast'!$D:$D,'Sub Cost Forecast'!$U:$U,$A$148,'Sub Cost Forecast'!$W:$W,$B$168,'Sub Cost Forecast'!$R:$R, $C169)</f>
        <v>0</v>
      </c>
    </row>
    <row r="171" spans="2:13">
      <c r="D171" t="s">
        <v>3454</v>
      </c>
      <c r="E171" s="6">
        <v>0</v>
      </c>
      <c r="F171" s="6">
        <v>0</v>
      </c>
      <c r="G171" s="6">
        <v>0</v>
      </c>
      <c r="H171" s="6">
        <v>0</v>
      </c>
      <c r="I171" s="6">
        <v>0.03278688524590164</v>
      </c>
      <c r="J171" s="6">
        <v>0.1967213114754098</v>
      </c>
      <c r="K171" s="6">
        <v>0.7336065573770492</v>
      </c>
      <c r="L171" s="6">
        <v>0.01229508196721311</v>
      </c>
      <c r="M171" s="6">
        <v>0</v>
      </c>
    </row>
    <row r="172" spans="2:13">
      <c r="C172" t="s">
        <v>3200</v>
      </c>
      <c r="D172" t="s">
        <v>3452</v>
      </c>
      <c r="E172" s="6">
        <f>SUMIFS('Billing Forecast'!F:F,'Billing Forecast'!$T:$T,$A$148,'Billing Forecast'!$U:$U,$B$168,'Billing Forecast'!$Q:$Q,$C172)/SUMIFS('Billing Forecast'!$D:$D,'Billing Forecast'!$T:$T,$A$148,'Billing Forecast'!$U:$U,$B$168,'Billing Forecast'!$Q:$Q, $C172)</f>
        <v>0</v>
      </c>
      <c r="F172" s="6">
        <f>SUMIFS('Billing Forecast'!G:G,'Billing Forecast'!$T:$T,$A$148,'Billing Forecast'!$U:$U,$B$168,'Billing Forecast'!$Q:$Q,$C172)/SUMIFS('Billing Forecast'!$D:$D,'Billing Forecast'!$T:$T,$A$148,'Billing Forecast'!$U:$U,$B$168,'Billing Forecast'!$Q:$Q, $C172)</f>
        <v>0</v>
      </c>
      <c r="G172" s="6">
        <f>SUMIFS('Billing Forecast'!H:H,'Billing Forecast'!$T:$T,$A$148,'Billing Forecast'!$U:$U,$B$168,'Billing Forecast'!$Q:$Q,$C172)/SUMIFS('Billing Forecast'!$D:$D,'Billing Forecast'!$T:$T,$A$148,'Billing Forecast'!$U:$U,$B$168,'Billing Forecast'!$Q:$Q, $C172)</f>
        <v>0</v>
      </c>
      <c r="H172" s="6">
        <f>SUMIFS('Billing Forecast'!I:I,'Billing Forecast'!$T:$T,$A$148,'Billing Forecast'!$U:$U,$B$168,'Billing Forecast'!$Q:$Q,$C172)/SUMIFS('Billing Forecast'!$D:$D,'Billing Forecast'!$T:$T,$A$148,'Billing Forecast'!$U:$U,$B$168,'Billing Forecast'!$Q:$Q, $C172)</f>
        <v>0</v>
      </c>
      <c r="I172" s="6">
        <f>SUMIFS('Billing Forecast'!J:J,'Billing Forecast'!$T:$T,$A$148,'Billing Forecast'!$U:$U,$B$168,'Billing Forecast'!$Q:$Q,$C172)/SUMIFS('Billing Forecast'!$D:$D,'Billing Forecast'!$T:$T,$A$148,'Billing Forecast'!$U:$U,$B$168,'Billing Forecast'!$Q:$Q, $C172)</f>
        <v>0</v>
      </c>
      <c r="J172" s="6">
        <f>SUMIFS('Billing Forecast'!K:K,'Billing Forecast'!$T:$T,$A$148,'Billing Forecast'!$U:$U,$B$168,'Billing Forecast'!$Q:$Q,$C172)/SUMIFS('Billing Forecast'!$D:$D,'Billing Forecast'!$T:$T,$A$148,'Billing Forecast'!$U:$U,$B$168,'Billing Forecast'!$Q:$Q, $C172)</f>
        <v>0</v>
      </c>
      <c r="K172" s="6">
        <f>SUMIFS('Billing Forecast'!L:L,'Billing Forecast'!$T:$T,$A$148,'Billing Forecast'!$U:$U,$B$168,'Billing Forecast'!$Q:$Q,$C172)/SUMIFS('Billing Forecast'!$D:$D,'Billing Forecast'!$T:$T,$A$148,'Billing Forecast'!$U:$U,$B$168,'Billing Forecast'!$Q:$Q, $C172)</f>
        <v>0</v>
      </c>
      <c r="L172" s="6">
        <f>SUMIFS('Billing Forecast'!M:M,'Billing Forecast'!$T:$T,$A$148,'Billing Forecast'!$U:$U,$B$168,'Billing Forecast'!$Q:$Q,$C172)/SUMIFS('Billing Forecast'!$D:$D,'Billing Forecast'!$T:$T,$A$148,'Billing Forecast'!$U:$U,$B$168,'Billing Forecast'!$Q:$Q, $C172)</f>
        <v>0</v>
      </c>
      <c r="M172" s="6">
        <f>SUMIFS('Billing Forecast'!N:N,'Billing Forecast'!$T:$T,$A$148,'Billing Forecast'!$U:$U,$B$168,'Billing Forecast'!$Q:$Q,$C172)/SUMIFS('Billing Forecast'!$D:$D,'Billing Forecast'!$T:$T,$A$148,'Billing Forecast'!$U:$U,$B$168,'Billing Forecast'!$Q:$Q, $C172)</f>
        <v>0</v>
      </c>
    </row>
    <row r="173" spans="2:13">
      <c r="D173" t="s">
        <v>3453</v>
      </c>
      <c r="E173" s="6">
        <f>SUMIFS('Sub Cost Forecast'!G:G,'Sub Cost Forecast'!$U:$U,$A$148,'Sub Cost Forecast'!$W:$W,$B$168,'Sub Cost Forecast'!$R:$R,$C172)/SUMIFS('Sub Cost Forecast'!$D:$D,'Sub Cost Forecast'!$U:$U,$A$148,'Sub Cost Forecast'!$W:$W,$B$168,'Sub Cost Forecast'!$R:$R, $C172)</f>
        <v>0</v>
      </c>
      <c r="F173" s="6">
        <f>SUMIFS('Sub Cost Forecast'!H:H,'Sub Cost Forecast'!$U:$U,$A$148,'Sub Cost Forecast'!$W:$W,$B$168,'Sub Cost Forecast'!$R:$R,$C172)/SUMIFS('Sub Cost Forecast'!$D:$D,'Sub Cost Forecast'!$U:$U,$A$148,'Sub Cost Forecast'!$W:$W,$B$168,'Sub Cost Forecast'!$R:$R, $C172)</f>
        <v>0</v>
      </c>
      <c r="G173" s="6">
        <f>SUMIFS('Sub Cost Forecast'!I:I,'Sub Cost Forecast'!$U:$U,$A$148,'Sub Cost Forecast'!$W:$W,$B$168,'Sub Cost Forecast'!$R:$R,$C172)/SUMIFS('Sub Cost Forecast'!$D:$D,'Sub Cost Forecast'!$U:$U,$A$148,'Sub Cost Forecast'!$W:$W,$B$168,'Sub Cost Forecast'!$R:$R, $C172)</f>
        <v>0</v>
      </c>
      <c r="H173" s="6">
        <f>SUMIFS('Sub Cost Forecast'!J:J,'Sub Cost Forecast'!$U:$U,$A$148,'Sub Cost Forecast'!$W:$W,$B$168,'Sub Cost Forecast'!$R:$R,$C172)/SUMIFS('Sub Cost Forecast'!$D:$D,'Sub Cost Forecast'!$U:$U,$A$148,'Sub Cost Forecast'!$W:$W,$B$168,'Sub Cost Forecast'!$R:$R, $C172)</f>
        <v>0</v>
      </c>
      <c r="I173" s="6">
        <f>SUMIFS('Sub Cost Forecast'!K:K,'Sub Cost Forecast'!$U:$U,$A$148,'Sub Cost Forecast'!$W:$W,$B$168,'Sub Cost Forecast'!$R:$R,$C172)/SUMIFS('Sub Cost Forecast'!$D:$D,'Sub Cost Forecast'!$U:$U,$A$148,'Sub Cost Forecast'!$W:$W,$B$168,'Sub Cost Forecast'!$R:$R, $C172)</f>
        <v>0</v>
      </c>
      <c r="J173" s="6">
        <f>SUMIFS('Sub Cost Forecast'!L:L,'Sub Cost Forecast'!$U:$U,$A$148,'Sub Cost Forecast'!$W:$W,$B$168,'Sub Cost Forecast'!$R:$R,$C172)/SUMIFS('Sub Cost Forecast'!$D:$D,'Sub Cost Forecast'!$U:$U,$A$148,'Sub Cost Forecast'!$W:$W,$B$168,'Sub Cost Forecast'!$R:$R, $C172)</f>
        <v>0</v>
      </c>
      <c r="K173" s="6">
        <f>SUMIFS('Sub Cost Forecast'!M:M,'Sub Cost Forecast'!$U:$U,$A$148,'Sub Cost Forecast'!$W:$W,$B$168,'Sub Cost Forecast'!$R:$R,$C172)/SUMIFS('Sub Cost Forecast'!$D:$D,'Sub Cost Forecast'!$U:$U,$A$148,'Sub Cost Forecast'!$W:$W,$B$168,'Sub Cost Forecast'!$R:$R, $C172)</f>
        <v>0</v>
      </c>
      <c r="L173" s="6">
        <f>SUMIFS('Sub Cost Forecast'!N:N,'Sub Cost Forecast'!$U:$U,$A$148,'Sub Cost Forecast'!$W:$W,$B$168,'Sub Cost Forecast'!$R:$R,$C172)/SUMIFS('Sub Cost Forecast'!$D:$D,'Sub Cost Forecast'!$U:$U,$A$148,'Sub Cost Forecast'!$W:$W,$B$168,'Sub Cost Forecast'!$R:$R, $C172)</f>
        <v>0</v>
      </c>
      <c r="M173" s="6">
        <f>SUMIFS('Sub Cost Forecast'!O:O,'Sub Cost Forecast'!$U:$U,$A$148,'Sub Cost Forecast'!$W:$W,$B$168,'Sub Cost Forecast'!$R:$R,$C172)/SUMIFS('Sub Cost Forecast'!$D:$D,'Sub Cost Forecast'!$U:$U,$A$148,'Sub Cost Forecast'!$W:$W,$B$168,'Sub Cost Forecast'!$R:$R, $C172)</f>
        <v>0</v>
      </c>
    </row>
    <row r="174" spans="2:13">
      <c r="D174" t="s">
        <v>3454</v>
      </c>
      <c r="E174" s="6">
        <v>0</v>
      </c>
      <c r="F174" s="6">
        <v>0</v>
      </c>
      <c r="G174" s="6">
        <v>0</v>
      </c>
      <c r="H174" s="6">
        <v>0.1205673758865248</v>
      </c>
      <c r="I174" s="6">
        <v>0.3286052009456265</v>
      </c>
      <c r="J174" s="6">
        <v>0.5366430260047281</v>
      </c>
      <c r="K174" s="6">
        <v>0.007092198581560284</v>
      </c>
      <c r="L174" s="6">
        <v>0</v>
      </c>
      <c r="M174" s="6">
        <v>0</v>
      </c>
    </row>
    <row r="175" spans="2:13">
      <c r="C175" t="s">
        <v>1922</v>
      </c>
      <c r="D175" t="s">
        <v>3452</v>
      </c>
      <c r="E175" s="6">
        <f>SUMIFS('Billing Forecast'!F:F,'Billing Forecast'!$T:$T,$A$148,'Billing Forecast'!$U:$U,$B$168,'Billing Forecast'!$Q:$Q,$C175)/SUMIFS('Billing Forecast'!$D:$D,'Billing Forecast'!$T:$T,$A$148,'Billing Forecast'!$U:$U,$B$168,'Billing Forecast'!$Q:$Q, $C175)</f>
        <v>0</v>
      </c>
      <c r="F175" s="6">
        <f>SUMIFS('Billing Forecast'!G:G,'Billing Forecast'!$T:$T,$A$148,'Billing Forecast'!$U:$U,$B$168,'Billing Forecast'!$Q:$Q,$C175)/SUMIFS('Billing Forecast'!$D:$D,'Billing Forecast'!$T:$T,$A$148,'Billing Forecast'!$U:$U,$B$168,'Billing Forecast'!$Q:$Q, $C175)</f>
        <v>0</v>
      </c>
      <c r="G175" s="6">
        <f>SUMIFS('Billing Forecast'!H:H,'Billing Forecast'!$T:$T,$A$148,'Billing Forecast'!$U:$U,$B$168,'Billing Forecast'!$Q:$Q,$C175)/SUMIFS('Billing Forecast'!$D:$D,'Billing Forecast'!$T:$T,$A$148,'Billing Forecast'!$U:$U,$B$168,'Billing Forecast'!$Q:$Q, $C175)</f>
        <v>0</v>
      </c>
      <c r="H175" s="6">
        <f>SUMIFS('Billing Forecast'!I:I,'Billing Forecast'!$T:$T,$A$148,'Billing Forecast'!$U:$U,$B$168,'Billing Forecast'!$Q:$Q,$C175)/SUMIFS('Billing Forecast'!$D:$D,'Billing Forecast'!$T:$T,$A$148,'Billing Forecast'!$U:$U,$B$168,'Billing Forecast'!$Q:$Q, $C175)</f>
        <v>0</v>
      </c>
      <c r="I175" s="6">
        <f>SUMIFS('Billing Forecast'!J:J,'Billing Forecast'!$T:$T,$A$148,'Billing Forecast'!$U:$U,$B$168,'Billing Forecast'!$Q:$Q,$C175)/SUMIFS('Billing Forecast'!$D:$D,'Billing Forecast'!$T:$T,$A$148,'Billing Forecast'!$U:$U,$B$168,'Billing Forecast'!$Q:$Q, $C175)</f>
        <v>0</v>
      </c>
      <c r="J175" s="6">
        <f>SUMIFS('Billing Forecast'!K:K,'Billing Forecast'!$T:$T,$A$148,'Billing Forecast'!$U:$U,$B$168,'Billing Forecast'!$Q:$Q,$C175)/SUMIFS('Billing Forecast'!$D:$D,'Billing Forecast'!$T:$T,$A$148,'Billing Forecast'!$U:$U,$B$168,'Billing Forecast'!$Q:$Q, $C175)</f>
        <v>0</v>
      </c>
      <c r="K175" s="6">
        <f>SUMIFS('Billing Forecast'!L:L,'Billing Forecast'!$T:$T,$A$148,'Billing Forecast'!$U:$U,$B$168,'Billing Forecast'!$Q:$Q,$C175)/SUMIFS('Billing Forecast'!$D:$D,'Billing Forecast'!$T:$T,$A$148,'Billing Forecast'!$U:$U,$B$168,'Billing Forecast'!$Q:$Q, $C175)</f>
        <v>0</v>
      </c>
      <c r="L175" s="6">
        <f>SUMIFS('Billing Forecast'!M:M,'Billing Forecast'!$T:$T,$A$148,'Billing Forecast'!$U:$U,$B$168,'Billing Forecast'!$Q:$Q,$C175)/SUMIFS('Billing Forecast'!$D:$D,'Billing Forecast'!$T:$T,$A$148,'Billing Forecast'!$U:$U,$B$168,'Billing Forecast'!$Q:$Q, $C175)</f>
        <v>0</v>
      </c>
      <c r="M175" s="6">
        <f>SUMIFS('Billing Forecast'!N:N,'Billing Forecast'!$T:$T,$A$148,'Billing Forecast'!$U:$U,$B$168,'Billing Forecast'!$Q:$Q,$C175)/SUMIFS('Billing Forecast'!$D:$D,'Billing Forecast'!$T:$T,$A$148,'Billing Forecast'!$U:$U,$B$168,'Billing Forecast'!$Q:$Q, $C175)</f>
        <v>0</v>
      </c>
    </row>
    <row r="176" spans="2:13">
      <c r="D176" t="s">
        <v>3453</v>
      </c>
      <c r="E176" s="6">
        <f>SUMIFS('Sub Cost Forecast'!G:G,'Sub Cost Forecast'!$U:$U,$A$148,'Sub Cost Forecast'!$W:$W,$B$168,'Sub Cost Forecast'!$R:$R,$C175)/SUMIFS('Sub Cost Forecast'!$D:$D,'Sub Cost Forecast'!$U:$U,$A$148,'Sub Cost Forecast'!$W:$W,$B$168,'Sub Cost Forecast'!$R:$R, $C175)</f>
        <v>0</v>
      </c>
      <c r="F176" s="6">
        <f>SUMIFS('Sub Cost Forecast'!H:H,'Sub Cost Forecast'!$U:$U,$A$148,'Sub Cost Forecast'!$W:$W,$B$168,'Sub Cost Forecast'!$R:$R,$C175)/SUMIFS('Sub Cost Forecast'!$D:$D,'Sub Cost Forecast'!$U:$U,$A$148,'Sub Cost Forecast'!$W:$W,$B$168,'Sub Cost Forecast'!$R:$R, $C175)</f>
        <v>0</v>
      </c>
      <c r="G176" s="6">
        <f>SUMIFS('Sub Cost Forecast'!I:I,'Sub Cost Forecast'!$U:$U,$A$148,'Sub Cost Forecast'!$W:$W,$B$168,'Sub Cost Forecast'!$R:$R,$C175)/SUMIFS('Sub Cost Forecast'!$D:$D,'Sub Cost Forecast'!$U:$U,$A$148,'Sub Cost Forecast'!$W:$W,$B$168,'Sub Cost Forecast'!$R:$R, $C175)</f>
        <v>0</v>
      </c>
      <c r="H176" s="6">
        <f>SUMIFS('Sub Cost Forecast'!J:J,'Sub Cost Forecast'!$U:$U,$A$148,'Sub Cost Forecast'!$W:$W,$B$168,'Sub Cost Forecast'!$R:$R,$C175)/SUMIFS('Sub Cost Forecast'!$D:$D,'Sub Cost Forecast'!$U:$U,$A$148,'Sub Cost Forecast'!$W:$W,$B$168,'Sub Cost Forecast'!$R:$R, $C175)</f>
        <v>0</v>
      </c>
      <c r="I176" s="6">
        <f>SUMIFS('Sub Cost Forecast'!K:K,'Sub Cost Forecast'!$U:$U,$A$148,'Sub Cost Forecast'!$W:$W,$B$168,'Sub Cost Forecast'!$R:$R,$C175)/SUMIFS('Sub Cost Forecast'!$D:$D,'Sub Cost Forecast'!$U:$U,$A$148,'Sub Cost Forecast'!$W:$W,$B$168,'Sub Cost Forecast'!$R:$R, $C175)</f>
        <v>0</v>
      </c>
      <c r="J176" s="6">
        <f>SUMIFS('Sub Cost Forecast'!L:L,'Sub Cost Forecast'!$U:$U,$A$148,'Sub Cost Forecast'!$W:$W,$B$168,'Sub Cost Forecast'!$R:$R,$C175)/SUMIFS('Sub Cost Forecast'!$D:$D,'Sub Cost Forecast'!$U:$U,$A$148,'Sub Cost Forecast'!$W:$W,$B$168,'Sub Cost Forecast'!$R:$R, $C175)</f>
        <v>0</v>
      </c>
      <c r="K176" s="6">
        <f>SUMIFS('Sub Cost Forecast'!M:M,'Sub Cost Forecast'!$U:$U,$A$148,'Sub Cost Forecast'!$W:$W,$B$168,'Sub Cost Forecast'!$R:$R,$C175)/SUMIFS('Sub Cost Forecast'!$D:$D,'Sub Cost Forecast'!$U:$U,$A$148,'Sub Cost Forecast'!$W:$W,$B$168,'Sub Cost Forecast'!$R:$R, $C175)</f>
        <v>0</v>
      </c>
      <c r="L176" s="6">
        <f>SUMIFS('Sub Cost Forecast'!N:N,'Sub Cost Forecast'!$U:$U,$A$148,'Sub Cost Forecast'!$W:$W,$B$168,'Sub Cost Forecast'!$R:$R,$C175)/SUMIFS('Sub Cost Forecast'!$D:$D,'Sub Cost Forecast'!$U:$U,$A$148,'Sub Cost Forecast'!$W:$W,$B$168,'Sub Cost Forecast'!$R:$R, $C175)</f>
        <v>0</v>
      </c>
      <c r="M176" s="6">
        <f>SUMIFS('Sub Cost Forecast'!O:O,'Sub Cost Forecast'!$U:$U,$A$148,'Sub Cost Forecast'!$W:$W,$B$168,'Sub Cost Forecast'!$R:$R,$C175)/SUMIFS('Sub Cost Forecast'!$D:$D,'Sub Cost Forecast'!$U:$U,$A$148,'Sub Cost Forecast'!$W:$W,$B$168,'Sub Cost Forecast'!$R:$R, $C175)</f>
        <v>0</v>
      </c>
    </row>
    <row r="177" spans="3:13">
      <c r="D177" t="s">
        <v>3454</v>
      </c>
      <c r="E177" s="6">
        <v>0</v>
      </c>
      <c r="F177" s="6">
        <v>0</v>
      </c>
      <c r="G177" s="6">
        <v>0</v>
      </c>
      <c r="H177" s="6">
        <v>0.1770428015564202</v>
      </c>
      <c r="I177" s="6">
        <v>0</v>
      </c>
      <c r="J177" s="6">
        <v>0.05252918287937743</v>
      </c>
      <c r="K177" s="6">
        <v>0.07782101167315175</v>
      </c>
      <c r="L177" s="6">
        <v>0.4669260700389105</v>
      </c>
      <c r="M177" s="6">
        <v>0.1614785992217899</v>
      </c>
    </row>
    <row r="178" spans="3:13">
      <c r="C178" t="s">
        <v>2024</v>
      </c>
      <c r="D178" t="s">
        <v>3452</v>
      </c>
      <c r="E178" s="6">
        <f>SUMIFS('Billing Forecast'!F:F,'Billing Forecast'!$T:$T,$A$148,'Billing Forecast'!$U:$U,$B$168,'Billing Forecast'!$Q:$Q,$C178)/SUMIFS('Billing Forecast'!$D:$D,'Billing Forecast'!$T:$T,$A$148,'Billing Forecast'!$U:$U,$B$168,'Billing Forecast'!$Q:$Q, $C178)</f>
        <v>0</v>
      </c>
      <c r="F178" s="6">
        <f>SUMIFS('Billing Forecast'!G:G,'Billing Forecast'!$T:$T,$A$148,'Billing Forecast'!$U:$U,$B$168,'Billing Forecast'!$Q:$Q,$C178)/SUMIFS('Billing Forecast'!$D:$D,'Billing Forecast'!$T:$T,$A$148,'Billing Forecast'!$U:$U,$B$168,'Billing Forecast'!$Q:$Q, $C178)</f>
        <v>0</v>
      </c>
      <c r="G178" s="6">
        <f>SUMIFS('Billing Forecast'!H:H,'Billing Forecast'!$T:$T,$A$148,'Billing Forecast'!$U:$U,$B$168,'Billing Forecast'!$Q:$Q,$C178)/SUMIFS('Billing Forecast'!$D:$D,'Billing Forecast'!$T:$T,$A$148,'Billing Forecast'!$U:$U,$B$168,'Billing Forecast'!$Q:$Q, $C178)</f>
        <v>0</v>
      </c>
      <c r="H178" s="6">
        <f>SUMIFS('Billing Forecast'!I:I,'Billing Forecast'!$T:$T,$A$148,'Billing Forecast'!$U:$U,$B$168,'Billing Forecast'!$Q:$Q,$C178)/SUMIFS('Billing Forecast'!$D:$D,'Billing Forecast'!$T:$T,$A$148,'Billing Forecast'!$U:$U,$B$168,'Billing Forecast'!$Q:$Q, $C178)</f>
        <v>0</v>
      </c>
      <c r="I178" s="6">
        <f>SUMIFS('Billing Forecast'!J:J,'Billing Forecast'!$T:$T,$A$148,'Billing Forecast'!$U:$U,$B$168,'Billing Forecast'!$Q:$Q,$C178)/SUMIFS('Billing Forecast'!$D:$D,'Billing Forecast'!$T:$T,$A$148,'Billing Forecast'!$U:$U,$B$168,'Billing Forecast'!$Q:$Q, $C178)</f>
        <v>0</v>
      </c>
      <c r="J178" s="6">
        <f>SUMIFS('Billing Forecast'!K:K,'Billing Forecast'!$T:$T,$A$148,'Billing Forecast'!$U:$U,$B$168,'Billing Forecast'!$Q:$Q,$C178)/SUMIFS('Billing Forecast'!$D:$D,'Billing Forecast'!$T:$T,$A$148,'Billing Forecast'!$U:$U,$B$168,'Billing Forecast'!$Q:$Q, $C178)</f>
        <v>0</v>
      </c>
      <c r="K178" s="6">
        <f>SUMIFS('Billing Forecast'!L:L,'Billing Forecast'!$T:$T,$A$148,'Billing Forecast'!$U:$U,$B$168,'Billing Forecast'!$Q:$Q,$C178)/SUMIFS('Billing Forecast'!$D:$D,'Billing Forecast'!$T:$T,$A$148,'Billing Forecast'!$U:$U,$B$168,'Billing Forecast'!$Q:$Q, $C178)</f>
        <v>0</v>
      </c>
      <c r="L178" s="6">
        <f>SUMIFS('Billing Forecast'!M:M,'Billing Forecast'!$T:$T,$A$148,'Billing Forecast'!$U:$U,$B$168,'Billing Forecast'!$Q:$Q,$C178)/SUMIFS('Billing Forecast'!$D:$D,'Billing Forecast'!$T:$T,$A$148,'Billing Forecast'!$U:$U,$B$168,'Billing Forecast'!$Q:$Q, $C178)</f>
        <v>0</v>
      </c>
      <c r="M178" s="6">
        <f>SUMIFS('Billing Forecast'!N:N,'Billing Forecast'!$T:$T,$A$148,'Billing Forecast'!$U:$U,$B$168,'Billing Forecast'!$Q:$Q,$C178)/SUMIFS('Billing Forecast'!$D:$D,'Billing Forecast'!$T:$T,$A$148,'Billing Forecast'!$U:$U,$B$168,'Billing Forecast'!$Q:$Q, $C178)</f>
        <v>0</v>
      </c>
    </row>
    <row r="179" spans="3:13">
      <c r="D179" t="s">
        <v>3453</v>
      </c>
      <c r="E179" s="6">
        <f>SUMIFS('Sub Cost Forecast'!G:G,'Sub Cost Forecast'!$U:$U,$A$148,'Sub Cost Forecast'!$W:$W,$B$168,'Sub Cost Forecast'!$R:$R,$C178)/SUMIFS('Sub Cost Forecast'!$D:$D,'Sub Cost Forecast'!$U:$U,$A$148,'Sub Cost Forecast'!$W:$W,$B$168,'Sub Cost Forecast'!$R:$R, $C178)</f>
        <v>0</v>
      </c>
      <c r="F179" s="6">
        <f>SUMIFS('Sub Cost Forecast'!H:H,'Sub Cost Forecast'!$U:$U,$A$148,'Sub Cost Forecast'!$W:$W,$B$168,'Sub Cost Forecast'!$R:$R,$C178)/SUMIFS('Sub Cost Forecast'!$D:$D,'Sub Cost Forecast'!$U:$U,$A$148,'Sub Cost Forecast'!$W:$W,$B$168,'Sub Cost Forecast'!$R:$R, $C178)</f>
        <v>0</v>
      </c>
      <c r="G179" s="6">
        <f>SUMIFS('Sub Cost Forecast'!I:I,'Sub Cost Forecast'!$U:$U,$A$148,'Sub Cost Forecast'!$W:$W,$B$168,'Sub Cost Forecast'!$R:$R,$C178)/SUMIFS('Sub Cost Forecast'!$D:$D,'Sub Cost Forecast'!$U:$U,$A$148,'Sub Cost Forecast'!$W:$W,$B$168,'Sub Cost Forecast'!$R:$R, $C178)</f>
        <v>0</v>
      </c>
      <c r="H179" s="6">
        <f>SUMIFS('Sub Cost Forecast'!J:J,'Sub Cost Forecast'!$U:$U,$A$148,'Sub Cost Forecast'!$W:$W,$B$168,'Sub Cost Forecast'!$R:$R,$C178)/SUMIFS('Sub Cost Forecast'!$D:$D,'Sub Cost Forecast'!$U:$U,$A$148,'Sub Cost Forecast'!$W:$W,$B$168,'Sub Cost Forecast'!$R:$R, $C178)</f>
        <v>0</v>
      </c>
      <c r="I179" s="6">
        <f>SUMIFS('Sub Cost Forecast'!K:K,'Sub Cost Forecast'!$U:$U,$A$148,'Sub Cost Forecast'!$W:$W,$B$168,'Sub Cost Forecast'!$R:$R,$C178)/SUMIFS('Sub Cost Forecast'!$D:$D,'Sub Cost Forecast'!$U:$U,$A$148,'Sub Cost Forecast'!$W:$W,$B$168,'Sub Cost Forecast'!$R:$R, $C178)</f>
        <v>0</v>
      </c>
      <c r="J179" s="6">
        <f>SUMIFS('Sub Cost Forecast'!L:L,'Sub Cost Forecast'!$U:$U,$A$148,'Sub Cost Forecast'!$W:$W,$B$168,'Sub Cost Forecast'!$R:$R,$C178)/SUMIFS('Sub Cost Forecast'!$D:$D,'Sub Cost Forecast'!$U:$U,$A$148,'Sub Cost Forecast'!$W:$W,$B$168,'Sub Cost Forecast'!$R:$R, $C178)</f>
        <v>0</v>
      </c>
      <c r="K179" s="6">
        <f>SUMIFS('Sub Cost Forecast'!M:M,'Sub Cost Forecast'!$U:$U,$A$148,'Sub Cost Forecast'!$W:$W,$B$168,'Sub Cost Forecast'!$R:$R,$C178)/SUMIFS('Sub Cost Forecast'!$D:$D,'Sub Cost Forecast'!$U:$U,$A$148,'Sub Cost Forecast'!$W:$W,$B$168,'Sub Cost Forecast'!$R:$R, $C178)</f>
        <v>0</v>
      </c>
      <c r="L179" s="6">
        <f>SUMIFS('Sub Cost Forecast'!N:N,'Sub Cost Forecast'!$U:$U,$A$148,'Sub Cost Forecast'!$W:$W,$B$168,'Sub Cost Forecast'!$R:$R,$C178)/SUMIFS('Sub Cost Forecast'!$D:$D,'Sub Cost Forecast'!$U:$U,$A$148,'Sub Cost Forecast'!$W:$W,$B$168,'Sub Cost Forecast'!$R:$R, $C178)</f>
        <v>0</v>
      </c>
      <c r="M179" s="6">
        <f>SUMIFS('Sub Cost Forecast'!O:O,'Sub Cost Forecast'!$U:$U,$A$148,'Sub Cost Forecast'!$W:$W,$B$168,'Sub Cost Forecast'!$R:$R,$C178)/SUMIFS('Sub Cost Forecast'!$D:$D,'Sub Cost Forecast'!$U:$U,$A$148,'Sub Cost Forecast'!$W:$W,$B$168,'Sub Cost Forecast'!$R:$R, $C178)</f>
        <v>0</v>
      </c>
    </row>
    <row r="180" spans="3:13">
      <c r="D180" t="s">
        <v>3454</v>
      </c>
      <c r="E180" s="6">
        <v>0.1471389645776567</v>
      </c>
      <c r="F180" s="6">
        <v>0.0217983651226158</v>
      </c>
      <c r="G180" s="6">
        <v>0.217983651226158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</row>
    <row r="181" spans="3:13">
      <c r="C181" t="s">
        <v>1820</v>
      </c>
      <c r="D181" t="s">
        <v>3452</v>
      </c>
      <c r="E181" s="6">
        <f>SUMIFS('Billing Forecast'!F:F,'Billing Forecast'!$T:$T,$A$148,'Billing Forecast'!$U:$U,$B$168,'Billing Forecast'!$Q:$Q,$C181)/SUMIFS('Billing Forecast'!$D:$D,'Billing Forecast'!$T:$T,$A$148,'Billing Forecast'!$U:$U,$B$168,'Billing Forecast'!$Q:$Q, $C181)</f>
        <v>0</v>
      </c>
      <c r="F181" s="6">
        <f>SUMIFS('Billing Forecast'!G:G,'Billing Forecast'!$T:$T,$A$148,'Billing Forecast'!$U:$U,$B$168,'Billing Forecast'!$Q:$Q,$C181)/SUMIFS('Billing Forecast'!$D:$D,'Billing Forecast'!$T:$T,$A$148,'Billing Forecast'!$U:$U,$B$168,'Billing Forecast'!$Q:$Q, $C181)</f>
        <v>0</v>
      </c>
      <c r="G181" s="6">
        <f>SUMIFS('Billing Forecast'!H:H,'Billing Forecast'!$T:$T,$A$148,'Billing Forecast'!$U:$U,$B$168,'Billing Forecast'!$Q:$Q,$C181)/SUMIFS('Billing Forecast'!$D:$D,'Billing Forecast'!$T:$T,$A$148,'Billing Forecast'!$U:$U,$B$168,'Billing Forecast'!$Q:$Q, $C181)</f>
        <v>0</v>
      </c>
      <c r="H181" s="6">
        <f>SUMIFS('Billing Forecast'!I:I,'Billing Forecast'!$T:$T,$A$148,'Billing Forecast'!$U:$U,$B$168,'Billing Forecast'!$Q:$Q,$C181)/SUMIFS('Billing Forecast'!$D:$D,'Billing Forecast'!$T:$T,$A$148,'Billing Forecast'!$U:$U,$B$168,'Billing Forecast'!$Q:$Q, $C181)</f>
        <v>0</v>
      </c>
      <c r="I181" s="6">
        <f>SUMIFS('Billing Forecast'!J:J,'Billing Forecast'!$T:$T,$A$148,'Billing Forecast'!$U:$U,$B$168,'Billing Forecast'!$Q:$Q,$C181)/SUMIFS('Billing Forecast'!$D:$D,'Billing Forecast'!$T:$T,$A$148,'Billing Forecast'!$U:$U,$B$168,'Billing Forecast'!$Q:$Q, $C181)</f>
        <v>0</v>
      </c>
      <c r="J181" s="6">
        <f>SUMIFS('Billing Forecast'!K:K,'Billing Forecast'!$T:$T,$A$148,'Billing Forecast'!$U:$U,$B$168,'Billing Forecast'!$Q:$Q,$C181)/SUMIFS('Billing Forecast'!$D:$D,'Billing Forecast'!$T:$T,$A$148,'Billing Forecast'!$U:$U,$B$168,'Billing Forecast'!$Q:$Q, $C181)</f>
        <v>0</v>
      </c>
      <c r="K181" s="6">
        <f>SUMIFS('Billing Forecast'!L:L,'Billing Forecast'!$T:$T,$A$148,'Billing Forecast'!$U:$U,$B$168,'Billing Forecast'!$Q:$Q,$C181)/SUMIFS('Billing Forecast'!$D:$D,'Billing Forecast'!$T:$T,$A$148,'Billing Forecast'!$U:$U,$B$168,'Billing Forecast'!$Q:$Q, $C181)</f>
        <v>0</v>
      </c>
      <c r="L181" s="6">
        <f>SUMIFS('Billing Forecast'!M:M,'Billing Forecast'!$T:$T,$A$148,'Billing Forecast'!$U:$U,$B$168,'Billing Forecast'!$Q:$Q,$C181)/SUMIFS('Billing Forecast'!$D:$D,'Billing Forecast'!$T:$T,$A$148,'Billing Forecast'!$U:$U,$B$168,'Billing Forecast'!$Q:$Q, $C181)</f>
        <v>0</v>
      </c>
      <c r="M181" s="6">
        <f>SUMIFS('Billing Forecast'!N:N,'Billing Forecast'!$T:$T,$A$148,'Billing Forecast'!$U:$U,$B$168,'Billing Forecast'!$Q:$Q,$C181)/SUMIFS('Billing Forecast'!$D:$D,'Billing Forecast'!$T:$T,$A$148,'Billing Forecast'!$U:$U,$B$168,'Billing Forecast'!$Q:$Q, $C181)</f>
        <v>0</v>
      </c>
    </row>
    <row r="182" spans="3:13">
      <c r="D182" t="s">
        <v>3453</v>
      </c>
      <c r="E182" s="6">
        <f>SUMIFS('Sub Cost Forecast'!G:G,'Sub Cost Forecast'!$U:$U,$A$148,'Sub Cost Forecast'!$W:$W,$B$168,'Sub Cost Forecast'!$R:$R,$C181)/SUMIFS('Sub Cost Forecast'!$D:$D,'Sub Cost Forecast'!$U:$U,$A$148,'Sub Cost Forecast'!$W:$W,$B$168,'Sub Cost Forecast'!$R:$R, $C181)</f>
        <v>0</v>
      </c>
      <c r="F182" s="6">
        <f>SUMIFS('Sub Cost Forecast'!H:H,'Sub Cost Forecast'!$U:$U,$A$148,'Sub Cost Forecast'!$W:$W,$B$168,'Sub Cost Forecast'!$R:$R,$C181)/SUMIFS('Sub Cost Forecast'!$D:$D,'Sub Cost Forecast'!$U:$U,$A$148,'Sub Cost Forecast'!$W:$W,$B$168,'Sub Cost Forecast'!$R:$R, $C181)</f>
        <v>0</v>
      </c>
      <c r="G182" s="6">
        <f>SUMIFS('Sub Cost Forecast'!I:I,'Sub Cost Forecast'!$U:$U,$A$148,'Sub Cost Forecast'!$W:$W,$B$168,'Sub Cost Forecast'!$R:$R,$C181)/SUMIFS('Sub Cost Forecast'!$D:$D,'Sub Cost Forecast'!$U:$U,$A$148,'Sub Cost Forecast'!$W:$W,$B$168,'Sub Cost Forecast'!$R:$R, $C181)</f>
        <v>0</v>
      </c>
      <c r="H182" s="6">
        <f>SUMIFS('Sub Cost Forecast'!J:J,'Sub Cost Forecast'!$U:$U,$A$148,'Sub Cost Forecast'!$W:$W,$B$168,'Sub Cost Forecast'!$R:$R,$C181)/SUMIFS('Sub Cost Forecast'!$D:$D,'Sub Cost Forecast'!$U:$U,$A$148,'Sub Cost Forecast'!$W:$W,$B$168,'Sub Cost Forecast'!$R:$R, $C181)</f>
        <v>0</v>
      </c>
      <c r="I182" s="6">
        <f>SUMIFS('Sub Cost Forecast'!K:K,'Sub Cost Forecast'!$U:$U,$A$148,'Sub Cost Forecast'!$W:$W,$B$168,'Sub Cost Forecast'!$R:$R,$C181)/SUMIFS('Sub Cost Forecast'!$D:$D,'Sub Cost Forecast'!$U:$U,$A$148,'Sub Cost Forecast'!$W:$W,$B$168,'Sub Cost Forecast'!$R:$R, $C181)</f>
        <v>0</v>
      </c>
      <c r="J182" s="6">
        <f>SUMIFS('Sub Cost Forecast'!L:L,'Sub Cost Forecast'!$U:$U,$A$148,'Sub Cost Forecast'!$W:$W,$B$168,'Sub Cost Forecast'!$R:$R,$C181)/SUMIFS('Sub Cost Forecast'!$D:$D,'Sub Cost Forecast'!$U:$U,$A$148,'Sub Cost Forecast'!$W:$W,$B$168,'Sub Cost Forecast'!$R:$R, $C181)</f>
        <v>0</v>
      </c>
      <c r="K182" s="6">
        <f>SUMIFS('Sub Cost Forecast'!M:M,'Sub Cost Forecast'!$U:$U,$A$148,'Sub Cost Forecast'!$W:$W,$B$168,'Sub Cost Forecast'!$R:$R,$C181)/SUMIFS('Sub Cost Forecast'!$D:$D,'Sub Cost Forecast'!$U:$U,$A$148,'Sub Cost Forecast'!$W:$W,$B$168,'Sub Cost Forecast'!$R:$R, $C181)</f>
        <v>0</v>
      </c>
      <c r="L182" s="6">
        <f>SUMIFS('Sub Cost Forecast'!N:N,'Sub Cost Forecast'!$U:$U,$A$148,'Sub Cost Forecast'!$W:$W,$B$168,'Sub Cost Forecast'!$R:$R,$C181)/SUMIFS('Sub Cost Forecast'!$D:$D,'Sub Cost Forecast'!$U:$U,$A$148,'Sub Cost Forecast'!$W:$W,$B$168,'Sub Cost Forecast'!$R:$R, $C181)</f>
        <v>0</v>
      </c>
      <c r="M182" s="6">
        <f>SUMIFS('Sub Cost Forecast'!O:O,'Sub Cost Forecast'!$U:$U,$A$148,'Sub Cost Forecast'!$W:$W,$B$168,'Sub Cost Forecast'!$R:$R,$C181)/SUMIFS('Sub Cost Forecast'!$D:$D,'Sub Cost Forecast'!$U:$U,$A$148,'Sub Cost Forecast'!$W:$W,$B$168,'Sub Cost Forecast'!$R:$R, $C181)</f>
        <v>0</v>
      </c>
    </row>
    <row r="183" spans="3:13">
      <c r="D183" t="s">
        <v>3454</v>
      </c>
      <c r="E183" s="6">
        <v>0</v>
      </c>
      <c r="F183" s="6">
        <v>0.01509433962264151</v>
      </c>
      <c r="G183" s="6">
        <v>0.1509433962264151</v>
      </c>
      <c r="H183" s="6">
        <v>0</v>
      </c>
      <c r="I183" s="6">
        <v>0</v>
      </c>
      <c r="J183" s="6">
        <v>0.08113207547169811</v>
      </c>
      <c r="K183" s="6">
        <v>0</v>
      </c>
      <c r="L183" s="6">
        <v>0.2264150943396226</v>
      </c>
      <c r="M183" s="6">
        <v>0.4132075471698113</v>
      </c>
    </row>
    <row r="184" spans="3:13">
      <c r="C184" t="s">
        <v>1721</v>
      </c>
      <c r="D184" t="s">
        <v>3452</v>
      </c>
      <c r="E184" s="6">
        <f>SUMIFS('Billing Forecast'!F:F,'Billing Forecast'!$T:$T,$A$148,'Billing Forecast'!$U:$U,$B$168,'Billing Forecast'!$Q:$Q,$C184)/SUMIFS('Billing Forecast'!$D:$D,'Billing Forecast'!$T:$T,$A$148,'Billing Forecast'!$U:$U,$B$168,'Billing Forecast'!$Q:$Q, $C184)</f>
        <v>0</v>
      </c>
      <c r="F184" s="6">
        <f>SUMIFS('Billing Forecast'!G:G,'Billing Forecast'!$T:$T,$A$148,'Billing Forecast'!$U:$U,$B$168,'Billing Forecast'!$Q:$Q,$C184)/SUMIFS('Billing Forecast'!$D:$D,'Billing Forecast'!$T:$T,$A$148,'Billing Forecast'!$U:$U,$B$168,'Billing Forecast'!$Q:$Q, $C184)</f>
        <v>0</v>
      </c>
      <c r="G184" s="6">
        <f>SUMIFS('Billing Forecast'!H:H,'Billing Forecast'!$T:$T,$A$148,'Billing Forecast'!$U:$U,$B$168,'Billing Forecast'!$Q:$Q,$C184)/SUMIFS('Billing Forecast'!$D:$D,'Billing Forecast'!$T:$T,$A$148,'Billing Forecast'!$U:$U,$B$168,'Billing Forecast'!$Q:$Q, $C184)</f>
        <v>0</v>
      </c>
      <c r="H184" s="6">
        <f>SUMIFS('Billing Forecast'!I:I,'Billing Forecast'!$T:$T,$A$148,'Billing Forecast'!$U:$U,$B$168,'Billing Forecast'!$Q:$Q,$C184)/SUMIFS('Billing Forecast'!$D:$D,'Billing Forecast'!$T:$T,$A$148,'Billing Forecast'!$U:$U,$B$168,'Billing Forecast'!$Q:$Q, $C184)</f>
        <v>0</v>
      </c>
      <c r="I184" s="6">
        <f>SUMIFS('Billing Forecast'!J:J,'Billing Forecast'!$T:$T,$A$148,'Billing Forecast'!$U:$U,$B$168,'Billing Forecast'!$Q:$Q,$C184)/SUMIFS('Billing Forecast'!$D:$D,'Billing Forecast'!$T:$T,$A$148,'Billing Forecast'!$U:$U,$B$168,'Billing Forecast'!$Q:$Q, $C184)</f>
        <v>0</v>
      </c>
      <c r="J184" s="6">
        <f>SUMIFS('Billing Forecast'!K:K,'Billing Forecast'!$T:$T,$A$148,'Billing Forecast'!$U:$U,$B$168,'Billing Forecast'!$Q:$Q,$C184)/SUMIFS('Billing Forecast'!$D:$D,'Billing Forecast'!$T:$T,$A$148,'Billing Forecast'!$U:$U,$B$168,'Billing Forecast'!$Q:$Q, $C184)</f>
        <v>0</v>
      </c>
      <c r="K184" s="6">
        <f>SUMIFS('Billing Forecast'!L:L,'Billing Forecast'!$T:$T,$A$148,'Billing Forecast'!$U:$U,$B$168,'Billing Forecast'!$Q:$Q,$C184)/SUMIFS('Billing Forecast'!$D:$D,'Billing Forecast'!$T:$T,$A$148,'Billing Forecast'!$U:$U,$B$168,'Billing Forecast'!$Q:$Q, $C184)</f>
        <v>0</v>
      </c>
      <c r="L184" s="6">
        <f>SUMIFS('Billing Forecast'!M:M,'Billing Forecast'!$T:$T,$A$148,'Billing Forecast'!$U:$U,$B$168,'Billing Forecast'!$Q:$Q,$C184)/SUMIFS('Billing Forecast'!$D:$D,'Billing Forecast'!$T:$T,$A$148,'Billing Forecast'!$U:$U,$B$168,'Billing Forecast'!$Q:$Q, $C184)</f>
        <v>0</v>
      </c>
      <c r="M184" s="6">
        <f>SUMIFS('Billing Forecast'!N:N,'Billing Forecast'!$T:$T,$A$148,'Billing Forecast'!$U:$U,$B$168,'Billing Forecast'!$Q:$Q,$C184)/SUMIFS('Billing Forecast'!$D:$D,'Billing Forecast'!$T:$T,$A$148,'Billing Forecast'!$U:$U,$B$168,'Billing Forecast'!$Q:$Q, $C184)</f>
        <v>0</v>
      </c>
    </row>
    <row r="185" spans="3:13">
      <c r="D185" t="s">
        <v>3453</v>
      </c>
      <c r="E185" s="6">
        <f>SUMIFS('Sub Cost Forecast'!G:G,'Sub Cost Forecast'!$U:$U,$A$148,'Sub Cost Forecast'!$W:$W,$B$168,'Sub Cost Forecast'!$R:$R,$C184)/SUMIFS('Sub Cost Forecast'!$D:$D,'Sub Cost Forecast'!$U:$U,$A$148,'Sub Cost Forecast'!$W:$W,$B$168,'Sub Cost Forecast'!$R:$R, $C184)</f>
        <v>0</v>
      </c>
      <c r="F185" s="6">
        <f>SUMIFS('Sub Cost Forecast'!H:H,'Sub Cost Forecast'!$U:$U,$A$148,'Sub Cost Forecast'!$W:$W,$B$168,'Sub Cost Forecast'!$R:$R,$C184)/SUMIFS('Sub Cost Forecast'!$D:$D,'Sub Cost Forecast'!$U:$U,$A$148,'Sub Cost Forecast'!$W:$W,$B$168,'Sub Cost Forecast'!$R:$R, $C184)</f>
        <v>0</v>
      </c>
      <c r="G185" s="6">
        <f>SUMIFS('Sub Cost Forecast'!I:I,'Sub Cost Forecast'!$U:$U,$A$148,'Sub Cost Forecast'!$W:$W,$B$168,'Sub Cost Forecast'!$R:$R,$C184)/SUMIFS('Sub Cost Forecast'!$D:$D,'Sub Cost Forecast'!$U:$U,$A$148,'Sub Cost Forecast'!$W:$W,$B$168,'Sub Cost Forecast'!$R:$R, $C184)</f>
        <v>0</v>
      </c>
      <c r="H185" s="6">
        <f>SUMIFS('Sub Cost Forecast'!J:J,'Sub Cost Forecast'!$U:$U,$A$148,'Sub Cost Forecast'!$W:$W,$B$168,'Sub Cost Forecast'!$R:$R,$C184)/SUMIFS('Sub Cost Forecast'!$D:$D,'Sub Cost Forecast'!$U:$U,$A$148,'Sub Cost Forecast'!$W:$W,$B$168,'Sub Cost Forecast'!$R:$R, $C184)</f>
        <v>0</v>
      </c>
      <c r="I185" s="6">
        <f>SUMIFS('Sub Cost Forecast'!K:K,'Sub Cost Forecast'!$U:$U,$A$148,'Sub Cost Forecast'!$W:$W,$B$168,'Sub Cost Forecast'!$R:$R,$C184)/SUMIFS('Sub Cost Forecast'!$D:$D,'Sub Cost Forecast'!$U:$U,$A$148,'Sub Cost Forecast'!$W:$W,$B$168,'Sub Cost Forecast'!$R:$R, $C184)</f>
        <v>0</v>
      </c>
      <c r="J185" s="6">
        <f>SUMIFS('Sub Cost Forecast'!L:L,'Sub Cost Forecast'!$U:$U,$A$148,'Sub Cost Forecast'!$W:$W,$B$168,'Sub Cost Forecast'!$R:$R,$C184)/SUMIFS('Sub Cost Forecast'!$D:$D,'Sub Cost Forecast'!$U:$U,$A$148,'Sub Cost Forecast'!$W:$W,$B$168,'Sub Cost Forecast'!$R:$R, $C184)</f>
        <v>0</v>
      </c>
      <c r="K185" s="6">
        <f>SUMIFS('Sub Cost Forecast'!M:M,'Sub Cost Forecast'!$U:$U,$A$148,'Sub Cost Forecast'!$W:$W,$B$168,'Sub Cost Forecast'!$R:$R,$C184)/SUMIFS('Sub Cost Forecast'!$D:$D,'Sub Cost Forecast'!$U:$U,$A$148,'Sub Cost Forecast'!$W:$W,$B$168,'Sub Cost Forecast'!$R:$R, $C184)</f>
        <v>0</v>
      </c>
      <c r="L185" s="6">
        <f>SUMIFS('Sub Cost Forecast'!N:N,'Sub Cost Forecast'!$U:$U,$A$148,'Sub Cost Forecast'!$W:$W,$B$168,'Sub Cost Forecast'!$R:$R,$C184)/SUMIFS('Sub Cost Forecast'!$D:$D,'Sub Cost Forecast'!$U:$U,$A$148,'Sub Cost Forecast'!$W:$W,$B$168,'Sub Cost Forecast'!$R:$R, $C184)</f>
        <v>0</v>
      </c>
      <c r="M185" s="6">
        <f>SUMIFS('Sub Cost Forecast'!O:O,'Sub Cost Forecast'!$U:$U,$A$148,'Sub Cost Forecast'!$W:$W,$B$168,'Sub Cost Forecast'!$R:$R,$C184)/SUMIFS('Sub Cost Forecast'!$D:$D,'Sub Cost Forecast'!$U:$U,$A$148,'Sub Cost Forecast'!$W:$W,$B$168,'Sub Cost Forecast'!$R:$R, $C184)</f>
        <v>0</v>
      </c>
    </row>
    <row r="186" spans="3:13">
      <c r="D186" t="s">
        <v>3454</v>
      </c>
      <c r="E186" s="6">
        <v>0</v>
      </c>
      <c r="F186" s="6">
        <v>0</v>
      </c>
      <c r="G186" s="6">
        <v>0.1827309236947791</v>
      </c>
      <c r="H186" s="6">
        <v>0</v>
      </c>
      <c r="I186" s="6">
        <v>0.2469879518072289</v>
      </c>
      <c r="J186" s="6">
        <v>0.4337349397590362</v>
      </c>
      <c r="K186" s="6">
        <v>0.1244979919678715</v>
      </c>
      <c r="L186" s="6">
        <v>0</v>
      </c>
      <c r="M186" s="6">
        <v>0</v>
      </c>
    </row>
    <row r="187" spans="3:13">
      <c r="C187" t="s">
        <v>2132</v>
      </c>
      <c r="D187" t="s">
        <v>3452</v>
      </c>
      <c r="E187" s="6">
        <f>SUMIFS('Billing Forecast'!F:F,'Billing Forecast'!$T:$T,$A$148,'Billing Forecast'!$U:$U,$B$168,'Billing Forecast'!$Q:$Q,$C187)/SUMIFS('Billing Forecast'!$D:$D,'Billing Forecast'!$T:$T,$A$148,'Billing Forecast'!$U:$U,$B$168,'Billing Forecast'!$Q:$Q, $C187)</f>
        <v>0</v>
      </c>
      <c r="F187" s="6">
        <f>SUMIFS('Billing Forecast'!G:G,'Billing Forecast'!$T:$T,$A$148,'Billing Forecast'!$U:$U,$B$168,'Billing Forecast'!$Q:$Q,$C187)/SUMIFS('Billing Forecast'!$D:$D,'Billing Forecast'!$T:$T,$A$148,'Billing Forecast'!$U:$U,$B$168,'Billing Forecast'!$Q:$Q, $C187)</f>
        <v>0</v>
      </c>
      <c r="G187" s="6">
        <f>SUMIFS('Billing Forecast'!H:H,'Billing Forecast'!$T:$T,$A$148,'Billing Forecast'!$U:$U,$B$168,'Billing Forecast'!$Q:$Q,$C187)/SUMIFS('Billing Forecast'!$D:$D,'Billing Forecast'!$T:$T,$A$148,'Billing Forecast'!$U:$U,$B$168,'Billing Forecast'!$Q:$Q, $C187)</f>
        <v>0</v>
      </c>
      <c r="H187" s="6">
        <f>SUMIFS('Billing Forecast'!I:I,'Billing Forecast'!$T:$T,$A$148,'Billing Forecast'!$U:$U,$B$168,'Billing Forecast'!$Q:$Q,$C187)/SUMIFS('Billing Forecast'!$D:$D,'Billing Forecast'!$T:$T,$A$148,'Billing Forecast'!$U:$U,$B$168,'Billing Forecast'!$Q:$Q, $C187)</f>
        <v>0</v>
      </c>
      <c r="I187" s="6">
        <f>SUMIFS('Billing Forecast'!J:J,'Billing Forecast'!$T:$T,$A$148,'Billing Forecast'!$U:$U,$B$168,'Billing Forecast'!$Q:$Q,$C187)/SUMIFS('Billing Forecast'!$D:$D,'Billing Forecast'!$T:$T,$A$148,'Billing Forecast'!$U:$U,$B$168,'Billing Forecast'!$Q:$Q, $C187)</f>
        <v>0</v>
      </c>
      <c r="J187" s="6">
        <f>SUMIFS('Billing Forecast'!K:K,'Billing Forecast'!$T:$T,$A$148,'Billing Forecast'!$U:$U,$B$168,'Billing Forecast'!$Q:$Q,$C187)/SUMIFS('Billing Forecast'!$D:$D,'Billing Forecast'!$T:$T,$A$148,'Billing Forecast'!$U:$U,$B$168,'Billing Forecast'!$Q:$Q, $C187)</f>
        <v>0</v>
      </c>
      <c r="K187" s="6">
        <f>SUMIFS('Billing Forecast'!L:L,'Billing Forecast'!$T:$T,$A$148,'Billing Forecast'!$U:$U,$B$168,'Billing Forecast'!$Q:$Q,$C187)/SUMIFS('Billing Forecast'!$D:$D,'Billing Forecast'!$T:$T,$A$148,'Billing Forecast'!$U:$U,$B$168,'Billing Forecast'!$Q:$Q, $C187)</f>
        <v>0</v>
      </c>
      <c r="L187" s="6">
        <f>SUMIFS('Billing Forecast'!M:M,'Billing Forecast'!$T:$T,$A$148,'Billing Forecast'!$U:$U,$B$168,'Billing Forecast'!$Q:$Q,$C187)/SUMIFS('Billing Forecast'!$D:$D,'Billing Forecast'!$T:$T,$A$148,'Billing Forecast'!$U:$U,$B$168,'Billing Forecast'!$Q:$Q, $C187)</f>
        <v>0</v>
      </c>
      <c r="M187" s="6">
        <f>SUMIFS('Billing Forecast'!N:N,'Billing Forecast'!$T:$T,$A$148,'Billing Forecast'!$U:$U,$B$168,'Billing Forecast'!$Q:$Q,$C187)/SUMIFS('Billing Forecast'!$D:$D,'Billing Forecast'!$T:$T,$A$148,'Billing Forecast'!$U:$U,$B$168,'Billing Forecast'!$Q:$Q, $C187)</f>
        <v>0</v>
      </c>
    </row>
    <row r="188" spans="3:13">
      <c r="D188" t="s">
        <v>3453</v>
      </c>
      <c r="E188" s="6">
        <f>SUMIFS('Sub Cost Forecast'!G:G,'Sub Cost Forecast'!$U:$U,$A$148,'Sub Cost Forecast'!$W:$W,$B$168,'Sub Cost Forecast'!$R:$R,$C187)/SUMIFS('Sub Cost Forecast'!$D:$D,'Sub Cost Forecast'!$U:$U,$A$148,'Sub Cost Forecast'!$W:$W,$B$168,'Sub Cost Forecast'!$R:$R, $C187)</f>
        <v>0</v>
      </c>
      <c r="F188" s="6">
        <f>SUMIFS('Sub Cost Forecast'!H:H,'Sub Cost Forecast'!$U:$U,$A$148,'Sub Cost Forecast'!$W:$W,$B$168,'Sub Cost Forecast'!$R:$R,$C187)/SUMIFS('Sub Cost Forecast'!$D:$D,'Sub Cost Forecast'!$U:$U,$A$148,'Sub Cost Forecast'!$W:$W,$B$168,'Sub Cost Forecast'!$R:$R, $C187)</f>
        <v>0</v>
      </c>
      <c r="G188" s="6">
        <f>SUMIFS('Sub Cost Forecast'!I:I,'Sub Cost Forecast'!$U:$U,$A$148,'Sub Cost Forecast'!$W:$W,$B$168,'Sub Cost Forecast'!$R:$R,$C187)/SUMIFS('Sub Cost Forecast'!$D:$D,'Sub Cost Forecast'!$U:$U,$A$148,'Sub Cost Forecast'!$W:$W,$B$168,'Sub Cost Forecast'!$R:$R, $C187)</f>
        <v>0</v>
      </c>
      <c r="H188" s="6">
        <f>SUMIFS('Sub Cost Forecast'!J:J,'Sub Cost Forecast'!$U:$U,$A$148,'Sub Cost Forecast'!$W:$W,$B$168,'Sub Cost Forecast'!$R:$R,$C187)/SUMIFS('Sub Cost Forecast'!$D:$D,'Sub Cost Forecast'!$U:$U,$A$148,'Sub Cost Forecast'!$W:$W,$B$168,'Sub Cost Forecast'!$R:$R, $C187)</f>
        <v>0</v>
      </c>
      <c r="I188" s="6">
        <f>SUMIFS('Sub Cost Forecast'!K:K,'Sub Cost Forecast'!$U:$U,$A$148,'Sub Cost Forecast'!$W:$W,$B$168,'Sub Cost Forecast'!$R:$R,$C187)/SUMIFS('Sub Cost Forecast'!$D:$D,'Sub Cost Forecast'!$U:$U,$A$148,'Sub Cost Forecast'!$W:$W,$B$168,'Sub Cost Forecast'!$R:$R, $C187)</f>
        <v>0</v>
      </c>
      <c r="J188" s="6">
        <f>SUMIFS('Sub Cost Forecast'!L:L,'Sub Cost Forecast'!$U:$U,$A$148,'Sub Cost Forecast'!$W:$W,$B$168,'Sub Cost Forecast'!$R:$R,$C187)/SUMIFS('Sub Cost Forecast'!$D:$D,'Sub Cost Forecast'!$U:$U,$A$148,'Sub Cost Forecast'!$W:$W,$B$168,'Sub Cost Forecast'!$R:$R, $C187)</f>
        <v>0</v>
      </c>
      <c r="K188" s="6">
        <f>SUMIFS('Sub Cost Forecast'!M:M,'Sub Cost Forecast'!$U:$U,$A$148,'Sub Cost Forecast'!$W:$W,$B$168,'Sub Cost Forecast'!$R:$R,$C187)/SUMIFS('Sub Cost Forecast'!$D:$D,'Sub Cost Forecast'!$U:$U,$A$148,'Sub Cost Forecast'!$W:$W,$B$168,'Sub Cost Forecast'!$R:$R, $C187)</f>
        <v>0</v>
      </c>
      <c r="L188" s="6">
        <f>SUMIFS('Sub Cost Forecast'!N:N,'Sub Cost Forecast'!$U:$U,$A$148,'Sub Cost Forecast'!$W:$W,$B$168,'Sub Cost Forecast'!$R:$R,$C187)/SUMIFS('Sub Cost Forecast'!$D:$D,'Sub Cost Forecast'!$U:$U,$A$148,'Sub Cost Forecast'!$W:$W,$B$168,'Sub Cost Forecast'!$R:$R, $C187)</f>
        <v>0</v>
      </c>
      <c r="M188" s="6">
        <f>SUMIFS('Sub Cost Forecast'!O:O,'Sub Cost Forecast'!$U:$U,$A$148,'Sub Cost Forecast'!$W:$W,$B$168,'Sub Cost Forecast'!$R:$R,$C187)/SUMIFS('Sub Cost Forecast'!$D:$D,'Sub Cost Forecast'!$U:$U,$A$148,'Sub Cost Forecast'!$W:$W,$B$168,'Sub Cost Forecast'!$R:$R, $C187)</f>
        <v>0</v>
      </c>
    </row>
    <row r="189" spans="3:13">
      <c r="D189" t="s">
        <v>3454</v>
      </c>
      <c r="E189" s="6">
        <v>0.005747126436781609</v>
      </c>
      <c r="F189" s="6">
        <v>0.09770114942528736</v>
      </c>
      <c r="G189" s="6">
        <v>0.2049808429118774</v>
      </c>
      <c r="H189" s="6">
        <v>0</v>
      </c>
      <c r="I189" s="6">
        <v>0</v>
      </c>
      <c r="J189" s="6">
        <v>0.08237547892720307</v>
      </c>
      <c r="K189" s="6">
        <v>0</v>
      </c>
      <c r="L189" s="6">
        <v>0</v>
      </c>
      <c r="M189" s="6">
        <v>0</v>
      </c>
    </row>
    <row r="190" spans="3:13">
      <c r="C190" t="s">
        <v>1595</v>
      </c>
      <c r="D190" t="s">
        <v>3452</v>
      </c>
      <c r="E190" s="6">
        <f>SUMIFS('Billing Forecast'!F:F,'Billing Forecast'!$T:$T,$A$148,'Billing Forecast'!$U:$U,$B$168,'Billing Forecast'!$Q:$Q,$C190)/SUMIFS('Billing Forecast'!$D:$D,'Billing Forecast'!$T:$T,$A$148,'Billing Forecast'!$U:$U,$B$168,'Billing Forecast'!$Q:$Q, $C190)</f>
        <v>0</v>
      </c>
      <c r="F190" s="6">
        <f>SUMIFS('Billing Forecast'!G:G,'Billing Forecast'!$T:$T,$A$148,'Billing Forecast'!$U:$U,$B$168,'Billing Forecast'!$Q:$Q,$C190)/SUMIFS('Billing Forecast'!$D:$D,'Billing Forecast'!$T:$T,$A$148,'Billing Forecast'!$U:$U,$B$168,'Billing Forecast'!$Q:$Q, $C190)</f>
        <v>0</v>
      </c>
      <c r="G190" s="6">
        <f>SUMIFS('Billing Forecast'!H:H,'Billing Forecast'!$T:$T,$A$148,'Billing Forecast'!$U:$U,$B$168,'Billing Forecast'!$Q:$Q,$C190)/SUMIFS('Billing Forecast'!$D:$D,'Billing Forecast'!$T:$T,$A$148,'Billing Forecast'!$U:$U,$B$168,'Billing Forecast'!$Q:$Q, $C190)</f>
        <v>0</v>
      </c>
      <c r="H190" s="6">
        <f>SUMIFS('Billing Forecast'!I:I,'Billing Forecast'!$T:$T,$A$148,'Billing Forecast'!$U:$U,$B$168,'Billing Forecast'!$Q:$Q,$C190)/SUMIFS('Billing Forecast'!$D:$D,'Billing Forecast'!$T:$T,$A$148,'Billing Forecast'!$U:$U,$B$168,'Billing Forecast'!$Q:$Q, $C190)</f>
        <v>0</v>
      </c>
      <c r="I190" s="6">
        <f>SUMIFS('Billing Forecast'!J:J,'Billing Forecast'!$T:$T,$A$148,'Billing Forecast'!$U:$U,$B$168,'Billing Forecast'!$Q:$Q,$C190)/SUMIFS('Billing Forecast'!$D:$D,'Billing Forecast'!$T:$T,$A$148,'Billing Forecast'!$U:$U,$B$168,'Billing Forecast'!$Q:$Q, $C190)</f>
        <v>0</v>
      </c>
      <c r="J190" s="6">
        <f>SUMIFS('Billing Forecast'!K:K,'Billing Forecast'!$T:$T,$A$148,'Billing Forecast'!$U:$U,$B$168,'Billing Forecast'!$Q:$Q,$C190)/SUMIFS('Billing Forecast'!$D:$D,'Billing Forecast'!$T:$T,$A$148,'Billing Forecast'!$U:$U,$B$168,'Billing Forecast'!$Q:$Q, $C190)</f>
        <v>0</v>
      </c>
      <c r="K190" s="6">
        <f>SUMIFS('Billing Forecast'!L:L,'Billing Forecast'!$T:$T,$A$148,'Billing Forecast'!$U:$U,$B$168,'Billing Forecast'!$Q:$Q,$C190)/SUMIFS('Billing Forecast'!$D:$D,'Billing Forecast'!$T:$T,$A$148,'Billing Forecast'!$U:$U,$B$168,'Billing Forecast'!$Q:$Q, $C190)</f>
        <v>0</v>
      </c>
      <c r="L190" s="6">
        <f>SUMIFS('Billing Forecast'!M:M,'Billing Forecast'!$T:$T,$A$148,'Billing Forecast'!$U:$U,$B$168,'Billing Forecast'!$Q:$Q,$C190)/SUMIFS('Billing Forecast'!$D:$D,'Billing Forecast'!$T:$T,$A$148,'Billing Forecast'!$U:$U,$B$168,'Billing Forecast'!$Q:$Q, $C190)</f>
        <v>0</v>
      </c>
      <c r="M190" s="6">
        <f>SUMIFS('Billing Forecast'!N:N,'Billing Forecast'!$T:$T,$A$148,'Billing Forecast'!$U:$U,$B$168,'Billing Forecast'!$Q:$Q,$C190)/SUMIFS('Billing Forecast'!$D:$D,'Billing Forecast'!$T:$T,$A$148,'Billing Forecast'!$U:$U,$B$168,'Billing Forecast'!$Q:$Q, $C190)</f>
        <v>0</v>
      </c>
    </row>
    <row r="191" spans="3:13">
      <c r="D191" t="s">
        <v>3453</v>
      </c>
      <c r="E191" s="6">
        <f>SUMIFS('Sub Cost Forecast'!G:G,'Sub Cost Forecast'!$U:$U,$A$148,'Sub Cost Forecast'!$W:$W,$B$168,'Sub Cost Forecast'!$R:$R,$C190)/SUMIFS('Sub Cost Forecast'!$D:$D,'Sub Cost Forecast'!$U:$U,$A$148,'Sub Cost Forecast'!$W:$W,$B$168,'Sub Cost Forecast'!$R:$R, $C190)</f>
        <v>0</v>
      </c>
      <c r="F191" s="6">
        <f>SUMIFS('Sub Cost Forecast'!H:H,'Sub Cost Forecast'!$U:$U,$A$148,'Sub Cost Forecast'!$W:$W,$B$168,'Sub Cost Forecast'!$R:$R,$C190)/SUMIFS('Sub Cost Forecast'!$D:$D,'Sub Cost Forecast'!$U:$U,$A$148,'Sub Cost Forecast'!$W:$W,$B$168,'Sub Cost Forecast'!$R:$R, $C190)</f>
        <v>0</v>
      </c>
      <c r="G191" s="6">
        <f>SUMIFS('Sub Cost Forecast'!I:I,'Sub Cost Forecast'!$U:$U,$A$148,'Sub Cost Forecast'!$W:$W,$B$168,'Sub Cost Forecast'!$R:$R,$C190)/SUMIFS('Sub Cost Forecast'!$D:$D,'Sub Cost Forecast'!$U:$U,$A$148,'Sub Cost Forecast'!$W:$W,$B$168,'Sub Cost Forecast'!$R:$R, $C190)</f>
        <v>0</v>
      </c>
      <c r="H191" s="6">
        <f>SUMIFS('Sub Cost Forecast'!J:J,'Sub Cost Forecast'!$U:$U,$A$148,'Sub Cost Forecast'!$W:$W,$B$168,'Sub Cost Forecast'!$R:$R,$C190)/SUMIFS('Sub Cost Forecast'!$D:$D,'Sub Cost Forecast'!$U:$U,$A$148,'Sub Cost Forecast'!$W:$W,$B$168,'Sub Cost Forecast'!$R:$R, $C190)</f>
        <v>0</v>
      </c>
      <c r="I191" s="6">
        <f>SUMIFS('Sub Cost Forecast'!K:K,'Sub Cost Forecast'!$U:$U,$A$148,'Sub Cost Forecast'!$W:$W,$B$168,'Sub Cost Forecast'!$R:$R,$C190)/SUMIFS('Sub Cost Forecast'!$D:$D,'Sub Cost Forecast'!$U:$U,$A$148,'Sub Cost Forecast'!$W:$W,$B$168,'Sub Cost Forecast'!$R:$R, $C190)</f>
        <v>0</v>
      </c>
      <c r="J191" s="6">
        <f>SUMIFS('Sub Cost Forecast'!L:L,'Sub Cost Forecast'!$U:$U,$A$148,'Sub Cost Forecast'!$W:$W,$B$168,'Sub Cost Forecast'!$R:$R,$C190)/SUMIFS('Sub Cost Forecast'!$D:$D,'Sub Cost Forecast'!$U:$U,$A$148,'Sub Cost Forecast'!$W:$W,$B$168,'Sub Cost Forecast'!$R:$R, $C190)</f>
        <v>0</v>
      </c>
      <c r="K191" s="6">
        <f>SUMIFS('Sub Cost Forecast'!M:M,'Sub Cost Forecast'!$U:$U,$A$148,'Sub Cost Forecast'!$W:$W,$B$168,'Sub Cost Forecast'!$R:$R,$C190)/SUMIFS('Sub Cost Forecast'!$D:$D,'Sub Cost Forecast'!$U:$U,$A$148,'Sub Cost Forecast'!$W:$W,$B$168,'Sub Cost Forecast'!$R:$R, $C190)</f>
        <v>0</v>
      </c>
      <c r="L191" s="6">
        <f>SUMIFS('Sub Cost Forecast'!N:N,'Sub Cost Forecast'!$U:$U,$A$148,'Sub Cost Forecast'!$W:$W,$B$168,'Sub Cost Forecast'!$R:$R,$C190)/SUMIFS('Sub Cost Forecast'!$D:$D,'Sub Cost Forecast'!$U:$U,$A$148,'Sub Cost Forecast'!$W:$W,$B$168,'Sub Cost Forecast'!$R:$R, $C190)</f>
        <v>0</v>
      </c>
      <c r="M191" s="6">
        <f>SUMIFS('Sub Cost Forecast'!O:O,'Sub Cost Forecast'!$U:$U,$A$148,'Sub Cost Forecast'!$W:$W,$B$168,'Sub Cost Forecast'!$R:$R,$C190)/SUMIFS('Sub Cost Forecast'!$D:$D,'Sub Cost Forecast'!$U:$U,$A$148,'Sub Cost Forecast'!$W:$W,$B$168,'Sub Cost Forecast'!$R:$R, $C190)</f>
        <v>0</v>
      </c>
    </row>
    <row r="192" spans="3:13">
      <c r="D192" t="s">
        <v>3454</v>
      </c>
      <c r="E192" s="6">
        <v>0.1777003484320558</v>
      </c>
      <c r="F192" s="6">
        <v>0</v>
      </c>
      <c r="G192" s="6">
        <v>0.3170731707317073</v>
      </c>
      <c r="H192" s="6">
        <v>0</v>
      </c>
      <c r="I192" s="6">
        <v>0</v>
      </c>
      <c r="J192" s="6">
        <v>0.09407665505226481</v>
      </c>
      <c r="K192" s="6">
        <v>0</v>
      </c>
      <c r="L192" s="6">
        <v>0</v>
      </c>
      <c r="M192" s="6">
        <v>0</v>
      </c>
    </row>
    <row r="193" spans="2:13">
      <c r="C193" t="s">
        <v>995</v>
      </c>
      <c r="D193" t="s">
        <v>3452</v>
      </c>
      <c r="E193" s="6">
        <f>SUMIFS('Billing Forecast'!F:F,'Billing Forecast'!$T:$T,$A$148,'Billing Forecast'!$U:$U,$B$168,'Billing Forecast'!$Q:$Q,$C193)/SUMIFS('Billing Forecast'!$D:$D,'Billing Forecast'!$T:$T,$A$148,'Billing Forecast'!$U:$U,$B$168,'Billing Forecast'!$Q:$Q, $C193)</f>
        <v>0</v>
      </c>
      <c r="F193" s="6">
        <f>SUMIFS('Billing Forecast'!G:G,'Billing Forecast'!$T:$T,$A$148,'Billing Forecast'!$U:$U,$B$168,'Billing Forecast'!$Q:$Q,$C193)/SUMIFS('Billing Forecast'!$D:$D,'Billing Forecast'!$T:$T,$A$148,'Billing Forecast'!$U:$U,$B$168,'Billing Forecast'!$Q:$Q, $C193)</f>
        <v>0</v>
      </c>
      <c r="G193" s="6">
        <f>SUMIFS('Billing Forecast'!H:H,'Billing Forecast'!$T:$T,$A$148,'Billing Forecast'!$U:$U,$B$168,'Billing Forecast'!$Q:$Q,$C193)/SUMIFS('Billing Forecast'!$D:$D,'Billing Forecast'!$T:$T,$A$148,'Billing Forecast'!$U:$U,$B$168,'Billing Forecast'!$Q:$Q, $C193)</f>
        <v>0</v>
      </c>
      <c r="H193" s="6">
        <f>SUMIFS('Billing Forecast'!I:I,'Billing Forecast'!$T:$T,$A$148,'Billing Forecast'!$U:$U,$B$168,'Billing Forecast'!$Q:$Q,$C193)/SUMIFS('Billing Forecast'!$D:$D,'Billing Forecast'!$T:$T,$A$148,'Billing Forecast'!$U:$U,$B$168,'Billing Forecast'!$Q:$Q, $C193)</f>
        <v>0</v>
      </c>
      <c r="I193" s="6">
        <f>SUMIFS('Billing Forecast'!J:J,'Billing Forecast'!$T:$T,$A$148,'Billing Forecast'!$U:$U,$B$168,'Billing Forecast'!$Q:$Q,$C193)/SUMIFS('Billing Forecast'!$D:$D,'Billing Forecast'!$T:$T,$A$148,'Billing Forecast'!$U:$U,$B$168,'Billing Forecast'!$Q:$Q, $C193)</f>
        <v>0</v>
      </c>
      <c r="J193" s="6">
        <f>SUMIFS('Billing Forecast'!K:K,'Billing Forecast'!$T:$T,$A$148,'Billing Forecast'!$U:$U,$B$168,'Billing Forecast'!$Q:$Q,$C193)/SUMIFS('Billing Forecast'!$D:$D,'Billing Forecast'!$T:$T,$A$148,'Billing Forecast'!$U:$U,$B$168,'Billing Forecast'!$Q:$Q, $C193)</f>
        <v>0</v>
      </c>
      <c r="K193" s="6">
        <f>SUMIFS('Billing Forecast'!L:L,'Billing Forecast'!$T:$T,$A$148,'Billing Forecast'!$U:$U,$B$168,'Billing Forecast'!$Q:$Q,$C193)/SUMIFS('Billing Forecast'!$D:$D,'Billing Forecast'!$T:$T,$A$148,'Billing Forecast'!$U:$U,$B$168,'Billing Forecast'!$Q:$Q, $C193)</f>
        <v>0</v>
      </c>
      <c r="L193" s="6">
        <f>SUMIFS('Billing Forecast'!M:M,'Billing Forecast'!$T:$T,$A$148,'Billing Forecast'!$U:$U,$B$168,'Billing Forecast'!$Q:$Q,$C193)/SUMIFS('Billing Forecast'!$D:$D,'Billing Forecast'!$T:$T,$A$148,'Billing Forecast'!$U:$U,$B$168,'Billing Forecast'!$Q:$Q, $C193)</f>
        <v>0</v>
      </c>
      <c r="M193" s="6">
        <f>SUMIFS('Billing Forecast'!N:N,'Billing Forecast'!$T:$T,$A$148,'Billing Forecast'!$U:$U,$B$168,'Billing Forecast'!$Q:$Q,$C193)/SUMIFS('Billing Forecast'!$D:$D,'Billing Forecast'!$T:$T,$A$148,'Billing Forecast'!$U:$U,$B$168,'Billing Forecast'!$Q:$Q, $C193)</f>
        <v>0</v>
      </c>
    </row>
    <row r="194" spans="2:13">
      <c r="D194" t="s">
        <v>3453</v>
      </c>
      <c r="E194" s="6">
        <f>SUMIFS('Sub Cost Forecast'!G:G,'Sub Cost Forecast'!$U:$U,$A$148,'Sub Cost Forecast'!$W:$W,$B$168,'Sub Cost Forecast'!$R:$R,$C193)/SUMIFS('Sub Cost Forecast'!$D:$D,'Sub Cost Forecast'!$U:$U,$A$148,'Sub Cost Forecast'!$W:$W,$B$168,'Sub Cost Forecast'!$R:$R, $C193)</f>
        <v>0</v>
      </c>
      <c r="F194" s="6">
        <f>SUMIFS('Sub Cost Forecast'!H:H,'Sub Cost Forecast'!$U:$U,$A$148,'Sub Cost Forecast'!$W:$W,$B$168,'Sub Cost Forecast'!$R:$R,$C193)/SUMIFS('Sub Cost Forecast'!$D:$D,'Sub Cost Forecast'!$U:$U,$A$148,'Sub Cost Forecast'!$W:$W,$B$168,'Sub Cost Forecast'!$R:$R, $C193)</f>
        <v>0</v>
      </c>
      <c r="G194" s="6">
        <f>SUMIFS('Sub Cost Forecast'!I:I,'Sub Cost Forecast'!$U:$U,$A$148,'Sub Cost Forecast'!$W:$W,$B$168,'Sub Cost Forecast'!$R:$R,$C193)/SUMIFS('Sub Cost Forecast'!$D:$D,'Sub Cost Forecast'!$U:$U,$A$148,'Sub Cost Forecast'!$W:$W,$B$168,'Sub Cost Forecast'!$R:$R, $C193)</f>
        <v>0</v>
      </c>
      <c r="H194" s="6">
        <f>SUMIFS('Sub Cost Forecast'!J:J,'Sub Cost Forecast'!$U:$U,$A$148,'Sub Cost Forecast'!$W:$W,$B$168,'Sub Cost Forecast'!$R:$R,$C193)/SUMIFS('Sub Cost Forecast'!$D:$D,'Sub Cost Forecast'!$U:$U,$A$148,'Sub Cost Forecast'!$W:$W,$B$168,'Sub Cost Forecast'!$R:$R, $C193)</f>
        <v>0</v>
      </c>
      <c r="I194" s="6">
        <f>SUMIFS('Sub Cost Forecast'!K:K,'Sub Cost Forecast'!$U:$U,$A$148,'Sub Cost Forecast'!$W:$W,$B$168,'Sub Cost Forecast'!$R:$R,$C193)/SUMIFS('Sub Cost Forecast'!$D:$D,'Sub Cost Forecast'!$U:$U,$A$148,'Sub Cost Forecast'!$W:$W,$B$168,'Sub Cost Forecast'!$R:$R, $C193)</f>
        <v>0</v>
      </c>
      <c r="J194" s="6">
        <f>SUMIFS('Sub Cost Forecast'!L:L,'Sub Cost Forecast'!$U:$U,$A$148,'Sub Cost Forecast'!$W:$W,$B$168,'Sub Cost Forecast'!$R:$R,$C193)/SUMIFS('Sub Cost Forecast'!$D:$D,'Sub Cost Forecast'!$U:$U,$A$148,'Sub Cost Forecast'!$W:$W,$B$168,'Sub Cost Forecast'!$R:$R, $C193)</f>
        <v>0</v>
      </c>
      <c r="K194" s="6">
        <f>SUMIFS('Sub Cost Forecast'!M:M,'Sub Cost Forecast'!$U:$U,$A$148,'Sub Cost Forecast'!$W:$W,$B$168,'Sub Cost Forecast'!$R:$R,$C193)/SUMIFS('Sub Cost Forecast'!$D:$D,'Sub Cost Forecast'!$U:$U,$A$148,'Sub Cost Forecast'!$W:$W,$B$168,'Sub Cost Forecast'!$R:$R, $C193)</f>
        <v>0</v>
      </c>
      <c r="L194" s="6">
        <f>SUMIFS('Sub Cost Forecast'!N:N,'Sub Cost Forecast'!$U:$U,$A$148,'Sub Cost Forecast'!$W:$W,$B$168,'Sub Cost Forecast'!$R:$R,$C193)/SUMIFS('Sub Cost Forecast'!$D:$D,'Sub Cost Forecast'!$U:$U,$A$148,'Sub Cost Forecast'!$W:$W,$B$168,'Sub Cost Forecast'!$R:$R, $C193)</f>
        <v>0</v>
      </c>
      <c r="M194" s="6">
        <f>SUMIFS('Sub Cost Forecast'!O:O,'Sub Cost Forecast'!$U:$U,$A$148,'Sub Cost Forecast'!$W:$W,$B$168,'Sub Cost Forecast'!$R:$R,$C193)/SUMIFS('Sub Cost Forecast'!$D:$D,'Sub Cost Forecast'!$U:$U,$A$148,'Sub Cost Forecast'!$W:$W,$B$168,'Sub Cost Forecast'!$R:$R, $C193)</f>
        <v>0</v>
      </c>
    </row>
    <row r="195" spans="2:13">
      <c r="D195" t="s">
        <v>3454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0.3827751196172249</v>
      </c>
      <c r="K195" s="6">
        <v>0.1148325358851675</v>
      </c>
      <c r="L195" s="6">
        <v>0.2057416267942584</v>
      </c>
      <c r="M195" s="6">
        <v>0.1531100478468899</v>
      </c>
    </row>
    <row r="196" spans="2:13">
      <c r="C196" t="s">
        <v>3016</v>
      </c>
      <c r="D196" t="s">
        <v>3452</v>
      </c>
      <c r="E196" s="6">
        <f>SUMIFS('Billing Forecast'!F:F,'Billing Forecast'!$T:$T,$A$148,'Billing Forecast'!$U:$U,$B$168,'Billing Forecast'!$Q:$Q,$C196)/SUMIFS('Billing Forecast'!$D:$D,'Billing Forecast'!$T:$T,$A$148,'Billing Forecast'!$U:$U,$B$168,'Billing Forecast'!$Q:$Q, $C196)</f>
        <v>0</v>
      </c>
      <c r="F196" s="6">
        <f>SUMIFS('Billing Forecast'!G:G,'Billing Forecast'!$T:$T,$A$148,'Billing Forecast'!$U:$U,$B$168,'Billing Forecast'!$Q:$Q,$C196)/SUMIFS('Billing Forecast'!$D:$D,'Billing Forecast'!$T:$T,$A$148,'Billing Forecast'!$U:$U,$B$168,'Billing Forecast'!$Q:$Q, $C196)</f>
        <v>0</v>
      </c>
      <c r="G196" s="6">
        <f>SUMIFS('Billing Forecast'!H:H,'Billing Forecast'!$T:$T,$A$148,'Billing Forecast'!$U:$U,$B$168,'Billing Forecast'!$Q:$Q,$C196)/SUMIFS('Billing Forecast'!$D:$D,'Billing Forecast'!$T:$T,$A$148,'Billing Forecast'!$U:$U,$B$168,'Billing Forecast'!$Q:$Q, $C196)</f>
        <v>0</v>
      </c>
      <c r="H196" s="6">
        <f>SUMIFS('Billing Forecast'!I:I,'Billing Forecast'!$T:$T,$A$148,'Billing Forecast'!$U:$U,$B$168,'Billing Forecast'!$Q:$Q,$C196)/SUMIFS('Billing Forecast'!$D:$D,'Billing Forecast'!$T:$T,$A$148,'Billing Forecast'!$U:$U,$B$168,'Billing Forecast'!$Q:$Q, $C196)</f>
        <v>0</v>
      </c>
      <c r="I196" s="6">
        <f>SUMIFS('Billing Forecast'!J:J,'Billing Forecast'!$T:$T,$A$148,'Billing Forecast'!$U:$U,$B$168,'Billing Forecast'!$Q:$Q,$C196)/SUMIFS('Billing Forecast'!$D:$D,'Billing Forecast'!$T:$T,$A$148,'Billing Forecast'!$U:$U,$B$168,'Billing Forecast'!$Q:$Q, $C196)</f>
        <v>0</v>
      </c>
      <c r="J196" s="6">
        <f>SUMIFS('Billing Forecast'!K:K,'Billing Forecast'!$T:$T,$A$148,'Billing Forecast'!$U:$U,$B$168,'Billing Forecast'!$Q:$Q,$C196)/SUMIFS('Billing Forecast'!$D:$D,'Billing Forecast'!$T:$T,$A$148,'Billing Forecast'!$U:$U,$B$168,'Billing Forecast'!$Q:$Q, $C196)</f>
        <v>0</v>
      </c>
      <c r="K196" s="6">
        <f>SUMIFS('Billing Forecast'!L:L,'Billing Forecast'!$T:$T,$A$148,'Billing Forecast'!$U:$U,$B$168,'Billing Forecast'!$Q:$Q,$C196)/SUMIFS('Billing Forecast'!$D:$D,'Billing Forecast'!$T:$T,$A$148,'Billing Forecast'!$U:$U,$B$168,'Billing Forecast'!$Q:$Q, $C196)</f>
        <v>0</v>
      </c>
      <c r="L196" s="6">
        <f>SUMIFS('Billing Forecast'!M:M,'Billing Forecast'!$T:$T,$A$148,'Billing Forecast'!$U:$U,$B$168,'Billing Forecast'!$Q:$Q,$C196)/SUMIFS('Billing Forecast'!$D:$D,'Billing Forecast'!$T:$T,$A$148,'Billing Forecast'!$U:$U,$B$168,'Billing Forecast'!$Q:$Q, $C196)</f>
        <v>0</v>
      </c>
      <c r="M196" s="6">
        <f>SUMIFS('Billing Forecast'!N:N,'Billing Forecast'!$T:$T,$A$148,'Billing Forecast'!$U:$U,$B$168,'Billing Forecast'!$Q:$Q,$C196)/SUMIFS('Billing Forecast'!$D:$D,'Billing Forecast'!$T:$T,$A$148,'Billing Forecast'!$U:$U,$B$168,'Billing Forecast'!$Q:$Q, $C196)</f>
        <v>0</v>
      </c>
    </row>
    <row r="197" spans="2:13">
      <c r="D197" t="s">
        <v>3453</v>
      </c>
      <c r="E197" s="6">
        <f>SUMIFS('Sub Cost Forecast'!G:G,'Sub Cost Forecast'!$U:$U,$A$148,'Sub Cost Forecast'!$W:$W,$B$168,'Sub Cost Forecast'!$R:$R,$C196)/SUMIFS('Sub Cost Forecast'!$D:$D,'Sub Cost Forecast'!$U:$U,$A$148,'Sub Cost Forecast'!$W:$W,$B$168,'Sub Cost Forecast'!$R:$R, $C196)</f>
        <v>0</v>
      </c>
      <c r="F197" s="6">
        <f>SUMIFS('Sub Cost Forecast'!H:H,'Sub Cost Forecast'!$U:$U,$A$148,'Sub Cost Forecast'!$W:$W,$B$168,'Sub Cost Forecast'!$R:$R,$C196)/SUMIFS('Sub Cost Forecast'!$D:$D,'Sub Cost Forecast'!$U:$U,$A$148,'Sub Cost Forecast'!$W:$W,$B$168,'Sub Cost Forecast'!$R:$R, $C196)</f>
        <v>0</v>
      </c>
      <c r="G197" s="6">
        <f>SUMIFS('Sub Cost Forecast'!I:I,'Sub Cost Forecast'!$U:$U,$A$148,'Sub Cost Forecast'!$W:$W,$B$168,'Sub Cost Forecast'!$R:$R,$C196)/SUMIFS('Sub Cost Forecast'!$D:$D,'Sub Cost Forecast'!$U:$U,$A$148,'Sub Cost Forecast'!$W:$W,$B$168,'Sub Cost Forecast'!$R:$R, $C196)</f>
        <v>0</v>
      </c>
      <c r="H197" s="6">
        <f>SUMIFS('Sub Cost Forecast'!J:J,'Sub Cost Forecast'!$U:$U,$A$148,'Sub Cost Forecast'!$W:$W,$B$168,'Sub Cost Forecast'!$R:$R,$C196)/SUMIFS('Sub Cost Forecast'!$D:$D,'Sub Cost Forecast'!$U:$U,$A$148,'Sub Cost Forecast'!$W:$W,$B$168,'Sub Cost Forecast'!$R:$R, $C196)</f>
        <v>0</v>
      </c>
      <c r="I197" s="6">
        <f>SUMIFS('Sub Cost Forecast'!K:K,'Sub Cost Forecast'!$U:$U,$A$148,'Sub Cost Forecast'!$W:$W,$B$168,'Sub Cost Forecast'!$R:$R,$C196)/SUMIFS('Sub Cost Forecast'!$D:$D,'Sub Cost Forecast'!$U:$U,$A$148,'Sub Cost Forecast'!$W:$W,$B$168,'Sub Cost Forecast'!$R:$R, $C196)</f>
        <v>0</v>
      </c>
      <c r="J197" s="6">
        <f>SUMIFS('Sub Cost Forecast'!L:L,'Sub Cost Forecast'!$U:$U,$A$148,'Sub Cost Forecast'!$W:$W,$B$168,'Sub Cost Forecast'!$R:$R,$C196)/SUMIFS('Sub Cost Forecast'!$D:$D,'Sub Cost Forecast'!$U:$U,$A$148,'Sub Cost Forecast'!$W:$W,$B$168,'Sub Cost Forecast'!$R:$R, $C196)</f>
        <v>0</v>
      </c>
      <c r="K197" s="6">
        <f>SUMIFS('Sub Cost Forecast'!M:M,'Sub Cost Forecast'!$U:$U,$A$148,'Sub Cost Forecast'!$W:$W,$B$168,'Sub Cost Forecast'!$R:$R,$C196)/SUMIFS('Sub Cost Forecast'!$D:$D,'Sub Cost Forecast'!$U:$U,$A$148,'Sub Cost Forecast'!$W:$W,$B$168,'Sub Cost Forecast'!$R:$R, $C196)</f>
        <v>0</v>
      </c>
      <c r="L197" s="6">
        <f>SUMIFS('Sub Cost Forecast'!N:N,'Sub Cost Forecast'!$U:$U,$A$148,'Sub Cost Forecast'!$W:$W,$B$168,'Sub Cost Forecast'!$R:$R,$C196)/SUMIFS('Sub Cost Forecast'!$D:$D,'Sub Cost Forecast'!$U:$U,$A$148,'Sub Cost Forecast'!$W:$W,$B$168,'Sub Cost Forecast'!$R:$R, $C196)</f>
        <v>0</v>
      </c>
      <c r="M197" s="6">
        <f>SUMIFS('Sub Cost Forecast'!O:O,'Sub Cost Forecast'!$U:$U,$A$148,'Sub Cost Forecast'!$W:$W,$B$168,'Sub Cost Forecast'!$R:$R,$C196)/SUMIFS('Sub Cost Forecast'!$D:$D,'Sub Cost Forecast'!$U:$U,$A$148,'Sub Cost Forecast'!$W:$W,$B$168,'Sub Cost Forecast'!$R:$R, $C196)</f>
        <v>0</v>
      </c>
    </row>
    <row r="198" spans="2:13">
      <c r="D198" t="s">
        <v>3454</v>
      </c>
      <c r="E198" s="6">
        <v>0</v>
      </c>
      <c r="F198" s="6">
        <v>0</v>
      </c>
      <c r="G198" s="6">
        <v>0</v>
      </c>
      <c r="H198" s="6">
        <v>0</v>
      </c>
      <c r="I198" s="6">
        <v>0.5245098039215687</v>
      </c>
      <c r="J198" s="6">
        <v>0</v>
      </c>
      <c r="K198" s="6">
        <v>0</v>
      </c>
      <c r="L198" s="6">
        <v>0.2107843137254902</v>
      </c>
      <c r="M198" s="6">
        <v>0</v>
      </c>
    </row>
    <row r="199" spans="2:13">
      <c r="C199" t="s">
        <v>1966</v>
      </c>
      <c r="D199" t="s">
        <v>3452</v>
      </c>
      <c r="E199" s="6">
        <f>SUMIFS('Billing Forecast'!F:F,'Billing Forecast'!$T:$T,$A$148,'Billing Forecast'!$U:$U,$B$168,'Billing Forecast'!$Q:$Q,$C199)/SUMIFS('Billing Forecast'!$D:$D,'Billing Forecast'!$T:$T,$A$148,'Billing Forecast'!$U:$U,$B$168,'Billing Forecast'!$Q:$Q, $C199)</f>
        <v>0</v>
      </c>
      <c r="F199" s="6">
        <f>SUMIFS('Billing Forecast'!G:G,'Billing Forecast'!$T:$T,$A$148,'Billing Forecast'!$U:$U,$B$168,'Billing Forecast'!$Q:$Q,$C199)/SUMIFS('Billing Forecast'!$D:$D,'Billing Forecast'!$T:$T,$A$148,'Billing Forecast'!$U:$U,$B$168,'Billing Forecast'!$Q:$Q, $C199)</f>
        <v>0</v>
      </c>
      <c r="G199" s="6">
        <f>SUMIFS('Billing Forecast'!H:H,'Billing Forecast'!$T:$T,$A$148,'Billing Forecast'!$U:$U,$B$168,'Billing Forecast'!$Q:$Q,$C199)/SUMIFS('Billing Forecast'!$D:$D,'Billing Forecast'!$T:$T,$A$148,'Billing Forecast'!$U:$U,$B$168,'Billing Forecast'!$Q:$Q, $C199)</f>
        <v>0</v>
      </c>
      <c r="H199" s="6">
        <f>SUMIFS('Billing Forecast'!I:I,'Billing Forecast'!$T:$T,$A$148,'Billing Forecast'!$U:$U,$B$168,'Billing Forecast'!$Q:$Q,$C199)/SUMIFS('Billing Forecast'!$D:$D,'Billing Forecast'!$T:$T,$A$148,'Billing Forecast'!$U:$U,$B$168,'Billing Forecast'!$Q:$Q, $C199)</f>
        <v>0</v>
      </c>
      <c r="I199" s="6">
        <f>SUMIFS('Billing Forecast'!J:J,'Billing Forecast'!$T:$T,$A$148,'Billing Forecast'!$U:$U,$B$168,'Billing Forecast'!$Q:$Q,$C199)/SUMIFS('Billing Forecast'!$D:$D,'Billing Forecast'!$T:$T,$A$148,'Billing Forecast'!$U:$U,$B$168,'Billing Forecast'!$Q:$Q, $C199)</f>
        <v>0</v>
      </c>
      <c r="J199" s="6">
        <f>SUMIFS('Billing Forecast'!K:K,'Billing Forecast'!$T:$T,$A$148,'Billing Forecast'!$U:$U,$B$168,'Billing Forecast'!$Q:$Q,$C199)/SUMIFS('Billing Forecast'!$D:$D,'Billing Forecast'!$T:$T,$A$148,'Billing Forecast'!$U:$U,$B$168,'Billing Forecast'!$Q:$Q, $C199)</f>
        <v>0</v>
      </c>
      <c r="K199" s="6">
        <f>SUMIFS('Billing Forecast'!L:L,'Billing Forecast'!$T:$T,$A$148,'Billing Forecast'!$U:$U,$B$168,'Billing Forecast'!$Q:$Q,$C199)/SUMIFS('Billing Forecast'!$D:$D,'Billing Forecast'!$T:$T,$A$148,'Billing Forecast'!$U:$U,$B$168,'Billing Forecast'!$Q:$Q, $C199)</f>
        <v>0</v>
      </c>
      <c r="L199" s="6">
        <f>SUMIFS('Billing Forecast'!M:M,'Billing Forecast'!$T:$T,$A$148,'Billing Forecast'!$U:$U,$B$168,'Billing Forecast'!$Q:$Q,$C199)/SUMIFS('Billing Forecast'!$D:$D,'Billing Forecast'!$T:$T,$A$148,'Billing Forecast'!$U:$U,$B$168,'Billing Forecast'!$Q:$Q, $C199)</f>
        <v>0</v>
      </c>
      <c r="M199" s="6">
        <f>SUMIFS('Billing Forecast'!N:N,'Billing Forecast'!$T:$T,$A$148,'Billing Forecast'!$U:$U,$B$168,'Billing Forecast'!$Q:$Q,$C199)/SUMIFS('Billing Forecast'!$D:$D,'Billing Forecast'!$T:$T,$A$148,'Billing Forecast'!$U:$U,$B$168,'Billing Forecast'!$Q:$Q, $C199)</f>
        <v>0</v>
      </c>
    </row>
    <row r="200" spans="2:13">
      <c r="D200" t="s">
        <v>3453</v>
      </c>
      <c r="E200" s="6">
        <f>SUMIFS('Sub Cost Forecast'!G:G,'Sub Cost Forecast'!$U:$U,$A$148,'Sub Cost Forecast'!$W:$W,$B$168,'Sub Cost Forecast'!$R:$R,$C199)/SUMIFS('Sub Cost Forecast'!$D:$D,'Sub Cost Forecast'!$U:$U,$A$148,'Sub Cost Forecast'!$W:$W,$B$168,'Sub Cost Forecast'!$R:$R, $C199)</f>
        <v>0</v>
      </c>
      <c r="F200" s="6">
        <f>SUMIFS('Sub Cost Forecast'!H:H,'Sub Cost Forecast'!$U:$U,$A$148,'Sub Cost Forecast'!$W:$W,$B$168,'Sub Cost Forecast'!$R:$R,$C199)/SUMIFS('Sub Cost Forecast'!$D:$D,'Sub Cost Forecast'!$U:$U,$A$148,'Sub Cost Forecast'!$W:$W,$B$168,'Sub Cost Forecast'!$R:$R, $C199)</f>
        <v>0</v>
      </c>
      <c r="G200" s="6">
        <f>SUMIFS('Sub Cost Forecast'!I:I,'Sub Cost Forecast'!$U:$U,$A$148,'Sub Cost Forecast'!$W:$W,$B$168,'Sub Cost Forecast'!$R:$R,$C199)/SUMIFS('Sub Cost Forecast'!$D:$D,'Sub Cost Forecast'!$U:$U,$A$148,'Sub Cost Forecast'!$W:$W,$B$168,'Sub Cost Forecast'!$R:$R, $C199)</f>
        <v>0</v>
      </c>
      <c r="H200" s="6">
        <f>SUMIFS('Sub Cost Forecast'!J:J,'Sub Cost Forecast'!$U:$U,$A$148,'Sub Cost Forecast'!$W:$W,$B$168,'Sub Cost Forecast'!$R:$R,$C199)/SUMIFS('Sub Cost Forecast'!$D:$D,'Sub Cost Forecast'!$U:$U,$A$148,'Sub Cost Forecast'!$W:$W,$B$168,'Sub Cost Forecast'!$R:$R, $C199)</f>
        <v>0</v>
      </c>
      <c r="I200" s="6">
        <f>SUMIFS('Sub Cost Forecast'!K:K,'Sub Cost Forecast'!$U:$U,$A$148,'Sub Cost Forecast'!$W:$W,$B$168,'Sub Cost Forecast'!$R:$R,$C199)/SUMIFS('Sub Cost Forecast'!$D:$D,'Sub Cost Forecast'!$U:$U,$A$148,'Sub Cost Forecast'!$W:$W,$B$168,'Sub Cost Forecast'!$R:$R, $C199)</f>
        <v>0</v>
      </c>
      <c r="J200" s="6">
        <f>SUMIFS('Sub Cost Forecast'!L:L,'Sub Cost Forecast'!$U:$U,$A$148,'Sub Cost Forecast'!$W:$W,$B$168,'Sub Cost Forecast'!$R:$R,$C199)/SUMIFS('Sub Cost Forecast'!$D:$D,'Sub Cost Forecast'!$U:$U,$A$148,'Sub Cost Forecast'!$W:$W,$B$168,'Sub Cost Forecast'!$R:$R, $C199)</f>
        <v>0</v>
      </c>
      <c r="K200" s="6">
        <f>SUMIFS('Sub Cost Forecast'!M:M,'Sub Cost Forecast'!$U:$U,$A$148,'Sub Cost Forecast'!$W:$W,$B$168,'Sub Cost Forecast'!$R:$R,$C199)/SUMIFS('Sub Cost Forecast'!$D:$D,'Sub Cost Forecast'!$U:$U,$A$148,'Sub Cost Forecast'!$W:$W,$B$168,'Sub Cost Forecast'!$R:$R, $C199)</f>
        <v>0</v>
      </c>
      <c r="L200" s="6">
        <f>SUMIFS('Sub Cost Forecast'!N:N,'Sub Cost Forecast'!$U:$U,$A$148,'Sub Cost Forecast'!$W:$W,$B$168,'Sub Cost Forecast'!$R:$R,$C199)/SUMIFS('Sub Cost Forecast'!$D:$D,'Sub Cost Forecast'!$U:$U,$A$148,'Sub Cost Forecast'!$W:$W,$B$168,'Sub Cost Forecast'!$R:$R, $C199)</f>
        <v>0</v>
      </c>
      <c r="M200" s="6">
        <f>SUMIFS('Sub Cost Forecast'!O:O,'Sub Cost Forecast'!$U:$U,$A$148,'Sub Cost Forecast'!$W:$W,$B$168,'Sub Cost Forecast'!$R:$R,$C199)/SUMIFS('Sub Cost Forecast'!$D:$D,'Sub Cost Forecast'!$U:$U,$A$148,'Sub Cost Forecast'!$W:$W,$B$168,'Sub Cost Forecast'!$R:$R, $C199)</f>
        <v>0</v>
      </c>
    </row>
    <row r="201" spans="2:13">
      <c r="D201" t="s">
        <v>3454</v>
      </c>
      <c r="E201" s="6">
        <v>0</v>
      </c>
      <c r="F201" s="6">
        <v>0</v>
      </c>
      <c r="G201" s="6">
        <v>0</v>
      </c>
      <c r="H201" s="6">
        <v>0.3170731707317073</v>
      </c>
      <c r="I201" s="6">
        <v>0</v>
      </c>
      <c r="J201" s="6">
        <v>0</v>
      </c>
      <c r="K201" s="6">
        <v>0</v>
      </c>
      <c r="L201" s="6">
        <v>0.4006968641114982</v>
      </c>
      <c r="M201" s="6">
        <v>0.2613240418118467</v>
      </c>
    </row>
    <row r="202" spans="2:13">
      <c r="C202" t="s">
        <v>2773</v>
      </c>
      <c r="D202" t="s">
        <v>3452</v>
      </c>
      <c r="E202" s="6">
        <f>SUMIFS('Billing Forecast'!F:F,'Billing Forecast'!$T:$T,$A$148,'Billing Forecast'!$U:$U,$B$168,'Billing Forecast'!$Q:$Q,$C202)/SUMIFS('Billing Forecast'!$D:$D,'Billing Forecast'!$T:$T,$A$148,'Billing Forecast'!$U:$U,$B$168,'Billing Forecast'!$Q:$Q, $C202)</f>
        <v>0</v>
      </c>
      <c r="F202" s="6">
        <f>SUMIFS('Billing Forecast'!G:G,'Billing Forecast'!$T:$T,$A$148,'Billing Forecast'!$U:$U,$B$168,'Billing Forecast'!$Q:$Q,$C202)/SUMIFS('Billing Forecast'!$D:$D,'Billing Forecast'!$T:$T,$A$148,'Billing Forecast'!$U:$U,$B$168,'Billing Forecast'!$Q:$Q, $C202)</f>
        <v>0</v>
      </c>
      <c r="G202" s="6">
        <f>SUMIFS('Billing Forecast'!H:H,'Billing Forecast'!$T:$T,$A$148,'Billing Forecast'!$U:$U,$B$168,'Billing Forecast'!$Q:$Q,$C202)/SUMIFS('Billing Forecast'!$D:$D,'Billing Forecast'!$T:$T,$A$148,'Billing Forecast'!$U:$U,$B$168,'Billing Forecast'!$Q:$Q, $C202)</f>
        <v>0</v>
      </c>
      <c r="H202" s="6">
        <f>SUMIFS('Billing Forecast'!I:I,'Billing Forecast'!$T:$T,$A$148,'Billing Forecast'!$U:$U,$B$168,'Billing Forecast'!$Q:$Q,$C202)/SUMIFS('Billing Forecast'!$D:$D,'Billing Forecast'!$T:$T,$A$148,'Billing Forecast'!$U:$U,$B$168,'Billing Forecast'!$Q:$Q, $C202)</f>
        <v>0</v>
      </c>
      <c r="I202" s="6">
        <f>SUMIFS('Billing Forecast'!J:J,'Billing Forecast'!$T:$T,$A$148,'Billing Forecast'!$U:$U,$B$168,'Billing Forecast'!$Q:$Q,$C202)/SUMIFS('Billing Forecast'!$D:$D,'Billing Forecast'!$T:$T,$A$148,'Billing Forecast'!$U:$U,$B$168,'Billing Forecast'!$Q:$Q, $C202)</f>
        <v>0</v>
      </c>
      <c r="J202" s="6">
        <f>SUMIFS('Billing Forecast'!K:K,'Billing Forecast'!$T:$T,$A$148,'Billing Forecast'!$U:$U,$B$168,'Billing Forecast'!$Q:$Q,$C202)/SUMIFS('Billing Forecast'!$D:$D,'Billing Forecast'!$T:$T,$A$148,'Billing Forecast'!$U:$U,$B$168,'Billing Forecast'!$Q:$Q, $C202)</f>
        <v>0</v>
      </c>
      <c r="K202" s="6">
        <f>SUMIFS('Billing Forecast'!L:L,'Billing Forecast'!$T:$T,$A$148,'Billing Forecast'!$U:$U,$B$168,'Billing Forecast'!$Q:$Q,$C202)/SUMIFS('Billing Forecast'!$D:$D,'Billing Forecast'!$T:$T,$A$148,'Billing Forecast'!$U:$U,$B$168,'Billing Forecast'!$Q:$Q, $C202)</f>
        <v>0</v>
      </c>
      <c r="L202" s="6">
        <f>SUMIFS('Billing Forecast'!M:M,'Billing Forecast'!$T:$T,$A$148,'Billing Forecast'!$U:$U,$B$168,'Billing Forecast'!$Q:$Q,$C202)/SUMIFS('Billing Forecast'!$D:$D,'Billing Forecast'!$T:$T,$A$148,'Billing Forecast'!$U:$U,$B$168,'Billing Forecast'!$Q:$Q, $C202)</f>
        <v>0</v>
      </c>
      <c r="M202" s="6">
        <f>SUMIFS('Billing Forecast'!N:N,'Billing Forecast'!$T:$T,$A$148,'Billing Forecast'!$U:$U,$B$168,'Billing Forecast'!$Q:$Q,$C202)/SUMIFS('Billing Forecast'!$D:$D,'Billing Forecast'!$T:$T,$A$148,'Billing Forecast'!$U:$U,$B$168,'Billing Forecast'!$Q:$Q, $C202)</f>
        <v>0</v>
      </c>
    </row>
    <row r="203" spans="2:13">
      <c r="D203" t="s">
        <v>3453</v>
      </c>
      <c r="E203" s="6">
        <f>SUMIFS('Sub Cost Forecast'!G:G,'Sub Cost Forecast'!$U:$U,$A$148,'Sub Cost Forecast'!$W:$W,$B$168,'Sub Cost Forecast'!$R:$R,$C202)/SUMIFS('Sub Cost Forecast'!$D:$D,'Sub Cost Forecast'!$U:$U,$A$148,'Sub Cost Forecast'!$W:$W,$B$168,'Sub Cost Forecast'!$R:$R, $C202)</f>
        <v>0</v>
      </c>
      <c r="F203" s="6">
        <f>SUMIFS('Sub Cost Forecast'!H:H,'Sub Cost Forecast'!$U:$U,$A$148,'Sub Cost Forecast'!$W:$W,$B$168,'Sub Cost Forecast'!$R:$R,$C202)/SUMIFS('Sub Cost Forecast'!$D:$D,'Sub Cost Forecast'!$U:$U,$A$148,'Sub Cost Forecast'!$W:$W,$B$168,'Sub Cost Forecast'!$R:$R, $C202)</f>
        <v>0</v>
      </c>
      <c r="G203" s="6">
        <f>SUMIFS('Sub Cost Forecast'!I:I,'Sub Cost Forecast'!$U:$U,$A$148,'Sub Cost Forecast'!$W:$W,$B$168,'Sub Cost Forecast'!$R:$R,$C202)/SUMIFS('Sub Cost Forecast'!$D:$D,'Sub Cost Forecast'!$U:$U,$A$148,'Sub Cost Forecast'!$W:$W,$B$168,'Sub Cost Forecast'!$R:$R, $C202)</f>
        <v>0</v>
      </c>
      <c r="H203" s="6">
        <f>SUMIFS('Sub Cost Forecast'!J:J,'Sub Cost Forecast'!$U:$U,$A$148,'Sub Cost Forecast'!$W:$W,$B$168,'Sub Cost Forecast'!$R:$R,$C202)/SUMIFS('Sub Cost Forecast'!$D:$D,'Sub Cost Forecast'!$U:$U,$A$148,'Sub Cost Forecast'!$W:$W,$B$168,'Sub Cost Forecast'!$R:$R, $C202)</f>
        <v>0</v>
      </c>
      <c r="I203" s="6">
        <f>SUMIFS('Sub Cost Forecast'!K:K,'Sub Cost Forecast'!$U:$U,$A$148,'Sub Cost Forecast'!$W:$W,$B$168,'Sub Cost Forecast'!$R:$R,$C202)/SUMIFS('Sub Cost Forecast'!$D:$D,'Sub Cost Forecast'!$U:$U,$A$148,'Sub Cost Forecast'!$W:$W,$B$168,'Sub Cost Forecast'!$R:$R, $C202)</f>
        <v>0</v>
      </c>
      <c r="J203" s="6">
        <f>SUMIFS('Sub Cost Forecast'!L:L,'Sub Cost Forecast'!$U:$U,$A$148,'Sub Cost Forecast'!$W:$W,$B$168,'Sub Cost Forecast'!$R:$R,$C202)/SUMIFS('Sub Cost Forecast'!$D:$D,'Sub Cost Forecast'!$U:$U,$A$148,'Sub Cost Forecast'!$W:$W,$B$168,'Sub Cost Forecast'!$R:$R, $C202)</f>
        <v>0</v>
      </c>
      <c r="K203" s="6">
        <f>SUMIFS('Sub Cost Forecast'!M:M,'Sub Cost Forecast'!$U:$U,$A$148,'Sub Cost Forecast'!$W:$W,$B$168,'Sub Cost Forecast'!$R:$R,$C202)/SUMIFS('Sub Cost Forecast'!$D:$D,'Sub Cost Forecast'!$U:$U,$A$148,'Sub Cost Forecast'!$W:$W,$B$168,'Sub Cost Forecast'!$R:$R, $C202)</f>
        <v>0</v>
      </c>
      <c r="L203" s="6">
        <f>SUMIFS('Sub Cost Forecast'!N:N,'Sub Cost Forecast'!$U:$U,$A$148,'Sub Cost Forecast'!$W:$W,$B$168,'Sub Cost Forecast'!$R:$R,$C202)/SUMIFS('Sub Cost Forecast'!$D:$D,'Sub Cost Forecast'!$U:$U,$A$148,'Sub Cost Forecast'!$W:$W,$B$168,'Sub Cost Forecast'!$R:$R, $C202)</f>
        <v>0</v>
      </c>
      <c r="M203" s="6">
        <f>SUMIFS('Sub Cost Forecast'!O:O,'Sub Cost Forecast'!$U:$U,$A$148,'Sub Cost Forecast'!$W:$W,$B$168,'Sub Cost Forecast'!$R:$R,$C202)/SUMIFS('Sub Cost Forecast'!$D:$D,'Sub Cost Forecast'!$U:$U,$A$148,'Sub Cost Forecast'!$W:$W,$B$168,'Sub Cost Forecast'!$R:$R, $C202)</f>
        <v>0</v>
      </c>
    </row>
    <row r="204" spans="2:13">
      <c r="D204" t="s">
        <v>3454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0.8203309692671394</v>
      </c>
      <c r="M204" s="6">
        <v>0.1702127659574468</v>
      </c>
    </row>
    <row r="205" spans="2:13">
      <c r="B205" t="s">
        <v>223</v>
      </c>
    </row>
    <row r="206" spans="2:13">
      <c r="C206" t="s">
        <v>2596</v>
      </c>
      <c r="D206" t="s">
        <v>3452</v>
      </c>
      <c r="E206" s="6">
        <f>SUMIFS('Billing Forecast'!F:F,'Billing Forecast'!$T:$T,$A$148,'Billing Forecast'!$U:$U,$B$205,'Billing Forecast'!$Q:$Q,$C206)/SUMIFS('Billing Forecast'!$D:$D,'Billing Forecast'!$T:$T,$A$148,'Billing Forecast'!$U:$U,$B$205,'Billing Forecast'!$Q:$Q, $C206)</f>
        <v>0</v>
      </c>
      <c r="F206" s="6">
        <f>SUMIFS('Billing Forecast'!G:G,'Billing Forecast'!$T:$T,$A$148,'Billing Forecast'!$U:$U,$B$205,'Billing Forecast'!$Q:$Q,$C206)/SUMIFS('Billing Forecast'!$D:$D,'Billing Forecast'!$T:$T,$A$148,'Billing Forecast'!$U:$U,$B$205,'Billing Forecast'!$Q:$Q, $C206)</f>
        <v>0</v>
      </c>
      <c r="G206" s="6">
        <f>SUMIFS('Billing Forecast'!H:H,'Billing Forecast'!$T:$T,$A$148,'Billing Forecast'!$U:$U,$B$205,'Billing Forecast'!$Q:$Q,$C206)/SUMIFS('Billing Forecast'!$D:$D,'Billing Forecast'!$T:$T,$A$148,'Billing Forecast'!$U:$U,$B$205,'Billing Forecast'!$Q:$Q, $C206)</f>
        <v>0</v>
      </c>
      <c r="H206" s="6">
        <f>SUMIFS('Billing Forecast'!I:I,'Billing Forecast'!$T:$T,$A$148,'Billing Forecast'!$U:$U,$B$205,'Billing Forecast'!$Q:$Q,$C206)/SUMIFS('Billing Forecast'!$D:$D,'Billing Forecast'!$T:$T,$A$148,'Billing Forecast'!$U:$U,$B$205,'Billing Forecast'!$Q:$Q, $C206)</f>
        <v>0</v>
      </c>
      <c r="I206" s="6">
        <f>SUMIFS('Billing Forecast'!J:J,'Billing Forecast'!$T:$T,$A$148,'Billing Forecast'!$U:$U,$B$205,'Billing Forecast'!$Q:$Q,$C206)/SUMIFS('Billing Forecast'!$D:$D,'Billing Forecast'!$T:$T,$A$148,'Billing Forecast'!$U:$U,$B$205,'Billing Forecast'!$Q:$Q, $C206)</f>
        <v>0</v>
      </c>
      <c r="J206" s="6">
        <f>SUMIFS('Billing Forecast'!K:K,'Billing Forecast'!$T:$T,$A$148,'Billing Forecast'!$U:$U,$B$205,'Billing Forecast'!$Q:$Q,$C206)/SUMIFS('Billing Forecast'!$D:$D,'Billing Forecast'!$T:$T,$A$148,'Billing Forecast'!$U:$U,$B$205,'Billing Forecast'!$Q:$Q, $C206)</f>
        <v>0</v>
      </c>
      <c r="K206" s="6">
        <f>SUMIFS('Billing Forecast'!L:L,'Billing Forecast'!$T:$T,$A$148,'Billing Forecast'!$U:$U,$B$205,'Billing Forecast'!$Q:$Q,$C206)/SUMIFS('Billing Forecast'!$D:$D,'Billing Forecast'!$T:$T,$A$148,'Billing Forecast'!$U:$U,$B$205,'Billing Forecast'!$Q:$Q, $C206)</f>
        <v>0</v>
      </c>
      <c r="L206" s="6">
        <f>SUMIFS('Billing Forecast'!M:M,'Billing Forecast'!$T:$T,$A$148,'Billing Forecast'!$U:$U,$B$205,'Billing Forecast'!$Q:$Q,$C206)/SUMIFS('Billing Forecast'!$D:$D,'Billing Forecast'!$T:$T,$A$148,'Billing Forecast'!$U:$U,$B$205,'Billing Forecast'!$Q:$Q, $C206)</f>
        <v>0</v>
      </c>
      <c r="M206" s="6">
        <f>SUMIFS('Billing Forecast'!N:N,'Billing Forecast'!$T:$T,$A$148,'Billing Forecast'!$U:$U,$B$205,'Billing Forecast'!$Q:$Q,$C206)/SUMIFS('Billing Forecast'!$D:$D,'Billing Forecast'!$T:$T,$A$148,'Billing Forecast'!$U:$U,$B$205,'Billing Forecast'!$Q:$Q, $C206)</f>
        <v>0</v>
      </c>
    </row>
    <row r="207" spans="2:13">
      <c r="D207" t="s">
        <v>3453</v>
      </c>
      <c r="E207" s="6">
        <f>SUMIFS('Sub Cost Forecast'!G:G,'Sub Cost Forecast'!$U:$U,$A$148,'Sub Cost Forecast'!$W:$W,$B$205,'Sub Cost Forecast'!$R:$R,$C206)/SUMIFS('Sub Cost Forecast'!$D:$D,'Sub Cost Forecast'!$U:$U,$A$148,'Sub Cost Forecast'!$W:$W,$B$205,'Sub Cost Forecast'!$R:$R, $C206)</f>
        <v>0</v>
      </c>
      <c r="F207" s="6">
        <f>SUMIFS('Sub Cost Forecast'!H:H,'Sub Cost Forecast'!$U:$U,$A$148,'Sub Cost Forecast'!$W:$W,$B$205,'Sub Cost Forecast'!$R:$R,$C206)/SUMIFS('Sub Cost Forecast'!$D:$D,'Sub Cost Forecast'!$U:$U,$A$148,'Sub Cost Forecast'!$W:$W,$B$205,'Sub Cost Forecast'!$R:$R, $C206)</f>
        <v>0</v>
      </c>
      <c r="G207" s="6">
        <f>SUMIFS('Sub Cost Forecast'!I:I,'Sub Cost Forecast'!$U:$U,$A$148,'Sub Cost Forecast'!$W:$W,$B$205,'Sub Cost Forecast'!$R:$R,$C206)/SUMIFS('Sub Cost Forecast'!$D:$D,'Sub Cost Forecast'!$U:$U,$A$148,'Sub Cost Forecast'!$W:$W,$B$205,'Sub Cost Forecast'!$R:$R, $C206)</f>
        <v>0</v>
      </c>
      <c r="H207" s="6">
        <f>SUMIFS('Sub Cost Forecast'!J:J,'Sub Cost Forecast'!$U:$U,$A$148,'Sub Cost Forecast'!$W:$W,$B$205,'Sub Cost Forecast'!$R:$R,$C206)/SUMIFS('Sub Cost Forecast'!$D:$D,'Sub Cost Forecast'!$U:$U,$A$148,'Sub Cost Forecast'!$W:$W,$B$205,'Sub Cost Forecast'!$R:$R, $C206)</f>
        <v>0</v>
      </c>
      <c r="I207" s="6">
        <f>SUMIFS('Sub Cost Forecast'!K:K,'Sub Cost Forecast'!$U:$U,$A$148,'Sub Cost Forecast'!$W:$W,$B$205,'Sub Cost Forecast'!$R:$R,$C206)/SUMIFS('Sub Cost Forecast'!$D:$D,'Sub Cost Forecast'!$U:$U,$A$148,'Sub Cost Forecast'!$W:$W,$B$205,'Sub Cost Forecast'!$R:$R, $C206)</f>
        <v>0</v>
      </c>
      <c r="J207" s="6">
        <f>SUMIFS('Sub Cost Forecast'!L:L,'Sub Cost Forecast'!$U:$U,$A$148,'Sub Cost Forecast'!$W:$W,$B$205,'Sub Cost Forecast'!$R:$R,$C206)/SUMIFS('Sub Cost Forecast'!$D:$D,'Sub Cost Forecast'!$U:$U,$A$148,'Sub Cost Forecast'!$W:$W,$B$205,'Sub Cost Forecast'!$R:$R, $C206)</f>
        <v>0</v>
      </c>
      <c r="K207" s="6">
        <f>SUMIFS('Sub Cost Forecast'!M:M,'Sub Cost Forecast'!$U:$U,$A$148,'Sub Cost Forecast'!$W:$W,$B$205,'Sub Cost Forecast'!$R:$R,$C206)/SUMIFS('Sub Cost Forecast'!$D:$D,'Sub Cost Forecast'!$U:$U,$A$148,'Sub Cost Forecast'!$W:$W,$B$205,'Sub Cost Forecast'!$R:$R, $C206)</f>
        <v>0</v>
      </c>
      <c r="L207" s="6">
        <f>SUMIFS('Sub Cost Forecast'!N:N,'Sub Cost Forecast'!$U:$U,$A$148,'Sub Cost Forecast'!$W:$W,$B$205,'Sub Cost Forecast'!$R:$R,$C206)/SUMIFS('Sub Cost Forecast'!$D:$D,'Sub Cost Forecast'!$U:$U,$A$148,'Sub Cost Forecast'!$W:$W,$B$205,'Sub Cost Forecast'!$R:$R, $C206)</f>
        <v>0</v>
      </c>
      <c r="M207" s="6">
        <f>SUMIFS('Sub Cost Forecast'!O:O,'Sub Cost Forecast'!$U:$U,$A$148,'Sub Cost Forecast'!$W:$W,$B$205,'Sub Cost Forecast'!$R:$R,$C206)/SUMIFS('Sub Cost Forecast'!$D:$D,'Sub Cost Forecast'!$U:$U,$A$148,'Sub Cost Forecast'!$W:$W,$B$205,'Sub Cost Forecast'!$R:$R, $C206)</f>
        <v>0</v>
      </c>
    </row>
    <row r="208" spans="2:13">
      <c r="D208" t="s">
        <v>3454</v>
      </c>
      <c r="E208" s="6">
        <v>0</v>
      </c>
      <c r="F208" s="6">
        <v>0</v>
      </c>
      <c r="G208" s="6">
        <v>0</v>
      </c>
      <c r="H208" s="6">
        <v>0</v>
      </c>
      <c r="I208" s="6">
        <v>0.4636363636363636</v>
      </c>
      <c r="J208" s="6">
        <v>0</v>
      </c>
      <c r="K208" s="6">
        <v>0.5363636363636364</v>
      </c>
      <c r="L208" s="6">
        <v>0</v>
      </c>
      <c r="M208" s="6">
        <v>0</v>
      </c>
    </row>
    <row r="209" spans="1:13">
      <c r="C209" t="s">
        <v>2678</v>
      </c>
      <c r="D209" t="s">
        <v>3452</v>
      </c>
      <c r="E209" s="6">
        <f>SUMIFS('Billing Forecast'!F:F,'Billing Forecast'!$T:$T,$A$148,'Billing Forecast'!$U:$U,$B$205,'Billing Forecast'!$Q:$Q,$C209)/SUMIFS('Billing Forecast'!$D:$D,'Billing Forecast'!$T:$T,$A$148,'Billing Forecast'!$U:$U,$B$205,'Billing Forecast'!$Q:$Q, $C209)</f>
        <v>0</v>
      </c>
      <c r="F209" s="6">
        <f>SUMIFS('Billing Forecast'!G:G,'Billing Forecast'!$T:$T,$A$148,'Billing Forecast'!$U:$U,$B$205,'Billing Forecast'!$Q:$Q,$C209)/SUMIFS('Billing Forecast'!$D:$D,'Billing Forecast'!$T:$T,$A$148,'Billing Forecast'!$U:$U,$B$205,'Billing Forecast'!$Q:$Q, $C209)</f>
        <v>0</v>
      </c>
      <c r="G209" s="6">
        <f>SUMIFS('Billing Forecast'!H:H,'Billing Forecast'!$T:$T,$A$148,'Billing Forecast'!$U:$U,$B$205,'Billing Forecast'!$Q:$Q,$C209)/SUMIFS('Billing Forecast'!$D:$D,'Billing Forecast'!$T:$T,$A$148,'Billing Forecast'!$U:$U,$B$205,'Billing Forecast'!$Q:$Q, $C209)</f>
        <v>0</v>
      </c>
      <c r="H209" s="6">
        <f>SUMIFS('Billing Forecast'!I:I,'Billing Forecast'!$T:$T,$A$148,'Billing Forecast'!$U:$U,$B$205,'Billing Forecast'!$Q:$Q,$C209)/SUMIFS('Billing Forecast'!$D:$D,'Billing Forecast'!$T:$T,$A$148,'Billing Forecast'!$U:$U,$B$205,'Billing Forecast'!$Q:$Q, $C209)</f>
        <v>0</v>
      </c>
      <c r="I209" s="6">
        <f>SUMIFS('Billing Forecast'!J:J,'Billing Forecast'!$T:$T,$A$148,'Billing Forecast'!$U:$U,$B$205,'Billing Forecast'!$Q:$Q,$C209)/SUMIFS('Billing Forecast'!$D:$D,'Billing Forecast'!$T:$T,$A$148,'Billing Forecast'!$U:$U,$B$205,'Billing Forecast'!$Q:$Q, $C209)</f>
        <v>0</v>
      </c>
      <c r="J209" s="6">
        <f>SUMIFS('Billing Forecast'!K:K,'Billing Forecast'!$T:$T,$A$148,'Billing Forecast'!$U:$U,$B$205,'Billing Forecast'!$Q:$Q,$C209)/SUMIFS('Billing Forecast'!$D:$D,'Billing Forecast'!$T:$T,$A$148,'Billing Forecast'!$U:$U,$B$205,'Billing Forecast'!$Q:$Q, $C209)</f>
        <v>0</v>
      </c>
      <c r="K209" s="6">
        <f>SUMIFS('Billing Forecast'!L:L,'Billing Forecast'!$T:$T,$A$148,'Billing Forecast'!$U:$U,$B$205,'Billing Forecast'!$Q:$Q,$C209)/SUMIFS('Billing Forecast'!$D:$D,'Billing Forecast'!$T:$T,$A$148,'Billing Forecast'!$U:$U,$B$205,'Billing Forecast'!$Q:$Q, $C209)</f>
        <v>0</v>
      </c>
      <c r="L209" s="6">
        <f>SUMIFS('Billing Forecast'!M:M,'Billing Forecast'!$T:$T,$A$148,'Billing Forecast'!$U:$U,$B$205,'Billing Forecast'!$Q:$Q,$C209)/SUMIFS('Billing Forecast'!$D:$D,'Billing Forecast'!$T:$T,$A$148,'Billing Forecast'!$U:$U,$B$205,'Billing Forecast'!$Q:$Q, $C209)</f>
        <v>0</v>
      </c>
      <c r="M209" s="6">
        <f>SUMIFS('Billing Forecast'!N:N,'Billing Forecast'!$T:$T,$A$148,'Billing Forecast'!$U:$U,$B$205,'Billing Forecast'!$Q:$Q,$C209)/SUMIFS('Billing Forecast'!$D:$D,'Billing Forecast'!$T:$T,$A$148,'Billing Forecast'!$U:$U,$B$205,'Billing Forecast'!$Q:$Q, $C209)</f>
        <v>0</v>
      </c>
    </row>
    <row r="210" spans="1:13">
      <c r="D210" t="s">
        <v>3453</v>
      </c>
      <c r="E210" s="6">
        <f>SUMIFS('Sub Cost Forecast'!G:G,'Sub Cost Forecast'!$U:$U,$A$148,'Sub Cost Forecast'!$W:$W,$B$205,'Sub Cost Forecast'!$R:$R,$C209)/SUMIFS('Sub Cost Forecast'!$D:$D,'Sub Cost Forecast'!$U:$U,$A$148,'Sub Cost Forecast'!$W:$W,$B$205,'Sub Cost Forecast'!$R:$R, $C209)</f>
        <v>0</v>
      </c>
      <c r="F210" s="6">
        <f>SUMIFS('Sub Cost Forecast'!H:H,'Sub Cost Forecast'!$U:$U,$A$148,'Sub Cost Forecast'!$W:$W,$B$205,'Sub Cost Forecast'!$R:$R,$C209)/SUMIFS('Sub Cost Forecast'!$D:$D,'Sub Cost Forecast'!$U:$U,$A$148,'Sub Cost Forecast'!$W:$W,$B$205,'Sub Cost Forecast'!$R:$R, $C209)</f>
        <v>0</v>
      </c>
      <c r="G210" s="6">
        <f>SUMIFS('Sub Cost Forecast'!I:I,'Sub Cost Forecast'!$U:$U,$A$148,'Sub Cost Forecast'!$W:$W,$B$205,'Sub Cost Forecast'!$R:$R,$C209)/SUMIFS('Sub Cost Forecast'!$D:$D,'Sub Cost Forecast'!$U:$U,$A$148,'Sub Cost Forecast'!$W:$W,$B$205,'Sub Cost Forecast'!$R:$R, $C209)</f>
        <v>0</v>
      </c>
      <c r="H210" s="6">
        <f>SUMIFS('Sub Cost Forecast'!J:J,'Sub Cost Forecast'!$U:$U,$A$148,'Sub Cost Forecast'!$W:$W,$B$205,'Sub Cost Forecast'!$R:$R,$C209)/SUMIFS('Sub Cost Forecast'!$D:$D,'Sub Cost Forecast'!$U:$U,$A$148,'Sub Cost Forecast'!$W:$W,$B$205,'Sub Cost Forecast'!$R:$R, $C209)</f>
        <v>0</v>
      </c>
      <c r="I210" s="6">
        <f>SUMIFS('Sub Cost Forecast'!K:K,'Sub Cost Forecast'!$U:$U,$A$148,'Sub Cost Forecast'!$W:$W,$B$205,'Sub Cost Forecast'!$R:$R,$C209)/SUMIFS('Sub Cost Forecast'!$D:$D,'Sub Cost Forecast'!$U:$U,$A$148,'Sub Cost Forecast'!$W:$W,$B$205,'Sub Cost Forecast'!$R:$R, $C209)</f>
        <v>0</v>
      </c>
      <c r="J210" s="6">
        <f>SUMIFS('Sub Cost Forecast'!L:L,'Sub Cost Forecast'!$U:$U,$A$148,'Sub Cost Forecast'!$W:$W,$B$205,'Sub Cost Forecast'!$R:$R,$C209)/SUMIFS('Sub Cost Forecast'!$D:$D,'Sub Cost Forecast'!$U:$U,$A$148,'Sub Cost Forecast'!$W:$W,$B$205,'Sub Cost Forecast'!$R:$R, $C209)</f>
        <v>0</v>
      </c>
      <c r="K210" s="6">
        <f>SUMIFS('Sub Cost Forecast'!M:M,'Sub Cost Forecast'!$U:$U,$A$148,'Sub Cost Forecast'!$W:$W,$B$205,'Sub Cost Forecast'!$R:$R,$C209)/SUMIFS('Sub Cost Forecast'!$D:$D,'Sub Cost Forecast'!$U:$U,$A$148,'Sub Cost Forecast'!$W:$W,$B$205,'Sub Cost Forecast'!$R:$R, $C209)</f>
        <v>0</v>
      </c>
      <c r="L210" s="6">
        <f>SUMIFS('Sub Cost Forecast'!N:N,'Sub Cost Forecast'!$U:$U,$A$148,'Sub Cost Forecast'!$W:$W,$B$205,'Sub Cost Forecast'!$R:$R,$C209)/SUMIFS('Sub Cost Forecast'!$D:$D,'Sub Cost Forecast'!$U:$U,$A$148,'Sub Cost Forecast'!$W:$W,$B$205,'Sub Cost Forecast'!$R:$R, $C209)</f>
        <v>0</v>
      </c>
      <c r="M210" s="6">
        <f>SUMIFS('Sub Cost Forecast'!O:O,'Sub Cost Forecast'!$U:$U,$A$148,'Sub Cost Forecast'!$W:$W,$B$205,'Sub Cost Forecast'!$R:$R,$C209)/SUMIFS('Sub Cost Forecast'!$D:$D,'Sub Cost Forecast'!$U:$U,$A$148,'Sub Cost Forecast'!$W:$W,$B$205,'Sub Cost Forecast'!$R:$R, $C209)</f>
        <v>0</v>
      </c>
    </row>
    <row r="211" spans="1:13">
      <c r="D211" t="s">
        <v>3454</v>
      </c>
      <c r="E211" s="6">
        <v>0</v>
      </c>
      <c r="F211" s="6">
        <v>0</v>
      </c>
      <c r="G211" s="6">
        <v>0</v>
      </c>
      <c r="H211" s="6">
        <v>1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</row>
    <row r="212" spans="1:13">
      <c r="C212" t="s">
        <v>1522</v>
      </c>
      <c r="D212" t="s">
        <v>3452</v>
      </c>
      <c r="E212" s="6">
        <f>SUMIFS('Billing Forecast'!F:F,'Billing Forecast'!$T:$T,$A$148,'Billing Forecast'!$U:$U,$B$205,'Billing Forecast'!$Q:$Q,$C212)/SUMIFS('Billing Forecast'!$D:$D,'Billing Forecast'!$T:$T,$A$148,'Billing Forecast'!$U:$U,$B$205,'Billing Forecast'!$Q:$Q, $C212)</f>
        <v>0</v>
      </c>
      <c r="F212" s="6">
        <f>SUMIFS('Billing Forecast'!G:G,'Billing Forecast'!$T:$T,$A$148,'Billing Forecast'!$U:$U,$B$205,'Billing Forecast'!$Q:$Q,$C212)/SUMIFS('Billing Forecast'!$D:$D,'Billing Forecast'!$T:$T,$A$148,'Billing Forecast'!$U:$U,$B$205,'Billing Forecast'!$Q:$Q, $C212)</f>
        <v>0</v>
      </c>
      <c r="G212" s="6">
        <f>SUMIFS('Billing Forecast'!H:H,'Billing Forecast'!$T:$T,$A$148,'Billing Forecast'!$U:$U,$B$205,'Billing Forecast'!$Q:$Q,$C212)/SUMIFS('Billing Forecast'!$D:$D,'Billing Forecast'!$T:$T,$A$148,'Billing Forecast'!$U:$U,$B$205,'Billing Forecast'!$Q:$Q, $C212)</f>
        <v>0</v>
      </c>
      <c r="H212" s="6">
        <f>SUMIFS('Billing Forecast'!I:I,'Billing Forecast'!$T:$T,$A$148,'Billing Forecast'!$U:$U,$B$205,'Billing Forecast'!$Q:$Q,$C212)/SUMIFS('Billing Forecast'!$D:$D,'Billing Forecast'!$T:$T,$A$148,'Billing Forecast'!$U:$U,$B$205,'Billing Forecast'!$Q:$Q, $C212)</f>
        <v>0</v>
      </c>
      <c r="I212" s="6">
        <f>SUMIFS('Billing Forecast'!J:J,'Billing Forecast'!$T:$T,$A$148,'Billing Forecast'!$U:$U,$B$205,'Billing Forecast'!$Q:$Q,$C212)/SUMIFS('Billing Forecast'!$D:$D,'Billing Forecast'!$T:$T,$A$148,'Billing Forecast'!$U:$U,$B$205,'Billing Forecast'!$Q:$Q, $C212)</f>
        <v>0</v>
      </c>
      <c r="J212" s="6">
        <f>SUMIFS('Billing Forecast'!K:K,'Billing Forecast'!$T:$T,$A$148,'Billing Forecast'!$U:$U,$B$205,'Billing Forecast'!$Q:$Q,$C212)/SUMIFS('Billing Forecast'!$D:$D,'Billing Forecast'!$T:$T,$A$148,'Billing Forecast'!$U:$U,$B$205,'Billing Forecast'!$Q:$Q, $C212)</f>
        <v>0</v>
      </c>
      <c r="K212" s="6">
        <f>SUMIFS('Billing Forecast'!L:L,'Billing Forecast'!$T:$T,$A$148,'Billing Forecast'!$U:$U,$B$205,'Billing Forecast'!$Q:$Q,$C212)/SUMIFS('Billing Forecast'!$D:$D,'Billing Forecast'!$T:$T,$A$148,'Billing Forecast'!$U:$U,$B$205,'Billing Forecast'!$Q:$Q, $C212)</f>
        <v>0</v>
      </c>
      <c r="L212" s="6">
        <f>SUMIFS('Billing Forecast'!M:M,'Billing Forecast'!$T:$T,$A$148,'Billing Forecast'!$U:$U,$B$205,'Billing Forecast'!$Q:$Q,$C212)/SUMIFS('Billing Forecast'!$D:$D,'Billing Forecast'!$T:$T,$A$148,'Billing Forecast'!$U:$U,$B$205,'Billing Forecast'!$Q:$Q, $C212)</f>
        <v>0</v>
      </c>
      <c r="M212" s="6">
        <f>SUMIFS('Billing Forecast'!N:N,'Billing Forecast'!$T:$T,$A$148,'Billing Forecast'!$U:$U,$B$205,'Billing Forecast'!$Q:$Q,$C212)/SUMIFS('Billing Forecast'!$D:$D,'Billing Forecast'!$T:$T,$A$148,'Billing Forecast'!$U:$U,$B$205,'Billing Forecast'!$Q:$Q, $C212)</f>
        <v>0</v>
      </c>
    </row>
    <row r="213" spans="1:13">
      <c r="D213" t="s">
        <v>3453</v>
      </c>
      <c r="E213" s="6">
        <f>SUMIFS('Sub Cost Forecast'!G:G,'Sub Cost Forecast'!$U:$U,$A$148,'Sub Cost Forecast'!$W:$W,$B$205,'Sub Cost Forecast'!$R:$R,$C212)/SUMIFS('Sub Cost Forecast'!$D:$D,'Sub Cost Forecast'!$U:$U,$A$148,'Sub Cost Forecast'!$W:$W,$B$205,'Sub Cost Forecast'!$R:$R, $C212)</f>
        <v>0</v>
      </c>
      <c r="F213" s="6">
        <f>SUMIFS('Sub Cost Forecast'!H:H,'Sub Cost Forecast'!$U:$U,$A$148,'Sub Cost Forecast'!$W:$W,$B$205,'Sub Cost Forecast'!$R:$R,$C212)/SUMIFS('Sub Cost Forecast'!$D:$D,'Sub Cost Forecast'!$U:$U,$A$148,'Sub Cost Forecast'!$W:$W,$B$205,'Sub Cost Forecast'!$R:$R, $C212)</f>
        <v>0</v>
      </c>
      <c r="G213" s="6">
        <f>SUMIFS('Sub Cost Forecast'!I:I,'Sub Cost Forecast'!$U:$U,$A$148,'Sub Cost Forecast'!$W:$W,$B$205,'Sub Cost Forecast'!$R:$R,$C212)/SUMIFS('Sub Cost Forecast'!$D:$D,'Sub Cost Forecast'!$U:$U,$A$148,'Sub Cost Forecast'!$W:$W,$B$205,'Sub Cost Forecast'!$R:$R, $C212)</f>
        <v>0</v>
      </c>
      <c r="H213" s="6">
        <f>SUMIFS('Sub Cost Forecast'!J:J,'Sub Cost Forecast'!$U:$U,$A$148,'Sub Cost Forecast'!$W:$W,$B$205,'Sub Cost Forecast'!$R:$R,$C212)/SUMIFS('Sub Cost Forecast'!$D:$D,'Sub Cost Forecast'!$U:$U,$A$148,'Sub Cost Forecast'!$W:$W,$B$205,'Sub Cost Forecast'!$R:$R, $C212)</f>
        <v>0</v>
      </c>
      <c r="I213" s="6">
        <f>SUMIFS('Sub Cost Forecast'!K:K,'Sub Cost Forecast'!$U:$U,$A$148,'Sub Cost Forecast'!$W:$W,$B$205,'Sub Cost Forecast'!$R:$R,$C212)/SUMIFS('Sub Cost Forecast'!$D:$D,'Sub Cost Forecast'!$U:$U,$A$148,'Sub Cost Forecast'!$W:$W,$B$205,'Sub Cost Forecast'!$R:$R, $C212)</f>
        <v>0</v>
      </c>
      <c r="J213" s="6">
        <f>SUMIFS('Sub Cost Forecast'!L:L,'Sub Cost Forecast'!$U:$U,$A$148,'Sub Cost Forecast'!$W:$W,$B$205,'Sub Cost Forecast'!$R:$R,$C212)/SUMIFS('Sub Cost Forecast'!$D:$D,'Sub Cost Forecast'!$U:$U,$A$148,'Sub Cost Forecast'!$W:$W,$B$205,'Sub Cost Forecast'!$R:$R, $C212)</f>
        <v>0</v>
      </c>
      <c r="K213" s="6">
        <f>SUMIFS('Sub Cost Forecast'!M:M,'Sub Cost Forecast'!$U:$U,$A$148,'Sub Cost Forecast'!$W:$W,$B$205,'Sub Cost Forecast'!$R:$R,$C212)/SUMIFS('Sub Cost Forecast'!$D:$D,'Sub Cost Forecast'!$U:$U,$A$148,'Sub Cost Forecast'!$W:$W,$B$205,'Sub Cost Forecast'!$R:$R, $C212)</f>
        <v>0</v>
      </c>
      <c r="L213" s="6">
        <f>SUMIFS('Sub Cost Forecast'!N:N,'Sub Cost Forecast'!$U:$U,$A$148,'Sub Cost Forecast'!$W:$W,$B$205,'Sub Cost Forecast'!$R:$R,$C212)/SUMIFS('Sub Cost Forecast'!$D:$D,'Sub Cost Forecast'!$U:$U,$A$148,'Sub Cost Forecast'!$W:$W,$B$205,'Sub Cost Forecast'!$R:$R, $C212)</f>
        <v>0</v>
      </c>
      <c r="M213" s="6">
        <f>SUMIFS('Sub Cost Forecast'!O:O,'Sub Cost Forecast'!$U:$U,$A$148,'Sub Cost Forecast'!$W:$W,$B$205,'Sub Cost Forecast'!$R:$R,$C212)/SUMIFS('Sub Cost Forecast'!$D:$D,'Sub Cost Forecast'!$U:$U,$A$148,'Sub Cost Forecast'!$W:$W,$B$205,'Sub Cost Forecast'!$R:$R, $C212)</f>
        <v>0</v>
      </c>
    </row>
    <row r="214" spans="1:13">
      <c r="D214" t="s">
        <v>3454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</row>
    <row r="215" spans="1:13">
      <c r="C215" t="s">
        <v>2758</v>
      </c>
      <c r="D215" t="s">
        <v>3452</v>
      </c>
      <c r="E215" s="6">
        <f>SUMIFS('Billing Forecast'!F:F,'Billing Forecast'!$T:$T,$A$148,'Billing Forecast'!$U:$U,$B$205,'Billing Forecast'!$Q:$Q,$C215)/SUMIFS('Billing Forecast'!$D:$D,'Billing Forecast'!$T:$T,$A$148,'Billing Forecast'!$U:$U,$B$205,'Billing Forecast'!$Q:$Q, $C215)</f>
        <v>0</v>
      </c>
      <c r="F215" s="6">
        <f>SUMIFS('Billing Forecast'!G:G,'Billing Forecast'!$T:$T,$A$148,'Billing Forecast'!$U:$U,$B$205,'Billing Forecast'!$Q:$Q,$C215)/SUMIFS('Billing Forecast'!$D:$D,'Billing Forecast'!$T:$T,$A$148,'Billing Forecast'!$U:$U,$B$205,'Billing Forecast'!$Q:$Q, $C215)</f>
        <v>0</v>
      </c>
      <c r="G215" s="6">
        <f>SUMIFS('Billing Forecast'!H:H,'Billing Forecast'!$T:$T,$A$148,'Billing Forecast'!$U:$U,$B$205,'Billing Forecast'!$Q:$Q,$C215)/SUMIFS('Billing Forecast'!$D:$D,'Billing Forecast'!$T:$T,$A$148,'Billing Forecast'!$U:$U,$B$205,'Billing Forecast'!$Q:$Q, $C215)</f>
        <v>0</v>
      </c>
      <c r="H215" s="6">
        <f>SUMIFS('Billing Forecast'!I:I,'Billing Forecast'!$T:$T,$A$148,'Billing Forecast'!$U:$U,$B$205,'Billing Forecast'!$Q:$Q,$C215)/SUMIFS('Billing Forecast'!$D:$D,'Billing Forecast'!$T:$T,$A$148,'Billing Forecast'!$U:$U,$B$205,'Billing Forecast'!$Q:$Q, $C215)</f>
        <v>0</v>
      </c>
      <c r="I215" s="6">
        <f>SUMIFS('Billing Forecast'!J:J,'Billing Forecast'!$T:$T,$A$148,'Billing Forecast'!$U:$U,$B$205,'Billing Forecast'!$Q:$Q,$C215)/SUMIFS('Billing Forecast'!$D:$D,'Billing Forecast'!$T:$T,$A$148,'Billing Forecast'!$U:$U,$B$205,'Billing Forecast'!$Q:$Q, $C215)</f>
        <v>0</v>
      </c>
      <c r="J215" s="6">
        <f>SUMIFS('Billing Forecast'!K:K,'Billing Forecast'!$T:$T,$A$148,'Billing Forecast'!$U:$U,$B$205,'Billing Forecast'!$Q:$Q,$C215)/SUMIFS('Billing Forecast'!$D:$D,'Billing Forecast'!$T:$T,$A$148,'Billing Forecast'!$U:$U,$B$205,'Billing Forecast'!$Q:$Q, $C215)</f>
        <v>0</v>
      </c>
      <c r="K215" s="6">
        <f>SUMIFS('Billing Forecast'!L:L,'Billing Forecast'!$T:$T,$A$148,'Billing Forecast'!$U:$U,$B$205,'Billing Forecast'!$Q:$Q,$C215)/SUMIFS('Billing Forecast'!$D:$D,'Billing Forecast'!$T:$T,$A$148,'Billing Forecast'!$U:$U,$B$205,'Billing Forecast'!$Q:$Q, $C215)</f>
        <v>0</v>
      </c>
      <c r="L215" s="6">
        <f>SUMIFS('Billing Forecast'!M:M,'Billing Forecast'!$T:$T,$A$148,'Billing Forecast'!$U:$U,$B$205,'Billing Forecast'!$Q:$Q,$C215)/SUMIFS('Billing Forecast'!$D:$D,'Billing Forecast'!$T:$T,$A$148,'Billing Forecast'!$U:$U,$B$205,'Billing Forecast'!$Q:$Q, $C215)</f>
        <v>0</v>
      </c>
      <c r="M215" s="6">
        <f>SUMIFS('Billing Forecast'!N:N,'Billing Forecast'!$T:$T,$A$148,'Billing Forecast'!$U:$U,$B$205,'Billing Forecast'!$Q:$Q,$C215)/SUMIFS('Billing Forecast'!$D:$D,'Billing Forecast'!$T:$T,$A$148,'Billing Forecast'!$U:$U,$B$205,'Billing Forecast'!$Q:$Q, $C215)</f>
        <v>0</v>
      </c>
    </row>
    <row r="216" spans="1:13">
      <c r="D216" t="s">
        <v>3453</v>
      </c>
      <c r="E216" s="6">
        <f>SUMIFS('Sub Cost Forecast'!G:G,'Sub Cost Forecast'!$U:$U,$A$148,'Sub Cost Forecast'!$W:$W,$B$205,'Sub Cost Forecast'!$R:$R,$C215)/SUMIFS('Sub Cost Forecast'!$D:$D,'Sub Cost Forecast'!$U:$U,$A$148,'Sub Cost Forecast'!$W:$W,$B$205,'Sub Cost Forecast'!$R:$R, $C215)</f>
        <v>0</v>
      </c>
      <c r="F216" s="6">
        <f>SUMIFS('Sub Cost Forecast'!H:H,'Sub Cost Forecast'!$U:$U,$A$148,'Sub Cost Forecast'!$W:$W,$B$205,'Sub Cost Forecast'!$R:$R,$C215)/SUMIFS('Sub Cost Forecast'!$D:$D,'Sub Cost Forecast'!$U:$U,$A$148,'Sub Cost Forecast'!$W:$W,$B$205,'Sub Cost Forecast'!$R:$R, $C215)</f>
        <v>0</v>
      </c>
      <c r="G216" s="6">
        <f>SUMIFS('Sub Cost Forecast'!I:I,'Sub Cost Forecast'!$U:$U,$A$148,'Sub Cost Forecast'!$W:$W,$B$205,'Sub Cost Forecast'!$R:$R,$C215)/SUMIFS('Sub Cost Forecast'!$D:$D,'Sub Cost Forecast'!$U:$U,$A$148,'Sub Cost Forecast'!$W:$W,$B$205,'Sub Cost Forecast'!$R:$R, $C215)</f>
        <v>0</v>
      </c>
      <c r="H216" s="6">
        <f>SUMIFS('Sub Cost Forecast'!J:J,'Sub Cost Forecast'!$U:$U,$A$148,'Sub Cost Forecast'!$W:$W,$B$205,'Sub Cost Forecast'!$R:$R,$C215)/SUMIFS('Sub Cost Forecast'!$D:$D,'Sub Cost Forecast'!$U:$U,$A$148,'Sub Cost Forecast'!$W:$W,$B$205,'Sub Cost Forecast'!$R:$R, $C215)</f>
        <v>0</v>
      </c>
      <c r="I216" s="6">
        <f>SUMIFS('Sub Cost Forecast'!K:K,'Sub Cost Forecast'!$U:$U,$A$148,'Sub Cost Forecast'!$W:$W,$B$205,'Sub Cost Forecast'!$R:$R,$C215)/SUMIFS('Sub Cost Forecast'!$D:$D,'Sub Cost Forecast'!$U:$U,$A$148,'Sub Cost Forecast'!$W:$W,$B$205,'Sub Cost Forecast'!$R:$R, $C215)</f>
        <v>0</v>
      </c>
      <c r="J216" s="6">
        <f>SUMIFS('Sub Cost Forecast'!L:L,'Sub Cost Forecast'!$U:$U,$A$148,'Sub Cost Forecast'!$W:$W,$B$205,'Sub Cost Forecast'!$R:$R,$C215)/SUMIFS('Sub Cost Forecast'!$D:$D,'Sub Cost Forecast'!$U:$U,$A$148,'Sub Cost Forecast'!$W:$W,$B$205,'Sub Cost Forecast'!$R:$R, $C215)</f>
        <v>0</v>
      </c>
      <c r="K216" s="6">
        <f>SUMIFS('Sub Cost Forecast'!M:M,'Sub Cost Forecast'!$U:$U,$A$148,'Sub Cost Forecast'!$W:$W,$B$205,'Sub Cost Forecast'!$R:$R,$C215)/SUMIFS('Sub Cost Forecast'!$D:$D,'Sub Cost Forecast'!$U:$U,$A$148,'Sub Cost Forecast'!$W:$W,$B$205,'Sub Cost Forecast'!$R:$R, $C215)</f>
        <v>0</v>
      </c>
      <c r="L216" s="6">
        <f>SUMIFS('Sub Cost Forecast'!N:N,'Sub Cost Forecast'!$U:$U,$A$148,'Sub Cost Forecast'!$W:$W,$B$205,'Sub Cost Forecast'!$R:$R,$C215)/SUMIFS('Sub Cost Forecast'!$D:$D,'Sub Cost Forecast'!$U:$U,$A$148,'Sub Cost Forecast'!$W:$W,$B$205,'Sub Cost Forecast'!$R:$R, $C215)</f>
        <v>0</v>
      </c>
      <c r="M216" s="6">
        <f>SUMIFS('Sub Cost Forecast'!O:O,'Sub Cost Forecast'!$U:$U,$A$148,'Sub Cost Forecast'!$W:$W,$B$205,'Sub Cost Forecast'!$R:$R,$C215)/SUMIFS('Sub Cost Forecast'!$D:$D,'Sub Cost Forecast'!$U:$U,$A$148,'Sub Cost Forecast'!$W:$W,$B$205,'Sub Cost Forecast'!$R:$R, $C215)</f>
        <v>0</v>
      </c>
    </row>
    <row r="217" spans="1:13">
      <c r="D217" t="s">
        <v>3454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</row>
    <row r="218" spans="1:13">
      <c r="A218" t="s">
        <v>1082</v>
      </c>
    </row>
    <row r="219" spans="1:13">
      <c r="B219" t="s">
        <v>234</v>
      </c>
    </row>
    <row r="220" spans="1:13">
      <c r="C220" t="s">
        <v>995</v>
      </c>
      <c r="D220" t="s">
        <v>3452</v>
      </c>
      <c r="E220" s="6">
        <f>SUMIFS('Billing Forecast'!F:F,'Billing Forecast'!$T:$T,$A$218,'Billing Forecast'!$U:$U,$B$219,'Billing Forecast'!$Q:$Q,$C220)/SUMIFS('Billing Forecast'!$D:$D,'Billing Forecast'!$T:$T,$A$218,'Billing Forecast'!$U:$U,$B$219,'Billing Forecast'!$Q:$Q, $C220)</f>
        <v>0</v>
      </c>
      <c r="F220" s="6">
        <f>SUMIFS('Billing Forecast'!G:G,'Billing Forecast'!$T:$T,$A$218,'Billing Forecast'!$U:$U,$B$219,'Billing Forecast'!$Q:$Q,$C220)/SUMIFS('Billing Forecast'!$D:$D,'Billing Forecast'!$T:$T,$A$218,'Billing Forecast'!$U:$U,$B$219,'Billing Forecast'!$Q:$Q, $C220)</f>
        <v>0</v>
      </c>
      <c r="G220" s="6">
        <f>SUMIFS('Billing Forecast'!H:H,'Billing Forecast'!$T:$T,$A$218,'Billing Forecast'!$U:$U,$B$219,'Billing Forecast'!$Q:$Q,$C220)/SUMIFS('Billing Forecast'!$D:$D,'Billing Forecast'!$T:$T,$A$218,'Billing Forecast'!$U:$U,$B$219,'Billing Forecast'!$Q:$Q, $C220)</f>
        <v>0</v>
      </c>
      <c r="H220" s="6">
        <f>SUMIFS('Billing Forecast'!I:I,'Billing Forecast'!$T:$T,$A$218,'Billing Forecast'!$U:$U,$B$219,'Billing Forecast'!$Q:$Q,$C220)/SUMIFS('Billing Forecast'!$D:$D,'Billing Forecast'!$T:$T,$A$218,'Billing Forecast'!$U:$U,$B$219,'Billing Forecast'!$Q:$Q, $C220)</f>
        <v>0</v>
      </c>
      <c r="I220" s="6">
        <f>SUMIFS('Billing Forecast'!J:J,'Billing Forecast'!$T:$T,$A$218,'Billing Forecast'!$U:$U,$B$219,'Billing Forecast'!$Q:$Q,$C220)/SUMIFS('Billing Forecast'!$D:$D,'Billing Forecast'!$T:$T,$A$218,'Billing Forecast'!$U:$U,$B$219,'Billing Forecast'!$Q:$Q, $C220)</f>
        <v>0</v>
      </c>
      <c r="J220" s="6">
        <f>SUMIFS('Billing Forecast'!K:K,'Billing Forecast'!$T:$T,$A$218,'Billing Forecast'!$U:$U,$B$219,'Billing Forecast'!$Q:$Q,$C220)/SUMIFS('Billing Forecast'!$D:$D,'Billing Forecast'!$T:$T,$A$218,'Billing Forecast'!$U:$U,$B$219,'Billing Forecast'!$Q:$Q, $C220)</f>
        <v>0</v>
      </c>
      <c r="K220" s="6">
        <f>SUMIFS('Billing Forecast'!L:L,'Billing Forecast'!$T:$T,$A$218,'Billing Forecast'!$U:$U,$B$219,'Billing Forecast'!$Q:$Q,$C220)/SUMIFS('Billing Forecast'!$D:$D,'Billing Forecast'!$T:$T,$A$218,'Billing Forecast'!$U:$U,$B$219,'Billing Forecast'!$Q:$Q, $C220)</f>
        <v>0</v>
      </c>
      <c r="L220" s="6">
        <f>SUMIFS('Billing Forecast'!M:M,'Billing Forecast'!$T:$T,$A$218,'Billing Forecast'!$U:$U,$B$219,'Billing Forecast'!$Q:$Q,$C220)/SUMIFS('Billing Forecast'!$D:$D,'Billing Forecast'!$T:$T,$A$218,'Billing Forecast'!$U:$U,$B$219,'Billing Forecast'!$Q:$Q, $C220)</f>
        <v>0</v>
      </c>
      <c r="M220" s="6">
        <f>SUMIFS('Billing Forecast'!N:N,'Billing Forecast'!$T:$T,$A$218,'Billing Forecast'!$U:$U,$B$219,'Billing Forecast'!$Q:$Q,$C220)/SUMIFS('Billing Forecast'!$D:$D,'Billing Forecast'!$T:$T,$A$218,'Billing Forecast'!$U:$U,$B$219,'Billing Forecast'!$Q:$Q, $C220)</f>
        <v>0</v>
      </c>
    </row>
    <row r="221" spans="1:13">
      <c r="D221" t="s">
        <v>3453</v>
      </c>
      <c r="E221" s="6">
        <f>SUMIFS('Sub Cost Forecast'!G:G,'Sub Cost Forecast'!$U:$U,$A$218,'Sub Cost Forecast'!$W:$W,$B$219,'Sub Cost Forecast'!$R:$R,$C220)/SUMIFS('Sub Cost Forecast'!$D:$D,'Sub Cost Forecast'!$U:$U,$A$218,'Sub Cost Forecast'!$W:$W,$B$219,'Sub Cost Forecast'!$R:$R, $C220)</f>
        <v>0</v>
      </c>
      <c r="F221" s="6">
        <f>SUMIFS('Sub Cost Forecast'!H:H,'Sub Cost Forecast'!$U:$U,$A$218,'Sub Cost Forecast'!$W:$W,$B$219,'Sub Cost Forecast'!$R:$R,$C220)/SUMIFS('Sub Cost Forecast'!$D:$D,'Sub Cost Forecast'!$U:$U,$A$218,'Sub Cost Forecast'!$W:$W,$B$219,'Sub Cost Forecast'!$R:$R, $C220)</f>
        <v>0</v>
      </c>
      <c r="G221" s="6">
        <f>SUMIFS('Sub Cost Forecast'!I:I,'Sub Cost Forecast'!$U:$U,$A$218,'Sub Cost Forecast'!$W:$W,$B$219,'Sub Cost Forecast'!$R:$R,$C220)/SUMIFS('Sub Cost Forecast'!$D:$D,'Sub Cost Forecast'!$U:$U,$A$218,'Sub Cost Forecast'!$W:$W,$B$219,'Sub Cost Forecast'!$R:$R, $C220)</f>
        <v>0</v>
      </c>
      <c r="H221" s="6">
        <f>SUMIFS('Sub Cost Forecast'!J:J,'Sub Cost Forecast'!$U:$U,$A$218,'Sub Cost Forecast'!$W:$W,$B$219,'Sub Cost Forecast'!$R:$R,$C220)/SUMIFS('Sub Cost Forecast'!$D:$D,'Sub Cost Forecast'!$U:$U,$A$218,'Sub Cost Forecast'!$W:$W,$B$219,'Sub Cost Forecast'!$R:$R, $C220)</f>
        <v>0</v>
      </c>
      <c r="I221" s="6">
        <f>SUMIFS('Sub Cost Forecast'!K:K,'Sub Cost Forecast'!$U:$U,$A$218,'Sub Cost Forecast'!$W:$W,$B$219,'Sub Cost Forecast'!$R:$R,$C220)/SUMIFS('Sub Cost Forecast'!$D:$D,'Sub Cost Forecast'!$U:$U,$A$218,'Sub Cost Forecast'!$W:$W,$B$219,'Sub Cost Forecast'!$R:$R, $C220)</f>
        <v>0</v>
      </c>
      <c r="J221" s="6">
        <f>SUMIFS('Sub Cost Forecast'!L:L,'Sub Cost Forecast'!$U:$U,$A$218,'Sub Cost Forecast'!$W:$W,$B$219,'Sub Cost Forecast'!$R:$R,$C220)/SUMIFS('Sub Cost Forecast'!$D:$D,'Sub Cost Forecast'!$U:$U,$A$218,'Sub Cost Forecast'!$W:$W,$B$219,'Sub Cost Forecast'!$R:$R, $C220)</f>
        <v>0</v>
      </c>
      <c r="K221" s="6">
        <f>SUMIFS('Sub Cost Forecast'!M:M,'Sub Cost Forecast'!$U:$U,$A$218,'Sub Cost Forecast'!$W:$W,$B$219,'Sub Cost Forecast'!$R:$R,$C220)/SUMIFS('Sub Cost Forecast'!$D:$D,'Sub Cost Forecast'!$U:$U,$A$218,'Sub Cost Forecast'!$W:$W,$B$219,'Sub Cost Forecast'!$R:$R, $C220)</f>
        <v>0</v>
      </c>
      <c r="L221" s="6">
        <f>SUMIFS('Sub Cost Forecast'!N:N,'Sub Cost Forecast'!$U:$U,$A$218,'Sub Cost Forecast'!$W:$W,$B$219,'Sub Cost Forecast'!$R:$R,$C220)/SUMIFS('Sub Cost Forecast'!$D:$D,'Sub Cost Forecast'!$U:$U,$A$218,'Sub Cost Forecast'!$W:$W,$B$219,'Sub Cost Forecast'!$R:$R, $C220)</f>
        <v>0</v>
      </c>
      <c r="M221" s="6">
        <f>SUMIFS('Sub Cost Forecast'!O:O,'Sub Cost Forecast'!$U:$U,$A$218,'Sub Cost Forecast'!$W:$W,$B$219,'Sub Cost Forecast'!$R:$R,$C220)/SUMIFS('Sub Cost Forecast'!$D:$D,'Sub Cost Forecast'!$U:$U,$A$218,'Sub Cost Forecast'!$W:$W,$B$219,'Sub Cost Forecast'!$R:$R, $C220)</f>
        <v>0</v>
      </c>
    </row>
    <row r="222" spans="1:13">
      <c r="D222" t="s">
        <v>3454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</row>
    <row r="223" spans="1:13">
      <c r="C223" t="s">
        <v>1595</v>
      </c>
      <c r="D223" t="s">
        <v>3452</v>
      </c>
      <c r="E223" s="6">
        <f>SUMIFS('Billing Forecast'!F:F,'Billing Forecast'!$T:$T,$A$218,'Billing Forecast'!$U:$U,$B$219,'Billing Forecast'!$Q:$Q,$C223)/SUMIFS('Billing Forecast'!$D:$D,'Billing Forecast'!$T:$T,$A$218,'Billing Forecast'!$U:$U,$B$219,'Billing Forecast'!$Q:$Q, $C223)</f>
        <v>0</v>
      </c>
      <c r="F223" s="6">
        <f>SUMIFS('Billing Forecast'!G:G,'Billing Forecast'!$T:$T,$A$218,'Billing Forecast'!$U:$U,$B$219,'Billing Forecast'!$Q:$Q,$C223)/SUMIFS('Billing Forecast'!$D:$D,'Billing Forecast'!$T:$T,$A$218,'Billing Forecast'!$U:$U,$B$219,'Billing Forecast'!$Q:$Q, $C223)</f>
        <v>0</v>
      </c>
      <c r="G223" s="6">
        <f>SUMIFS('Billing Forecast'!H:H,'Billing Forecast'!$T:$T,$A$218,'Billing Forecast'!$U:$U,$B$219,'Billing Forecast'!$Q:$Q,$C223)/SUMIFS('Billing Forecast'!$D:$D,'Billing Forecast'!$T:$T,$A$218,'Billing Forecast'!$U:$U,$B$219,'Billing Forecast'!$Q:$Q, $C223)</f>
        <v>0</v>
      </c>
      <c r="H223" s="6">
        <f>SUMIFS('Billing Forecast'!I:I,'Billing Forecast'!$T:$T,$A$218,'Billing Forecast'!$U:$U,$B$219,'Billing Forecast'!$Q:$Q,$C223)/SUMIFS('Billing Forecast'!$D:$D,'Billing Forecast'!$T:$T,$A$218,'Billing Forecast'!$U:$U,$B$219,'Billing Forecast'!$Q:$Q, $C223)</f>
        <v>0</v>
      </c>
      <c r="I223" s="6">
        <f>SUMIFS('Billing Forecast'!J:J,'Billing Forecast'!$T:$T,$A$218,'Billing Forecast'!$U:$U,$B$219,'Billing Forecast'!$Q:$Q,$C223)/SUMIFS('Billing Forecast'!$D:$D,'Billing Forecast'!$T:$T,$A$218,'Billing Forecast'!$U:$U,$B$219,'Billing Forecast'!$Q:$Q, $C223)</f>
        <v>0</v>
      </c>
      <c r="J223" s="6">
        <f>SUMIFS('Billing Forecast'!K:K,'Billing Forecast'!$T:$T,$A$218,'Billing Forecast'!$U:$U,$B$219,'Billing Forecast'!$Q:$Q,$C223)/SUMIFS('Billing Forecast'!$D:$D,'Billing Forecast'!$T:$T,$A$218,'Billing Forecast'!$U:$U,$B$219,'Billing Forecast'!$Q:$Q, $C223)</f>
        <v>0</v>
      </c>
      <c r="K223" s="6">
        <f>SUMIFS('Billing Forecast'!L:L,'Billing Forecast'!$T:$T,$A$218,'Billing Forecast'!$U:$U,$B$219,'Billing Forecast'!$Q:$Q,$C223)/SUMIFS('Billing Forecast'!$D:$D,'Billing Forecast'!$T:$T,$A$218,'Billing Forecast'!$U:$U,$B$219,'Billing Forecast'!$Q:$Q, $C223)</f>
        <v>0</v>
      </c>
      <c r="L223" s="6">
        <f>SUMIFS('Billing Forecast'!M:M,'Billing Forecast'!$T:$T,$A$218,'Billing Forecast'!$U:$U,$B$219,'Billing Forecast'!$Q:$Q,$C223)/SUMIFS('Billing Forecast'!$D:$D,'Billing Forecast'!$T:$T,$A$218,'Billing Forecast'!$U:$U,$B$219,'Billing Forecast'!$Q:$Q, $C223)</f>
        <v>0</v>
      </c>
      <c r="M223" s="6">
        <f>SUMIFS('Billing Forecast'!N:N,'Billing Forecast'!$T:$T,$A$218,'Billing Forecast'!$U:$U,$B$219,'Billing Forecast'!$Q:$Q,$C223)/SUMIFS('Billing Forecast'!$D:$D,'Billing Forecast'!$T:$T,$A$218,'Billing Forecast'!$U:$U,$B$219,'Billing Forecast'!$Q:$Q, $C223)</f>
        <v>0</v>
      </c>
    </row>
    <row r="224" spans="1:13">
      <c r="D224" t="s">
        <v>3453</v>
      </c>
      <c r="E224" s="6">
        <f>SUMIFS('Sub Cost Forecast'!G:G,'Sub Cost Forecast'!$U:$U,$A$218,'Sub Cost Forecast'!$W:$W,$B$219,'Sub Cost Forecast'!$R:$R,$C223)/SUMIFS('Sub Cost Forecast'!$D:$D,'Sub Cost Forecast'!$U:$U,$A$218,'Sub Cost Forecast'!$W:$W,$B$219,'Sub Cost Forecast'!$R:$R, $C223)</f>
        <v>0</v>
      </c>
      <c r="F224" s="6">
        <f>SUMIFS('Sub Cost Forecast'!H:H,'Sub Cost Forecast'!$U:$U,$A$218,'Sub Cost Forecast'!$W:$W,$B$219,'Sub Cost Forecast'!$R:$R,$C223)/SUMIFS('Sub Cost Forecast'!$D:$D,'Sub Cost Forecast'!$U:$U,$A$218,'Sub Cost Forecast'!$W:$W,$B$219,'Sub Cost Forecast'!$R:$R, $C223)</f>
        <v>0</v>
      </c>
      <c r="G224" s="6">
        <f>SUMIFS('Sub Cost Forecast'!I:I,'Sub Cost Forecast'!$U:$U,$A$218,'Sub Cost Forecast'!$W:$W,$B$219,'Sub Cost Forecast'!$R:$R,$C223)/SUMIFS('Sub Cost Forecast'!$D:$D,'Sub Cost Forecast'!$U:$U,$A$218,'Sub Cost Forecast'!$W:$W,$B$219,'Sub Cost Forecast'!$R:$R, $C223)</f>
        <v>0</v>
      </c>
      <c r="H224" s="6">
        <f>SUMIFS('Sub Cost Forecast'!J:J,'Sub Cost Forecast'!$U:$U,$A$218,'Sub Cost Forecast'!$W:$W,$B$219,'Sub Cost Forecast'!$R:$R,$C223)/SUMIFS('Sub Cost Forecast'!$D:$D,'Sub Cost Forecast'!$U:$U,$A$218,'Sub Cost Forecast'!$W:$W,$B$219,'Sub Cost Forecast'!$R:$R, $C223)</f>
        <v>0</v>
      </c>
      <c r="I224" s="6">
        <f>SUMIFS('Sub Cost Forecast'!K:K,'Sub Cost Forecast'!$U:$U,$A$218,'Sub Cost Forecast'!$W:$W,$B$219,'Sub Cost Forecast'!$R:$R,$C223)/SUMIFS('Sub Cost Forecast'!$D:$D,'Sub Cost Forecast'!$U:$U,$A$218,'Sub Cost Forecast'!$W:$W,$B$219,'Sub Cost Forecast'!$R:$R, $C223)</f>
        <v>0</v>
      </c>
      <c r="J224" s="6">
        <f>SUMIFS('Sub Cost Forecast'!L:L,'Sub Cost Forecast'!$U:$U,$A$218,'Sub Cost Forecast'!$W:$W,$B$219,'Sub Cost Forecast'!$R:$R,$C223)/SUMIFS('Sub Cost Forecast'!$D:$D,'Sub Cost Forecast'!$U:$U,$A$218,'Sub Cost Forecast'!$W:$W,$B$219,'Sub Cost Forecast'!$R:$R, $C223)</f>
        <v>0</v>
      </c>
      <c r="K224" s="6">
        <f>SUMIFS('Sub Cost Forecast'!M:M,'Sub Cost Forecast'!$U:$U,$A$218,'Sub Cost Forecast'!$W:$W,$B$219,'Sub Cost Forecast'!$R:$R,$C223)/SUMIFS('Sub Cost Forecast'!$D:$D,'Sub Cost Forecast'!$U:$U,$A$218,'Sub Cost Forecast'!$W:$W,$B$219,'Sub Cost Forecast'!$R:$R, $C223)</f>
        <v>0</v>
      </c>
      <c r="L224" s="6">
        <f>SUMIFS('Sub Cost Forecast'!N:N,'Sub Cost Forecast'!$U:$U,$A$218,'Sub Cost Forecast'!$W:$W,$B$219,'Sub Cost Forecast'!$R:$R,$C223)/SUMIFS('Sub Cost Forecast'!$D:$D,'Sub Cost Forecast'!$U:$U,$A$218,'Sub Cost Forecast'!$W:$W,$B$219,'Sub Cost Forecast'!$R:$R, $C223)</f>
        <v>0</v>
      </c>
      <c r="M224" s="6">
        <f>SUMIFS('Sub Cost Forecast'!O:O,'Sub Cost Forecast'!$U:$U,$A$218,'Sub Cost Forecast'!$W:$W,$B$219,'Sub Cost Forecast'!$R:$R,$C223)/SUMIFS('Sub Cost Forecast'!$D:$D,'Sub Cost Forecast'!$U:$U,$A$218,'Sub Cost Forecast'!$W:$W,$B$219,'Sub Cost Forecast'!$R:$R, $C223)</f>
        <v>0</v>
      </c>
    </row>
    <row r="225" spans="3:13">
      <c r="D225" t="s">
        <v>3454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</row>
    <row r="226" spans="3:13">
      <c r="C226" t="s">
        <v>1721</v>
      </c>
      <c r="D226" t="s">
        <v>3452</v>
      </c>
      <c r="E226" s="6">
        <f>SUMIFS('Billing Forecast'!F:F,'Billing Forecast'!$T:$T,$A$218,'Billing Forecast'!$U:$U,$B$219,'Billing Forecast'!$Q:$Q,$C226)/SUMIFS('Billing Forecast'!$D:$D,'Billing Forecast'!$T:$T,$A$218,'Billing Forecast'!$U:$U,$B$219,'Billing Forecast'!$Q:$Q, $C226)</f>
        <v>0</v>
      </c>
      <c r="F226" s="6">
        <f>SUMIFS('Billing Forecast'!G:G,'Billing Forecast'!$T:$T,$A$218,'Billing Forecast'!$U:$U,$B$219,'Billing Forecast'!$Q:$Q,$C226)/SUMIFS('Billing Forecast'!$D:$D,'Billing Forecast'!$T:$T,$A$218,'Billing Forecast'!$U:$U,$B$219,'Billing Forecast'!$Q:$Q, $C226)</f>
        <v>0</v>
      </c>
      <c r="G226" s="6">
        <f>SUMIFS('Billing Forecast'!H:H,'Billing Forecast'!$T:$T,$A$218,'Billing Forecast'!$U:$U,$B$219,'Billing Forecast'!$Q:$Q,$C226)/SUMIFS('Billing Forecast'!$D:$D,'Billing Forecast'!$T:$T,$A$218,'Billing Forecast'!$U:$U,$B$219,'Billing Forecast'!$Q:$Q, $C226)</f>
        <v>0</v>
      </c>
      <c r="H226" s="6">
        <f>SUMIFS('Billing Forecast'!I:I,'Billing Forecast'!$T:$T,$A$218,'Billing Forecast'!$U:$U,$B$219,'Billing Forecast'!$Q:$Q,$C226)/SUMIFS('Billing Forecast'!$D:$D,'Billing Forecast'!$T:$T,$A$218,'Billing Forecast'!$U:$U,$B$219,'Billing Forecast'!$Q:$Q, $C226)</f>
        <v>0</v>
      </c>
      <c r="I226" s="6">
        <f>SUMIFS('Billing Forecast'!J:J,'Billing Forecast'!$T:$T,$A$218,'Billing Forecast'!$U:$U,$B$219,'Billing Forecast'!$Q:$Q,$C226)/SUMIFS('Billing Forecast'!$D:$D,'Billing Forecast'!$T:$T,$A$218,'Billing Forecast'!$U:$U,$B$219,'Billing Forecast'!$Q:$Q, $C226)</f>
        <v>0</v>
      </c>
      <c r="J226" s="6">
        <f>SUMIFS('Billing Forecast'!K:K,'Billing Forecast'!$T:$T,$A$218,'Billing Forecast'!$U:$U,$B$219,'Billing Forecast'!$Q:$Q,$C226)/SUMIFS('Billing Forecast'!$D:$D,'Billing Forecast'!$T:$T,$A$218,'Billing Forecast'!$U:$U,$B$219,'Billing Forecast'!$Q:$Q, $C226)</f>
        <v>0</v>
      </c>
      <c r="K226" s="6">
        <f>SUMIFS('Billing Forecast'!L:L,'Billing Forecast'!$T:$T,$A$218,'Billing Forecast'!$U:$U,$B$219,'Billing Forecast'!$Q:$Q,$C226)/SUMIFS('Billing Forecast'!$D:$D,'Billing Forecast'!$T:$T,$A$218,'Billing Forecast'!$U:$U,$B$219,'Billing Forecast'!$Q:$Q, $C226)</f>
        <v>0</v>
      </c>
      <c r="L226" s="6">
        <f>SUMIFS('Billing Forecast'!M:M,'Billing Forecast'!$T:$T,$A$218,'Billing Forecast'!$U:$U,$B$219,'Billing Forecast'!$Q:$Q,$C226)/SUMIFS('Billing Forecast'!$D:$D,'Billing Forecast'!$T:$T,$A$218,'Billing Forecast'!$U:$U,$B$219,'Billing Forecast'!$Q:$Q, $C226)</f>
        <v>0</v>
      </c>
      <c r="M226" s="6">
        <f>SUMIFS('Billing Forecast'!N:N,'Billing Forecast'!$T:$T,$A$218,'Billing Forecast'!$U:$U,$B$219,'Billing Forecast'!$Q:$Q,$C226)/SUMIFS('Billing Forecast'!$D:$D,'Billing Forecast'!$T:$T,$A$218,'Billing Forecast'!$U:$U,$B$219,'Billing Forecast'!$Q:$Q, $C226)</f>
        <v>0</v>
      </c>
    </row>
    <row r="227" spans="3:13">
      <c r="D227" t="s">
        <v>3453</v>
      </c>
      <c r="E227" s="6">
        <f>SUMIFS('Sub Cost Forecast'!G:G,'Sub Cost Forecast'!$U:$U,$A$218,'Sub Cost Forecast'!$W:$W,$B$219,'Sub Cost Forecast'!$R:$R,$C226)/SUMIFS('Sub Cost Forecast'!$D:$D,'Sub Cost Forecast'!$U:$U,$A$218,'Sub Cost Forecast'!$W:$W,$B$219,'Sub Cost Forecast'!$R:$R, $C226)</f>
        <v>0</v>
      </c>
      <c r="F227" s="6">
        <f>SUMIFS('Sub Cost Forecast'!H:H,'Sub Cost Forecast'!$U:$U,$A$218,'Sub Cost Forecast'!$W:$W,$B$219,'Sub Cost Forecast'!$R:$R,$C226)/SUMIFS('Sub Cost Forecast'!$D:$D,'Sub Cost Forecast'!$U:$U,$A$218,'Sub Cost Forecast'!$W:$W,$B$219,'Sub Cost Forecast'!$R:$R, $C226)</f>
        <v>0</v>
      </c>
      <c r="G227" s="6">
        <f>SUMIFS('Sub Cost Forecast'!I:I,'Sub Cost Forecast'!$U:$U,$A$218,'Sub Cost Forecast'!$W:$W,$B$219,'Sub Cost Forecast'!$R:$R,$C226)/SUMIFS('Sub Cost Forecast'!$D:$D,'Sub Cost Forecast'!$U:$U,$A$218,'Sub Cost Forecast'!$W:$W,$B$219,'Sub Cost Forecast'!$R:$R, $C226)</f>
        <v>0</v>
      </c>
      <c r="H227" s="6">
        <f>SUMIFS('Sub Cost Forecast'!J:J,'Sub Cost Forecast'!$U:$U,$A$218,'Sub Cost Forecast'!$W:$W,$B$219,'Sub Cost Forecast'!$R:$R,$C226)/SUMIFS('Sub Cost Forecast'!$D:$D,'Sub Cost Forecast'!$U:$U,$A$218,'Sub Cost Forecast'!$W:$W,$B$219,'Sub Cost Forecast'!$R:$R, $C226)</f>
        <v>0</v>
      </c>
      <c r="I227" s="6">
        <f>SUMIFS('Sub Cost Forecast'!K:K,'Sub Cost Forecast'!$U:$U,$A$218,'Sub Cost Forecast'!$W:$W,$B$219,'Sub Cost Forecast'!$R:$R,$C226)/SUMIFS('Sub Cost Forecast'!$D:$D,'Sub Cost Forecast'!$U:$U,$A$218,'Sub Cost Forecast'!$W:$W,$B$219,'Sub Cost Forecast'!$R:$R, $C226)</f>
        <v>0</v>
      </c>
      <c r="J227" s="6">
        <f>SUMIFS('Sub Cost Forecast'!L:L,'Sub Cost Forecast'!$U:$U,$A$218,'Sub Cost Forecast'!$W:$W,$B$219,'Sub Cost Forecast'!$R:$R,$C226)/SUMIFS('Sub Cost Forecast'!$D:$D,'Sub Cost Forecast'!$U:$U,$A$218,'Sub Cost Forecast'!$W:$W,$B$219,'Sub Cost Forecast'!$R:$R, $C226)</f>
        <v>0</v>
      </c>
      <c r="K227" s="6">
        <f>SUMIFS('Sub Cost Forecast'!M:M,'Sub Cost Forecast'!$U:$U,$A$218,'Sub Cost Forecast'!$W:$W,$B$219,'Sub Cost Forecast'!$R:$R,$C226)/SUMIFS('Sub Cost Forecast'!$D:$D,'Sub Cost Forecast'!$U:$U,$A$218,'Sub Cost Forecast'!$W:$W,$B$219,'Sub Cost Forecast'!$R:$R, $C226)</f>
        <v>0</v>
      </c>
      <c r="L227" s="6">
        <f>SUMIFS('Sub Cost Forecast'!N:N,'Sub Cost Forecast'!$U:$U,$A$218,'Sub Cost Forecast'!$W:$W,$B$219,'Sub Cost Forecast'!$R:$R,$C226)/SUMIFS('Sub Cost Forecast'!$D:$D,'Sub Cost Forecast'!$U:$U,$A$218,'Sub Cost Forecast'!$W:$W,$B$219,'Sub Cost Forecast'!$R:$R, $C226)</f>
        <v>0</v>
      </c>
      <c r="M227" s="6">
        <f>SUMIFS('Sub Cost Forecast'!O:O,'Sub Cost Forecast'!$U:$U,$A$218,'Sub Cost Forecast'!$W:$W,$B$219,'Sub Cost Forecast'!$R:$R,$C226)/SUMIFS('Sub Cost Forecast'!$D:$D,'Sub Cost Forecast'!$U:$U,$A$218,'Sub Cost Forecast'!$W:$W,$B$219,'Sub Cost Forecast'!$R:$R, $C226)</f>
        <v>0</v>
      </c>
    </row>
    <row r="228" spans="3:13">
      <c r="D228" t="s">
        <v>3454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</row>
    <row r="229" spans="3:13">
      <c r="C229" t="s">
        <v>1820</v>
      </c>
      <c r="D229" t="s">
        <v>3452</v>
      </c>
      <c r="E229" s="6">
        <f>SUMIFS('Billing Forecast'!F:F,'Billing Forecast'!$T:$T,$A$218,'Billing Forecast'!$U:$U,$B$219,'Billing Forecast'!$Q:$Q,$C229)/SUMIFS('Billing Forecast'!$D:$D,'Billing Forecast'!$T:$T,$A$218,'Billing Forecast'!$U:$U,$B$219,'Billing Forecast'!$Q:$Q, $C229)</f>
        <v>0</v>
      </c>
      <c r="F229" s="6">
        <f>SUMIFS('Billing Forecast'!G:G,'Billing Forecast'!$T:$T,$A$218,'Billing Forecast'!$U:$U,$B$219,'Billing Forecast'!$Q:$Q,$C229)/SUMIFS('Billing Forecast'!$D:$D,'Billing Forecast'!$T:$T,$A$218,'Billing Forecast'!$U:$U,$B$219,'Billing Forecast'!$Q:$Q, $C229)</f>
        <v>0</v>
      </c>
      <c r="G229" s="6">
        <f>SUMIFS('Billing Forecast'!H:H,'Billing Forecast'!$T:$T,$A$218,'Billing Forecast'!$U:$U,$B$219,'Billing Forecast'!$Q:$Q,$C229)/SUMIFS('Billing Forecast'!$D:$D,'Billing Forecast'!$T:$T,$A$218,'Billing Forecast'!$U:$U,$B$219,'Billing Forecast'!$Q:$Q, $C229)</f>
        <v>0</v>
      </c>
      <c r="H229" s="6">
        <f>SUMIFS('Billing Forecast'!I:I,'Billing Forecast'!$T:$T,$A$218,'Billing Forecast'!$U:$U,$B$219,'Billing Forecast'!$Q:$Q,$C229)/SUMIFS('Billing Forecast'!$D:$D,'Billing Forecast'!$T:$T,$A$218,'Billing Forecast'!$U:$U,$B$219,'Billing Forecast'!$Q:$Q, $C229)</f>
        <v>0</v>
      </c>
      <c r="I229" s="6">
        <f>SUMIFS('Billing Forecast'!J:J,'Billing Forecast'!$T:$T,$A$218,'Billing Forecast'!$U:$U,$B$219,'Billing Forecast'!$Q:$Q,$C229)/SUMIFS('Billing Forecast'!$D:$D,'Billing Forecast'!$T:$T,$A$218,'Billing Forecast'!$U:$U,$B$219,'Billing Forecast'!$Q:$Q, $C229)</f>
        <v>0</v>
      </c>
      <c r="J229" s="6">
        <f>SUMIFS('Billing Forecast'!K:K,'Billing Forecast'!$T:$T,$A$218,'Billing Forecast'!$U:$U,$B$219,'Billing Forecast'!$Q:$Q,$C229)/SUMIFS('Billing Forecast'!$D:$D,'Billing Forecast'!$T:$T,$A$218,'Billing Forecast'!$U:$U,$B$219,'Billing Forecast'!$Q:$Q, $C229)</f>
        <v>0</v>
      </c>
      <c r="K229" s="6">
        <f>SUMIFS('Billing Forecast'!L:L,'Billing Forecast'!$T:$T,$A$218,'Billing Forecast'!$U:$U,$B$219,'Billing Forecast'!$Q:$Q,$C229)/SUMIFS('Billing Forecast'!$D:$D,'Billing Forecast'!$T:$T,$A$218,'Billing Forecast'!$U:$U,$B$219,'Billing Forecast'!$Q:$Q, $C229)</f>
        <v>0</v>
      </c>
      <c r="L229" s="6">
        <f>SUMIFS('Billing Forecast'!M:M,'Billing Forecast'!$T:$T,$A$218,'Billing Forecast'!$U:$U,$B$219,'Billing Forecast'!$Q:$Q,$C229)/SUMIFS('Billing Forecast'!$D:$D,'Billing Forecast'!$T:$T,$A$218,'Billing Forecast'!$U:$U,$B$219,'Billing Forecast'!$Q:$Q, $C229)</f>
        <v>0</v>
      </c>
      <c r="M229" s="6">
        <f>SUMIFS('Billing Forecast'!N:N,'Billing Forecast'!$T:$T,$A$218,'Billing Forecast'!$U:$U,$B$219,'Billing Forecast'!$Q:$Q,$C229)/SUMIFS('Billing Forecast'!$D:$D,'Billing Forecast'!$T:$T,$A$218,'Billing Forecast'!$U:$U,$B$219,'Billing Forecast'!$Q:$Q, $C229)</f>
        <v>0</v>
      </c>
    </row>
    <row r="230" spans="3:13">
      <c r="D230" t="s">
        <v>3453</v>
      </c>
      <c r="E230" s="6">
        <f>SUMIFS('Sub Cost Forecast'!G:G,'Sub Cost Forecast'!$U:$U,$A$218,'Sub Cost Forecast'!$W:$W,$B$219,'Sub Cost Forecast'!$R:$R,$C229)/SUMIFS('Sub Cost Forecast'!$D:$D,'Sub Cost Forecast'!$U:$U,$A$218,'Sub Cost Forecast'!$W:$W,$B$219,'Sub Cost Forecast'!$R:$R, $C229)</f>
        <v>0</v>
      </c>
      <c r="F230" s="6">
        <f>SUMIFS('Sub Cost Forecast'!H:H,'Sub Cost Forecast'!$U:$U,$A$218,'Sub Cost Forecast'!$W:$W,$B$219,'Sub Cost Forecast'!$R:$R,$C229)/SUMIFS('Sub Cost Forecast'!$D:$D,'Sub Cost Forecast'!$U:$U,$A$218,'Sub Cost Forecast'!$W:$W,$B$219,'Sub Cost Forecast'!$R:$R, $C229)</f>
        <v>0</v>
      </c>
      <c r="G230" s="6">
        <f>SUMIFS('Sub Cost Forecast'!I:I,'Sub Cost Forecast'!$U:$U,$A$218,'Sub Cost Forecast'!$W:$W,$B$219,'Sub Cost Forecast'!$R:$R,$C229)/SUMIFS('Sub Cost Forecast'!$D:$D,'Sub Cost Forecast'!$U:$U,$A$218,'Sub Cost Forecast'!$W:$W,$B$219,'Sub Cost Forecast'!$R:$R, $C229)</f>
        <v>0</v>
      </c>
      <c r="H230" s="6">
        <f>SUMIFS('Sub Cost Forecast'!J:J,'Sub Cost Forecast'!$U:$U,$A$218,'Sub Cost Forecast'!$W:$W,$B$219,'Sub Cost Forecast'!$R:$R,$C229)/SUMIFS('Sub Cost Forecast'!$D:$D,'Sub Cost Forecast'!$U:$U,$A$218,'Sub Cost Forecast'!$W:$W,$B$219,'Sub Cost Forecast'!$R:$R, $C229)</f>
        <v>0</v>
      </c>
      <c r="I230" s="6">
        <f>SUMIFS('Sub Cost Forecast'!K:K,'Sub Cost Forecast'!$U:$U,$A$218,'Sub Cost Forecast'!$W:$W,$B$219,'Sub Cost Forecast'!$R:$R,$C229)/SUMIFS('Sub Cost Forecast'!$D:$D,'Sub Cost Forecast'!$U:$U,$A$218,'Sub Cost Forecast'!$W:$W,$B$219,'Sub Cost Forecast'!$R:$R, $C229)</f>
        <v>0</v>
      </c>
      <c r="J230" s="6">
        <f>SUMIFS('Sub Cost Forecast'!L:L,'Sub Cost Forecast'!$U:$U,$A$218,'Sub Cost Forecast'!$W:$W,$B$219,'Sub Cost Forecast'!$R:$R,$C229)/SUMIFS('Sub Cost Forecast'!$D:$D,'Sub Cost Forecast'!$U:$U,$A$218,'Sub Cost Forecast'!$W:$W,$B$219,'Sub Cost Forecast'!$R:$R, $C229)</f>
        <v>0</v>
      </c>
      <c r="K230" s="6">
        <f>SUMIFS('Sub Cost Forecast'!M:M,'Sub Cost Forecast'!$U:$U,$A$218,'Sub Cost Forecast'!$W:$W,$B$219,'Sub Cost Forecast'!$R:$R,$C229)/SUMIFS('Sub Cost Forecast'!$D:$D,'Sub Cost Forecast'!$U:$U,$A$218,'Sub Cost Forecast'!$W:$W,$B$219,'Sub Cost Forecast'!$R:$R, $C229)</f>
        <v>0</v>
      </c>
      <c r="L230" s="6">
        <f>SUMIFS('Sub Cost Forecast'!N:N,'Sub Cost Forecast'!$U:$U,$A$218,'Sub Cost Forecast'!$W:$W,$B$219,'Sub Cost Forecast'!$R:$R,$C229)/SUMIFS('Sub Cost Forecast'!$D:$D,'Sub Cost Forecast'!$U:$U,$A$218,'Sub Cost Forecast'!$W:$W,$B$219,'Sub Cost Forecast'!$R:$R, $C229)</f>
        <v>0</v>
      </c>
      <c r="M230" s="6">
        <f>SUMIFS('Sub Cost Forecast'!O:O,'Sub Cost Forecast'!$U:$U,$A$218,'Sub Cost Forecast'!$W:$W,$B$219,'Sub Cost Forecast'!$R:$R,$C229)/SUMIFS('Sub Cost Forecast'!$D:$D,'Sub Cost Forecast'!$U:$U,$A$218,'Sub Cost Forecast'!$W:$W,$B$219,'Sub Cost Forecast'!$R:$R, $C229)</f>
        <v>0</v>
      </c>
    </row>
    <row r="231" spans="3:13">
      <c r="D231" t="s">
        <v>3454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</row>
    <row r="232" spans="3:13">
      <c r="C232" t="s">
        <v>1922</v>
      </c>
      <c r="D232" t="s">
        <v>3452</v>
      </c>
      <c r="E232" s="6">
        <f>SUMIFS('Billing Forecast'!F:F,'Billing Forecast'!$T:$T,$A$218,'Billing Forecast'!$U:$U,$B$219,'Billing Forecast'!$Q:$Q,$C232)/SUMIFS('Billing Forecast'!$D:$D,'Billing Forecast'!$T:$T,$A$218,'Billing Forecast'!$U:$U,$B$219,'Billing Forecast'!$Q:$Q, $C232)</f>
        <v>0</v>
      </c>
      <c r="F232" s="6">
        <f>SUMIFS('Billing Forecast'!G:G,'Billing Forecast'!$T:$T,$A$218,'Billing Forecast'!$U:$U,$B$219,'Billing Forecast'!$Q:$Q,$C232)/SUMIFS('Billing Forecast'!$D:$D,'Billing Forecast'!$T:$T,$A$218,'Billing Forecast'!$U:$U,$B$219,'Billing Forecast'!$Q:$Q, $C232)</f>
        <v>0</v>
      </c>
      <c r="G232" s="6">
        <f>SUMIFS('Billing Forecast'!H:H,'Billing Forecast'!$T:$T,$A$218,'Billing Forecast'!$U:$U,$B$219,'Billing Forecast'!$Q:$Q,$C232)/SUMIFS('Billing Forecast'!$D:$D,'Billing Forecast'!$T:$T,$A$218,'Billing Forecast'!$U:$U,$B$219,'Billing Forecast'!$Q:$Q, $C232)</f>
        <v>0</v>
      </c>
      <c r="H232" s="6">
        <f>SUMIFS('Billing Forecast'!I:I,'Billing Forecast'!$T:$T,$A$218,'Billing Forecast'!$U:$U,$B$219,'Billing Forecast'!$Q:$Q,$C232)/SUMIFS('Billing Forecast'!$D:$D,'Billing Forecast'!$T:$T,$A$218,'Billing Forecast'!$U:$U,$B$219,'Billing Forecast'!$Q:$Q, $C232)</f>
        <v>0</v>
      </c>
      <c r="I232" s="6">
        <f>SUMIFS('Billing Forecast'!J:J,'Billing Forecast'!$T:$T,$A$218,'Billing Forecast'!$U:$U,$B$219,'Billing Forecast'!$Q:$Q,$C232)/SUMIFS('Billing Forecast'!$D:$D,'Billing Forecast'!$T:$T,$A$218,'Billing Forecast'!$U:$U,$B$219,'Billing Forecast'!$Q:$Q, $C232)</f>
        <v>0</v>
      </c>
      <c r="J232" s="6">
        <f>SUMIFS('Billing Forecast'!K:K,'Billing Forecast'!$T:$T,$A$218,'Billing Forecast'!$U:$U,$B$219,'Billing Forecast'!$Q:$Q,$C232)/SUMIFS('Billing Forecast'!$D:$D,'Billing Forecast'!$T:$T,$A$218,'Billing Forecast'!$U:$U,$B$219,'Billing Forecast'!$Q:$Q, $C232)</f>
        <v>0</v>
      </c>
      <c r="K232" s="6">
        <f>SUMIFS('Billing Forecast'!L:L,'Billing Forecast'!$T:$T,$A$218,'Billing Forecast'!$U:$U,$B$219,'Billing Forecast'!$Q:$Q,$C232)/SUMIFS('Billing Forecast'!$D:$D,'Billing Forecast'!$T:$T,$A$218,'Billing Forecast'!$U:$U,$B$219,'Billing Forecast'!$Q:$Q, $C232)</f>
        <v>0</v>
      </c>
      <c r="L232" s="6">
        <f>SUMIFS('Billing Forecast'!M:M,'Billing Forecast'!$T:$T,$A$218,'Billing Forecast'!$U:$U,$B$219,'Billing Forecast'!$Q:$Q,$C232)/SUMIFS('Billing Forecast'!$D:$D,'Billing Forecast'!$T:$T,$A$218,'Billing Forecast'!$U:$U,$B$219,'Billing Forecast'!$Q:$Q, $C232)</f>
        <v>0</v>
      </c>
      <c r="M232" s="6">
        <f>SUMIFS('Billing Forecast'!N:N,'Billing Forecast'!$T:$T,$A$218,'Billing Forecast'!$U:$U,$B$219,'Billing Forecast'!$Q:$Q,$C232)/SUMIFS('Billing Forecast'!$D:$D,'Billing Forecast'!$T:$T,$A$218,'Billing Forecast'!$U:$U,$B$219,'Billing Forecast'!$Q:$Q, $C232)</f>
        <v>0</v>
      </c>
    </row>
    <row r="233" spans="3:13">
      <c r="D233" t="s">
        <v>3453</v>
      </c>
      <c r="E233" s="6">
        <f>SUMIFS('Sub Cost Forecast'!G:G,'Sub Cost Forecast'!$U:$U,$A$218,'Sub Cost Forecast'!$W:$W,$B$219,'Sub Cost Forecast'!$R:$R,$C232)/SUMIFS('Sub Cost Forecast'!$D:$D,'Sub Cost Forecast'!$U:$U,$A$218,'Sub Cost Forecast'!$W:$W,$B$219,'Sub Cost Forecast'!$R:$R, $C232)</f>
        <v>0</v>
      </c>
      <c r="F233" s="6">
        <f>SUMIFS('Sub Cost Forecast'!H:H,'Sub Cost Forecast'!$U:$U,$A$218,'Sub Cost Forecast'!$W:$W,$B$219,'Sub Cost Forecast'!$R:$R,$C232)/SUMIFS('Sub Cost Forecast'!$D:$D,'Sub Cost Forecast'!$U:$U,$A$218,'Sub Cost Forecast'!$W:$W,$B$219,'Sub Cost Forecast'!$R:$R, $C232)</f>
        <v>0</v>
      </c>
      <c r="G233" s="6">
        <f>SUMIFS('Sub Cost Forecast'!I:I,'Sub Cost Forecast'!$U:$U,$A$218,'Sub Cost Forecast'!$W:$W,$B$219,'Sub Cost Forecast'!$R:$R,$C232)/SUMIFS('Sub Cost Forecast'!$D:$D,'Sub Cost Forecast'!$U:$U,$A$218,'Sub Cost Forecast'!$W:$W,$B$219,'Sub Cost Forecast'!$R:$R, $C232)</f>
        <v>0</v>
      </c>
      <c r="H233" s="6">
        <f>SUMIFS('Sub Cost Forecast'!J:J,'Sub Cost Forecast'!$U:$U,$A$218,'Sub Cost Forecast'!$W:$W,$B$219,'Sub Cost Forecast'!$R:$R,$C232)/SUMIFS('Sub Cost Forecast'!$D:$D,'Sub Cost Forecast'!$U:$U,$A$218,'Sub Cost Forecast'!$W:$W,$B$219,'Sub Cost Forecast'!$R:$R, $C232)</f>
        <v>0</v>
      </c>
      <c r="I233" s="6">
        <f>SUMIFS('Sub Cost Forecast'!K:K,'Sub Cost Forecast'!$U:$U,$A$218,'Sub Cost Forecast'!$W:$W,$B$219,'Sub Cost Forecast'!$R:$R,$C232)/SUMIFS('Sub Cost Forecast'!$D:$D,'Sub Cost Forecast'!$U:$U,$A$218,'Sub Cost Forecast'!$W:$W,$B$219,'Sub Cost Forecast'!$R:$R, $C232)</f>
        <v>0</v>
      </c>
      <c r="J233" s="6">
        <f>SUMIFS('Sub Cost Forecast'!L:L,'Sub Cost Forecast'!$U:$U,$A$218,'Sub Cost Forecast'!$W:$W,$B$219,'Sub Cost Forecast'!$R:$R,$C232)/SUMIFS('Sub Cost Forecast'!$D:$D,'Sub Cost Forecast'!$U:$U,$A$218,'Sub Cost Forecast'!$W:$W,$B$219,'Sub Cost Forecast'!$R:$R, $C232)</f>
        <v>0</v>
      </c>
      <c r="K233" s="6">
        <f>SUMIFS('Sub Cost Forecast'!M:M,'Sub Cost Forecast'!$U:$U,$A$218,'Sub Cost Forecast'!$W:$W,$B$219,'Sub Cost Forecast'!$R:$R,$C232)/SUMIFS('Sub Cost Forecast'!$D:$D,'Sub Cost Forecast'!$U:$U,$A$218,'Sub Cost Forecast'!$W:$W,$B$219,'Sub Cost Forecast'!$R:$R, $C232)</f>
        <v>0</v>
      </c>
      <c r="L233" s="6">
        <f>SUMIFS('Sub Cost Forecast'!N:N,'Sub Cost Forecast'!$U:$U,$A$218,'Sub Cost Forecast'!$W:$W,$B$219,'Sub Cost Forecast'!$R:$R,$C232)/SUMIFS('Sub Cost Forecast'!$D:$D,'Sub Cost Forecast'!$U:$U,$A$218,'Sub Cost Forecast'!$W:$W,$B$219,'Sub Cost Forecast'!$R:$R, $C232)</f>
        <v>0</v>
      </c>
      <c r="M233" s="6">
        <f>SUMIFS('Sub Cost Forecast'!O:O,'Sub Cost Forecast'!$U:$U,$A$218,'Sub Cost Forecast'!$W:$W,$B$219,'Sub Cost Forecast'!$R:$R,$C232)/SUMIFS('Sub Cost Forecast'!$D:$D,'Sub Cost Forecast'!$U:$U,$A$218,'Sub Cost Forecast'!$W:$W,$B$219,'Sub Cost Forecast'!$R:$R, $C232)</f>
        <v>0</v>
      </c>
    </row>
    <row r="234" spans="3:13">
      <c r="D234" t="s">
        <v>3454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</row>
    <row r="235" spans="3:13">
      <c r="C235" t="s">
        <v>2024</v>
      </c>
      <c r="D235" t="s">
        <v>3452</v>
      </c>
      <c r="E235" s="6">
        <f>SUMIFS('Billing Forecast'!F:F,'Billing Forecast'!$T:$T,$A$218,'Billing Forecast'!$U:$U,$B$219,'Billing Forecast'!$Q:$Q,$C235)/SUMIFS('Billing Forecast'!$D:$D,'Billing Forecast'!$T:$T,$A$218,'Billing Forecast'!$U:$U,$B$219,'Billing Forecast'!$Q:$Q, $C235)</f>
        <v>0</v>
      </c>
      <c r="F235" s="6">
        <f>SUMIFS('Billing Forecast'!G:G,'Billing Forecast'!$T:$T,$A$218,'Billing Forecast'!$U:$U,$B$219,'Billing Forecast'!$Q:$Q,$C235)/SUMIFS('Billing Forecast'!$D:$D,'Billing Forecast'!$T:$T,$A$218,'Billing Forecast'!$U:$U,$B$219,'Billing Forecast'!$Q:$Q, $C235)</f>
        <v>0</v>
      </c>
      <c r="G235" s="6">
        <f>SUMIFS('Billing Forecast'!H:H,'Billing Forecast'!$T:$T,$A$218,'Billing Forecast'!$U:$U,$B$219,'Billing Forecast'!$Q:$Q,$C235)/SUMIFS('Billing Forecast'!$D:$D,'Billing Forecast'!$T:$T,$A$218,'Billing Forecast'!$U:$U,$B$219,'Billing Forecast'!$Q:$Q, $C235)</f>
        <v>0</v>
      </c>
      <c r="H235" s="6">
        <f>SUMIFS('Billing Forecast'!I:I,'Billing Forecast'!$T:$T,$A$218,'Billing Forecast'!$U:$U,$B$219,'Billing Forecast'!$Q:$Q,$C235)/SUMIFS('Billing Forecast'!$D:$D,'Billing Forecast'!$T:$T,$A$218,'Billing Forecast'!$U:$U,$B$219,'Billing Forecast'!$Q:$Q, $C235)</f>
        <v>0</v>
      </c>
      <c r="I235" s="6">
        <f>SUMIFS('Billing Forecast'!J:J,'Billing Forecast'!$T:$T,$A$218,'Billing Forecast'!$U:$U,$B$219,'Billing Forecast'!$Q:$Q,$C235)/SUMIFS('Billing Forecast'!$D:$D,'Billing Forecast'!$T:$T,$A$218,'Billing Forecast'!$U:$U,$B$219,'Billing Forecast'!$Q:$Q, $C235)</f>
        <v>0</v>
      </c>
      <c r="J235" s="6">
        <f>SUMIFS('Billing Forecast'!K:K,'Billing Forecast'!$T:$T,$A$218,'Billing Forecast'!$U:$U,$B$219,'Billing Forecast'!$Q:$Q,$C235)/SUMIFS('Billing Forecast'!$D:$D,'Billing Forecast'!$T:$T,$A$218,'Billing Forecast'!$U:$U,$B$219,'Billing Forecast'!$Q:$Q, $C235)</f>
        <v>0</v>
      </c>
      <c r="K235" s="6">
        <f>SUMIFS('Billing Forecast'!L:L,'Billing Forecast'!$T:$T,$A$218,'Billing Forecast'!$U:$U,$B$219,'Billing Forecast'!$Q:$Q,$C235)/SUMIFS('Billing Forecast'!$D:$D,'Billing Forecast'!$T:$T,$A$218,'Billing Forecast'!$U:$U,$B$219,'Billing Forecast'!$Q:$Q, $C235)</f>
        <v>0</v>
      </c>
      <c r="L235" s="6">
        <f>SUMIFS('Billing Forecast'!M:M,'Billing Forecast'!$T:$T,$A$218,'Billing Forecast'!$U:$U,$B$219,'Billing Forecast'!$Q:$Q,$C235)/SUMIFS('Billing Forecast'!$D:$D,'Billing Forecast'!$T:$T,$A$218,'Billing Forecast'!$U:$U,$B$219,'Billing Forecast'!$Q:$Q, $C235)</f>
        <v>0</v>
      </c>
      <c r="M235" s="6">
        <f>SUMIFS('Billing Forecast'!N:N,'Billing Forecast'!$T:$T,$A$218,'Billing Forecast'!$U:$U,$B$219,'Billing Forecast'!$Q:$Q,$C235)/SUMIFS('Billing Forecast'!$D:$D,'Billing Forecast'!$T:$T,$A$218,'Billing Forecast'!$U:$U,$B$219,'Billing Forecast'!$Q:$Q, $C235)</f>
        <v>0</v>
      </c>
    </row>
    <row r="236" spans="3:13">
      <c r="D236" t="s">
        <v>3453</v>
      </c>
      <c r="E236" s="6">
        <f>SUMIFS('Sub Cost Forecast'!G:G,'Sub Cost Forecast'!$U:$U,$A$218,'Sub Cost Forecast'!$W:$W,$B$219,'Sub Cost Forecast'!$R:$R,$C235)/SUMIFS('Sub Cost Forecast'!$D:$D,'Sub Cost Forecast'!$U:$U,$A$218,'Sub Cost Forecast'!$W:$W,$B$219,'Sub Cost Forecast'!$R:$R, $C235)</f>
        <v>0</v>
      </c>
      <c r="F236" s="6">
        <f>SUMIFS('Sub Cost Forecast'!H:H,'Sub Cost Forecast'!$U:$U,$A$218,'Sub Cost Forecast'!$W:$W,$B$219,'Sub Cost Forecast'!$R:$R,$C235)/SUMIFS('Sub Cost Forecast'!$D:$D,'Sub Cost Forecast'!$U:$U,$A$218,'Sub Cost Forecast'!$W:$W,$B$219,'Sub Cost Forecast'!$R:$R, $C235)</f>
        <v>0</v>
      </c>
      <c r="G236" s="6">
        <f>SUMIFS('Sub Cost Forecast'!I:I,'Sub Cost Forecast'!$U:$U,$A$218,'Sub Cost Forecast'!$W:$W,$B$219,'Sub Cost Forecast'!$R:$R,$C235)/SUMIFS('Sub Cost Forecast'!$D:$D,'Sub Cost Forecast'!$U:$U,$A$218,'Sub Cost Forecast'!$W:$W,$B$219,'Sub Cost Forecast'!$R:$R, $C235)</f>
        <v>0</v>
      </c>
      <c r="H236" s="6">
        <f>SUMIFS('Sub Cost Forecast'!J:J,'Sub Cost Forecast'!$U:$U,$A$218,'Sub Cost Forecast'!$W:$W,$B$219,'Sub Cost Forecast'!$R:$R,$C235)/SUMIFS('Sub Cost Forecast'!$D:$D,'Sub Cost Forecast'!$U:$U,$A$218,'Sub Cost Forecast'!$W:$W,$B$219,'Sub Cost Forecast'!$R:$R, $C235)</f>
        <v>0</v>
      </c>
      <c r="I236" s="6">
        <f>SUMIFS('Sub Cost Forecast'!K:K,'Sub Cost Forecast'!$U:$U,$A$218,'Sub Cost Forecast'!$W:$W,$B$219,'Sub Cost Forecast'!$R:$R,$C235)/SUMIFS('Sub Cost Forecast'!$D:$D,'Sub Cost Forecast'!$U:$U,$A$218,'Sub Cost Forecast'!$W:$W,$B$219,'Sub Cost Forecast'!$R:$R, $C235)</f>
        <v>0</v>
      </c>
      <c r="J236" s="6">
        <f>SUMIFS('Sub Cost Forecast'!L:L,'Sub Cost Forecast'!$U:$U,$A$218,'Sub Cost Forecast'!$W:$W,$B$219,'Sub Cost Forecast'!$R:$R,$C235)/SUMIFS('Sub Cost Forecast'!$D:$D,'Sub Cost Forecast'!$U:$U,$A$218,'Sub Cost Forecast'!$W:$W,$B$219,'Sub Cost Forecast'!$R:$R, $C235)</f>
        <v>0</v>
      </c>
      <c r="K236" s="6">
        <f>SUMIFS('Sub Cost Forecast'!M:M,'Sub Cost Forecast'!$U:$U,$A$218,'Sub Cost Forecast'!$W:$W,$B$219,'Sub Cost Forecast'!$R:$R,$C235)/SUMIFS('Sub Cost Forecast'!$D:$D,'Sub Cost Forecast'!$U:$U,$A$218,'Sub Cost Forecast'!$W:$W,$B$219,'Sub Cost Forecast'!$R:$R, $C235)</f>
        <v>0</v>
      </c>
      <c r="L236" s="6">
        <f>SUMIFS('Sub Cost Forecast'!N:N,'Sub Cost Forecast'!$U:$U,$A$218,'Sub Cost Forecast'!$W:$W,$B$219,'Sub Cost Forecast'!$R:$R,$C235)/SUMIFS('Sub Cost Forecast'!$D:$D,'Sub Cost Forecast'!$U:$U,$A$218,'Sub Cost Forecast'!$W:$W,$B$219,'Sub Cost Forecast'!$R:$R, $C235)</f>
        <v>0</v>
      </c>
      <c r="M236" s="6">
        <f>SUMIFS('Sub Cost Forecast'!O:O,'Sub Cost Forecast'!$U:$U,$A$218,'Sub Cost Forecast'!$W:$W,$B$219,'Sub Cost Forecast'!$R:$R,$C235)/SUMIFS('Sub Cost Forecast'!$D:$D,'Sub Cost Forecast'!$U:$U,$A$218,'Sub Cost Forecast'!$W:$W,$B$219,'Sub Cost Forecast'!$R:$R, $C235)</f>
        <v>0</v>
      </c>
    </row>
    <row r="237" spans="3:13">
      <c r="D237" t="s">
        <v>3454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</row>
    <row r="238" spans="3:13">
      <c r="C238" t="s">
        <v>2132</v>
      </c>
      <c r="D238" t="s">
        <v>3452</v>
      </c>
      <c r="E238" s="6">
        <f>SUMIFS('Billing Forecast'!F:F,'Billing Forecast'!$T:$T,$A$218,'Billing Forecast'!$U:$U,$B$219,'Billing Forecast'!$Q:$Q,$C238)/SUMIFS('Billing Forecast'!$D:$D,'Billing Forecast'!$T:$T,$A$218,'Billing Forecast'!$U:$U,$B$219,'Billing Forecast'!$Q:$Q, $C238)</f>
        <v>0</v>
      </c>
      <c r="F238" s="6">
        <f>SUMIFS('Billing Forecast'!G:G,'Billing Forecast'!$T:$T,$A$218,'Billing Forecast'!$U:$U,$B$219,'Billing Forecast'!$Q:$Q,$C238)/SUMIFS('Billing Forecast'!$D:$D,'Billing Forecast'!$T:$T,$A$218,'Billing Forecast'!$U:$U,$B$219,'Billing Forecast'!$Q:$Q, $C238)</f>
        <v>0</v>
      </c>
      <c r="G238" s="6">
        <f>SUMIFS('Billing Forecast'!H:H,'Billing Forecast'!$T:$T,$A$218,'Billing Forecast'!$U:$U,$B$219,'Billing Forecast'!$Q:$Q,$C238)/SUMIFS('Billing Forecast'!$D:$D,'Billing Forecast'!$T:$T,$A$218,'Billing Forecast'!$U:$U,$B$219,'Billing Forecast'!$Q:$Q, $C238)</f>
        <v>0</v>
      </c>
      <c r="H238" s="6">
        <f>SUMIFS('Billing Forecast'!I:I,'Billing Forecast'!$T:$T,$A$218,'Billing Forecast'!$U:$U,$B$219,'Billing Forecast'!$Q:$Q,$C238)/SUMIFS('Billing Forecast'!$D:$D,'Billing Forecast'!$T:$T,$A$218,'Billing Forecast'!$U:$U,$B$219,'Billing Forecast'!$Q:$Q, $C238)</f>
        <v>0</v>
      </c>
      <c r="I238" s="6">
        <f>SUMIFS('Billing Forecast'!J:J,'Billing Forecast'!$T:$T,$A$218,'Billing Forecast'!$U:$U,$B$219,'Billing Forecast'!$Q:$Q,$C238)/SUMIFS('Billing Forecast'!$D:$D,'Billing Forecast'!$T:$T,$A$218,'Billing Forecast'!$U:$U,$B$219,'Billing Forecast'!$Q:$Q, $C238)</f>
        <v>0</v>
      </c>
      <c r="J238" s="6">
        <f>SUMIFS('Billing Forecast'!K:K,'Billing Forecast'!$T:$T,$A$218,'Billing Forecast'!$U:$U,$B$219,'Billing Forecast'!$Q:$Q,$C238)/SUMIFS('Billing Forecast'!$D:$D,'Billing Forecast'!$T:$T,$A$218,'Billing Forecast'!$U:$U,$B$219,'Billing Forecast'!$Q:$Q, $C238)</f>
        <v>0</v>
      </c>
      <c r="K238" s="6">
        <f>SUMIFS('Billing Forecast'!L:L,'Billing Forecast'!$T:$T,$A$218,'Billing Forecast'!$U:$U,$B$219,'Billing Forecast'!$Q:$Q,$C238)/SUMIFS('Billing Forecast'!$D:$D,'Billing Forecast'!$T:$T,$A$218,'Billing Forecast'!$U:$U,$B$219,'Billing Forecast'!$Q:$Q, $C238)</f>
        <v>0</v>
      </c>
      <c r="L238" s="6">
        <f>SUMIFS('Billing Forecast'!M:M,'Billing Forecast'!$T:$T,$A$218,'Billing Forecast'!$U:$U,$B$219,'Billing Forecast'!$Q:$Q,$C238)/SUMIFS('Billing Forecast'!$D:$D,'Billing Forecast'!$T:$T,$A$218,'Billing Forecast'!$U:$U,$B$219,'Billing Forecast'!$Q:$Q, $C238)</f>
        <v>0</v>
      </c>
      <c r="M238" s="6">
        <f>SUMIFS('Billing Forecast'!N:N,'Billing Forecast'!$T:$T,$A$218,'Billing Forecast'!$U:$U,$B$219,'Billing Forecast'!$Q:$Q,$C238)/SUMIFS('Billing Forecast'!$D:$D,'Billing Forecast'!$T:$T,$A$218,'Billing Forecast'!$U:$U,$B$219,'Billing Forecast'!$Q:$Q, $C238)</f>
        <v>0</v>
      </c>
    </row>
    <row r="239" spans="3:13">
      <c r="D239" t="s">
        <v>3453</v>
      </c>
      <c r="E239" s="6">
        <f>SUMIFS('Sub Cost Forecast'!G:G,'Sub Cost Forecast'!$U:$U,$A$218,'Sub Cost Forecast'!$W:$W,$B$219,'Sub Cost Forecast'!$R:$R,$C238)/SUMIFS('Sub Cost Forecast'!$D:$D,'Sub Cost Forecast'!$U:$U,$A$218,'Sub Cost Forecast'!$W:$W,$B$219,'Sub Cost Forecast'!$R:$R, $C238)</f>
        <v>0</v>
      </c>
      <c r="F239" s="6">
        <f>SUMIFS('Sub Cost Forecast'!H:H,'Sub Cost Forecast'!$U:$U,$A$218,'Sub Cost Forecast'!$W:$W,$B$219,'Sub Cost Forecast'!$R:$R,$C238)/SUMIFS('Sub Cost Forecast'!$D:$D,'Sub Cost Forecast'!$U:$U,$A$218,'Sub Cost Forecast'!$W:$W,$B$219,'Sub Cost Forecast'!$R:$R, $C238)</f>
        <v>0</v>
      </c>
      <c r="G239" s="6">
        <f>SUMIFS('Sub Cost Forecast'!I:I,'Sub Cost Forecast'!$U:$U,$A$218,'Sub Cost Forecast'!$W:$W,$B$219,'Sub Cost Forecast'!$R:$R,$C238)/SUMIFS('Sub Cost Forecast'!$D:$D,'Sub Cost Forecast'!$U:$U,$A$218,'Sub Cost Forecast'!$W:$W,$B$219,'Sub Cost Forecast'!$R:$R, $C238)</f>
        <v>0</v>
      </c>
      <c r="H239" s="6">
        <f>SUMIFS('Sub Cost Forecast'!J:J,'Sub Cost Forecast'!$U:$U,$A$218,'Sub Cost Forecast'!$W:$W,$B$219,'Sub Cost Forecast'!$R:$R,$C238)/SUMIFS('Sub Cost Forecast'!$D:$D,'Sub Cost Forecast'!$U:$U,$A$218,'Sub Cost Forecast'!$W:$W,$B$219,'Sub Cost Forecast'!$R:$R, $C238)</f>
        <v>0</v>
      </c>
      <c r="I239" s="6">
        <f>SUMIFS('Sub Cost Forecast'!K:K,'Sub Cost Forecast'!$U:$U,$A$218,'Sub Cost Forecast'!$W:$W,$B$219,'Sub Cost Forecast'!$R:$R,$C238)/SUMIFS('Sub Cost Forecast'!$D:$D,'Sub Cost Forecast'!$U:$U,$A$218,'Sub Cost Forecast'!$W:$W,$B$219,'Sub Cost Forecast'!$R:$R, $C238)</f>
        <v>0</v>
      </c>
      <c r="J239" s="6">
        <f>SUMIFS('Sub Cost Forecast'!L:L,'Sub Cost Forecast'!$U:$U,$A$218,'Sub Cost Forecast'!$W:$W,$B$219,'Sub Cost Forecast'!$R:$R,$C238)/SUMIFS('Sub Cost Forecast'!$D:$D,'Sub Cost Forecast'!$U:$U,$A$218,'Sub Cost Forecast'!$W:$W,$B$219,'Sub Cost Forecast'!$R:$R, $C238)</f>
        <v>0</v>
      </c>
      <c r="K239" s="6">
        <f>SUMIFS('Sub Cost Forecast'!M:M,'Sub Cost Forecast'!$U:$U,$A$218,'Sub Cost Forecast'!$W:$W,$B$219,'Sub Cost Forecast'!$R:$R,$C238)/SUMIFS('Sub Cost Forecast'!$D:$D,'Sub Cost Forecast'!$U:$U,$A$218,'Sub Cost Forecast'!$W:$W,$B$219,'Sub Cost Forecast'!$R:$R, $C238)</f>
        <v>0</v>
      </c>
      <c r="L239" s="6">
        <f>SUMIFS('Sub Cost Forecast'!N:N,'Sub Cost Forecast'!$U:$U,$A$218,'Sub Cost Forecast'!$W:$W,$B$219,'Sub Cost Forecast'!$R:$R,$C238)/SUMIFS('Sub Cost Forecast'!$D:$D,'Sub Cost Forecast'!$U:$U,$A$218,'Sub Cost Forecast'!$W:$W,$B$219,'Sub Cost Forecast'!$R:$R, $C238)</f>
        <v>0</v>
      </c>
      <c r="M239" s="6">
        <f>SUMIFS('Sub Cost Forecast'!O:O,'Sub Cost Forecast'!$U:$U,$A$218,'Sub Cost Forecast'!$W:$W,$B$219,'Sub Cost Forecast'!$R:$R,$C238)/SUMIFS('Sub Cost Forecast'!$D:$D,'Sub Cost Forecast'!$U:$U,$A$218,'Sub Cost Forecast'!$W:$W,$B$219,'Sub Cost Forecast'!$R:$R, $C238)</f>
        <v>0</v>
      </c>
    </row>
    <row r="240" spans="3:13">
      <c r="D240" t="s">
        <v>3454</v>
      </c>
      <c r="E240" s="6">
        <v>0</v>
      </c>
      <c r="F240" s="6">
        <v>0</v>
      </c>
      <c r="G240" s="6">
        <v>1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</row>
    <row r="241" spans="2:13">
      <c r="C241" t="s">
        <v>1966</v>
      </c>
      <c r="D241" t="s">
        <v>3452</v>
      </c>
      <c r="E241" s="6">
        <f>SUMIFS('Billing Forecast'!F:F,'Billing Forecast'!$T:$T,$A$218,'Billing Forecast'!$U:$U,$B$219,'Billing Forecast'!$Q:$Q,$C241)/SUMIFS('Billing Forecast'!$D:$D,'Billing Forecast'!$T:$T,$A$218,'Billing Forecast'!$U:$U,$B$219,'Billing Forecast'!$Q:$Q, $C241)</f>
        <v>0</v>
      </c>
      <c r="F241" s="6">
        <f>SUMIFS('Billing Forecast'!G:G,'Billing Forecast'!$T:$T,$A$218,'Billing Forecast'!$U:$U,$B$219,'Billing Forecast'!$Q:$Q,$C241)/SUMIFS('Billing Forecast'!$D:$D,'Billing Forecast'!$T:$T,$A$218,'Billing Forecast'!$U:$U,$B$219,'Billing Forecast'!$Q:$Q, $C241)</f>
        <v>0</v>
      </c>
      <c r="G241" s="6">
        <f>SUMIFS('Billing Forecast'!H:H,'Billing Forecast'!$T:$T,$A$218,'Billing Forecast'!$U:$U,$B$219,'Billing Forecast'!$Q:$Q,$C241)/SUMIFS('Billing Forecast'!$D:$D,'Billing Forecast'!$T:$T,$A$218,'Billing Forecast'!$U:$U,$B$219,'Billing Forecast'!$Q:$Q, $C241)</f>
        <v>0</v>
      </c>
      <c r="H241" s="6">
        <f>SUMIFS('Billing Forecast'!I:I,'Billing Forecast'!$T:$T,$A$218,'Billing Forecast'!$U:$U,$B$219,'Billing Forecast'!$Q:$Q,$C241)/SUMIFS('Billing Forecast'!$D:$D,'Billing Forecast'!$T:$T,$A$218,'Billing Forecast'!$U:$U,$B$219,'Billing Forecast'!$Q:$Q, $C241)</f>
        <v>0</v>
      </c>
      <c r="I241" s="6">
        <f>SUMIFS('Billing Forecast'!J:J,'Billing Forecast'!$T:$T,$A$218,'Billing Forecast'!$U:$U,$B$219,'Billing Forecast'!$Q:$Q,$C241)/SUMIFS('Billing Forecast'!$D:$D,'Billing Forecast'!$T:$T,$A$218,'Billing Forecast'!$U:$U,$B$219,'Billing Forecast'!$Q:$Q, $C241)</f>
        <v>0</v>
      </c>
      <c r="J241" s="6">
        <f>SUMIFS('Billing Forecast'!K:K,'Billing Forecast'!$T:$T,$A$218,'Billing Forecast'!$U:$U,$B$219,'Billing Forecast'!$Q:$Q,$C241)/SUMIFS('Billing Forecast'!$D:$D,'Billing Forecast'!$T:$T,$A$218,'Billing Forecast'!$U:$U,$B$219,'Billing Forecast'!$Q:$Q, $C241)</f>
        <v>0</v>
      </c>
      <c r="K241" s="6">
        <f>SUMIFS('Billing Forecast'!L:L,'Billing Forecast'!$T:$T,$A$218,'Billing Forecast'!$U:$U,$B$219,'Billing Forecast'!$Q:$Q,$C241)/SUMIFS('Billing Forecast'!$D:$D,'Billing Forecast'!$T:$T,$A$218,'Billing Forecast'!$U:$U,$B$219,'Billing Forecast'!$Q:$Q, $C241)</f>
        <v>0</v>
      </c>
      <c r="L241" s="6">
        <f>SUMIFS('Billing Forecast'!M:M,'Billing Forecast'!$T:$T,$A$218,'Billing Forecast'!$U:$U,$B$219,'Billing Forecast'!$Q:$Q,$C241)/SUMIFS('Billing Forecast'!$D:$D,'Billing Forecast'!$T:$T,$A$218,'Billing Forecast'!$U:$U,$B$219,'Billing Forecast'!$Q:$Q, $C241)</f>
        <v>0</v>
      </c>
      <c r="M241" s="6">
        <f>SUMIFS('Billing Forecast'!N:N,'Billing Forecast'!$T:$T,$A$218,'Billing Forecast'!$U:$U,$B$219,'Billing Forecast'!$Q:$Q,$C241)/SUMIFS('Billing Forecast'!$D:$D,'Billing Forecast'!$T:$T,$A$218,'Billing Forecast'!$U:$U,$B$219,'Billing Forecast'!$Q:$Q, $C241)</f>
        <v>0</v>
      </c>
    </row>
    <row r="242" spans="2:13">
      <c r="D242" t="s">
        <v>3453</v>
      </c>
      <c r="E242" s="6">
        <f>SUMIFS('Sub Cost Forecast'!G:G,'Sub Cost Forecast'!$U:$U,$A$218,'Sub Cost Forecast'!$W:$W,$B$219,'Sub Cost Forecast'!$R:$R,$C241)/SUMIFS('Sub Cost Forecast'!$D:$D,'Sub Cost Forecast'!$U:$U,$A$218,'Sub Cost Forecast'!$W:$W,$B$219,'Sub Cost Forecast'!$R:$R, $C241)</f>
        <v>0</v>
      </c>
      <c r="F242" s="6">
        <f>SUMIFS('Sub Cost Forecast'!H:H,'Sub Cost Forecast'!$U:$U,$A$218,'Sub Cost Forecast'!$W:$W,$B$219,'Sub Cost Forecast'!$R:$R,$C241)/SUMIFS('Sub Cost Forecast'!$D:$D,'Sub Cost Forecast'!$U:$U,$A$218,'Sub Cost Forecast'!$W:$W,$B$219,'Sub Cost Forecast'!$R:$R, $C241)</f>
        <v>0</v>
      </c>
      <c r="G242" s="6">
        <f>SUMIFS('Sub Cost Forecast'!I:I,'Sub Cost Forecast'!$U:$U,$A$218,'Sub Cost Forecast'!$W:$W,$B$219,'Sub Cost Forecast'!$R:$R,$C241)/SUMIFS('Sub Cost Forecast'!$D:$D,'Sub Cost Forecast'!$U:$U,$A$218,'Sub Cost Forecast'!$W:$W,$B$219,'Sub Cost Forecast'!$R:$R, $C241)</f>
        <v>0</v>
      </c>
      <c r="H242" s="6">
        <f>SUMIFS('Sub Cost Forecast'!J:J,'Sub Cost Forecast'!$U:$U,$A$218,'Sub Cost Forecast'!$W:$W,$B$219,'Sub Cost Forecast'!$R:$R,$C241)/SUMIFS('Sub Cost Forecast'!$D:$D,'Sub Cost Forecast'!$U:$U,$A$218,'Sub Cost Forecast'!$W:$W,$B$219,'Sub Cost Forecast'!$R:$R, $C241)</f>
        <v>0</v>
      </c>
      <c r="I242" s="6">
        <f>SUMIFS('Sub Cost Forecast'!K:K,'Sub Cost Forecast'!$U:$U,$A$218,'Sub Cost Forecast'!$W:$W,$B$219,'Sub Cost Forecast'!$R:$R,$C241)/SUMIFS('Sub Cost Forecast'!$D:$D,'Sub Cost Forecast'!$U:$U,$A$218,'Sub Cost Forecast'!$W:$W,$B$219,'Sub Cost Forecast'!$R:$R, $C241)</f>
        <v>0</v>
      </c>
      <c r="J242" s="6">
        <f>SUMIFS('Sub Cost Forecast'!L:L,'Sub Cost Forecast'!$U:$U,$A$218,'Sub Cost Forecast'!$W:$W,$B$219,'Sub Cost Forecast'!$R:$R,$C241)/SUMIFS('Sub Cost Forecast'!$D:$D,'Sub Cost Forecast'!$U:$U,$A$218,'Sub Cost Forecast'!$W:$W,$B$219,'Sub Cost Forecast'!$R:$R, $C241)</f>
        <v>0</v>
      </c>
      <c r="K242" s="6">
        <f>SUMIFS('Sub Cost Forecast'!M:M,'Sub Cost Forecast'!$U:$U,$A$218,'Sub Cost Forecast'!$W:$W,$B$219,'Sub Cost Forecast'!$R:$R,$C241)/SUMIFS('Sub Cost Forecast'!$D:$D,'Sub Cost Forecast'!$U:$U,$A$218,'Sub Cost Forecast'!$W:$W,$B$219,'Sub Cost Forecast'!$R:$R, $C241)</f>
        <v>0</v>
      </c>
      <c r="L242" s="6">
        <f>SUMIFS('Sub Cost Forecast'!N:N,'Sub Cost Forecast'!$U:$U,$A$218,'Sub Cost Forecast'!$W:$W,$B$219,'Sub Cost Forecast'!$R:$R,$C241)/SUMIFS('Sub Cost Forecast'!$D:$D,'Sub Cost Forecast'!$U:$U,$A$218,'Sub Cost Forecast'!$W:$W,$B$219,'Sub Cost Forecast'!$R:$R, $C241)</f>
        <v>0</v>
      </c>
      <c r="M242" s="6">
        <f>SUMIFS('Sub Cost Forecast'!O:O,'Sub Cost Forecast'!$U:$U,$A$218,'Sub Cost Forecast'!$W:$W,$B$219,'Sub Cost Forecast'!$R:$R,$C241)/SUMIFS('Sub Cost Forecast'!$D:$D,'Sub Cost Forecast'!$U:$U,$A$218,'Sub Cost Forecast'!$W:$W,$B$219,'Sub Cost Forecast'!$R:$R, $C241)</f>
        <v>0</v>
      </c>
    </row>
    <row r="243" spans="2:13">
      <c r="D243" t="s">
        <v>3454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</row>
    <row r="244" spans="2:13">
      <c r="C244" t="s">
        <v>2773</v>
      </c>
      <c r="D244" t="s">
        <v>3452</v>
      </c>
      <c r="E244" s="6">
        <f>SUMIFS('Billing Forecast'!F:F,'Billing Forecast'!$T:$T,$A$218,'Billing Forecast'!$U:$U,$B$219,'Billing Forecast'!$Q:$Q,$C244)/SUMIFS('Billing Forecast'!$D:$D,'Billing Forecast'!$T:$T,$A$218,'Billing Forecast'!$U:$U,$B$219,'Billing Forecast'!$Q:$Q, $C244)</f>
        <v>0</v>
      </c>
      <c r="F244" s="6">
        <f>SUMIFS('Billing Forecast'!G:G,'Billing Forecast'!$T:$T,$A$218,'Billing Forecast'!$U:$U,$B$219,'Billing Forecast'!$Q:$Q,$C244)/SUMIFS('Billing Forecast'!$D:$D,'Billing Forecast'!$T:$T,$A$218,'Billing Forecast'!$U:$U,$B$219,'Billing Forecast'!$Q:$Q, $C244)</f>
        <v>0</v>
      </c>
      <c r="G244" s="6">
        <f>SUMIFS('Billing Forecast'!H:H,'Billing Forecast'!$T:$T,$A$218,'Billing Forecast'!$U:$U,$B$219,'Billing Forecast'!$Q:$Q,$C244)/SUMIFS('Billing Forecast'!$D:$D,'Billing Forecast'!$T:$T,$A$218,'Billing Forecast'!$U:$U,$B$219,'Billing Forecast'!$Q:$Q, $C244)</f>
        <v>0</v>
      </c>
      <c r="H244" s="6">
        <f>SUMIFS('Billing Forecast'!I:I,'Billing Forecast'!$T:$T,$A$218,'Billing Forecast'!$U:$U,$B$219,'Billing Forecast'!$Q:$Q,$C244)/SUMIFS('Billing Forecast'!$D:$D,'Billing Forecast'!$T:$T,$A$218,'Billing Forecast'!$U:$U,$B$219,'Billing Forecast'!$Q:$Q, $C244)</f>
        <v>0</v>
      </c>
      <c r="I244" s="6">
        <f>SUMIFS('Billing Forecast'!J:J,'Billing Forecast'!$T:$T,$A$218,'Billing Forecast'!$U:$U,$B$219,'Billing Forecast'!$Q:$Q,$C244)/SUMIFS('Billing Forecast'!$D:$D,'Billing Forecast'!$T:$T,$A$218,'Billing Forecast'!$U:$U,$B$219,'Billing Forecast'!$Q:$Q, $C244)</f>
        <v>0</v>
      </c>
      <c r="J244" s="6">
        <f>SUMIFS('Billing Forecast'!K:K,'Billing Forecast'!$T:$T,$A$218,'Billing Forecast'!$U:$U,$B$219,'Billing Forecast'!$Q:$Q,$C244)/SUMIFS('Billing Forecast'!$D:$D,'Billing Forecast'!$T:$T,$A$218,'Billing Forecast'!$U:$U,$B$219,'Billing Forecast'!$Q:$Q, $C244)</f>
        <v>0</v>
      </c>
      <c r="K244" s="6">
        <f>SUMIFS('Billing Forecast'!L:L,'Billing Forecast'!$T:$T,$A$218,'Billing Forecast'!$U:$U,$B$219,'Billing Forecast'!$Q:$Q,$C244)/SUMIFS('Billing Forecast'!$D:$D,'Billing Forecast'!$T:$T,$A$218,'Billing Forecast'!$U:$U,$B$219,'Billing Forecast'!$Q:$Q, $C244)</f>
        <v>0</v>
      </c>
      <c r="L244" s="6">
        <f>SUMIFS('Billing Forecast'!M:M,'Billing Forecast'!$T:$T,$A$218,'Billing Forecast'!$U:$U,$B$219,'Billing Forecast'!$Q:$Q,$C244)/SUMIFS('Billing Forecast'!$D:$D,'Billing Forecast'!$T:$T,$A$218,'Billing Forecast'!$U:$U,$B$219,'Billing Forecast'!$Q:$Q, $C244)</f>
        <v>0</v>
      </c>
      <c r="M244" s="6">
        <f>SUMIFS('Billing Forecast'!N:N,'Billing Forecast'!$T:$T,$A$218,'Billing Forecast'!$U:$U,$B$219,'Billing Forecast'!$Q:$Q,$C244)/SUMIFS('Billing Forecast'!$D:$D,'Billing Forecast'!$T:$T,$A$218,'Billing Forecast'!$U:$U,$B$219,'Billing Forecast'!$Q:$Q, $C244)</f>
        <v>0</v>
      </c>
    </row>
    <row r="245" spans="2:13">
      <c r="D245" t="s">
        <v>3453</v>
      </c>
      <c r="E245" s="6">
        <f>SUMIFS('Sub Cost Forecast'!G:G,'Sub Cost Forecast'!$U:$U,$A$218,'Sub Cost Forecast'!$W:$W,$B$219,'Sub Cost Forecast'!$R:$R,$C244)/SUMIFS('Sub Cost Forecast'!$D:$D,'Sub Cost Forecast'!$U:$U,$A$218,'Sub Cost Forecast'!$W:$W,$B$219,'Sub Cost Forecast'!$R:$R, $C244)</f>
        <v>0</v>
      </c>
      <c r="F245" s="6">
        <f>SUMIFS('Sub Cost Forecast'!H:H,'Sub Cost Forecast'!$U:$U,$A$218,'Sub Cost Forecast'!$W:$W,$B$219,'Sub Cost Forecast'!$R:$R,$C244)/SUMIFS('Sub Cost Forecast'!$D:$D,'Sub Cost Forecast'!$U:$U,$A$218,'Sub Cost Forecast'!$W:$W,$B$219,'Sub Cost Forecast'!$R:$R, $C244)</f>
        <v>0</v>
      </c>
      <c r="G245" s="6">
        <f>SUMIFS('Sub Cost Forecast'!I:I,'Sub Cost Forecast'!$U:$U,$A$218,'Sub Cost Forecast'!$W:$W,$B$219,'Sub Cost Forecast'!$R:$R,$C244)/SUMIFS('Sub Cost Forecast'!$D:$D,'Sub Cost Forecast'!$U:$U,$A$218,'Sub Cost Forecast'!$W:$W,$B$219,'Sub Cost Forecast'!$R:$R, $C244)</f>
        <v>0</v>
      </c>
      <c r="H245" s="6">
        <f>SUMIFS('Sub Cost Forecast'!J:J,'Sub Cost Forecast'!$U:$U,$A$218,'Sub Cost Forecast'!$W:$W,$B$219,'Sub Cost Forecast'!$R:$R,$C244)/SUMIFS('Sub Cost Forecast'!$D:$D,'Sub Cost Forecast'!$U:$U,$A$218,'Sub Cost Forecast'!$W:$W,$B$219,'Sub Cost Forecast'!$R:$R, $C244)</f>
        <v>0</v>
      </c>
      <c r="I245" s="6">
        <f>SUMIFS('Sub Cost Forecast'!K:K,'Sub Cost Forecast'!$U:$U,$A$218,'Sub Cost Forecast'!$W:$W,$B$219,'Sub Cost Forecast'!$R:$R,$C244)/SUMIFS('Sub Cost Forecast'!$D:$D,'Sub Cost Forecast'!$U:$U,$A$218,'Sub Cost Forecast'!$W:$W,$B$219,'Sub Cost Forecast'!$R:$R, $C244)</f>
        <v>0</v>
      </c>
      <c r="J245" s="6">
        <f>SUMIFS('Sub Cost Forecast'!L:L,'Sub Cost Forecast'!$U:$U,$A$218,'Sub Cost Forecast'!$W:$W,$B$219,'Sub Cost Forecast'!$R:$R,$C244)/SUMIFS('Sub Cost Forecast'!$D:$D,'Sub Cost Forecast'!$U:$U,$A$218,'Sub Cost Forecast'!$W:$W,$B$219,'Sub Cost Forecast'!$R:$R, $C244)</f>
        <v>0</v>
      </c>
      <c r="K245" s="6">
        <f>SUMIFS('Sub Cost Forecast'!M:M,'Sub Cost Forecast'!$U:$U,$A$218,'Sub Cost Forecast'!$W:$W,$B$219,'Sub Cost Forecast'!$R:$R,$C244)/SUMIFS('Sub Cost Forecast'!$D:$D,'Sub Cost Forecast'!$U:$U,$A$218,'Sub Cost Forecast'!$W:$W,$B$219,'Sub Cost Forecast'!$R:$R, $C244)</f>
        <v>0</v>
      </c>
      <c r="L245" s="6">
        <f>SUMIFS('Sub Cost Forecast'!N:N,'Sub Cost Forecast'!$U:$U,$A$218,'Sub Cost Forecast'!$W:$W,$B$219,'Sub Cost Forecast'!$R:$R,$C244)/SUMIFS('Sub Cost Forecast'!$D:$D,'Sub Cost Forecast'!$U:$U,$A$218,'Sub Cost Forecast'!$W:$W,$B$219,'Sub Cost Forecast'!$R:$R, $C244)</f>
        <v>0</v>
      </c>
      <c r="M245" s="6">
        <f>SUMIFS('Sub Cost Forecast'!O:O,'Sub Cost Forecast'!$U:$U,$A$218,'Sub Cost Forecast'!$W:$W,$B$219,'Sub Cost Forecast'!$R:$R,$C244)/SUMIFS('Sub Cost Forecast'!$D:$D,'Sub Cost Forecast'!$U:$U,$A$218,'Sub Cost Forecast'!$W:$W,$B$219,'Sub Cost Forecast'!$R:$R, $C244)</f>
        <v>0</v>
      </c>
    </row>
    <row r="246" spans="2:13">
      <c r="D246" t="s">
        <v>3454</v>
      </c>
      <c r="E246" s="6">
        <v>0</v>
      </c>
      <c r="F246" s="6">
        <v>1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</row>
    <row r="247" spans="2:13">
      <c r="C247" t="s">
        <v>3016</v>
      </c>
      <c r="D247" t="s">
        <v>3452</v>
      </c>
      <c r="E247" s="6">
        <f>SUMIFS('Billing Forecast'!F:F,'Billing Forecast'!$T:$T,$A$218,'Billing Forecast'!$U:$U,$B$219,'Billing Forecast'!$Q:$Q,$C247)/SUMIFS('Billing Forecast'!$D:$D,'Billing Forecast'!$T:$T,$A$218,'Billing Forecast'!$U:$U,$B$219,'Billing Forecast'!$Q:$Q, $C247)</f>
        <v>0</v>
      </c>
      <c r="F247" s="6">
        <f>SUMIFS('Billing Forecast'!G:G,'Billing Forecast'!$T:$T,$A$218,'Billing Forecast'!$U:$U,$B$219,'Billing Forecast'!$Q:$Q,$C247)/SUMIFS('Billing Forecast'!$D:$D,'Billing Forecast'!$T:$T,$A$218,'Billing Forecast'!$U:$U,$B$219,'Billing Forecast'!$Q:$Q, $C247)</f>
        <v>0</v>
      </c>
      <c r="G247" s="6">
        <f>SUMIFS('Billing Forecast'!H:H,'Billing Forecast'!$T:$T,$A$218,'Billing Forecast'!$U:$U,$B$219,'Billing Forecast'!$Q:$Q,$C247)/SUMIFS('Billing Forecast'!$D:$D,'Billing Forecast'!$T:$T,$A$218,'Billing Forecast'!$U:$U,$B$219,'Billing Forecast'!$Q:$Q, $C247)</f>
        <v>0</v>
      </c>
      <c r="H247" s="6">
        <f>SUMIFS('Billing Forecast'!I:I,'Billing Forecast'!$T:$T,$A$218,'Billing Forecast'!$U:$U,$B$219,'Billing Forecast'!$Q:$Q,$C247)/SUMIFS('Billing Forecast'!$D:$D,'Billing Forecast'!$T:$T,$A$218,'Billing Forecast'!$U:$U,$B$219,'Billing Forecast'!$Q:$Q, $C247)</f>
        <v>0</v>
      </c>
      <c r="I247" s="6">
        <f>SUMIFS('Billing Forecast'!J:J,'Billing Forecast'!$T:$T,$A$218,'Billing Forecast'!$U:$U,$B$219,'Billing Forecast'!$Q:$Q,$C247)/SUMIFS('Billing Forecast'!$D:$D,'Billing Forecast'!$T:$T,$A$218,'Billing Forecast'!$U:$U,$B$219,'Billing Forecast'!$Q:$Q, $C247)</f>
        <v>0</v>
      </c>
      <c r="J247" s="6">
        <f>SUMIFS('Billing Forecast'!K:K,'Billing Forecast'!$T:$T,$A$218,'Billing Forecast'!$U:$U,$B$219,'Billing Forecast'!$Q:$Q,$C247)/SUMIFS('Billing Forecast'!$D:$D,'Billing Forecast'!$T:$T,$A$218,'Billing Forecast'!$U:$U,$B$219,'Billing Forecast'!$Q:$Q, $C247)</f>
        <v>0</v>
      </c>
      <c r="K247" s="6">
        <f>SUMIFS('Billing Forecast'!L:L,'Billing Forecast'!$T:$T,$A$218,'Billing Forecast'!$U:$U,$B$219,'Billing Forecast'!$Q:$Q,$C247)/SUMIFS('Billing Forecast'!$D:$D,'Billing Forecast'!$T:$T,$A$218,'Billing Forecast'!$U:$U,$B$219,'Billing Forecast'!$Q:$Q, $C247)</f>
        <v>0</v>
      </c>
      <c r="L247" s="6">
        <f>SUMIFS('Billing Forecast'!M:M,'Billing Forecast'!$T:$T,$A$218,'Billing Forecast'!$U:$U,$B$219,'Billing Forecast'!$Q:$Q,$C247)/SUMIFS('Billing Forecast'!$D:$D,'Billing Forecast'!$T:$T,$A$218,'Billing Forecast'!$U:$U,$B$219,'Billing Forecast'!$Q:$Q, $C247)</f>
        <v>0</v>
      </c>
      <c r="M247" s="6">
        <f>SUMIFS('Billing Forecast'!N:N,'Billing Forecast'!$T:$T,$A$218,'Billing Forecast'!$U:$U,$B$219,'Billing Forecast'!$Q:$Q,$C247)/SUMIFS('Billing Forecast'!$D:$D,'Billing Forecast'!$T:$T,$A$218,'Billing Forecast'!$U:$U,$B$219,'Billing Forecast'!$Q:$Q, $C247)</f>
        <v>0</v>
      </c>
    </row>
    <row r="248" spans="2:13">
      <c r="D248" t="s">
        <v>3453</v>
      </c>
      <c r="E248" s="6">
        <f>SUMIFS('Sub Cost Forecast'!G:G,'Sub Cost Forecast'!$U:$U,$A$218,'Sub Cost Forecast'!$W:$W,$B$219,'Sub Cost Forecast'!$R:$R,$C247)/SUMIFS('Sub Cost Forecast'!$D:$D,'Sub Cost Forecast'!$U:$U,$A$218,'Sub Cost Forecast'!$W:$W,$B$219,'Sub Cost Forecast'!$R:$R, $C247)</f>
        <v>0</v>
      </c>
      <c r="F248" s="6">
        <f>SUMIFS('Sub Cost Forecast'!H:H,'Sub Cost Forecast'!$U:$U,$A$218,'Sub Cost Forecast'!$W:$W,$B$219,'Sub Cost Forecast'!$R:$R,$C247)/SUMIFS('Sub Cost Forecast'!$D:$D,'Sub Cost Forecast'!$U:$U,$A$218,'Sub Cost Forecast'!$W:$W,$B$219,'Sub Cost Forecast'!$R:$R, $C247)</f>
        <v>0</v>
      </c>
      <c r="G248" s="6">
        <f>SUMIFS('Sub Cost Forecast'!I:I,'Sub Cost Forecast'!$U:$U,$A$218,'Sub Cost Forecast'!$W:$W,$B$219,'Sub Cost Forecast'!$R:$R,$C247)/SUMIFS('Sub Cost Forecast'!$D:$D,'Sub Cost Forecast'!$U:$U,$A$218,'Sub Cost Forecast'!$W:$W,$B$219,'Sub Cost Forecast'!$R:$R, $C247)</f>
        <v>0</v>
      </c>
      <c r="H248" s="6">
        <f>SUMIFS('Sub Cost Forecast'!J:J,'Sub Cost Forecast'!$U:$U,$A$218,'Sub Cost Forecast'!$W:$W,$B$219,'Sub Cost Forecast'!$R:$R,$C247)/SUMIFS('Sub Cost Forecast'!$D:$D,'Sub Cost Forecast'!$U:$U,$A$218,'Sub Cost Forecast'!$W:$W,$B$219,'Sub Cost Forecast'!$R:$R, $C247)</f>
        <v>0</v>
      </c>
      <c r="I248" s="6">
        <f>SUMIFS('Sub Cost Forecast'!K:K,'Sub Cost Forecast'!$U:$U,$A$218,'Sub Cost Forecast'!$W:$W,$B$219,'Sub Cost Forecast'!$R:$R,$C247)/SUMIFS('Sub Cost Forecast'!$D:$D,'Sub Cost Forecast'!$U:$U,$A$218,'Sub Cost Forecast'!$W:$W,$B$219,'Sub Cost Forecast'!$R:$R, $C247)</f>
        <v>0</v>
      </c>
      <c r="J248" s="6">
        <f>SUMIFS('Sub Cost Forecast'!L:L,'Sub Cost Forecast'!$U:$U,$A$218,'Sub Cost Forecast'!$W:$W,$B$219,'Sub Cost Forecast'!$R:$R,$C247)/SUMIFS('Sub Cost Forecast'!$D:$D,'Sub Cost Forecast'!$U:$U,$A$218,'Sub Cost Forecast'!$W:$W,$B$219,'Sub Cost Forecast'!$R:$R, $C247)</f>
        <v>0</v>
      </c>
      <c r="K248" s="6">
        <f>SUMIFS('Sub Cost Forecast'!M:M,'Sub Cost Forecast'!$U:$U,$A$218,'Sub Cost Forecast'!$W:$W,$B$219,'Sub Cost Forecast'!$R:$R,$C247)/SUMIFS('Sub Cost Forecast'!$D:$D,'Sub Cost Forecast'!$U:$U,$A$218,'Sub Cost Forecast'!$W:$W,$B$219,'Sub Cost Forecast'!$R:$R, $C247)</f>
        <v>0</v>
      </c>
      <c r="L248" s="6">
        <f>SUMIFS('Sub Cost Forecast'!N:N,'Sub Cost Forecast'!$U:$U,$A$218,'Sub Cost Forecast'!$W:$W,$B$219,'Sub Cost Forecast'!$R:$R,$C247)/SUMIFS('Sub Cost Forecast'!$D:$D,'Sub Cost Forecast'!$U:$U,$A$218,'Sub Cost Forecast'!$W:$W,$B$219,'Sub Cost Forecast'!$R:$R, $C247)</f>
        <v>0</v>
      </c>
      <c r="M248" s="6">
        <f>SUMIFS('Sub Cost Forecast'!O:O,'Sub Cost Forecast'!$U:$U,$A$218,'Sub Cost Forecast'!$W:$W,$B$219,'Sub Cost Forecast'!$R:$R,$C247)/SUMIFS('Sub Cost Forecast'!$D:$D,'Sub Cost Forecast'!$U:$U,$A$218,'Sub Cost Forecast'!$W:$W,$B$219,'Sub Cost Forecast'!$R:$R, $C247)</f>
        <v>0</v>
      </c>
    </row>
    <row r="249" spans="2:13">
      <c r="D249" t="s">
        <v>3454</v>
      </c>
      <c r="E249" s="6">
        <v>0</v>
      </c>
      <c r="F249" s="6">
        <v>0</v>
      </c>
      <c r="G249" s="6">
        <v>0</v>
      </c>
      <c r="H249" s="6">
        <v>1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</row>
    <row r="250" spans="2:13">
      <c r="C250" t="s">
        <v>3104</v>
      </c>
      <c r="D250" t="s">
        <v>3452</v>
      </c>
      <c r="E250" s="6">
        <f>SUMIFS('Billing Forecast'!F:F,'Billing Forecast'!$T:$T,$A$218,'Billing Forecast'!$U:$U,$B$219,'Billing Forecast'!$Q:$Q,$C250)/SUMIFS('Billing Forecast'!$D:$D,'Billing Forecast'!$T:$T,$A$218,'Billing Forecast'!$U:$U,$B$219,'Billing Forecast'!$Q:$Q, $C250)</f>
        <v>0</v>
      </c>
      <c r="F250" s="6">
        <f>SUMIFS('Billing Forecast'!G:G,'Billing Forecast'!$T:$T,$A$218,'Billing Forecast'!$U:$U,$B$219,'Billing Forecast'!$Q:$Q,$C250)/SUMIFS('Billing Forecast'!$D:$D,'Billing Forecast'!$T:$T,$A$218,'Billing Forecast'!$U:$U,$B$219,'Billing Forecast'!$Q:$Q, $C250)</f>
        <v>0</v>
      </c>
      <c r="G250" s="6">
        <f>SUMIFS('Billing Forecast'!H:H,'Billing Forecast'!$T:$T,$A$218,'Billing Forecast'!$U:$U,$B$219,'Billing Forecast'!$Q:$Q,$C250)/SUMIFS('Billing Forecast'!$D:$D,'Billing Forecast'!$T:$T,$A$218,'Billing Forecast'!$U:$U,$B$219,'Billing Forecast'!$Q:$Q, $C250)</f>
        <v>0</v>
      </c>
      <c r="H250" s="6">
        <f>SUMIFS('Billing Forecast'!I:I,'Billing Forecast'!$T:$T,$A$218,'Billing Forecast'!$U:$U,$B$219,'Billing Forecast'!$Q:$Q,$C250)/SUMIFS('Billing Forecast'!$D:$D,'Billing Forecast'!$T:$T,$A$218,'Billing Forecast'!$U:$U,$B$219,'Billing Forecast'!$Q:$Q, $C250)</f>
        <v>0</v>
      </c>
      <c r="I250" s="6">
        <f>SUMIFS('Billing Forecast'!J:J,'Billing Forecast'!$T:$T,$A$218,'Billing Forecast'!$U:$U,$B$219,'Billing Forecast'!$Q:$Q,$C250)/SUMIFS('Billing Forecast'!$D:$D,'Billing Forecast'!$T:$T,$A$218,'Billing Forecast'!$U:$U,$B$219,'Billing Forecast'!$Q:$Q, $C250)</f>
        <v>0</v>
      </c>
      <c r="J250" s="6">
        <f>SUMIFS('Billing Forecast'!K:K,'Billing Forecast'!$T:$T,$A$218,'Billing Forecast'!$U:$U,$B$219,'Billing Forecast'!$Q:$Q,$C250)/SUMIFS('Billing Forecast'!$D:$D,'Billing Forecast'!$T:$T,$A$218,'Billing Forecast'!$U:$U,$B$219,'Billing Forecast'!$Q:$Q, $C250)</f>
        <v>0</v>
      </c>
      <c r="K250" s="6">
        <f>SUMIFS('Billing Forecast'!L:L,'Billing Forecast'!$T:$T,$A$218,'Billing Forecast'!$U:$U,$B$219,'Billing Forecast'!$Q:$Q,$C250)/SUMIFS('Billing Forecast'!$D:$D,'Billing Forecast'!$T:$T,$A$218,'Billing Forecast'!$U:$U,$B$219,'Billing Forecast'!$Q:$Q, $C250)</f>
        <v>0</v>
      </c>
      <c r="L250" s="6">
        <f>SUMIFS('Billing Forecast'!M:M,'Billing Forecast'!$T:$T,$A$218,'Billing Forecast'!$U:$U,$B$219,'Billing Forecast'!$Q:$Q,$C250)/SUMIFS('Billing Forecast'!$D:$D,'Billing Forecast'!$T:$T,$A$218,'Billing Forecast'!$U:$U,$B$219,'Billing Forecast'!$Q:$Q, $C250)</f>
        <v>0</v>
      </c>
      <c r="M250" s="6">
        <f>SUMIFS('Billing Forecast'!N:N,'Billing Forecast'!$T:$T,$A$218,'Billing Forecast'!$U:$U,$B$219,'Billing Forecast'!$Q:$Q,$C250)/SUMIFS('Billing Forecast'!$D:$D,'Billing Forecast'!$T:$T,$A$218,'Billing Forecast'!$U:$U,$B$219,'Billing Forecast'!$Q:$Q, $C250)</f>
        <v>0</v>
      </c>
    </row>
    <row r="251" spans="2:13">
      <c r="D251" t="s">
        <v>3453</v>
      </c>
      <c r="E251" s="6">
        <f>SUMIFS('Sub Cost Forecast'!G:G,'Sub Cost Forecast'!$U:$U,$A$218,'Sub Cost Forecast'!$W:$W,$B$219,'Sub Cost Forecast'!$R:$R,$C250)/SUMIFS('Sub Cost Forecast'!$D:$D,'Sub Cost Forecast'!$U:$U,$A$218,'Sub Cost Forecast'!$W:$W,$B$219,'Sub Cost Forecast'!$R:$R, $C250)</f>
        <v>0</v>
      </c>
      <c r="F251" s="6">
        <f>SUMIFS('Sub Cost Forecast'!H:H,'Sub Cost Forecast'!$U:$U,$A$218,'Sub Cost Forecast'!$W:$W,$B$219,'Sub Cost Forecast'!$R:$R,$C250)/SUMIFS('Sub Cost Forecast'!$D:$D,'Sub Cost Forecast'!$U:$U,$A$218,'Sub Cost Forecast'!$W:$W,$B$219,'Sub Cost Forecast'!$R:$R, $C250)</f>
        <v>0</v>
      </c>
      <c r="G251" s="6">
        <f>SUMIFS('Sub Cost Forecast'!I:I,'Sub Cost Forecast'!$U:$U,$A$218,'Sub Cost Forecast'!$W:$W,$B$219,'Sub Cost Forecast'!$R:$R,$C250)/SUMIFS('Sub Cost Forecast'!$D:$D,'Sub Cost Forecast'!$U:$U,$A$218,'Sub Cost Forecast'!$W:$W,$B$219,'Sub Cost Forecast'!$R:$R, $C250)</f>
        <v>0</v>
      </c>
      <c r="H251" s="6">
        <f>SUMIFS('Sub Cost Forecast'!J:J,'Sub Cost Forecast'!$U:$U,$A$218,'Sub Cost Forecast'!$W:$W,$B$219,'Sub Cost Forecast'!$R:$R,$C250)/SUMIFS('Sub Cost Forecast'!$D:$D,'Sub Cost Forecast'!$U:$U,$A$218,'Sub Cost Forecast'!$W:$W,$B$219,'Sub Cost Forecast'!$R:$R, $C250)</f>
        <v>0</v>
      </c>
      <c r="I251" s="6">
        <f>SUMIFS('Sub Cost Forecast'!K:K,'Sub Cost Forecast'!$U:$U,$A$218,'Sub Cost Forecast'!$W:$W,$B$219,'Sub Cost Forecast'!$R:$R,$C250)/SUMIFS('Sub Cost Forecast'!$D:$D,'Sub Cost Forecast'!$U:$U,$A$218,'Sub Cost Forecast'!$W:$W,$B$219,'Sub Cost Forecast'!$R:$R, $C250)</f>
        <v>0</v>
      </c>
      <c r="J251" s="6">
        <f>SUMIFS('Sub Cost Forecast'!L:L,'Sub Cost Forecast'!$U:$U,$A$218,'Sub Cost Forecast'!$W:$W,$B$219,'Sub Cost Forecast'!$R:$R,$C250)/SUMIFS('Sub Cost Forecast'!$D:$D,'Sub Cost Forecast'!$U:$U,$A$218,'Sub Cost Forecast'!$W:$W,$B$219,'Sub Cost Forecast'!$R:$R, $C250)</f>
        <v>0</v>
      </c>
      <c r="K251" s="6">
        <f>SUMIFS('Sub Cost Forecast'!M:M,'Sub Cost Forecast'!$U:$U,$A$218,'Sub Cost Forecast'!$W:$W,$B$219,'Sub Cost Forecast'!$R:$R,$C250)/SUMIFS('Sub Cost Forecast'!$D:$D,'Sub Cost Forecast'!$U:$U,$A$218,'Sub Cost Forecast'!$W:$W,$B$219,'Sub Cost Forecast'!$R:$R, $C250)</f>
        <v>0</v>
      </c>
      <c r="L251" s="6">
        <f>SUMIFS('Sub Cost Forecast'!N:N,'Sub Cost Forecast'!$U:$U,$A$218,'Sub Cost Forecast'!$W:$W,$B$219,'Sub Cost Forecast'!$R:$R,$C250)/SUMIFS('Sub Cost Forecast'!$D:$D,'Sub Cost Forecast'!$U:$U,$A$218,'Sub Cost Forecast'!$W:$W,$B$219,'Sub Cost Forecast'!$R:$R, $C250)</f>
        <v>0</v>
      </c>
      <c r="M251" s="6">
        <f>SUMIFS('Sub Cost Forecast'!O:O,'Sub Cost Forecast'!$U:$U,$A$218,'Sub Cost Forecast'!$W:$W,$B$219,'Sub Cost Forecast'!$R:$R,$C250)/SUMIFS('Sub Cost Forecast'!$D:$D,'Sub Cost Forecast'!$U:$U,$A$218,'Sub Cost Forecast'!$W:$W,$B$219,'Sub Cost Forecast'!$R:$R, $C250)</f>
        <v>0</v>
      </c>
    </row>
    <row r="252" spans="2:13">
      <c r="D252" t="s">
        <v>3454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</row>
    <row r="253" spans="2:13">
      <c r="C253" t="s">
        <v>3200</v>
      </c>
      <c r="D253" t="s">
        <v>3452</v>
      </c>
      <c r="E253" s="6">
        <f>SUMIFS('Billing Forecast'!F:F,'Billing Forecast'!$T:$T,$A$218,'Billing Forecast'!$U:$U,$B$219,'Billing Forecast'!$Q:$Q,$C253)/SUMIFS('Billing Forecast'!$D:$D,'Billing Forecast'!$T:$T,$A$218,'Billing Forecast'!$U:$U,$B$219,'Billing Forecast'!$Q:$Q, $C253)</f>
        <v>0</v>
      </c>
      <c r="F253" s="6">
        <f>SUMIFS('Billing Forecast'!G:G,'Billing Forecast'!$T:$T,$A$218,'Billing Forecast'!$U:$U,$B$219,'Billing Forecast'!$Q:$Q,$C253)/SUMIFS('Billing Forecast'!$D:$D,'Billing Forecast'!$T:$T,$A$218,'Billing Forecast'!$U:$U,$B$219,'Billing Forecast'!$Q:$Q, $C253)</f>
        <v>0</v>
      </c>
      <c r="G253" s="6">
        <f>SUMIFS('Billing Forecast'!H:H,'Billing Forecast'!$T:$T,$A$218,'Billing Forecast'!$U:$U,$B$219,'Billing Forecast'!$Q:$Q,$C253)/SUMIFS('Billing Forecast'!$D:$D,'Billing Forecast'!$T:$T,$A$218,'Billing Forecast'!$U:$U,$B$219,'Billing Forecast'!$Q:$Q, $C253)</f>
        <v>0</v>
      </c>
      <c r="H253" s="6">
        <f>SUMIFS('Billing Forecast'!I:I,'Billing Forecast'!$T:$T,$A$218,'Billing Forecast'!$U:$U,$B$219,'Billing Forecast'!$Q:$Q,$C253)/SUMIFS('Billing Forecast'!$D:$D,'Billing Forecast'!$T:$T,$A$218,'Billing Forecast'!$U:$U,$B$219,'Billing Forecast'!$Q:$Q, $C253)</f>
        <v>0</v>
      </c>
      <c r="I253" s="6">
        <f>SUMIFS('Billing Forecast'!J:J,'Billing Forecast'!$T:$T,$A$218,'Billing Forecast'!$U:$U,$B$219,'Billing Forecast'!$Q:$Q,$C253)/SUMIFS('Billing Forecast'!$D:$D,'Billing Forecast'!$T:$T,$A$218,'Billing Forecast'!$U:$U,$B$219,'Billing Forecast'!$Q:$Q, $C253)</f>
        <v>0</v>
      </c>
      <c r="J253" s="6">
        <f>SUMIFS('Billing Forecast'!K:K,'Billing Forecast'!$T:$T,$A$218,'Billing Forecast'!$U:$U,$B$219,'Billing Forecast'!$Q:$Q,$C253)/SUMIFS('Billing Forecast'!$D:$D,'Billing Forecast'!$T:$T,$A$218,'Billing Forecast'!$U:$U,$B$219,'Billing Forecast'!$Q:$Q, $C253)</f>
        <v>0</v>
      </c>
      <c r="K253" s="6">
        <f>SUMIFS('Billing Forecast'!L:L,'Billing Forecast'!$T:$T,$A$218,'Billing Forecast'!$U:$U,$B$219,'Billing Forecast'!$Q:$Q,$C253)/SUMIFS('Billing Forecast'!$D:$D,'Billing Forecast'!$T:$T,$A$218,'Billing Forecast'!$U:$U,$B$219,'Billing Forecast'!$Q:$Q, $C253)</f>
        <v>0</v>
      </c>
      <c r="L253" s="6">
        <f>SUMIFS('Billing Forecast'!M:M,'Billing Forecast'!$T:$T,$A$218,'Billing Forecast'!$U:$U,$B$219,'Billing Forecast'!$Q:$Q,$C253)/SUMIFS('Billing Forecast'!$D:$D,'Billing Forecast'!$T:$T,$A$218,'Billing Forecast'!$U:$U,$B$219,'Billing Forecast'!$Q:$Q, $C253)</f>
        <v>0</v>
      </c>
      <c r="M253" s="6">
        <f>SUMIFS('Billing Forecast'!N:N,'Billing Forecast'!$T:$T,$A$218,'Billing Forecast'!$U:$U,$B$219,'Billing Forecast'!$Q:$Q,$C253)/SUMIFS('Billing Forecast'!$D:$D,'Billing Forecast'!$T:$T,$A$218,'Billing Forecast'!$U:$U,$B$219,'Billing Forecast'!$Q:$Q, $C253)</f>
        <v>0</v>
      </c>
    </row>
    <row r="254" spans="2:13">
      <c r="D254" t="s">
        <v>3453</v>
      </c>
      <c r="E254" s="6">
        <f>SUMIFS('Sub Cost Forecast'!G:G,'Sub Cost Forecast'!$U:$U,$A$218,'Sub Cost Forecast'!$W:$W,$B$219,'Sub Cost Forecast'!$R:$R,$C253)/SUMIFS('Sub Cost Forecast'!$D:$D,'Sub Cost Forecast'!$U:$U,$A$218,'Sub Cost Forecast'!$W:$W,$B$219,'Sub Cost Forecast'!$R:$R, $C253)</f>
        <v>0</v>
      </c>
      <c r="F254" s="6">
        <f>SUMIFS('Sub Cost Forecast'!H:H,'Sub Cost Forecast'!$U:$U,$A$218,'Sub Cost Forecast'!$W:$W,$B$219,'Sub Cost Forecast'!$R:$R,$C253)/SUMIFS('Sub Cost Forecast'!$D:$D,'Sub Cost Forecast'!$U:$U,$A$218,'Sub Cost Forecast'!$W:$W,$B$219,'Sub Cost Forecast'!$R:$R, $C253)</f>
        <v>0</v>
      </c>
      <c r="G254" s="6">
        <f>SUMIFS('Sub Cost Forecast'!I:I,'Sub Cost Forecast'!$U:$U,$A$218,'Sub Cost Forecast'!$W:$W,$B$219,'Sub Cost Forecast'!$R:$R,$C253)/SUMIFS('Sub Cost Forecast'!$D:$D,'Sub Cost Forecast'!$U:$U,$A$218,'Sub Cost Forecast'!$W:$W,$B$219,'Sub Cost Forecast'!$R:$R, $C253)</f>
        <v>0</v>
      </c>
      <c r="H254" s="6">
        <f>SUMIFS('Sub Cost Forecast'!J:J,'Sub Cost Forecast'!$U:$U,$A$218,'Sub Cost Forecast'!$W:$W,$B$219,'Sub Cost Forecast'!$R:$R,$C253)/SUMIFS('Sub Cost Forecast'!$D:$D,'Sub Cost Forecast'!$U:$U,$A$218,'Sub Cost Forecast'!$W:$W,$B$219,'Sub Cost Forecast'!$R:$R, $C253)</f>
        <v>0</v>
      </c>
      <c r="I254" s="6">
        <f>SUMIFS('Sub Cost Forecast'!K:K,'Sub Cost Forecast'!$U:$U,$A$218,'Sub Cost Forecast'!$W:$W,$B$219,'Sub Cost Forecast'!$R:$R,$C253)/SUMIFS('Sub Cost Forecast'!$D:$D,'Sub Cost Forecast'!$U:$U,$A$218,'Sub Cost Forecast'!$W:$W,$B$219,'Sub Cost Forecast'!$R:$R, $C253)</f>
        <v>0</v>
      </c>
      <c r="J254" s="6">
        <f>SUMIFS('Sub Cost Forecast'!L:L,'Sub Cost Forecast'!$U:$U,$A$218,'Sub Cost Forecast'!$W:$W,$B$219,'Sub Cost Forecast'!$R:$R,$C253)/SUMIFS('Sub Cost Forecast'!$D:$D,'Sub Cost Forecast'!$U:$U,$A$218,'Sub Cost Forecast'!$W:$W,$B$219,'Sub Cost Forecast'!$R:$R, $C253)</f>
        <v>0</v>
      </c>
      <c r="K254" s="6">
        <f>SUMIFS('Sub Cost Forecast'!M:M,'Sub Cost Forecast'!$U:$U,$A$218,'Sub Cost Forecast'!$W:$W,$B$219,'Sub Cost Forecast'!$R:$R,$C253)/SUMIFS('Sub Cost Forecast'!$D:$D,'Sub Cost Forecast'!$U:$U,$A$218,'Sub Cost Forecast'!$W:$W,$B$219,'Sub Cost Forecast'!$R:$R, $C253)</f>
        <v>0</v>
      </c>
      <c r="L254" s="6">
        <f>SUMIFS('Sub Cost Forecast'!N:N,'Sub Cost Forecast'!$U:$U,$A$218,'Sub Cost Forecast'!$W:$W,$B$219,'Sub Cost Forecast'!$R:$R,$C253)/SUMIFS('Sub Cost Forecast'!$D:$D,'Sub Cost Forecast'!$U:$U,$A$218,'Sub Cost Forecast'!$W:$W,$B$219,'Sub Cost Forecast'!$R:$R, $C253)</f>
        <v>0</v>
      </c>
      <c r="M254" s="6">
        <f>SUMIFS('Sub Cost Forecast'!O:O,'Sub Cost Forecast'!$U:$U,$A$218,'Sub Cost Forecast'!$W:$W,$B$219,'Sub Cost Forecast'!$R:$R,$C253)/SUMIFS('Sub Cost Forecast'!$D:$D,'Sub Cost Forecast'!$U:$U,$A$218,'Sub Cost Forecast'!$W:$W,$B$219,'Sub Cost Forecast'!$R:$R, $C253)</f>
        <v>0</v>
      </c>
    </row>
    <row r="255" spans="2:13">
      <c r="D255" t="s">
        <v>3454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</row>
    <row r="256" spans="2:13">
      <c r="B256" t="s">
        <v>313</v>
      </c>
    </row>
    <row r="257" spans="3:13">
      <c r="C257" t="s">
        <v>1147</v>
      </c>
      <c r="D257" t="s">
        <v>3452</v>
      </c>
      <c r="E257" s="6">
        <f>SUMIFS('Billing Forecast'!F:F,'Billing Forecast'!$T:$T,$A$218,'Billing Forecast'!$U:$U,$B$256,'Billing Forecast'!$Q:$Q,$C257)/SUMIFS('Billing Forecast'!$D:$D,'Billing Forecast'!$T:$T,$A$218,'Billing Forecast'!$U:$U,$B$256,'Billing Forecast'!$Q:$Q, $C257)</f>
        <v>0</v>
      </c>
      <c r="F257" s="6">
        <f>SUMIFS('Billing Forecast'!G:G,'Billing Forecast'!$T:$T,$A$218,'Billing Forecast'!$U:$U,$B$256,'Billing Forecast'!$Q:$Q,$C257)/SUMIFS('Billing Forecast'!$D:$D,'Billing Forecast'!$T:$T,$A$218,'Billing Forecast'!$U:$U,$B$256,'Billing Forecast'!$Q:$Q, $C257)</f>
        <v>0</v>
      </c>
      <c r="G257" s="6">
        <f>SUMIFS('Billing Forecast'!H:H,'Billing Forecast'!$T:$T,$A$218,'Billing Forecast'!$U:$U,$B$256,'Billing Forecast'!$Q:$Q,$C257)/SUMIFS('Billing Forecast'!$D:$D,'Billing Forecast'!$T:$T,$A$218,'Billing Forecast'!$U:$U,$B$256,'Billing Forecast'!$Q:$Q, $C257)</f>
        <v>0</v>
      </c>
      <c r="H257" s="6">
        <f>SUMIFS('Billing Forecast'!I:I,'Billing Forecast'!$T:$T,$A$218,'Billing Forecast'!$U:$U,$B$256,'Billing Forecast'!$Q:$Q,$C257)/SUMIFS('Billing Forecast'!$D:$D,'Billing Forecast'!$T:$T,$A$218,'Billing Forecast'!$U:$U,$B$256,'Billing Forecast'!$Q:$Q, $C257)</f>
        <v>0</v>
      </c>
      <c r="I257" s="6">
        <f>SUMIFS('Billing Forecast'!J:J,'Billing Forecast'!$T:$T,$A$218,'Billing Forecast'!$U:$U,$B$256,'Billing Forecast'!$Q:$Q,$C257)/SUMIFS('Billing Forecast'!$D:$D,'Billing Forecast'!$T:$T,$A$218,'Billing Forecast'!$U:$U,$B$256,'Billing Forecast'!$Q:$Q, $C257)</f>
        <v>0</v>
      </c>
      <c r="J257" s="6">
        <f>SUMIFS('Billing Forecast'!K:K,'Billing Forecast'!$T:$T,$A$218,'Billing Forecast'!$U:$U,$B$256,'Billing Forecast'!$Q:$Q,$C257)/SUMIFS('Billing Forecast'!$D:$D,'Billing Forecast'!$T:$T,$A$218,'Billing Forecast'!$U:$U,$B$256,'Billing Forecast'!$Q:$Q, $C257)</f>
        <v>0</v>
      </c>
      <c r="K257" s="6">
        <f>SUMIFS('Billing Forecast'!L:L,'Billing Forecast'!$T:$T,$A$218,'Billing Forecast'!$U:$U,$B$256,'Billing Forecast'!$Q:$Q,$C257)/SUMIFS('Billing Forecast'!$D:$D,'Billing Forecast'!$T:$T,$A$218,'Billing Forecast'!$U:$U,$B$256,'Billing Forecast'!$Q:$Q, $C257)</f>
        <v>0</v>
      </c>
      <c r="L257" s="6">
        <f>SUMIFS('Billing Forecast'!M:M,'Billing Forecast'!$T:$T,$A$218,'Billing Forecast'!$U:$U,$B$256,'Billing Forecast'!$Q:$Q,$C257)/SUMIFS('Billing Forecast'!$D:$D,'Billing Forecast'!$T:$T,$A$218,'Billing Forecast'!$U:$U,$B$256,'Billing Forecast'!$Q:$Q, $C257)</f>
        <v>0</v>
      </c>
      <c r="M257" s="6">
        <f>SUMIFS('Billing Forecast'!N:N,'Billing Forecast'!$T:$T,$A$218,'Billing Forecast'!$U:$U,$B$256,'Billing Forecast'!$Q:$Q,$C257)/SUMIFS('Billing Forecast'!$D:$D,'Billing Forecast'!$T:$T,$A$218,'Billing Forecast'!$U:$U,$B$256,'Billing Forecast'!$Q:$Q, $C257)</f>
        <v>0</v>
      </c>
    </row>
    <row r="258" spans="3:13">
      <c r="D258" t="s">
        <v>3453</v>
      </c>
      <c r="E258" s="6">
        <f>SUMIFS('Sub Cost Forecast'!G:G,'Sub Cost Forecast'!$U:$U,$A$218,'Sub Cost Forecast'!$W:$W,$B$256,'Sub Cost Forecast'!$R:$R,$C257)/SUMIFS('Sub Cost Forecast'!$D:$D,'Sub Cost Forecast'!$U:$U,$A$218,'Sub Cost Forecast'!$W:$W,$B$256,'Sub Cost Forecast'!$R:$R, $C257)</f>
        <v>0</v>
      </c>
      <c r="F258" s="6">
        <f>SUMIFS('Sub Cost Forecast'!H:H,'Sub Cost Forecast'!$U:$U,$A$218,'Sub Cost Forecast'!$W:$W,$B$256,'Sub Cost Forecast'!$R:$R,$C257)/SUMIFS('Sub Cost Forecast'!$D:$D,'Sub Cost Forecast'!$U:$U,$A$218,'Sub Cost Forecast'!$W:$W,$B$256,'Sub Cost Forecast'!$R:$R, $C257)</f>
        <v>0</v>
      </c>
      <c r="G258" s="6">
        <f>SUMIFS('Sub Cost Forecast'!I:I,'Sub Cost Forecast'!$U:$U,$A$218,'Sub Cost Forecast'!$W:$W,$B$256,'Sub Cost Forecast'!$R:$R,$C257)/SUMIFS('Sub Cost Forecast'!$D:$D,'Sub Cost Forecast'!$U:$U,$A$218,'Sub Cost Forecast'!$W:$W,$B$256,'Sub Cost Forecast'!$R:$R, $C257)</f>
        <v>0</v>
      </c>
      <c r="H258" s="6">
        <f>SUMIFS('Sub Cost Forecast'!J:J,'Sub Cost Forecast'!$U:$U,$A$218,'Sub Cost Forecast'!$W:$W,$B$256,'Sub Cost Forecast'!$R:$R,$C257)/SUMIFS('Sub Cost Forecast'!$D:$D,'Sub Cost Forecast'!$U:$U,$A$218,'Sub Cost Forecast'!$W:$W,$B$256,'Sub Cost Forecast'!$R:$R, $C257)</f>
        <v>0</v>
      </c>
      <c r="I258" s="6">
        <f>SUMIFS('Sub Cost Forecast'!K:K,'Sub Cost Forecast'!$U:$U,$A$218,'Sub Cost Forecast'!$W:$W,$B$256,'Sub Cost Forecast'!$R:$R,$C257)/SUMIFS('Sub Cost Forecast'!$D:$D,'Sub Cost Forecast'!$U:$U,$A$218,'Sub Cost Forecast'!$W:$W,$B$256,'Sub Cost Forecast'!$R:$R, $C257)</f>
        <v>0</v>
      </c>
      <c r="J258" s="6">
        <f>SUMIFS('Sub Cost Forecast'!L:L,'Sub Cost Forecast'!$U:$U,$A$218,'Sub Cost Forecast'!$W:$W,$B$256,'Sub Cost Forecast'!$R:$R,$C257)/SUMIFS('Sub Cost Forecast'!$D:$D,'Sub Cost Forecast'!$U:$U,$A$218,'Sub Cost Forecast'!$W:$W,$B$256,'Sub Cost Forecast'!$R:$R, $C257)</f>
        <v>0</v>
      </c>
      <c r="K258" s="6">
        <f>SUMIFS('Sub Cost Forecast'!M:M,'Sub Cost Forecast'!$U:$U,$A$218,'Sub Cost Forecast'!$W:$W,$B$256,'Sub Cost Forecast'!$R:$R,$C257)/SUMIFS('Sub Cost Forecast'!$D:$D,'Sub Cost Forecast'!$U:$U,$A$218,'Sub Cost Forecast'!$W:$W,$B$256,'Sub Cost Forecast'!$R:$R, $C257)</f>
        <v>0</v>
      </c>
      <c r="L258" s="6">
        <f>SUMIFS('Sub Cost Forecast'!N:N,'Sub Cost Forecast'!$U:$U,$A$218,'Sub Cost Forecast'!$W:$W,$B$256,'Sub Cost Forecast'!$R:$R,$C257)/SUMIFS('Sub Cost Forecast'!$D:$D,'Sub Cost Forecast'!$U:$U,$A$218,'Sub Cost Forecast'!$W:$W,$B$256,'Sub Cost Forecast'!$R:$R, $C257)</f>
        <v>0</v>
      </c>
      <c r="M258" s="6">
        <f>SUMIFS('Sub Cost Forecast'!O:O,'Sub Cost Forecast'!$U:$U,$A$218,'Sub Cost Forecast'!$W:$W,$B$256,'Sub Cost Forecast'!$R:$R,$C257)/SUMIFS('Sub Cost Forecast'!$D:$D,'Sub Cost Forecast'!$U:$U,$A$218,'Sub Cost Forecast'!$W:$W,$B$256,'Sub Cost Forecast'!$R:$R, $C257)</f>
        <v>0</v>
      </c>
    </row>
    <row r="259" spans="3:13">
      <c r="D259" t="s">
        <v>3454</v>
      </c>
      <c r="E259" s="6">
        <v>0</v>
      </c>
      <c r="F259" s="6">
        <v>0.4210526315789473</v>
      </c>
      <c r="G259" s="6">
        <v>0.4210526315789473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</row>
    <row r="260" spans="3:13">
      <c r="C260" t="s">
        <v>2256</v>
      </c>
      <c r="D260" t="s">
        <v>3452</v>
      </c>
      <c r="E260" s="6">
        <f>SUMIFS('Billing Forecast'!F:F,'Billing Forecast'!$T:$T,$A$218,'Billing Forecast'!$U:$U,$B$256,'Billing Forecast'!$Q:$Q,$C260)/SUMIFS('Billing Forecast'!$D:$D,'Billing Forecast'!$T:$T,$A$218,'Billing Forecast'!$U:$U,$B$256,'Billing Forecast'!$Q:$Q, $C260)</f>
        <v>0</v>
      </c>
      <c r="F260" s="6">
        <f>SUMIFS('Billing Forecast'!G:G,'Billing Forecast'!$T:$T,$A$218,'Billing Forecast'!$U:$U,$B$256,'Billing Forecast'!$Q:$Q,$C260)/SUMIFS('Billing Forecast'!$D:$D,'Billing Forecast'!$T:$T,$A$218,'Billing Forecast'!$U:$U,$B$256,'Billing Forecast'!$Q:$Q, $C260)</f>
        <v>0</v>
      </c>
      <c r="G260" s="6">
        <f>SUMIFS('Billing Forecast'!H:H,'Billing Forecast'!$T:$T,$A$218,'Billing Forecast'!$U:$U,$B$256,'Billing Forecast'!$Q:$Q,$C260)/SUMIFS('Billing Forecast'!$D:$D,'Billing Forecast'!$T:$T,$A$218,'Billing Forecast'!$U:$U,$B$256,'Billing Forecast'!$Q:$Q, $C260)</f>
        <v>0</v>
      </c>
      <c r="H260" s="6">
        <f>SUMIFS('Billing Forecast'!I:I,'Billing Forecast'!$T:$T,$A$218,'Billing Forecast'!$U:$U,$B$256,'Billing Forecast'!$Q:$Q,$C260)/SUMIFS('Billing Forecast'!$D:$D,'Billing Forecast'!$T:$T,$A$218,'Billing Forecast'!$U:$U,$B$256,'Billing Forecast'!$Q:$Q, $C260)</f>
        <v>0</v>
      </c>
      <c r="I260" s="6">
        <f>SUMIFS('Billing Forecast'!J:J,'Billing Forecast'!$T:$T,$A$218,'Billing Forecast'!$U:$U,$B$256,'Billing Forecast'!$Q:$Q,$C260)/SUMIFS('Billing Forecast'!$D:$D,'Billing Forecast'!$T:$T,$A$218,'Billing Forecast'!$U:$U,$B$256,'Billing Forecast'!$Q:$Q, $C260)</f>
        <v>0</v>
      </c>
      <c r="J260" s="6">
        <f>SUMIFS('Billing Forecast'!K:K,'Billing Forecast'!$T:$T,$A$218,'Billing Forecast'!$U:$U,$B$256,'Billing Forecast'!$Q:$Q,$C260)/SUMIFS('Billing Forecast'!$D:$D,'Billing Forecast'!$T:$T,$A$218,'Billing Forecast'!$U:$U,$B$256,'Billing Forecast'!$Q:$Q, $C260)</f>
        <v>0</v>
      </c>
      <c r="K260" s="6">
        <f>SUMIFS('Billing Forecast'!L:L,'Billing Forecast'!$T:$T,$A$218,'Billing Forecast'!$U:$U,$B$256,'Billing Forecast'!$Q:$Q,$C260)/SUMIFS('Billing Forecast'!$D:$D,'Billing Forecast'!$T:$T,$A$218,'Billing Forecast'!$U:$U,$B$256,'Billing Forecast'!$Q:$Q, $C260)</f>
        <v>0</v>
      </c>
      <c r="L260" s="6">
        <f>SUMIFS('Billing Forecast'!M:M,'Billing Forecast'!$T:$T,$A$218,'Billing Forecast'!$U:$U,$B$256,'Billing Forecast'!$Q:$Q,$C260)/SUMIFS('Billing Forecast'!$D:$D,'Billing Forecast'!$T:$T,$A$218,'Billing Forecast'!$U:$U,$B$256,'Billing Forecast'!$Q:$Q, $C260)</f>
        <v>0</v>
      </c>
      <c r="M260" s="6">
        <f>SUMIFS('Billing Forecast'!N:N,'Billing Forecast'!$T:$T,$A$218,'Billing Forecast'!$U:$U,$B$256,'Billing Forecast'!$Q:$Q,$C260)/SUMIFS('Billing Forecast'!$D:$D,'Billing Forecast'!$T:$T,$A$218,'Billing Forecast'!$U:$U,$B$256,'Billing Forecast'!$Q:$Q, $C260)</f>
        <v>0</v>
      </c>
    </row>
    <row r="261" spans="3:13">
      <c r="D261" t="s">
        <v>3453</v>
      </c>
      <c r="E261" s="6">
        <f>SUMIFS('Sub Cost Forecast'!G:G,'Sub Cost Forecast'!$U:$U,$A$218,'Sub Cost Forecast'!$W:$W,$B$256,'Sub Cost Forecast'!$R:$R,$C260)/SUMIFS('Sub Cost Forecast'!$D:$D,'Sub Cost Forecast'!$U:$U,$A$218,'Sub Cost Forecast'!$W:$W,$B$256,'Sub Cost Forecast'!$R:$R, $C260)</f>
        <v>0</v>
      </c>
      <c r="F261" s="6">
        <f>SUMIFS('Sub Cost Forecast'!H:H,'Sub Cost Forecast'!$U:$U,$A$218,'Sub Cost Forecast'!$W:$W,$B$256,'Sub Cost Forecast'!$R:$R,$C260)/SUMIFS('Sub Cost Forecast'!$D:$D,'Sub Cost Forecast'!$U:$U,$A$218,'Sub Cost Forecast'!$W:$W,$B$256,'Sub Cost Forecast'!$R:$R, $C260)</f>
        <v>0</v>
      </c>
      <c r="G261" s="6">
        <f>SUMIFS('Sub Cost Forecast'!I:I,'Sub Cost Forecast'!$U:$U,$A$218,'Sub Cost Forecast'!$W:$W,$B$256,'Sub Cost Forecast'!$R:$R,$C260)/SUMIFS('Sub Cost Forecast'!$D:$D,'Sub Cost Forecast'!$U:$U,$A$218,'Sub Cost Forecast'!$W:$W,$B$256,'Sub Cost Forecast'!$R:$R, $C260)</f>
        <v>0</v>
      </c>
      <c r="H261" s="6">
        <f>SUMIFS('Sub Cost Forecast'!J:J,'Sub Cost Forecast'!$U:$U,$A$218,'Sub Cost Forecast'!$W:$W,$B$256,'Sub Cost Forecast'!$R:$R,$C260)/SUMIFS('Sub Cost Forecast'!$D:$D,'Sub Cost Forecast'!$U:$U,$A$218,'Sub Cost Forecast'!$W:$W,$B$256,'Sub Cost Forecast'!$R:$R, $C260)</f>
        <v>0</v>
      </c>
      <c r="I261" s="6">
        <f>SUMIFS('Sub Cost Forecast'!K:K,'Sub Cost Forecast'!$U:$U,$A$218,'Sub Cost Forecast'!$W:$W,$B$256,'Sub Cost Forecast'!$R:$R,$C260)/SUMIFS('Sub Cost Forecast'!$D:$D,'Sub Cost Forecast'!$U:$U,$A$218,'Sub Cost Forecast'!$W:$W,$B$256,'Sub Cost Forecast'!$R:$R, $C260)</f>
        <v>0</v>
      </c>
      <c r="J261" s="6">
        <f>SUMIFS('Sub Cost Forecast'!L:L,'Sub Cost Forecast'!$U:$U,$A$218,'Sub Cost Forecast'!$W:$W,$B$256,'Sub Cost Forecast'!$R:$R,$C260)/SUMIFS('Sub Cost Forecast'!$D:$D,'Sub Cost Forecast'!$U:$U,$A$218,'Sub Cost Forecast'!$W:$W,$B$256,'Sub Cost Forecast'!$R:$R, $C260)</f>
        <v>0</v>
      </c>
      <c r="K261" s="6">
        <f>SUMIFS('Sub Cost Forecast'!M:M,'Sub Cost Forecast'!$U:$U,$A$218,'Sub Cost Forecast'!$W:$W,$B$256,'Sub Cost Forecast'!$R:$R,$C260)/SUMIFS('Sub Cost Forecast'!$D:$D,'Sub Cost Forecast'!$U:$U,$A$218,'Sub Cost Forecast'!$W:$W,$B$256,'Sub Cost Forecast'!$R:$R, $C260)</f>
        <v>0</v>
      </c>
      <c r="L261" s="6">
        <f>SUMIFS('Sub Cost Forecast'!N:N,'Sub Cost Forecast'!$U:$U,$A$218,'Sub Cost Forecast'!$W:$W,$B$256,'Sub Cost Forecast'!$R:$R,$C260)/SUMIFS('Sub Cost Forecast'!$D:$D,'Sub Cost Forecast'!$U:$U,$A$218,'Sub Cost Forecast'!$W:$W,$B$256,'Sub Cost Forecast'!$R:$R, $C260)</f>
        <v>0</v>
      </c>
      <c r="M261" s="6">
        <f>SUMIFS('Sub Cost Forecast'!O:O,'Sub Cost Forecast'!$U:$U,$A$218,'Sub Cost Forecast'!$W:$W,$B$256,'Sub Cost Forecast'!$R:$R,$C260)/SUMIFS('Sub Cost Forecast'!$D:$D,'Sub Cost Forecast'!$U:$U,$A$218,'Sub Cost Forecast'!$W:$W,$B$256,'Sub Cost Forecast'!$R:$R, $C260)</f>
        <v>0</v>
      </c>
    </row>
    <row r="262" spans="3:13">
      <c r="D262" t="s">
        <v>3454</v>
      </c>
      <c r="E262" s="6">
        <v>0</v>
      </c>
      <c r="F262" s="6">
        <v>1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</row>
    <row r="263" spans="3:13">
      <c r="C263" t="s">
        <v>2393</v>
      </c>
      <c r="D263" t="s">
        <v>3452</v>
      </c>
      <c r="E263" s="6">
        <f>SUMIFS('Billing Forecast'!F:F,'Billing Forecast'!$T:$T,$A$218,'Billing Forecast'!$U:$U,$B$256,'Billing Forecast'!$Q:$Q,$C263)/SUMIFS('Billing Forecast'!$D:$D,'Billing Forecast'!$T:$T,$A$218,'Billing Forecast'!$U:$U,$B$256,'Billing Forecast'!$Q:$Q, $C263)</f>
        <v>0</v>
      </c>
      <c r="F263" s="6">
        <f>SUMIFS('Billing Forecast'!G:G,'Billing Forecast'!$T:$T,$A$218,'Billing Forecast'!$U:$U,$B$256,'Billing Forecast'!$Q:$Q,$C263)/SUMIFS('Billing Forecast'!$D:$D,'Billing Forecast'!$T:$T,$A$218,'Billing Forecast'!$U:$U,$B$256,'Billing Forecast'!$Q:$Q, $C263)</f>
        <v>0</v>
      </c>
      <c r="G263" s="6">
        <f>SUMIFS('Billing Forecast'!H:H,'Billing Forecast'!$T:$T,$A$218,'Billing Forecast'!$U:$U,$B$256,'Billing Forecast'!$Q:$Q,$C263)/SUMIFS('Billing Forecast'!$D:$D,'Billing Forecast'!$T:$T,$A$218,'Billing Forecast'!$U:$U,$B$256,'Billing Forecast'!$Q:$Q, $C263)</f>
        <v>0</v>
      </c>
      <c r="H263" s="6">
        <f>SUMIFS('Billing Forecast'!I:I,'Billing Forecast'!$T:$T,$A$218,'Billing Forecast'!$U:$U,$B$256,'Billing Forecast'!$Q:$Q,$C263)/SUMIFS('Billing Forecast'!$D:$D,'Billing Forecast'!$T:$T,$A$218,'Billing Forecast'!$U:$U,$B$256,'Billing Forecast'!$Q:$Q, $C263)</f>
        <v>0</v>
      </c>
      <c r="I263" s="6">
        <f>SUMIFS('Billing Forecast'!J:J,'Billing Forecast'!$T:$T,$A$218,'Billing Forecast'!$U:$U,$B$256,'Billing Forecast'!$Q:$Q,$C263)/SUMIFS('Billing Forecast'!$D:$D,'Billing Forecast'!$T:$T,$A$218,'Billing Forecast'!$U:$U,$B$256,'Billing Forecast'!$Q:$Q, $C263)</f>
        <v>0</v>
      </c>
      <c r="J263" s="6">
        <f>SUMIFS('Billing Forecast'!K:K,'Billing Forecast'!$T:$T,$A$218,'Billing Forecast'!$U:$U,$B$256,'Billing Forecast'!$Q:$Q,$C263)/SUMIFS('Billing Forecast'!$D:$D,'Billing Forecast'!$T:$T,$A$218,'Billing Forecast'!$U:$U,$B$256,'Billing Forecast'!$Q:$Q, $C263)</f>
        <v>0</v>
      </c>
      <c r="K263" s="6">
        <f>SUMIFS('Billing Forecast'!L:L,'Billing Forecast'!$T:$T,$A$218,'Billing Forecast'!$U:$U,$B$256,'Billing Forecast'!$Q:$Q,$C263)/SUMIFS('Billing Forecast'!$D:$D,'Billing Forecast'!$T:$T,$A$218,'Billing Forecast'!$U:$U,$B$256,'Billing Forecast'!$Q:$Q, $C263)</f>
        <v>0</v>
      </c>
      <c r="L263" s="6">
        <f>SUMIFS('Billing Forecast'!M:M,'Billing Forecast'!$T:$T,$A$218,'Billing Forecast'!$U:$U,$B$256,'Billing Forecast'!$Q:$Q,$C263)/SUMIFS('Billing Forecast'!$D:$D,'Billing Forecast'!$T:$T,$A$218,'Billing Forecast'!$U:$U,$B$256,'Billing Forecast'!$Q:$Q, $C263)</f>
        <v>0</v>
      </c>
      <c r="M263" s="6">
        <f>SUMIFS('Billing Forecast'!N:N,'Billing Forecast'!$T:$T,$A$218,'Billing Forecast'!$U:$U,$B$256,'Billing Forecast'!$Q:$Q,$C263)/SUMIFS('Billing Forecast'!$D:$D,'Billing Forecast'!$T:$T,$A$218,'Billing Forecast'!$U:$U,$B$256,'Billing Forecast'!$Q:$Q, $C263)</f>
        <v>0</v>
      </c>
    </row>
    <row r="264" spans="3:13">
      <c r="D264" t="s">
        <v>3453</v>
      </c>
      <c r="E264" s="6">
        <f>SUMIFS('Sub Cost Forecast'!G:G,'Sub Cost Forecast'!$U:$U,$A$218,'Sub Cost Forecast'!$W:$W,$B$256,'Sub Cost Forecast'!$R:$R,$C263)/SUMIFS('Sub Cost Forecast'!$D:$D,'Sub Cost Forecast'!$U:$U,$A$218,'Sub Cost Forecast'!$W:$W,$B$256,'Sub Cost Forecast'!$R:$R, $C263)</f>
        <v>0</v>
      </c>
      <c r="F264" s="6">
        <f>SUMIFS('Sub Cost Forecast'!H:H,'Sub Cost Forecast'!$U:$U,$A$218,'Sub Cost Forecast'!$W:$W,$B$256,'Sub Cost Forecast'!$R:$R,$C263)/SUMIFS('Sub Cost Forecast'!$D:$D,'Sub Cost Forecast'!$U:$U,$A$218,'Sub Cost Forecast'!$W:$W,$B$256,'Sub Cost Forecast'!$R:$R, $C263)</f>
        <v>0</v>
      </c>
      <c r="G264" s="6">
        <f>SUMIFS('Sub Cost Forecast'!I:I,'Sub Cost Forecast'!$U:$U,$A$218,'Sub Cost Forecast'!$W:$W,$B$256,'Sub Cost Forecast'!$R:$R,$C263)/SUMIFS('Sub Cost Forecast'!$D:$D,'Sub Cost Forecast'!$U:$U,$A$218,'Sub Cost Forecast'!$W:$W,$B$256,'Sub Cost Forecast'!$R:$R, $C263)</f>
        <v>0</v>
      </c>
      <c r="H264" s="6">
        <f>SUMIFS('Sub Cost Forecast'!J:J,'Sub Cost Forecast'!$U:$U,$A$218,'Sub Cost Forecast'!$W:$W,$B$256,'Sub Cost Forecast'!$R:$R,$C263)/SUMIFS('Sub Cost Forecast'!$D:$D,'Sub Cost Forecast'!$U:$U,$A$218,'Sub Cost Forecast'!$W:$W,$B$256,'Sub Cost Forecast'!$R:$R, $C263)</f>
        <v>0</v>
      </c>
      <c r="I264" s="6">
        <f>SUMIFS('Sub Cost Forecast'!K:K,'Sub Cost Forecast'!$U:$U,$A$218,'Sub Cost Forecast'!$W:$W,$B$256,'Sub Cost Forecast'!$R:$R,$C263)/SUMIFS('Sub Cost Forecast'!$D:$D,'Sub Cost Forecast'!$U:$U,$A$218,'Sub Cost Forecast'!$W:$W,$B$256,'Sub Cost Forecast'!$R:$R, $C263)</f>
        <v>0</v>
      </c>
      <c r="J264" s="6">
        <f>SUMIFS('Sub Cost Forecast'!L:L,'Sub Cost Forecast'!$U:$U,$A$218,'Sub Cost Forecast'!$W:$W,$B$256,'Sub Cost Forecast'!$R:$R,$C263)/SUMIFS('Sub Cost Forecast'!$D:$D,'Sub Cost Forecast'!$U:$U,$A$218,'Sub Cost Forecast'!$W:$W,$B$256,'Sub Cost Forecast'!$R:$R, $C263)</f>
        <v>0</v>
      </c>
      <c r="K264" s="6">
        <f>SUMIFS('Sub Cost Forecast'!M:M,'Sub Cost Forecast'!$U:$U,$A$218,'Sub Cost Forecast'!$W:$W,$B$256,'Sub Cost Forecast'!$R:$R,$C263)/SUMIFS('Sub Cost Forecast'!$D:$D,'Sub Cost Forecast'!$U:$U,$A$218,'Sub Cost Forecast'!$W:$W,$B$256,'Sub Cost Forecast'!$R:$R, $C263)</f>
        <v>0</v>
      </c>
      <c r="L264" s="6">
        <f>SUMIFS('Sub Cost Forecast'!N:N,'Sub Cost Forecast'!$U:$U,$A$218,'Sub Cost Forecast'!$W:$W,$B$256,'Sub Cost Forecast'!$R:$R,$C263)/SUMIFS('Sub Cost Forecast'!$D:$D,'Sub Cost Forecast'!$U:$U,$A$218,'Sub Cost Forecast'!$W:$W,$B$256,'Sub Cost Forecast'!$R:$R, $C263)</f>
        <v>0</v>
      </c>
      <c r="M264" s="6">
        <f>SUMIFS('Sub Cost Forecast'!O:O,'Sub Cost Forecast'!$U:$U,$A$218,'Sub Cost Forecast'!$W:$W,$B$256,'Sub Cost Forecast'!$R:$R,$C263)/SUMIFS('Sub Cost Forecast'!$D:$D,'Sub Cost Forecast'!$U:$U,$A$218,'Sub Cost Forecast'!$W:$W,$B$256,'Sub Cost Forecast'!$R:$R, $C263)</f>
        <v>0</v>
      </c>
    </row>
    <row r="265" spans="3:13">
      <c r="D265" t="s">
        <v>3454</v>
      </c>
      <c r="E265" s="6">
        <v>0</v>
      </c>
      <c r="F265" s="6">
        <v>1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</row>
    <row r="266" spans="3:13">
      <c r="C266" t="s">
        <v>2496</v>
      </c>
      <c r="D266" t="s">
        <v>3452</v>
      </c>
      <c r="E266" s="6">
        <f>SUMIFS('Billing Forecast'!F:F,'Billing Forecast'!$T:$T,$A$218,'Billing Forecast'!$U:$U,$B$256,'Billing Forecast'!$Q:$Q,$C266)/SUMIFS('Billing Forecast'!$D:$D,'Billing Forecast'!$T:$T,$A$218,'Billing Forecast'!$U:$U,$B$256,'Billing Forecast'!$Q:$Q, $C266)</f>
        <v>0</v>
      </c>
      <c r="F266" s="6">
        <f>SUMIFS('Billing Forecast'!G:G,'Billing Forecast'!$T:$T,$A$218,'Billing Forecast'!$U:$U,$B$256,'Billing Forecast'!$Q:$Q,$C266)/SUMIFS('Billing Forecast'!$D:$D,'Billing Forecast'!$T:$T,$A$218,'Billing Forecast'!$U:$U,$B$256,'Billing Forecast'!$Q:$Q, $C266)</f>
        <v>0</v>
      </c>
      <c r="G266" s="6">
        <f>SUMIFS('Billing Forecast'!H:H,'Billing Forecast'!$T:$T,$A$218,'Billing Forecast'!$U:$U,$B$256,'Billing Forecast'!$Q:$Q,$C266)/SUMIFS('Billing Forecast'!$D:$D,'Billing Forecast'!$T:$T,$A$218,'Billing Forecast'!$U:$U,$B$256,'Billing Forecast'!$Q:$Q, $C266)</f>
        <v>0</v>
      </c>
      <c r="H266" s="6">
        <f>SUMIFS('Billing Forecast'!I:I,'Billing Forecast'!$T:$T,$A$218,'Billing Forecast'!$U:$U,$B$256,'Billing Forecast'!$Q:$Q,$C266)/SUMIFS('Billing Forecast'!$D:$D,'Billing Forecast'!$T:$T,$A$218,'Billing Forecast'!$U:$U,$B$256,'Billing Forecast'!$Q:$Q, $C266)</f>
        <v>0</v>
      </c>
      <c r="I266" s="6">
        <f>SUMIFS('Billing Forecast'!J:J,'Billing Forecast'!$T:$T,$A$218,'Billing Forecast'!$U:$U,$B$256,'Billing Forecast'!$Q:$Q,$C266)/SUMIFS('Billing Forecast'!$D:$D,'Billing Forecast'!$T:$T,$A$218,'Billing Forecast'!$U:$U,$B$256,'Billing Forecast'!$Q:$Q, $C266)</f>
        <v>0</v>
      </c>
      <c r="J266" s="6">
        <f>SUMIFS('Billing Forecast'!K:K,'Billing Forecast'!$T:$T,$A$218,'Billing Forecast'!$U:$U,$B$256,'Billing Forecast'!$Q:$Q,$C266)/SUMIFS('Billing Forecast'!$D:$D,'Billing Forecast'!$T:$T,$A$218,'Billing Forecast'!$U:$U,$B$256,'Billing Forecast'!$Q:$Q, $C266)</f>
        <v>0</v>
      </c>
      <c r="K266" s="6">
        <f>SUMIFS('Billing Forecast'!L:L,'Billing Forecast'!$T:$T,$A$218,'Billing Forecast'!$U:$U,$B$256,'Billing Forecast'!$Q:$Q,$C266)/SUMIFS('Billing Forecast'!$D:$D,'Billing Forecast'!$T:$T,$A$218,'Billing Forecast'!$U:$U,$B$256,'Billing Forecast'!$Q:$Q, $C266)</f>
        <v>0</v>
      </c>
      <c r="L266" s="6">
        <f>SUMIFS('Billing Forecast'!M:M,'Billing Forecast'!$T:$T,$A$218,'Billing Forecast'!$U:$U,$B$256,'Billing Forecast'!$Q:$Q,$C266)/SUMIFS('Billing Forecast'!$D:$D,'Billing Forecast'!$T:$T,$A$218,'Billing Forecast'!$U:$U,$B$256,'Billing Forecast'!$Q:$Q, $C266)</f>
        <v>0</v>
      </c>
      <c r="M266" s="6">
        <f>SUMIFS('Billing Forecast'!N:N,'Billing Forecast'!$T:$T,$A$218,'Billing Forecast'!$U:$U,$B$256,'Billing Forecast'!$Q:$Q,$C266)/SUMIFS('Billing Forecast'!$D:$D,'Billing Forecast'!$T:$T,$A$218,'Billing Forecast'!$U:$U,$B$256,'Billing Forecast'!$Q:$Q, $C266)</f>
        <v>0</v>
      </c>
    </row>
    <row r="267" spans="3:13">
      <c r="D267" t="s">
        <v>3453</v>
      </c>
      <c r="E267" s="6">
        <f>SUMIFS('Sub Cost Forecast'!G:G,'Sub Cost Forecast'!$U:$U,$A$218,'Sub Cost Forecast'!$W:$W,$B$256,'Sub Cost Forecast'!$R:$R,$C266)/SUMIFS('Sub Cost Forecast'!$D:$D,'Sub Cost Forecast'!$U:$U,$A$218,'Sub Cost Forecast'!$W:$W,$B$256,'Sub Cost Forecast'!$R:$R, $C266)</f>
        <v>0</v>
      </c>
      <c r="F267" s="6">
        <f>SUMIFS('Sub Cost Forecast'!H:H,'Sub Cost Forecast'!$U:$U,$A$218,'Sub Cost Forecast'!$W:$W,$B$256,'Sub Cost Forecast'!$R:$R,$C266)/SUMIFS('Sub Cost Forecast'!$D:$D,'Sub Cost Forecast'!$U:$U,$A$218,'Sub Cost Forecast'!$W:$W,$B$256,'Sub Cost Forecast'!$R:$R, $C266)</f>
        <v>0</v>
      </c>
      <c r="G267" s="6">
        <f>SUMIFS('Sub Cost Forecast'!I:I,'Sub Cost Forecast'!$U:$U,$A$218,'Sub Cost Forecast'!$W:$W,$B$256,'Sub Cost Forecast'!$R:$R,$C266)/SUMIFS('Sub Cost Forecast'!$D:$D,'Sub Cost Forecast'!$U:$U,$A$218,'Sub Cost Forecast'!$W:$W,$B$256,'Sub Cost Forecast'!$R:$R, $C266)</f>
        <v>0</v>
      </c>
      <c r="H267" s="6">
        <f>SUMIFS('Sub Cost Forecast'!J:J,'Sub Cost Forecast'!$U:$U,$A$218,'Sub Cost Forecast'!$W:$W,$B$256,'Sub Cost Forecast'!$R:$R,$C266)/SUMIFS('Sub Cost Forecast'!$D:$D,'Sub Cost Forecast'!$U:$U,$A$218,'Sub Cost Forecast'!$W:$W,$B$256,'Sub Cost Forecast'!$R:$R, $C266)</f>
        <v>0</v>
      </c>
      <c r="I267" s="6">
        <f>SUMIFS('Sub Cost Forecast'!K:K,'Sub Cost Forecast'!$U:$U,$A$218,'Sub Cost Forecast'!$W:$W,$B$256,'Sub Cost Forecast'!$R:$R,$C266)/SUMIFS('Sub Cost Forecast'!$D:$D,'Sub Cost Forecast'!$U:$U,$A$218,'Sub Cost Forecast'!$W:$W,$B$256,'Sub Cost Forecast'!$R:$R, $C266)</f>
        <v>0</v>
      </c>
      <c r="J267" s="6">
        <f>SUMIFS('Sub Cost Forecast'!L:L,'Sub Cost Forecast'!$U:$U,$A$218,'Sub Cost Forecast'!$W:$W,$B$256,'Sub Cost Forecast'!$R:$R,$C266)/SUMIFS('Sub Cost Forecast'!$D:$D,'Sub Cost Forecast'!$U:$U,$A$218,'Sub Cost Forecast'!$W:$W,$B$256,'Sub Cost Forecast'!$R:$R, $C266)</f>
        <v>0</v>
      </c>
      <c r="K267" s="6">
        <f>SUMIFS('Sub Cost Forecast'!M:M,'Sub Cost Forecast'!$U:$U,$A$218,'Sub Cost Forecast'!$W:$W,$B$256,'Sub Cost Forecast'!$R:$R,$C266)/SUMIFS('Sub Cost Forecast'!$D:$D,'Sub Cost Forecast'!$U:$U,$A$218,'Sub Cost Forecast'!$W:$W,$B$256,'Sub Cost Forecast'!$R:$R, $C266)</f>
        <v>0</v>
      </c>
      <c r="L267" s="6">
        <f>SUMIFS('Sub Cost Forecast'!N:N,'Sub Cost Forecast'!$U:$U,$A$218,'Sub Cost Forecast'!$W:$W,$B$256,'Sub Cost Forecast'!$R:$R,$C266)/SUMIFS('Sub Cost Forecast'!$D:$D,'Sub Cost Forecast'!$U:$U,$A$218,'Sub Cost Forecast'!$W:$W,$B$256,'Sub Cost Forecast'!$R:$R, $C266)</f>
        <v>0</v>
      </c>
      <c r="M267" s="6">
        <f>SUMIFS('Sub Cost Forecast'!O:O,'Sub Cost Forecast'!$U:$U,$A$218,'Sub Cost Forecast'!$W:$W,$B$256,'Sub Cost Forecast'!$R:$R,$C266)/SUMIFS('Sub Cost Forecast'!$D:$D,'Sub Cost Forecast'!$U:$U,$A$218,'Sub Cost Forecast'!$W:$W,$B$256,'Sub Cost Forecast'!$R:$R, $C266)</f>
        <v>0</v>
      </c>
    </row>
    <row r="268" spans="3:13">
      <c r="D268" t="s">
        <v>3454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</row>
    <row r="269" spans="3:13">
      <c r="C269" t="s">
        <v>2791</v>
      </c>
      <c r="D269" t="s">
        <v>3452</v>
      </c>
      <c r="E269" s="6">
        <f>SUMIFS('Billing Forecast'!F:F,'Billing Forecast'!$T:$T,$A$218,'Billing Forecast'!$U:$U,$B$256,'Billing Forecast'!$Q:$Q,$C269)/SUMIFS('Billing Forecast'!$D:$D,'Billing Forecast'!$T:$T,$A$218,'Billing Forecast'!$U:$U,$B$256,'Billing Forecast'!$Q:$Q, $C269)</f>
        <v>0</v>
      </c>
      <c r="F269" s="6">
        <f>SUMIFS('Billing Forecast'!G:G,'Billing Forecast'!$T:$T,$A$218,'Billing Forecast'!$U:$U,$B$256,'Billing Forecast'!$Q:$Q,$C269)/SUMIFS('Billing Forecast'!$D:$D,'Billing Forecast'!$T:$T,$A$218,'Billing Forecast'!$U:$U,$B$256,'Billing Forecast'!$Q:$Q, $C269)</f>
        <v>0</v>
      </c>
      <c r="G269" s="6">
        <f>SUMIFS('Billing Forecast'!H:H,'Billing Forecast'!$T:$T,$A$218,'Billing Forecast'!$U:$U,$B$256,'Billing Forecast'!$Q:$Q,$C269)/SUMIFS('Billing Forecast'!$D:$D,'Billing Forecast'!$T:$T,$A$218,'Billing Forecast'!$U:$U,$B$256,'Billing Forecast'!$Q:$Q, $C269)</f>
        <v>0</v>
      </c>
      <c r="H269" s="6">
        <f>SUMIFS('Billing Forecast'!I:I,'Billing Forecast'!$T:$T,$A$218,'Billing Forecast'!$U:$U,$B$256,'Billing Forecast'!$Q:$Q,$C269)/SUMIFS('Billing Forecast'!$D:$D,'Billing Forecast'!$T:$T,$A$218,'Billing Forecast'!$U:$U,$B$256,'Billing Forecast'!$Q:$Q, $C269)</f>
        <v>0</v>
      </c>
      <c r="I269" s="6">
        <f>SUMIFS('Billing Forecast'!J:J,'Billing Forecast'!$T:$T,$A$218,'Billing Forecast'!$U:$U,$B$256,'Billing Forecast'!$Q:$Q,$C269)/SUMIFS('Billing Forecast'!$D:$D,'Billing Forecast'!$T:$T,$A$218,'Billing Forecast'!$U:$U,$B$256,'Billing Forecast'!$Q:$Q, $C269)</f>
        <v>0</v>
      </c>
      <c r="J269" s="6">
        <f>SUMIFS('Billing Forecast'!K:K,'Billing Forecast'!$T:$T,$A$218,'Billing Forecast'!$U:$U,$B$256,'Billing Forecast'!$Q:$Q,$C269)/SUMIFS('Billing Forecast'!$D:$D,'Billing Forecast'!$T:$T,$A$218,'Billing Forecast'!$U:$U,$B$256,'Billing Forecast'!$Q:$Q, $C269)</f>
        <v>0</v>
      </c>
      <c r="K269" s="6">
        <f>SUMIFS('Billing Forecast'!L:L,'Billing Forecast'!$T:$T,$A$218,'Billing Forecast'!$U:$U,$B$256,'Billing Forecast'!$Q:$Q,$C269)/SUMIFS('Billing Forecast'!$D:$D,'Billing Forecast'!$T:$T,$A$218,'Billing Forecast'!$U:$U,$B$256,'Billing Forecast'!$Q:$Q, $C269)</f>
        <v>0</v>
      </c>
      <c r="L269" s="6">
        <f>SUMIFS('Billing Forecast'!M:M,'Billing Forecast'!$T:$T,$A$218,'Billing Forecast'!$U:$U,$B$256,'Billing Forecast'!$Q:$Q,$C269)/SUMIFS('Billing Forecast'!$D:$D,'Billing Forecast'!$T:$T,$A$218,'Billing Forecast'!$U:$U,$B$256,'Billing Forecast'!$Q:$Q, $C269)</f>
        <v>0</v>
      </c>
      <c r="M269" s="6">
        <f>SUMIFS('Billing Forecast'!N:N,'Billing Forecast'!$T:$T,$A$218,'Billing Forecast'!$U:$U,$B$256,'Billing Forecast'!$Q:$Q,$C269)/SUMIFS('Billing Forecast'!$D:$D,'Billing Forecast'!$T:$T,$A$218,'Billing Forecast'!$U:$U,$B$256,'Billing Forecast'!$Q:$Q, $C269)</f>
        <v>0</v>
      </c>
    </row>
    <row r="270" spans="3:13">
      <c r="D270" t="s">
        <v>3453</v>
      </c>
      <c r="E270" s="6">
        <f>SUMIFS('Sub Cost Forecast'!G:G,'Sub Cost Forecast'!$U:$U,$A$218,'Sub Cost Forecast'!$W:$W,$B$256,'Sub Cost Forecast'!$R:$R,$C269)/SUMIFS('Sub Cost Forecast'!$D:$D,'Sub Cost Forecast'!$U:$U,$A$218,'Sub Cost Forecast'!$W:$W,$B$256,'Sub Cost Forecast'!$R:$R, $C269)</f>
        <v>0</v>
      </c>
      <c r="F270" s="6">
        <f>SUMIFS('Sub Cost Forecast'!H:H,'Sub Cost Forecast'!$U:$U,$A$218,'Sub Cost Forecast'!$W:$W,$B$256,'Sub Cost Forecast'!$R:$R,$C269)/SUMIFS('Sub Cost Forecast'!$D:$D,'Sub Cost Forecast'!$U:$U,$A$218,'Sub Cost Forecast'!$W:$W,$B$256,'Sub Cost Forecast'!$R:$R, $C269)</f>
        <v>0</v>
      </c>
      <c r="G270" s="6">
        <f>SUMIFS('Sub Cost Forecast'!I:I,'Sub Cost Forecast'!$U:$U,$A$218,'Sub Cost Forecast'!$W:$W,$B$256,'Sub Cost Forecast'!$R:$R,$C269)/SUMIFS('Sub Cost Forecast'!$D:$D,'Sub Cost Forecast'!$U:$U,$A$218,'Sub Cost Forecast'!$W:$W,$B$256,'Sub Cost Forecast'!$R:$R, $C269)</f>
        <v>0</v>
      </c>
      <c r="H270" s="6">
        <f>SUMIFS('Sub Cost Forecast'!J:J,'Sub Cost Forecast'!$U:$U,$A$218,'Sub Cost Forecast'!$W:$W,$B$256,'Sub Cost Forecast'!$R:$R,$C269)/SUMIFS('Sub Cost Forecast'!$D:$D,'Sub Cost Forecast'!$U:$U,$A$218,'Sub Cost Forecast'!$W:$W,$B$256,'Sub Cost Forecast'!$R:$R, $C269)</f>
        <v>0</v>
      </c>
      <c r="I270" s="6">
        <f>SUMIFS('Sub Cost Forecast'!K:K,'Sub Cost Forecast'!$U:$U,$A$218,'Sub Cost Forecast'!$W:$W,$B$256,'Sub Cost Forecast'!$R:$R,$C269)/SUMIFS('Sub Cost Forecast'!$D:$D,'Sub Cost Forecast'!$U:$U,$A$218,'Sub Cost Forecast'!$W:$W,$B$256,'Sub Cost Forecast'!$R:$R, $C269)</f>
        <v>0</v>
      </c>
      <c r="J270" s="6">
        <f>SUMIFS('Sub Cost Forecast'!L:L,'Sub Cost Forecast'!$U:$U,$A$218,'Sub Cost Forecast'!$W:$W,$B$256,'Sub Cost Forecast'!$R:$R,$C269)/SUMIFS('Sub Cost Forecast'!$D:$D,'Sub Cost Forecast'!$U:$U,$A$218,'Sub Cost Forecast'!$W:$W,$B$256,'Sub Cost Forecast'!$R:$R, $C269)</f>
        <v>0</v>
      </c>
      <c r="K270" s="6">
        <f>SUMIFS('Sub Cost Forecast'!M:M,'Sub Cost Forecast'!$U:$U,$A$218,'Sub Cost Forecast'!$W:$W,$B$256,'Sub Cost Forecast'!$R:$R,$C269)/SUMIFS('Sub Cost Forecast'!$D:$D,'Sub Cost Forecast'!$U:$U,$A$218,'Sub Cost Forecast'!$W:$W,$B$256,'Sub Cost Forecast'!$R:$R, $C269)</f>
        <v>0</v>
      </c>
      <c r="L270" s="6">
        <f>SUMIFS('Sub Cost Forecast'!N:N,'Sub Cost Forecast'!$U:$U,$A$218,'Sub Cost Forecast'!$W:$W,$B$256,'Sub Cost Forecast'!$R:$R,$C269)/SUMIFS('Sub Cost Forecast'!$D:$D,'Sub Cost Forecast'!$U:$U,$A$218,'Sub Cost Forecast'!$W:$W,$B$256,'Sub Cost Forecast'!$R:$R, $C269)</f>
        <v>0</v>
      </c>
      <c r="M270" s="6">
        <f>SUMIFS('Sub Cost Forecast'!O:O,'Sub Cost Forecast'!$U:$U,$A$218,'Sub Cost Forecast'!$W:$W,$B$256,'Sub Cost Forecast'!$R:$R,$C269)/SUMIFS('Sub Cost Forecast'!$D:$D,'Sub Cost Forecast'!$U:$U,$A$218,'Sub Cost Forecast'!$W:$W,$B$256,'Sub Cost Forecast'!$R:$R, $C269)</f>
        <v>0</v>
      </c>
    </row>
    <row r="271" spans="3:13">
      <c r="D271" t="s">
        <v>3454</v>
      </c>
      <c r="E271" s="6">
        <v>0</v>
      </c>
      <c r="F271" s="6">
        <v>0.04395604395604396</v>
      </c>
      <c r="G271" s="6">
        <v>0.4395604395604396</v>
      </c>
      <c r="H271" s="6">
        <v>0.2637362637362637</v>
      </c>
      <c r="I271" s="6">
        <v>0.2197802197802198</v>
      </c>
      <c r="J271" s="6">
        <v>0</v>
      </c>
      <c r="K271" s="6">
        <v>0</v>
      </c>
      <c r="L271" s="6">
        <v>0</v>
      </c>
      <c r="M271" s="6">
        <v>0</v>
      </c>
    </row>
    <row r="272" spans="3:13">
      <c r="C272" t="s">
        <v>1111</v>
      </c>
      <c r="D272" t="s">
        <v>3452</v>
      </c>
      <c r="E272" s="6">
        <f>SUMIFS('Billing Forecast'!F:F,'Billing Forecast'!$T:$T,$A$218,'Billing Forecast'!$U:$U,$B$256,'Billing Forecast'!$Q:$Q,$C272)/SUMIFS('Billing Forecast'!$D:$D,'Billing Forecast'!$T:$T,$A$218,'Billing Forecast'!$U:$U,$B$256,'Billing Forecast'!$Q:$Q, $C272)</f>
        <v>0</v>
      </c>
      <c r="F272" s="6">
        <f>SUMIFS('Billing Forecast'!G:G,'Billing Forecast'!$T:$T,$A$218,'Billing Forecast'!$U:$U,$B$256,'Billing Forecast'!$Q:$Q,$C272)/SUMIFS('Billing Forecast'!$D:$D,'Billing Forecast'!$T:$T,$A$218,'Billing Forecast'!$U:$U,$B$256,'Billing Forecast'!$Q:$Q, $C272)</f>
        <v>0</v>
      </c>
      <c r="G272" s="6">
        <f>SUMIFS('Billing Forecast'!H:H,'Billing Forecast'!$T:$T,$A$218,'Billing Forecast'!$U:$U,$B$256,'Billing Forecast'!$Q:$Q,$C272)/SUMIFS('Billing Forecast'!$D:$D,'Billing Forecast'!$T:$T,$A$218,'Billing Forecast'!$U:$U,$B$256,'Billing Forecast'!$Q:$Q, $C272)</f>
        <v>0</v>
      </c>
      <c r="H272" s="6">
        <f>SUMIFS('Billing Forecast'!I:I,'Billing Forecast'!$T:$T,$A$218,'Billing Forecast'!$U:$U,$B$256,'Billing Forecast'!$Q:$Q,$C272)/SUMIFS('Billing Forecast'!$D:$D,'Billing Forecast'!$T:$T,$A$218,'Billing Forecast'!$U:$U,$B$256,'Billing Forecast'!$Q:$Q, $C272)</f>
        <v>0</v>
      </c>
      <c r="I272" s="6">
        <f>SUMIFS('Billing Forecast'!J:J,'Billing Forecast'!$T:$T,$A$218,'Billing Forecast'!$U:$U,$B$256,'Billing Forecast'!$Q:$Q,$C272)/SUMIFS('Billing Forecast'!$D:$D,'Billing Forecast'!$T:$T,$A$218,'Billing Forecast'!$U:$U,$B$256,'Billing Forecast'!$Q:$Q, $C272)</f>
        <v>0</v>
      </c>
      <c r="J272" s="6">
        <f>SUMIFS('Billing Forecast'!K:K,'Billing Forecast'!$T:$T,$A$218,'Billing Forecast'!$U:$U,$B$256,'Billing Forecast'!$Q:$Q,$C272)/SUMIFS('Billing Forecast'!$D:$D,'Billing Forecast'!$T:$T,$A$218,'Billing Forecast'!$U:$U,$B$256,'Billing Forecast'!$Q:$Q, $C272)</f>
        <v>0</v>
      </c>
      <c r="K272" s="6">
        <f>SUMIFS('Billing Forecast'!L:L,'Billing Forecast'!$T:$T,$A$218,'Billing Forecast'!$U:$U,$B$256,'Billing Forecast'!$Q:$Q,$C272)/SUMIFS('Billing Forecast'!$D:$D,'Billing Forecast'!$T:$T,$A$218,'Billing Forecast'!$U:$U,$B$256,'Billing Forecast'!$Q:$Q, $C272)</f>
        <v>0</v>
      </c>
      <c r="L272" s="6">
        <f>SUMIFS('Billing Forecast'!M:M,'Billing Forecast'!$T:$T,$A$218,'Billing Forecast'!$U:$U,$B$256,'Billing Forecast'!$Q:$Q,$C272)/SUMIFS('Billing Forecast'!$D:$D,'Billing Forecast'!$T:$T,$A$218,'Billing Forecast'!$U:$U,$B$256,'Billing Forecast'!$Q:$Q, $C272)</f>
        <v>0</v>
      </c>
      <c r="M272" s="6">
        <f>SUMIFS('Billing Forecast'!N:N,'Billing Forecast'!$T:$T,$A$218,'Billing Forecast'!$U:$U,$B$256,'Billing Forecast'!$Q:$Q,$C272)/SUMIFS('Billing Forecast'!$D:$D,'Billing Forecast'!$T:$T,$A$218,'Billing Forecast'!$U:$U,$B$256,'Billing Forecast'!$Q:$Q, $C272)</f>
        <v>0</v>
      </c>
    </row>
    <row r="273" spans="1:13">
      <c r="D273" t="s">
        <v>3453</v>
      </c>
      <c r="E273" s="6">
        <f>SUMIFS('Sub Cost Forecast'!G:G,'Sub Cost Forecast'!$U:$U,$A$218,'Sub Cost Forecast'!$W:$W,$B$256,'Sub Cost Forecast'!$R:$R,$C272)/SUMIFS('Sub Cost Forecast'!$D:$D,'Sub Cost Forecast'!$U:$U,$A$218,'Sub Cost Forecast'!$W:$W,$B$256,'Sub Cost Forecast'!$R:$R, $C272)</f>
        <v>0</v>
      </c>
      <c r="F273" s="6">
        <f>SUMIFS('Sub Cost Forecast'!H:H,'Sub Cost Forecast'!$U:$U,$A$218,'Sub Cost Forecast'!$W:$W,$B$256,'Sub Cost Forecast'!$R:$R,$C272)/SUMIFS('Sub Cost Forecast'!$D:$D,'Sub Cost Forecast'!$U:$U,$A$218,'Sub Cost Forecast'!$W:$W,$B$256,'Sub Cost Forecast'!$R:$R, $C272)</f>
        <v>0</v>
      </c>
      <c r="G273" s="6">
        <f>SUMIFS('Sub Cost Forecast'!I:I,'Sub Cost Forecast'!$U:$U,$A$218,'Sub Cost Forecast'!$W:$W,$B$256,'Sub Cost Forecast'!$R:$R,$C272)/SUMIFS('Sub Cost Forecast'!$D:$D,'Sub Cost Forecast'!$U:$U,$A$218,'Sub Cost Forecast'!$W:$W,$B$256,'Sub Cost Forecast'!$R:$R, $C272)</f>
        <v>0</v>
      </c>
      <c r="H273" s="6">
        <f>SUMIFS('Sub Cost Forecast'!J:J,'Sub Cost Forecast'!$U:$U,$A$218,'Sub Cost Forecast'!$W:$W,$B$256,'Sub Cost Forecast'!$R:$R,$C272)/SUMIFS('Sub Cost Forecast'!$D:$D,'Sub Cost Forecast'!$U:$U,$A$218,'Sub Cost Forecast'!$W:$W,$B$256,'Sub Cost Forecast'!$R:$R, $C272)</f>
        <v>0</v>
      </c>
      <c r="I273" s="6">
        <f>SUMIFS('Sub Cost Forecast'!K:K,'Sub Cost Forecast'!$U:$U,$A$218,'Sub Cost Forecast'!$W:$W,$B$256,'Sub Cost Forecast'!$R:$R,$C272)/SUMIFS('Sub Cost Forecast'!$D:$D,'Sub Cost Forecast'!$U:$U,$A$218,'Sub Cost Forecast'!$W:$W,$B$256,'Sub Cost Forecast'!$R:$R, $C272)</f>
        <v>0</v>
      </c>
      <c r="J273" s="6">
        <f>SUMIFS('Sub Cost Forecast'!L:L,'Sub Cost Forecast'!$U:$U,$A$218,'Sub Cost Forecast'!$W:$W,$B$256,'Sub Cost Forecast'!$R:$R,$C272)/SUMIFS('Sub Cost Forecast'!$D:$D,'Sub Cost Forecast'!$U:$U,$A$218,'Sub Cost Forecast'!$W:$W,$B$256,'Sub Cost Forecast'!$R:$R, $C272)</f>
        <v>0</v>
      </c>
      <c r="K273" s="6">
        <f>SUMIFS('Sub Cost Forecast'!M:M,'Sub Cost Forecast'!$U:$U,$A$218,'Sub Cost Forecast'!$W:$W,$B$256,'Sub Cost Forecast'!$R:$R,$C272)/SUMIFS('Sub Cost Forecast'!$D:$D,'Sub Cost Forecast'!$U:$U,$A$218,'Sub Cost Forecast'!$W:$W,$B$256,'Sub Cost Forecast'!$R:$R, $C272)</f>
        <v>0</v>
      </c>
      <c r="L273" s="6">
        <f>SUMIFS('Sub Cost Forecast'!N:N,'Sub Cost Forecast'!$U:$U,$A$218,'Sub Cost Forecast'!$W:$W,$B$256,'Sub Cost Forecast'!$R:$R,$C272)/SUMIFS('Sub Cost Forecast'!$D:$D,'Sub Cost Forecast'!$U:$U,$A$218,'Sub Cost Forecast'!$W:$W,$B$256,'Sub Cost Forecast'!$R:$R, $C272)</f>
        <v>0</v>
      </c>
      <c r="M273" s="6">
        <f>SUMIFS('Sub Cost Forecast'!O:O,'Sub Cost Forecast'!$U:$U,$A$218,'Sub Cost Forecast'!$W:$W,$B$256,'Sub Cost Forecast'!$R:$R,$C272)/SUMIFS('Sub Cost Forecast'!$D:$D,'Sub Cost Forecast'!$U:$U,$A$218,'Sub Cost Forecast'!$W:$W,$B$256,'Sub Cost Forecast'!$R:$R, $C272)</f>
        <v>0</v>
      </c>
    </row>
    <row r="274" spans="1:13">
      <c r="D274" t="s">
        <v>3454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</row>
    <row r="275" spans="1:13">
      <c r="A275" t="s">
        <v>1133</v>
      </c>
    </row>
    <row r="276" spans="1:13">
      <c r="B276" t="s">
        <v>234</v>
      </c>
    </row>
    <row r="277" spans="1:13">
      <c r="C277" t="s">
        <v>995</v>
      </c>
      <c r="D277" t="s">
        <v>3452</v>
      </c>
      <c r="E277" s="6">
        <f>SUMIFS('Billing Forecast'!F:F,'Billing Forecast'!$T:$T,$A$275,'Billing Forecast'!$U:$U,$B$276,'Billing Forecast'!$Q:$Q,$C277)/SUMIFS('Billing Forecast'!$D:$D,'Billing Forecast'!$T:$T,$A$275,'Billing Forecast'!$U:$U,$B$276,'Billing Forecast'!$Q:$Q, $C277)</f>
        <v>0</v>
      </c>
      <c r="F277" s="6">
        <f>SUMIFS('Billing Forecast'!G:G,'Billing Forecast'!$T:$T,$A$275,'Billing Forecast'!$U:$U,$B$276,'Billing Forecast'!$Q:$Q,$C277)/SUMIFS('Billing Forecast'!$D:$D,'Billing Forecast'!$T:$T,$A$275,'Billing Forecast'!$U:$U,$B$276,'Billing Forecast'!$Q:$Q, $C277)</f>
        <v>0</v>
      </c>
      <c r="G277" s="6">
        <f>SUMIFS('Billing Forecast'!H:H,'Billing Forecast'!$T:$T,$A$275,'Billing Forecast'!$U:$U,$B$276,'Billing Forecast'!$Q:$Q,$C277)/SUMIFS('Billing Forecast'!$D:$D,'Billing Forecast'!$T:$T,$A$275,'Billing Forecast'!$U:$U,$B$276,'Billing Forecast'!$Q:$Q, $C277)</f>
        <v>0</v>
      </c>
      <c r="H277" s="6">
        <f>SUMIFS('Billing Forecast'!I:I,'Billing Forecast'!$T:$T,$A$275,'Billing Forecast'!$U:$U,$B$276,'Billing Forecast'!$Q:$Q,$C277)/SUMIFS('Billing Forecast'!$D:$D,'Billing Forecast'!$T:$T,$A$275,'Billing Forecast'!$U:$U,$B$276,'Billing Forecast'!$Q:$Q, $C277)</f>
        <v>0</v>
      </c>
      <c r="I277" s="6">
        <f>SUMIFS('Billing Forecast'!J:J,'Billing Forecast'!$T:$T,$A$275,'Billing Forecast'!$U:$U,$B$276,'Billing Forecast'!$Q:$Q,$C277)/SUMIFS('Billing Forecast'!$D:$D,'Billing Forecast'!$T:$T,$A$275,'Billing Forecast'!$U:$U,$B$276,'Billing Forecast'!$Q:$Q, $C277)</f>
        <v>0</v>
      </c>
      <c r="J277" s="6">
        <f>SUMIFS('Billing Forecast'!K:K,'Billing Forecast'!$T:$T,$A$275,'Billing Forecast'!$U:$U,$B$276,'Billing Forecast'!$Q:$Q,$C277)/SUMIFS('Billing Forecast'!$D:$D,'Billing Forecast'!$T:$T,$A$275,'Billing Forecast'!$U:$U,$B$276,'Billing Forecast'!$Q:$Q, $C277)</f>
        <v>0</v>
      </c>
      <c r="K277" s="6">
        <f>SUMIFS('Billing Forecast'!L:L,'Billing Forecast'!$T:$T,$A$275,'Billing Forecast'!$U:$U,$B$276,'Billing Forecast'!$Q:$Q,$C277)/SUMIFS('Billing Forecast'!$D:$D,'Billing Forecast'!$T:$T,$A$275,'Billing Forecast'!$U:$U,$B$276,'Billing Forecast'!$Q:$Q, $C277)</f>
        <v>0</v>
      </c>
      <c r="L277" s="6">
        <f>SUMIFS('Billing Forecast'!M:M,'Billing Forecast'!$T:$T,$A$275,'Billing Forecast'!$U:$U,$B$276,'Billing Forecast'!$Q:$Q,$C277)/SUMIFS('Billing Forecast'!$D:$D,'Billing Forecast'!$T:$T,$A$275,'Billing Forecast'!$U:$U,$B$276,'Billing Forecast'!$Q:$Q, $C277)</f>
        <v>0</v>
      </c>
      <c r="M277" s="6">
        <f>SUMIFS('Billing Forecast'!N:N,'Billing Forecast'!$T:$T,$A$275,'Billing Forecast'!$U:$U,$B$276,'Billing Forecast'!$Q:$Q,$C277)/SUMIFS('Billing Forecast'!$D:$D,'Billing Forecast'!$T:$T,$A$275,'Billing Forecast'!$U:$U,$B$276,'Billing Forecast'!$Q:$Q, $C277)</f>
        <v>0</v>
      </c>
    </row>
    <row r="278" spans="1:13">
      <c r="D278" t="s">
        <v>3453</v>
      </c>
      <c r="E278" s="6">
        <f>SUMIFS('Sub Cost Forecast'!G:G,'Sub Cost Forecast'!$U:$U,$A$275,'Sub Cost Forecast'!$W:$W,$B$276,'Sub Cost Forecast'!$R:$R,$C277)/SUMIFS('Sub Cost Forecast'!$D:$D,'Sub Cost Forecast'!$U:$U,$A$275,'Sub Cost Forecast'!$W:$W,$B$276,'Sub Cost Forecast'!$R:$R, $C277)</f>
        <v>0</v>
      </c>
      <c r="F278" s="6">
        <f>SUMIFS('Sub Cost Forecast'!H:H,'Sub Cost Forecast'!$U:$U,$A$275,'Sub Cost Forecast'!$W:$W,$B$276,'Sub Cost Forecast'!$R:$R,$C277)/SUMIFS('Sub Cost Forecast'!$D:$D,'Sub Cost Forecast'!$U:$U,$A$275,'Sub Cost Forecast'!$W:$W,$B$276,'Sub Cost Forecast'!$R:$R, $C277)</f>
        <v>0</v>
      </c>
      <c r="G278" s="6">
        <f>SUMIFS('Sub Cost Forecast'!I:I,'Sub Cost Forecast'!$U:$U,$A$275,'Sub Cost Forecast'!$W:$W,$B$276,'Sub Cost Forecast'!$R:$R,$C277)/SUMIFS('Sub Cost Forecast'!$D:$D,'Sub Cost Forecast'!$U:$U,$A$275,'Sub Cost Forecast'!$W:$W,$B$276,'Sub Cost Forecast'!$R:$R, $C277)</f>
        <v>0</v>
      </c>
      <c r="H278" s="6">
        <f>SUMIFS('Sub Cost Forecast'!J:J,'Sub Cost Forecast'!$U:$U,$A$275,'Sub Cost Forecast'!$W:$W,$B$276,'Sub Cost Forecast'!$R:$R,$C277)/SUMIFS('Sub Cost Forecast'!$D:$D,'Sub Cost Forecast'!$U:$U,$A$275,'Sub Cost Forecast'!$W:$W,$B$276,'Sub Cost Forecast'!$R:$R, $C277)</f>
        <v>0</v>
      </c>
      <c r="I278" s="6">
        <f>SUMIFS('Sub Cost Forecast'!K:K,'Sub Cost Forecast'!$U:$U,$A$275,'Sub Cost Forecast'!$W:$W,$B$276,'Sub Cost Forecast'!$R:$R,$C277)/SUMIFS('Sub Cost Forecast'!$D:$D,'Sub Cost Forecast'!$U:$U,$A$275,'Sub Cost Forecast'!$W:$W,$B$276,'Sub Cost Forecast'!$R:$R, $C277)</f>
        <v>0</v>
      </c>
      <c r="J278" s="6">
        <f>SUMIFS('Sub Cost Forecast'!L:L,'Sub Cost Forecast'!$U:$U,$A$275,'Sub Cost Forecast'!$W:$W,$B$276,'Sub Cost Forecast'!$R:$R,$C277)/SUMIFS('Sub Cost Forecast'!$D:$D,'Sub Cost Forecast'!$U:$U,$A$275,'Sub Cost Forecast'!$W:$W,$B$276,'Sub Cost Forecast'!$R:$R, $C277)</f>
        <v>0</v>
      </c>
      <c r="K278" s="6">
        <f>SUMIFS('Sub Cost Forecast'!M:M,'Sub Cost Forecast'!$U:$U,$A$275,'Sub Cost Forecast'!$W:$W,$B$276,'Sub Cost Forecast'!$R:$R,$C277)/SUMIFS('Sub Cost Forecast'!$D:$D,'Sub Cost Forecast'!$U:$U,$A$275,'Sub Cost Forecast'!$W:$W,$B$276,'Sub Cost Forecast'!$R:$R, $C277)</f>
        <v>0</v>
      </c>
      <c r="L278" s="6">
        <f>SUMIFS('Sub Cost Forecast'!N:N,'Sub Cost Forecast'!$U:$U,$A$275,'Sub Cost Forecast'!$W:$W,$B$276,'Sub Cost Forecast'!$R:$R,$C277)/SUMIFS('Sub Cost Forecast'!$D:$D,'Sub Cost Forecast'!$U:$U,$A$275,'Sub Cost Forecast'!$W:$W,$B$276,'Sub Cost Forecast'!$R:$R, $C277)</f>
        <v>0</v>
      </c>
      <c r="M278" s="6">
        <f>SUMIFS('Sub Cost Forecast'!O:O,'Sub Cost Forecast'!$U:$U,$A$275,'Sub Cost Forecast'!$W:$W,$B$276,'Sub Cost Forecast'!$R:$R,$C277)/SUMIFS('Sub Cost Forecast'!$D:$D,'Sub Cost Forecast'!$U:$U,$A$275,'Sub Cost Forecast'!$W:$W,$B$276,'Sub Cost Forecast'!$R:$R, $C277)</f>
        <v>0</v>
      </c>
    </row>
    <row r="279" spans="1:13">
      <c r="D279" t="s">
        <v>3454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</row>
    <row r="280" spans="1:13">
      <c r="C280" t="s">
        <v>1595</v>
      </c>
      <c r="D280" t="s">
        <v>3452</v>
      </c>
      <c r="E280" s="6">
        <f>SUMIFS('Billing Forecast'!F:F,'Billing Forecast'!$T:$T,$A$275,'Billing Forecast'!$U:$U,$B$276,'Billing Forecast'!$Q:$Q,$C280)/SUMIFS('Billing Forecast'!$D:$D,'Billing Forecast'!$T:$T,$A$275,'Billing Forecast'!$U:$U,$B$276,'Billing Forecast'!$Q:$Q, $C280)</f>
        <v>0</v>
      </c>
      <c r="F280" s="6">
        <f>SUMIFS('Billing Forecast'!G:G,'Billing Forecast'!$T:$T,$A$275,'Billing Forecast'!$U:$U,$B$276,'Billing Forecast'!$Q:$Q,$C280)/SUMIFS('Billing Forecast'!$D:$D,'Billing Forecast'!$T:$T,$A$275,'Billing Forecast'!$U:$U,$B$276,'Billing Forecast'!$Q:$Q, $C280)</f>
        <v>0</v>
      </c>
      <c r="G280" s="6">
        <f>SUMIFS('Billing Forecast'!H:H,'Billing Forecast'!$T:$T,$A$275,'Billing Forecast'!$U:$U,$B$276,'Billing Forecast'!$Q:$Q,$C280)/SUMIFS('Billing Forecast'!$D:$D,'Billing Forecast'!$T:$T,$A$275,'Billing Forecast'!$U:$U,$B$276,'Billing Forecast'!$Q:$Q, $C280)</f>
        <v>0</v>
      </c>
      <c r="H280" s="6">
        <f>SUMIFS('Billing Forecast'!I:I,'Billing Forecast'!$T:$T,$A$275,'Billing Forecast'!$U:$U,$B$276,'Billing Forecast'!$Q:$Q,$C280)/SUMIFS('Billing Forecast'!$D:$D,'Billing Forecast'!$T:$T,$A$275,'Billing Forecast'!$U:$U,$B$276,'Billing Forecast'!$Q:$Q, $C280)</f>
        <v>0</v>
      </c>
      <c r="I280" s="6">
        <f>SUMIFS('Billing Forecast'!J:J,'Billing Forecast'!$T:$T,$A$275,'Billing Forecast'!$U:$U,$B$276,'Billing Forecast'!$Q:$Q,$C280)/SUMIFS('Billing Forecast'!$D:$D,'Billing Forecast'!$T:$T,$A$275,'Billing Forecast'!$U:$U,$B$276,'Billing Forecast'!$Q:$Q, $C280)</f>
        <v>0</v>
      </c>
      <c r="J280" s="6">
        <f>SUMIFS('Billing Forecast'!K:K,'Billing Forecast'!$T:$T,$A$275,'Billing Forecast'!$U:$U,$B$276,'Billing Forecast'!$Q:$Q,$C280)/SUMIFS('Billing Forecast'!$D:$D,'Billing Forecast'!$T:$T,$A$275,'Billing Forecast'!$U:$U,$B$276,'Billing Forecast'!$Q:$Q, $C280)</f>
        <v>0</v>
      </c>
      <c r="K280" s="6">
        <f>SUMIFS('Billing Forecast'!L:L,'Billing Forecast'!$T:$T,$A$275,'Billing Forecast'!$U:$U,$B$276,'Billing Forecast'!$Q:$Q,$C280)/SUMIFS('Billing Forecast'!$D:$D,'Billing Forecast'!$T:$T,$A$275,'Billing Forecast'!$U:$U,$B$276,'Billing Forecast'!$Q:$Q, $C280)</f>
        <v>0</v>
      </c>
      <c r="L280" s="6">
        <f>SUMIFS('Billing Forecast'!M:M,'Billing Forecast'!$T:$T,$A$275,'Billing Forecast'!$U:$U,$B$276,'Billing Forecast'!$Q:$Q,$C280)/SUMIFS('Billing Forecast'!$D:$D,'Billing Forecast'!$T:$T,$A$275,'Billing Forecast'!$U:$U,$B$276,'Billing Forecast'!$Q:$Q, $C280)</f>
        <v>0</v>
      </c>
      <c r="M280" s="6">
        <f>SUMIFS('Billing Forecast'!N:N,'Billing Forecast'!$T:$T,$A$275,'Billing Forecast'!$U:$U,$B$276,'Billing Forecast'!$Q:$Q,$C280)/SUMIFS('Billing Forecast'!$D:$D,'Billing Forecast'!$T:$T,$A$275,'Billing Forecast'!$U:$U,$B$276,'Billing Forecast'!$Q:$Q, $C280)</f>
        <v>0</v>
      </c>
    </row>
    <row r="281" spans="1:13">
      <c r="D281" t="s">
        <v>3453</v>
      </c>
      <c r="E281" s="6">
        <f>SUMIFS('Sub Cost Forecast'!G:G,'Sub Cost Forecast'!$U:$U,$A$275,'Sub Cost Forecast'!$W:$W,$B$276,'Sub Cost Forecast'!$R:$R,$C280)/SUMIFS('Sub Cost Forecast'!$D:$D,'Sub Cost Forecast'!$U:$U,$A$275,'Sub Cost Forecast'!$W:$W,$B$276,'Sub Cost Forecast'!$R:$R, $C280)</f>
        <v>0</v>
      </c>
      <c r="F281" s="6">
        <f>SUMIFS('Sub Cost Forecast'!H:H,'Sub Cost Forecast'!$U:$U,$A$275,'Sub Cost Forecast'!$W:$W,$B$276,'Sub Cost Forecast'!$R:$R,$C280)/SUMIFS('Sub Cost Forecast'!$D:$D,'Sub Cost Forecast'!$U:$U,$A$275,'Sub Cost Forecast'!$W:$W,$B$276,'Sub Cost Forecast'!$R:$R, $C280)</f>
        <v>0</v>
      </c>
      <c r="G281" s="6">
        <f>SUMIFS('Sub Cost Forecast'!I:I,'Sub Cost Forecast'!$U:$U,$A$275,'Sub Cost Forecast'!$W:$W,$B$276,'Sub Cost Forecast'!$R:$R,$C280)/SUMIFS('Sub Cost Forecast'!$D:$D,'Sub Cost Forecast'!$U:$U,$A$275,'Sub Cost Forecast'!$W:$W,$B$276,'Sub Cost Forecast'!$R:$R, $C280)</f>
        <v>0</v>
      </c>
      <c r="H281" s="6">
        <f>SUMIFS('Sub Cost Forecast'!J:J,'Sub Cost Forecast'!$U:$U,$A$275,'Sub Cost Forecast'!$W:$W,$B$276,'Sub Cost Forecast'!$R:$R,$C280)/SUMIFS('Sub Cost Forecast'!$D:$D,'Sub Cost Forecast'!$U:$U,$A$275,'Sub Cost Forecast'!$W:$W,$B$276,'Sub Cost Forecast'!$R:$R, $C280)</f>
        <v>0</v>
      </c>
      <c r="I281" s="6">
        <f>SUMIFS('Sub Cost Forecast'!K:K,'Sub Cost Forecast'!$U:$U,$A$275,'Sub Cost Forecast'!$W:$W,$B$276,'Sub Cost Forecast'!$R:$R,$C280)/SUMIFS('Sub Cost Forecast'!$D:$D,'Sub Cost Forecast'!$U:$U,$A$275,'Sub Cost Forecast'!$W:$W,$B$276,'Sub Cost Forecast'!$R:$R, $C280)</f>
        <v>0</v>
      </c>
      <c r="J281" s="6">
        <f>SUMIFS('Sub Cost Forecast'!L:L,'Sub Cost Forecast'!$U:$U,$A$275,'Sub Cost Forecast'!$W:$W,$B$276,'Sub Cost Forecast'!$R:$R,$C280)/SUMIFS('Sub Cost Forecast'!$D:$D,'Sub Cost Forecast'!$U:$U,$A$275,'Sub Cost Forecast'!$W:$W,$B$276,'Sub Cost Forecast'!$R:$R, $C280)</f>
        <v>0</v>
      </c>
      <c r="K281" s="6">
        <f>SUMIFS('Sub Cost Forecast'!M:M,'Sub Cost Forecast'!$U:$U,$A$275,'Sub Cost Forecast'!$W:$W,$B$276,'Sub Cost Forecast'!$R:$R,$C280)/SUMIFS('Sub Cost Forecast'!$D:$D,'Sub Cost Forecast'!$U:$U,$A$275,'Sub Cost Forecast'!$W:$W,$B$276,'Sub Cost Forecast'!$R:$R, $C280)</f>
        <v>0</v>
      </c>
      <c r="L281" s="6">
        <f>SUMIFS('Sub Cost Forecast'!N:N,'Sub Cost Forecast'!$U:$U,$A$275,'Sub Cost Forecast'!$W:$W,$B$276,'Sub Cost Forecast'!$R:$R,$C280)/SUMIFS('Sub Cost Forecast'!$D:$D,'Sub Cost Forecast'!$U:$U,$A$275,'Sub Cost Forecast'!$W:$W,$B$276,'Sub Cost Forecast'!$R:$R, $C280)</f>
        <v>0</v>
      </c>
      <c r="M281" s="6">
        <f>SUMIFS('Sub Cost Forecast'!O:O,'Sub Cost Forecast'!$U:$U,$A$275,'Sub Cost Forecast'!$W:$W,$B$276,'Sub Cost Forecast'!$R:$R,$C280)/SUMIFS('Sub Cost Forecast'!$D:$D,'Sub Cost Forecast'!$U:$U,$A$275,'Sub Cost Forecast'!$W:$W,$B$276,'Sub Cost Forecast'!$R:$R, $C280)</f>
        <v>0</v>
      </c>
    </row>
    <row r="282" spans="1:13">
      <c r="D282" t="s">
        <v>3454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</row>
    <row r="283" spans="1:13">
      <c r="C283" t="s">
        <v>1721</v>
      </c>
      <c r="D283" t="s">
        <v>3452</v>
      </c>
      <c r="E283" s="6">
        <f>SUMIFS('Billing Forecast'!F:F,'Billing Forecast'!$T:$T,$A$275,'Billing Forecast'!$U:$U,$B$276,'Billing Forecast'!$Q:$Q,$C283)/SUMIFS('Billing Forecast'!$D:$D,'Billing Forecast'!$T:$T,$A$275,'Billing Forecast'!$U:$U,$B$276,'Billing Forecast'!$Q:$Q, $C283)</f>
        <v>0</v>
      </c>
      <c r="F283" s="6">
        <f>SUMIFS('Billing Forecast'!G:G,'Billing Forecast'!$T:$T,$A$275,'Billing Forecast'!$U:$U,$B$276,'Billing Forecast'!$Q:$Q,$C283)/SUMIFS('Billing Forecast'!$D:$D,'Billing Forecast'!$T:$T,$A$275,'Billing Forecast'!$U:$U,$B$276,'Billing Forecast'!$Q:$Q, $C283)</f>
        <v>0</v>
      </c>
      <c r="G283" s="6">
        <f>SUMIFS('Billing Forecast'!H:H,'Billing Forecast'!$T:$T,$A$275,'Billing Forecast'!$U:$U,$B$276,'Billing Forecast'!$Q:$Q,$C283)/SUMIFS('Billing Forecast'!$D:$D,'Billing Forecast'!$T:$T,$A$275,'Billing Forecast'!$U:$U,$B$276,'Billing Forecast'!$Q:$Q, $C283)</f>
        <v>0</v>
      </c>
      <c r="H283" s="6">
        <f>SUMIFS('Billing Forecast'!I:I,'Billing Forecast'!$T:$T,$A$275,'Billing Forecast'!$U:$U,$B$276,'Billing Forecast'!$Q:$Q,$C283)/SUMIFS('Billing Forecast'!$D:$D,'Billing Forecast'!$T:$T,$A$275,'Billing Forecast'!$U:$U,$B$276,'Billing Forecast'!$Q:$Q, $C283)</f>
        <v>0</v>
      </c>
      <c r="I283" s="6">
        <f>SUMIFS('Billing Forecast'!J:J,'Billing Forecast'!$T:$T,$A$275,'Billing Forecast'!$U:$U,$B$276,'Billing Forecast'!$Q:$Q,$C283)/SUMIFS('Billing Forecast'!$D:$D,'Billing Forecast'!$T:$T,$A$275,'Billing Forecast'!$U:$U,$B$276,'Billing Forecast'!$Q:$Q, $C283)</f>
        <v>0</v>
      </c>
      <c r="J283" s="6">
        <f>SUMIFS('Billing Forecast'!K:K,'Billing Forecast'!$T:$T,$A$275,'Billing Forecast'!$U:$U,$B$276,'Billing Forecast'!$Q:$Q,$C283)/SUMIFS('Billing Forecast'!$D:$D,'Billing Forecast'!$T:$T,$A$275,'Billing Forecast'!$U:$U,$B$276,'Billing Forecast'!$Q:$Q, $C283)</f>
        <v>0</v>
      </c>
      <c r="K283" s="6">
        <f>SUMIFS('Billing Forecast'!L:L,'Billing Forecast'!$T:$T,$A$275,'Billing Forecast'!$U:$U,$B$276,'Billing Forecast'!$Q:$Q,$C283)/SUMIFS('Billing Forecast'!$D:$D,'Billing Forecast'!$T:$T,$A$275,'Billing Forecast'!$U:$U,$B$276,'Billing Forecast'!$Q:$Q, $C283)</f>
        <v>0</v>
      </c>
      <c r="L283" s="6">
        <f>SUMIFS('Billing Forecast'!M:M,'Billing Forecast'!$T:$T,$A$275,'Billing Forecast'!$U:$U,$B$276,'Billing Forecast'!$Q:$Q,$C283)/SUMIFS('Billing Forecast'!$D:$D,'Billing Forecast'!$T:$T,$A$275,'Billing Forecast'!$U:$U,$B$276,'Billing Forecast'!$Q:$Q, $C283)</f>
        <v>0</v>
      </c>
      <c r="M283" s="6">
        <f>SUMIFS('Billing Forecast'!N:N,'Billing Forecast'!$T:$T,$A$275,'Billing Forecast'!$U:$U,$B$276,'Billing Forecast'!$Q:$Q,$C283)/SUMIFS('Billing Forecast'!$D:$D,'Billing Forecast'!$T:$T,$A$275,'Billing Forecast'!$U:$U,$B$276,'Billing Forecast'!$Q:$Q, $C283)</f>
        <v>0</v>
      </c>
    </row>
    <row r="284" spans="1:13">
      <c r="D284" t="s">
        <v>3453</v>
      </c>
      <c r="E284" s="6">
        <f>SUMIFS('Sub Cost Forecast'!G:G,'Sub Cost Forecast'!$U:$U,$A$275,'Sub Cost Forecast'!$W:$W,$B$276,'Sub Cost Forecast'!$R:$R,$C283)/SUMIFS('Sub Cost Forecast'!$D:$D,'Sub Cost Forecast'!$U:$U,$A$275,'Sub Cost Forecast'!$W:$W,$B$276,'Sub Cost Forecast'!$R:$R, $C283)</f>
        <v>0</v>
      </c>
      <c r="F284" s="6">
        <f>SUMIFS('Sub Cost Forecast'!H:H,'Sub Cost Forecast'!$U:$U,$A$275,'Sub Cost Forecast'!$W:$W,$B$276,'Sub Cost Forecast'!$R:$R,$C283)/SUMIFS('Sub Cost Forecast'!$D:$D,'Sub Cost Forecast'!$U:$U,$A$275,'Sub Cost Forecast'!$W:$W,$B$276,'Sub Cost Forecast'!$R:$R, $C283)</f>
        <v>0</v>
      </c>
      <c r="G284" s="6">
        <f>SUMIFS('Sub Cost Forecast'!I:I,'Sub Cost Forecast'!$U:$U,$A$275,'Sub Cost Forecast'!$W:$W,$B$276,'Sub Cost Forecast'!$R:$R,$C283)/SUMIFS('Sub Cost Forecast'!$D:$D,'Sub Cost Forecast'!$U:$U,$A$275,'Sub Cost Forecast'!$W:$W,$B$276,'Sub Cost Forecast'!$R:$R, $C283)</f>
        <v>0</v>
      </c>
      <c r="H284" s="6">
        <f>SUMIFS('Sub Cost Forecast'!J:J,'Sub Cost Forecast'!$U:$U,$A$275,'Sub Cost Forecast'!$W:$W,$B$276,'Sub Cost Forecast'!$R:$R,$C283)/SUMIFS('Sub Cost Forecast'!$D:$D,'Sub Cost Forecast'!$U:$U,$A$275,'Sub Cost Forecast'!$W:$W,$B$276,'Sub Cost Forecast'!$R:$R, $C283)</f>
        <v>0</v>
      </c>
      <c r="I284" s="6">
        <f>SUMIFS('Sub Cost Forecast'!K:K,'Sub Cost Forecast'!$U:$U,$A$275,'Sub Cost Forecast'!$W:$W,$B$276,'Sub Cost Forecast'!$R:$R,$C283)/SUMIFS('Sub Cost Forecast'!$D:$D,'Sub Cost Forecast'!$U:$U,$A$275,'Sub Cost Forecast'!$W:$W,$B$276,'Sub Cost Forecast'!$R:$R, $C283)</f>
        <v>0</v>
      </c>
      <c r="J284" s="6">
        <f>SUMIFS('Sub Cost Forecast'!L:L,'Sub Cost Forecast'!$U:$U,$A$275,'Sub Cost Forecast'!$W:$W,$B$276,'Sub Cost Forecast'!$R:$R,$C283)/SUMIFS('Sub Cost Forecast'!$D:$D,'Sub Cost Forecast'!$U:$U,$A$275,'Sub Cost Forecast'!$W:$W,$B$276,'Sub Cost Forecast'!$R:$R, $C283)</f>
        <v>0</v>
      </c>
      <c r="K284" s="6">
        <f>SUMIFS('Sub Cost Forecast'!M:M,'Sub Cost Forecast'!$U:$U,$A$275,'Sub Cost Forecast'!$W:$W,$B$276,'Sub Cost Forecast'!$R:$R,$C283)/SUMIFS('Sub Cost Forecast'!$D:$D,'Sub Cost Forecast'!$U:$U,$A$275,'Sub Cost Forecast'!$W:$W,$B$276,'Sub Cost Forecast'!$R:$R, $C283)</f>
        <v>0</v>
      </c>
      <c r="L284" s="6">
        <f>SUMIFS('Sub Cost Forecast'!N:N,'Sub Cost Forecast'!$U:$U,$A$275,'Sub Cost Forecast'!$W:$W,$B$276,'Sub Cost Forecast'!$R:$R,$C283)/SUMIFS('Sub Cost Forecast'!$D:$D,'Sub Cost Forecast'!$U:$U,$A$275,'Sub Cost Forecast'!$W:$W,$B$276,'Sub Cost Forecast'!$R:$R, $C283)</f>
        <v>0</v>
      </c>
      <c r="M284" s="6">
        <f>SUMIFS('Sub Cost Forecast'!O:O,'Sub Cost Forecast'!$U:$U,$A$275,'Sub Cost Forecast'!$W:$W,$B$276,'Sub Cost Forecast'!$R:$R,$C283)/SUMIFS('Sub Cost Forecast'!$D:$D,'Sub Cost Forecast'!$U:$U,$A$275,'Sub Cost Forecast'!$W:$W,$B$276,'Sub Cost Forecast'!$R:$R, $C283)</f>
        <v>0</v>
      </c>
    </row>
    <row r="285" spans="1:13">
      <c r="D285" t="s">
        <v>3454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</row>
    <row r="286" spans="1:13">
      <c r="C286" t="s">
        <v>1820</v>
      </c>
      <c r="D286" t="s">
        <v>3452</v>
      </c>
      <c r="E286" s="6">
        <f>SUMIFS('Billing Forecast'!F:F,'Billing Forecast'!$T:$T,$A$275,'Billing Forecast'!$U:$U,$B$276,'Billing Forecast'!$Q:$Q,$C286)/SUMIFS('Billing Forecast'!$D:$D,'Billing Forecast'!$T:$T,$A$275,'Billing Forecast'!$U:$U,$B$276,'Billing Forecast'!$Q:$Q, $C286)</f>
        <v>0</v>
      </c>
      <c r="F286" s="6">
        <f>SUMIFS('Billing Forecast'!G:G,'Billing Forecast'!$T:$T,$A$275,'Billing Forecast'!$U:$U,$B$276,'Billing Forecast'!$Q:$Q,$C286)/SUMIFS('Billing Forecast'!$D:$D,'Billing Forecast'!$T:$T,$A$275,'Billing Forecast'!$U:$U,$B$276,'Billing Forecast'!$Q:$Q, $C286)</f>
        <v>0</v>
      </c>
      <c r="G286" s="6">
        <f>SUMIFS('Billing Forecast'!H:H,'Billing Forecast'!$T:$T,$A$275,'Billing Forecast'!$U:$U,$B$276,'Billing Forecast'!$Q:$Q,$C286)/SUMIFS('Billing Forecast'!$D:$D,'Billing Forecast'!$T:$T,$A$275,'Billing Forecast'!$U:$U,$B$276,'Billing Forecast'!$Q:$Q, $C286)</f>
        <v>0</v>
      </c>
      <c r="H286" s="6">
        <f>SUMIFS('Billing Forecast'!I:I,'Billing Forecast'!$T:$T,$A$275,'Billing Forecast'!$U:$U,$B$276,'Billing Forecast'!$Q:$Q,$C286)/SUMIFS('Billing Forecast'!$D:$D,'Billing Forecast'!$T:$T,$A$275,'Billing Forecast'!$U:$U,$B$276,'Billing Forecast'!$Q:$Q, $C286)</f>
        <v>0</v>
      </c>
      <c r="I286" s="6">
        <f>SUMIFS('Billing Forecast'!J:J,'Billing Forecast'!$T:$T,$A$275,'Billing Forecast'!$U:$U,$B$276,'Billing Forecast'!$Q:$Q,$C286)/SUMIFS('Billing Forecast'!$D:$D,'Billing Forecast'!$T:$T,$A$275,'Billing Forecast'!$U:$U,$B$276,'Billing Forecast'!$Q:$Q, $C286)</f>
        <v>0</v>
      </c>
      <c r="J286" s="6">
        <f>SUMIFS('Billing Forecast'!K:K,'Billing Forecast'!$T:$T,$A$275,'Billing Forecast'!$U:$U,$B$276,'Billing Forecast'!$Q:$Q,$C286)/SUMIFS('Billing Forecast'!$D:$D,'Billing Forecast'!$T:$T,$A$275,'Billing Forecast'!$U:$U,$B$276,'Billing Forecast'!$Q:$Q, $C286)</f>
        <v>0</v>
      </c>
      <c r="K286" s="6">
        <f>SUMIFS('Billing Forecast'!L:L,'Billing Forecast'!$T:$T,$A$275,'Billing Forecast'!$U:$U,$B$276,'Billing Forecast'!$Q:$Q,$C286)/SUMIFS('Billing Forecast'!$D:$D,'Billing Forecast'!$T:$T,$A$275,'Billing Forecast'!$U:$U,$B$276,'Billing Forecast'!$Q:$Q, $C286)</f>
        <v>0</v>
      </c>
      <c r="L286" s="6">
        <f>SUMIFS('Billing Forecast'!M:M,'Billing Forecast'!$T:$T,$A$275,'Billing Forecast'!$U:$U,$B$276,'Billing Forecast'!$Q:$Q,$C286)/SUMIFS('Billing Forecast'!$D:$D,'Billing Forecast'!$T:$T,$A$275,'Billing Forecast'!$U:$U,$B$276,'Billing Forecast'!$Q:$Q, $C286)</f>
        <v>0</v>
      </c>
      <c r="M286" s="6">
        <f>SUMIFS('Billing Forecast'!N:N,'Billing Forecast'!$T:$T,$A$275,'Billing Forecast'!$U:$U,$B$276,'Billing Forecast'!$Q:$Q,$C286)/SUMIFS('Billing Forecast'!$D:$D,'Billing Forecast'!$T:$T,$A$275,'Billing Forecast'!$U:$U,$B$276,'Billing Forecast'!$Q:$Q, $C286)</f>
        <v>0</v>
      </c>
    </row>
    <row r="287" spans="1:13">
      <c r="D287" t="s">
        <v>3453</v>
      </c>
      <c r="E287" s="6">
        <f>SUMIFS('Sub Cost Forecast'!G:G,'Sub Cost Forecast'!$U:$U,$A$275,'Sub Cost Forecast'!$W:$W,$B$276,'Sub Cost Forecast'!$R:$R,$C286)/SUMIFS('Sub Cost Forecast'!$D:$D,'Sub Cost Forecast'!$U:$U,$A$275,'Sub Cost Forecast'!$W:$W,$B$276,'Sub Cost Forecast'!$R:$R, $C286)</f>
        <v>0</v>
      </c>
      <c r="F287" s="6">
        <f>SUMIFS('Sub Cost Forecast'!H:H,'Sub Cost Forecast'!$U:$U,$A$275,'Sub Cost Forecast'!$W:$W,$B$276,'Sub Cost Forecast'!$R:$R,$C286)/SUMIFS('Sub Cost Forecast'!$D:$D,'Sub Cost Forecast'!$U:$U,$A$275,'Sub Cost Forecast'!$W:$W,$B$276,'Sub Cost Forecast'!$R:$R, $C286)</f>
        <v>0</v>
      </c>
      <c r="G287" s="6">
        <f>SUMIFS('Sub Cost Forecast'!I:I,'Sub Cost Forecast'!$U:$U,$A$275,'Sub Cost Forecast'!$W:$W,$B$276,'Sub Cost Forecast'!$R:$R,$C286)/SUMIFS('Sub Cost Forecast'!$D:$D,'Sub Cost Forecast'!$U:$U,$A$275,'Sub Cost Forecast'!$W:$W,$B$276,'Sub Cost Forecast'!$R:$R, $C286)</f>
        <v>0</v>
      </c>
      <c r="H287" s="6">
        <f>SUMIFS('Sub Cost Forecast'!J:J,'Sub Cost Forecast'!$U:$U,$A$275,'Sub Cost Forecast'!$W:$W,$B$276,'Sub Cost Forecast'!$R:$R,$C286)/SUMIFS('Sub Cost Forecast'!$D:$D,'Sub Cost Forecast'!$U:$U,$A$275,'Sub Cost Forecast'!$W:$W,$B$276,'Sub Cost Forecast'!$R:$R, $C286)</f>
        <v>0</v>
      </c>
      <c r="I287" s="6">
        <f>SUMIFS('Sub Cost Forecast'!K:K,'Sub Cost Forecast'!$U:$U,$A$275,'Sub Cost Forecast'!$W:$W,$B$276,'Sub Cost Forecast'!$R:$R,$C286)/SUMIFS('Sub Cost Forecast'!$D:$D,'Sub Cost Forecast'!$U:$U,$A$275,'Sub Cost Forecast'!$W:$W,$B$276,'Sub Cost Forecast'!$R:$R, $C286)</f>
        <v>0</v>
      </c>
      <c r="J287" s="6">
        <f>SUMIFS('Sub Cost Forecast'!L:L,'Sub Cost Forecast'!$U:$U,$A$275,'Sub Cost Forecast'!$W:$W,$B$276,'Sub Cost Forecast'!$R:$R,$C286)/SUMIFS('Sub Cost Forecast'!$D:$D,'Sub Cost Forecast'!$U:$U,$A$275,'Sub Cost Forecast'!$W:$W,$B$276,'Sub Cost Forecast'!$R:$R, $C286)</f>
        <v>0</v>
      </c>
      <c r="K287" s="6">
        <f>SUMIFS('Sub Cost Forecast'!M:M,'Sub Cost Forecast'!$U:$U,$A$275,'Sub Cost Forecast'!$W:$W,$B$276,'Sub Cost Forecast'!$R:$R,$C286)/SUMIFS('Sub Cost Forecast'!$D:$D,'Sub Cost Forecast'!$U:$U,$A$275,'Sub Cost Forecast'!$W:$W,$B$276,'Sub Cost Forecast'!$R:$R, $C286)</f>
        <v>0</v>
      </c>
      <c r="L287" s="6">
        <f>SUMIFS('Sub Cost Forecast'!N:N,'Sub Cost Forecast'!$U:$U,$A$275,'Sub Cost Forecast'!$W:$W,$B$276,'Sub Cost Forecast'!$R:$R,$C286)/SUMIFS('Sub Cost Forecast'!$D:$D,'Sub Cost Forecast'!$U:$U,$A$275,'Sub Cost Forecast'!$W:$W,$B$276,'Sub Cost Forecast'!$R:$R, $C286)</f>
        <v>0</v>
      </c>
      <c r="M287" s="6">
        <f>SUMIFS('Sub Cost Forecast'!O:O,'Sub Cost Forecast'!$U:$U,$A$275,'Sub Cost Forecast'!$W:$W,$B$276,'Sub Cost Forecast'!$R:$R,$C286)/SUMIFS('Sub Cost Forecast'!$D:$D,'Sub Cost Forecast'!$U:$U,$A$275,'Sub Cost Forecast'!$W:$W,$B$276,'Sub Cost Forecast'!$R:$R, $C286)</f>
        <v>0</v>
      </c>
    </row>
    <row r="288" spans="1:13">
      <c r="D288" t="s">
        <v>3454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</row>
    <row r="289" spans="3:13">
      <c r="C289" t="s">
        <v>1922</v>
      </c>
      <c r="D289" t="s">
        <v>3452</v>
      </c>
      <c r="E289" s="6">
        <f>SUMIFS('Billing Forecast'!F:F,'Billing Forecast'!$T:$T,$A$275,'Billing Forecast'!$U:$U,$B$276,'Billing Forecast'!$Q:$Q,$C289)/SUMIFS('Billing Forecast'!$D:$D,'Billing Forecast'!$T:$T,$A$275,'Billing Forecast'!$U:$U,$B$276,'Billing Forecast'!$Q:$Q, $C289)</f>
        <v>0</v>
      </c>
      <c r="F289" s="6">
        <f>SUMIFS('Billing Forecast'!G:G,'Billing Forecast'!$T:$T,$A$275,'Billing Forecast'!$U:$U,$B$276,'Billing Forecast'!$Q:$Q,$C289)/SUMIFS('Billing Forecast'!$D:$D,'Billing Forecast'!$T:$T,$A$275,'Billing Forecast'!$U:$U,$B$276,'Billing Forecast'!$Q:$Q, $C289)</f>
        <v>0</v>
      </c>
      <c r="G289" s="6">
        <f>SUMIFS('Billing Forecast'!H:H,'Billing Forecast'!$T:$T,$A$275,'Billing Forecast'!$U:$U,$B$276,'Billing Forecast'!$Q:$Q,$C289)/SUMIFS('Billing Forecast'!$D:$D,'Billing Forecast'!$T:$T,$A$275,'Billing Forecast'!$U:$U,$B$276,'Billing Forecast'!$Q:$Q, $C289)</f>
        <v>0</v>
      </c>
      <c r="H289" s="6">
        <f>SUMIFS('Billing Forecast'!I:I,'Billing Forecast'!$T:$T,$A$275,'Billing Forecast'!$U:$U,$B$276,'Billing Forecast'!$Q:$Q,$C289)/SUMIFS('Billing Forecast'!$D:$D,'Billing Forecast'!$T:$T,$A$275,'Billing Forecast'!$U:$U,$B$276,'Billing Forecast'!$Q:$Q, $C289)</f>
        <v>0</v>
      </c>
      <c r="I289" s="6">
        <f>SUMIFS('Billing Forecast'!J:J,'Billing Forecast'!$T:$T,$A$275,'Billing Forecast'!$U:$U,$B$276,'Billing Forecast'!$Q:$Q,$C289)/SUMIFS('Billing Forecast'!$D:$D,'Billing Forecast'!$T:$T,$A$275,'Billing Forecast'!$U:$U,$B$276,'Billing Forecast'!$Q:$Q, $C289)</f>
        <v>0</v>
      </c>
      <c r="J289" s="6">
        <f>SUMIFS('Billing Forecast'!K:K,'Billing Forecast'!$T:$T,$A$275,'Billing Forecast'!$U:$U,$B$276,'Billing Forecast'!$Q:$Q,$C289)/SUMIFS('Billing Forecast'!$D:$D,'Billing Forecast'!$T:$T,$A$275,'Billing Forecast'!$U:$U,$B$276,'Billing Forecast'!$Q:$Q, $C289)</f>
        <v>0</v>
      </c>
      <c r="K289" s="6">
        <f>SUMIFS('Billing Forecast'!L:L,'Billing Forecast'!$T:$T,$A$275,'Billing Forecast'!$U:$U,$B$276,'Billing Forecast'!$Q:$Q,$C289)/SUMIFS('Billing Forecast'!$D:$D,'Billing Forecast'!$T:$T,$A$275,'Billing Forecast'!$U:$U,$B$276,'Billing Forecast'!$Q:$Q, $C289)</f>
        <v>0</v>
      </c>
      <c r="L289" s="6">
        <f>SUMIFS('Billing Forecast'!M:M,'Billing Forecast'!$T:$T,$A$275,'Billing Forecast'!$U:$U,$B$276,'Billing Forecast'!$Q:$Q,$C289)/SUMIFS('Billing Forecast'!$D:$D,'Billing Forecast'!$T:$T,$A$275,'Billing Forecast'!$U:$U,$B$276,'Billing Forecast'!$Q:$Q, $C289)</f>
        <v>0</v>
      </c>
      <c r="M289" s="6">
        <f>SUMIFS('Billing Forecast'!N:N,'Billing Forecast'!$T:$T,$A$275,'Billing Forecast'!$U:$U,$B$276,'Billing Forecast'!$Q:$Q,$C289)/SUMIFS('Billing Forecast'!$D:$D,'Billing Forecast'!$T:$T,$A$275,'Billing Forecast'!$U:$U,$B$276,'Billing Forecast'!$Q:$Q, $C289)</f>
        <v>0</v>
      </c>
    </row>
    <row r="290" spans="3:13">
      <c r="D290" t="s">
        <v>3453</v>
      </c>
      <c r="E290" s="6">
        <f>SUMIFS('Sub Cost Forecast'!G:G,'Sub Cost Forecast'!$U:$U,$A$275,'Sub Cost Forecast'!$W:$W,$B$276,'Sub Cost Forecast'!$R:$R,$C289)/SUMIFS('Sub Cost Forecast'!$D:$D,'Sub Cost Forecast'!$U:$U,$A$275,'Sub Cost Forecast'!$W:$W,$B$276,'Sub Cost Forecast'!$R:$R, $C289)</f>
        <v>0</v>
      </c>
      <c r="F290" s="6">
        <f>SUMIFS('Sub Cost Forecast'!H:H,'Sub Cost Forecast'!$U:$U,$A$275,'Sub Cost Forecast'!$W:$W,$B$276,'Sub Cost Forecast'!$R:$R,$C289)/SUMIFS('Sub Cost Forecast'!$D:$D,'Sub Cost Forecast'!$U:$U,$A$275,'Sub Cost Forecast'!$W:$W,$B$276,'Sub Cost Forecast'!$R:$R, $C289)</f>
        <v>0</v>
      </c>
      <c r="G290" s="6">
        <f>SUMIFS('Sub Cost Forecast'!I:I,'Sub Cost Forecast'!$U:$U,$A$275,'Sub Cost Forecast'!$W:$W,$B$276,'Sub Cost Forecast'!$R:$R,$C289)/SUMIFS('Sub Cost Forecast'!$D:$D,'Sub Cost Forecast'!$U:$U,$A$275,'Sub Cost Forecast'!$W:$W,$B$276,'Sub Cost Forecast'!$R:$R, $C289)</f>
        <v>0</v>
      </c>
      <c r="H290" s="6">
        <f>SUMIFS('Sub Cost Forecast'!J:J,'Sub Cost Forecast'!$U:$U,$A$275,'Sub Cost Forecast'!$W:$W,$B$276,'Sub Cost Forecast'!$R:$R,$C289)/SUMIFS('Sub Cost Forecast'!$D:$D,'Sub Cost Forecast'!$U:$U,$A$275,'Sub Cost Forecast'!$W:$W,$B$276,'Sub Cost Forecast'!$R:$R, $C289)</f>
        <v>0</v>
      </c>
      <c r="I290" s="6">
        <f>SUMIFS('Sub Cost Forecast'!K:K,'Sub Cost Forecast'!$U:$U,$A$275,'Sub Cost Forecast'!$W:$W,$B$276,'Sub Cost Forecast'!$R:$R,$C289)/SUMIFS('Sub Cost Forecast'!$D:$D,'Sub Cost Forecast'!$U:$U,$A$275,'Sub Cost Forecast'!$W:$W,$B$276,'Sub Cost Forecast'!$R:$R, $C289)</f>
        <v>0</v>
      </c>
      <c r="J290" s="6">
        <f>SUMIFS('Sub Cost Forecast'!L:L,'Sub Cost Forecast'!$U:$U,$A$275,'Sub Cost Forecast'!$W:$W,$B$276,'Sub Cost Forecast'!$R:$R,$C289)/SUMIFS('Sub Cost Forecast'!$D:$D,'Sub Cost Forecast'!$U:$U,$A$275,'Sub Cost Forecast'!$W:$W,$B$276,'Sub Cost Forecast'!$R:$R, $C289)</f>
        <v>0</v>
      </c>
      <c r="K290" s="6">
        <f>SUMIFS('Sub Cost Forecast'!M:M,'Sub Cost Forecast'!$U:$U,$A$275,'Sub Cost Forecast'!$W:$W,$B$276,'Sub Cost Forecast'!$R:$R,$C289)/SUMIFS('Sub Cost Forecast'!$D:$D,'Sub Cost Forecast'!$U:$U,$A$275,'Sub Cost Forecast'!$W:$W,$B$276,'Sub Cost Forecast'!$R:$R, $C289)</f>
        <v>0</v>
      </c>
      <c r="L290" s="6">
        <f>SUMIFS('Sub Cost Forecast'!N:N,'Sub Cost Forecast'!$U:$U,$A$275,'Sub Cost Forecast'!$W:$W,$B$276,'Sub Cost Forecast'!$R:$R,$C289)/SUMIFS('Sub Cost Forecast'!$D:$D,'Sub Cost Forecast'!$U:$U,$A$275,'Sub Cost Forecast'!$W:$W,$B$276,'Sub Cost Forecast'!$R:$R, $C289)</f>
        <v>0</v>
      </c>
      <c r="M290" s="6">
        <f>SUMIFS('Sub Cost Forecast'!O:O,'Sub Cost Forecast'!$U:$U,$A$275,'Sub Cost Forecast'!$W:$W,$B$276,'Sub Cost Forecast'!$R:$R,$C289)/SUMIFS('Sub Cost Forecast'!$D:$D,'Sub Cost Forecast'!$U:$U,$A$275,'Sub Cost Forecast'!$W:$W,$B$276,'Sub Cost Forecast'!$R:$R, $C289)</f>
        <v>0</v>
      </c>
    </row>
    <row r="291" spans="3:13">
      <c r="D291" t="s">
        <v>3454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</row>
    <row r="292" spans="3:13">
      <c r="C292" t="s">
        <v>2024</v>
      </c>
      <c r="D292" t="s">
        <v>3452</v>
      </c>
      <c r="E292" s="6">
        <f>SUMIFS('Billing Forecast'!F:F,'Billing Forecast'!$T:$T,$A$275,'Billing Forecast'!$U:$U,$B$276,'Billing Forecast'!$Q:$Q,$C292)/SUMIFS('Billing Forecast'!$D:$D,'Billing Forecast'!$T:$T,$A$275,'Billing Forecast'!$U:$U,$B$276,'Billing Forecast'!$Q:$Q, $C292)</f>
        <v>0</v>
      </c>
      <c r="F292" s="6">
        <f>SUMIFS('Billing Forecast'!G:G,'Billing Forecast'!$T:$T,$A$275,'Billing Forecast'!$U:$U,$B$276,'Billing Forecast'!$Q:$Q,$C292)/SUMIFS('Billing Forecast'!$D:$D,'Billing Forecast'!$T:$T,$A$275,'Billing Forecast'!$U:$U,$B$276,'Billing Forecast'!$Q:$Q, $C292)</f>
        <v>0</v>
      </c>
      <c r="G292" s="6">
        <f>SUMIFS('Billing Forecast'!H:H,'Billing Forecast'!$T:$T,$A$275,'Billing Forecast'!$U:$U,$B$276,'Billing Forecast'!$Q:$Q,$C292)/SUMIFS('Billing Forecast'!$D:$D,'Billing Forecast'!$T:$T,$A$275,'Billing Forecast'!$U:$U,$B$276,'Billing Forecast'!$Q:$Q, $C292)</f>
        <v>0</v>
      </c>
      <c r="H292" s="6">
        <f>SUMIFS('Billing Forecast'!I:I,'Billing Forecast'!$T:$T,$A$275,'Billing Forecast'!$U:$U,$B$276,'Billing Forecast'!$Q:$Q,$C292)/SUMIFS('Billing Forecast'!$D:$D,'Billing Forecast'!$T:$T,$A$275,'Billing Forecast'!$U:$U,$B$276,'Billing Forecast'!$Q:$Q, $C292)</f>
        <v>0</v>
      </c>
      <c r="I292" s="6">
        <f>SUMIFS('Billing Forecast'!J:J,'Billing Forecast'!$T:$T,$A$275,'Billing Forecast'!$U:$U,$B$276,'Billing Forecast'!$Q:$Q,$C292)/SUMIFS('Billing Forecast'!$D:$D,'Billing Forecast'!$T:$T,$A$275,'Billing Forecast'!$U:$U,$B$276,'Billing Forecast'!$Q:$Q, $C292)</f>
        <v>0</v>
      </c>
      <c r="J292" s="6">
        <f>SUMIFS('Billing Forecast'!K:K,'Billing Forecast'!$T:$T,$A$275,'Billing Forecast'!$U:$U,$B$276,'Billing Forecast'!$Q:$Q,$C292)/SUMIFS('Billing Forecast'!$D:$D,'Billing Forecast'!$T:$T,$A$275,'Billing Forecast'!$U:$U,$B$276,'Billing Forecast'!$Q:$Q, $C292)</f>
        <v>0</v>
      </c>
      <c r="K292" s="6">
        <f>SUMIFS('Billing Forecast'!L:L,'Billing Forecast'!$T:$T,$A$275,'Billing Forecast'!$U:$U,$B$276,'Billing Forecast'!$Q:$Q,$C292)/SUMIFS('Billing Forecast'!$D:$D,'Billing Forecast'!$T:$T,$A$275,'Billing Forecast'!$U:$U,$B$276,'Billing Forecast'!$Q:$Q, $C292)</f>
        <v>0</v>
      </c>
      <c r="L292" s="6">
        <f>SUMIFS('Billing Forecast'!M:M,'Billing Forecast'!$T:$T,$A$275,'Billing Forecast'!$U:$U,$B$276,'Billing Forecast'!$Q:$Q,$C292)/SUMIFS('Billing Forecast'!$D:$D,'Billing Forecast'!$T:$T,$A$275,'Billing Forecast'!$U:$U,$B$276,'Billing Forecast'!$Q:$Q, $C292)</f>
        <v>0</v>
      </c>
      <c r="M292" s="6">
        <f>SUMIFS('Billing Forecast'!N:N,'Billing Forecast'!$T:$T,$A$275,'Billing Forecast'!$U:$U,$B$276,'Billing Forecast'!$Q:$Q,$C292)/SUMIFS('Billing Forecast'!$D:$D,'Billing Forecast'!$T:$T,$A$275,'Billing Forecast'!$U:$U,$B$276,'Billing Forecast'!$Q:$Q, $C292)</f>
        <v>0</v>
      </c>
    </row>
    <row r="293" spans="3:13">
      <c r="D293" t="s">
        <v>3453</v>
      </c>
      <c r="E293" s="6">
        <f>SUMIFS('Sub Cost Forecast'!G:G,'Sub Cost Forecast'!$U:$U,$A$275,'Sub Cost Forecast'!$W:$W,$B$276,'Sub Cost Forecast'!$R:$R,$C292)/SUMIFS('Sub Cost Forecast'!$D:$D,'Sub Cost Forecast'!$U:$U,$A$275,'Sub Cost Forecast'!$W:$W,$B$276,'Sub Cost Forecast'!$R:$R, $C292)</f>
        <v>0</v>
      </c>
      <c r="F293" s="6">
        <f>SUMIFS('Sub Cost Forecast'!H:H,'Sub Cost Forecast'!$U:$U,$A$275,'Sub Cost Forecast'!$W:$W,$B$276,'Sub Cost Forecast'!$R:$R,$C292)/SUMIFS('Sub Cost Forecast'!$D:$D,'Sub Cost Forecast'!$U:$U,$A$275,'Sub Cost Forecast'!$W:$W,$B$276,'Sub Cost Forecast'!$R:$R, $C292)</f>
        <v>0</v>
      </c>
      <c r="G293" s="6">
        <f>SUMIFS('Sub Cost Forecast'!I:I,'Sub Cost Forecast'!$U:$U,$A$275,'Sub Cost Forecast'!$W:$W,$B$276,'Sub Cost Forecast'!$R:$R,$C292)/SUMIFS('Sub Cost Forecast'!$D:$D,'Sub Cost Forecast'!$U:$U,$A$275,'Sub Cost Forecast'!$W:$W,$B$276,'Sub Cost Forecast'!$R:$R, $C292)</f>
        <v>0</v>
      </c>
      <c r="H293" s="6">
        <f>SUMIFS('Sub Cost Forecast'!J:J,'Sub Cost Forecast'!$U:$U,$A$275,'Sub Cost Forecast'!$W:$W,$B$276,'Sub Cost Forecast'!$R:$R,$C292)/SUMIFS('Sub Cost Forecast'!$D:$D,'Sub Cost Forecast'!$U:$U,$A$275,'Sub Cost Forecast'!$W:$W,$B$276,'Sub Cost Forecast'!$R:$R, $C292)</f>
        <v>0</v>
      </c>
      <c r="I293" s="6">
        <f>SUMIFS('Sub Cost Forecast'!K:K,'Sub Cost Forecast'!$U:$U,$A$275,'Sub Cost Forecast'!$W:$W,$B$276,'Sub Cost Forecast'!$R:$R,$C292)/SUMIFS('Sub Cost Forecast'!$D:$D,'Sub Cost Forecast'!$U:$U,$A$275,'Sub Cost Forecast'!$W:$W,$B$276,'Sub Cost Forecast'!$R:$R, $C292)</f>
        <v>0</v>
      </c>
      <c r="J293" s="6">
        <f>SUMIFS('Sub Cost Forecast'!L:L,'Sub Cost Forecast'!$U:$U,$A$275,'Sub Cost Forecast'!$W:$W,$B$276,'Sub Cost Forecast'!$R:$R,$C292)/SUMIFS('Sub Cost Forecast'!$D:$D,'Sub Cost Forecast'!$U:$U,$A$275,'Sub Cost Forecast'!$W:$W,$B$276,'Sub Cost Forecast'!$R:$R, $C292)</f>
        <v>0</v>
      </c>
      <c r="K293" s="6">
        <f>SUMIFS('Sub Cost Forecast'!M:M,'Sub Cost Forecast'!$U:$U,$A$275,'Sub Cost Forecast'!$W:$W,$B$276,'Sub Cost Forecast'!$R:$R,$C292)/SUMIFS('Sub Cost Forecast'!$D:$D,'Sub Cost Forecast'!$U:$U,$A$275,'Sub Cost Forecast'!$W:$W,$B$276,'Sub Cost Forecast'!$R:$R, $C292)</f>
        <v>0</v>
      </c>
      <c r="L293" s="6">
        <f>SUMIFS('Sub Cost Forecast'!N:N,'Sub Cost Forecast'!$U:$U,$A$275,'Sub Cost Forecast'!$W:$W,$B$276,'Sub Cost Forecast'!$R:$R,$C292)/SUMIFS('Sub Cost Forecast'!$D:$D,'Sub Cost Forecast'!$U:$U,$A$275,'Sub Cost Forecast'!$W:$W,$B$276,'Sub Cost Forecast'!$R:$R, $C292)</f>
        <v>0</v>
      </c>
      <c r="M293" s="6">
        <f>SUMIFS('Sub Cost Forecast'!O:O,'Sub Cost Forecast'!$U:$U,$A$275,'Sub Cost Forecast'!$W:$W,$B$276,'Sub Cost Forecast'!$R:$R,$C292)/SUMIFS('Sub Cost Forecast'!$D:$D,'Sub Cost Forecast'!$U:$U,$A$275,'Sub Cost Forecast'!$W:$W,$B$276,'Sub Cost Forecast'!$R:$R, $C292)</f>
        <v>0</v>
      </c>
    </row>
    <row r="294" spans="3:13">
      <c r="D294" t="s">
        <v>3454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</row>
    <row r="295" spans="3:13">
      <c r="C295" t="s">
        <v>2132</v>
      </c>
      <c r="D295" t="s">
        <v>3452</v>
      </c>
      <c r="E295" s="6">
        <f>SUMIFS('Billing Forecast'!F:F,'Billing Forecast'!$T:$T,$A$275,'Billing Forecast'!$U:$U,$B$276,'Billing Forecast'!$Q:$Q,$C295)/SUMIFS('Billing Forecast'!$D:$D,'Billing Forecast'!$T:$T,$A$275,'Billing Forecast'!$U:$U,$B$276,'Billing Forecast'!$Q:$Q, $C295)</f>
        <v>0</v>
      </c>
      <c r="F295" s="6">
        <f>SUMIFS('Billing Forecast'!G:G,'Billing Forecast'!$T:$T,$A$275,'Billing Forecast'!$U:$U,$B$276,'Billing Forecast'!$Q:$Q,$C295)/SUMIFS('Billing Forecast'!$D:$D,'Billing Forecast'!$T:$T,$A$275,'Billing Forecast'!$U:$U,$B$276,'Billing Forecast'!$Q:$Q, $C295)</f>
        <v>0</v>
      </c>
      <c r="G295" s="6">
        <f>SUMIFS('Billing Forecast'!H:H,'Billing Forecast'!$T:$T,$A$275,'Billing Forecast'!$U:$U,$B$276,'Billing Forecast'!$Q:$Q,$C295)/SUMIFS('Billing Forecast'!$D:$D,'Billing Forecast'!$T:$T,$A$275,'Billing Forecast'!$U:$U,$B$276,'Billing Forecast'!$Q:$Q, $C295)</f>
        <v>0</v>
      </c>
      <c r="H295" s="6">
        <f>SUMIFS('Billing Forecast'!I:I,'Billing Forecast'!$T:$T,$A$275,'Billing Forecast'!$U:$U,$B$276,'Billing Forecast'!$Q:$Q,$C295)/SUMIFS('Billing Forecast'!$D:$D,'Billing Forecast'!$T:$T,$A$275,'Billing Forecast'!$U:$U,$B$276,'Billing Forecast'!$Q:$Q, $C295)</f>
        <v>0</v>
      </c>
      <c r="I295" s="6">
        <f>SUMIFS('Billing Forecast'!J:J,'Billing Forecast'!$T:$T,$A$275,'Billing Forecast'!$U:$U,$B$276,'Billing Forecast'!$Q:$Q,$C295)/SUMIFS('Billing Forecast'!$D:$D,'Billing Forecast'!$T:$T,$A$275,'Billing Forecast'!$U:$U,$B$276,'Billing Forecast'!$Q:$Q, $C295)</f>
        <v>0</v>
      </c>
      <c r="J295" s="6">
        <f>SUMIFS('Billing Forecast'!K:K,'Billing Forecast'!$T:$T,$A$275,'Billing Forecast'!$U:$U,$B$276,'Billing Forecast'!$Q:$Q,$C295)/SUMIFS('Billing Forecast'!$D:$D,'Billing Forecast'!$T:$T,$A$275,'Billing Forecast'!$U:$U,$B$276,'Billing Forecast'!$Q:$Q, $C295)</f>
        <v>0</v>
      </c>
      <c r="K295" s="6">
        <f>SUMIFS('Billing Forecast'!L:L,'Billing Forecast'!$T:$T,$A$275,'Billing Forecast'!$U:$U,$B$276,'Billing Forecast'!$Q:$Q,$C295)/SUMIFS('Billing Forecast'!$D:$D,'Billing Forecast'!$T:$T,$A$275,'Billing Forecast'!$U:$U,$B$276,'Billing Forecast'!$Q:$Q, $C295)</f>
        <v>0</v>
      </c>
      <c r="L295" s="6">
        <f>SUMIFS('Billing Forecast'!M:M,'Billing Forecast'!$T:$T,$A$275,'Billing Forecast'!$U:$U,$B$276,'Billing Forecast'!$Q:$Q,$C295)/SUMIFS('Billing Forecast'!$D:$D,'Billing Forecast'!$T:$T,$A$275,'Billing Forecast'!$U:$U,$B$276,'Billing Forecast'!$Q:$Q, $C295)</f>
        <v>0</v>
      </c>
      <c r="M295" s="6">
        <f>SUMIFS('Billing Forecast'!N:N,'Billing Forecast'!$T:$T,$A$275,'Billing Forecast'!$U:$U,$B$276,'Billing Forecast'!$Q:$Q,$C295)/SUMIFS('Billing Forecast'!$D:$D,'Billing Forecast'!$T:$T,$A$275,'Billing Forecast'!$U:$U,$B$276,'Billing Forecast'!$Q:$Q, $C295)</f>
        <v>0</v>
      </c>
    </row>
    <row r="296" spans="3:13">
      <c r="D296" t="s">
        <v>3453</v>
      </c>
      <c r="E296" s="6">
        <f>SUMIFS('Sub Cost Forecast'!G:G,'Sub Cost Forecast'!$U:$U,$A$275,'Sub Cost Forecast'!$W:$W,$B$276,'Sub Cost Forecast'!$R:$R,$C295)/SUMIFS('Sub Cost Forecast'!$D:$D,'Sub Cost Forecast'!$U:$U,$A$275,'Sub Cost Forecast'!$W:$W,$B$276,'Sub Cost Forecast'!$R:$R, $C295)</f>
        <v>0</v>
      </c>
      <c r="F296" s="6">
        <f>SUMIFS('Sub Cost Forecast'!H:H,'Sub Cost Forecast'!$U:$U,$A$275,'Sub Cost Forecast'!$W:$W,$B$276,'Sub Cost Forecast'!$R:$R,$C295)/SUMIFS('Sub Cost Forecast'!$D:$D,'Sub Cost Forecast'!$U:$U,$A$275,'Sub Cost Forecast'!$W:$W,$B$276,'Sub Cost Forecast'!$R:$R, $C295)</f>
        <v>0</v>
      </c>
      <c r="G296" s="6">
        <f>SUMIFS('Sub Cost Forecast'!I:I,'Sub Cost Forecast'!$U:$U,$A$275,'Sub Cost Forecast'!$W:$W,$B$276,'Sub Cost Forecast'!$R:$R,$C295)/SUMIFS('Sub Cost Forecast'!$D:$D,'Sub Cost Forecast'!$U:$U,$A$275,'Sub Cost Forecast'!$W:$W,$B$276,'Sub Cost Forecast'!$R:$R, $C295)</f>
        <v>0</v>
      </c>
      <c r="H296" s="6">
        <f>SUMIFS('Sub Cost Forecast'!J:J,'Sub Cost Forecast'!$U:$U,$A$275,'Sub Cost Forecast'!$W:$W,$B$276,'Sub Cost Forecast'!$R:$R,$C295)/SUMIFS('Sub Cost Forecast'!$D:$D,'Sub Cost Forecast'!$U:$U,$A$275,'Sub Cost Forecast'!$W:$W,$B$276,'Sub Cost Forecast'!$R:$R, $C295)</f>
        <v>0</v>
      </c>
      <c r="I296" s="6">
        <f>SUMIFS('Sub Cost Forecast'!K:K,'Sub Cost Forecast'!$U:$U,$A$275,'Sub Cost Forecast'!$W:$W,$B$276,'Sub Cost Forecast'!$R:$R,$C295)/SUMIFS('Sub Cost Forecast'!$D:$D,'Sub Cost Forecast'!$U:$U,$A$275,'Sub Cost Forecast'!$W:$W,$B$276,'Sub Cost Forecast'!$R:$R, $C295)</f>
        <v>0</v>
      </c>
      <c r="J296" s="6">
        <f>SUMIFS('Sub Cost Forecast'!L:L,'Sub Cost Forecast'!$U:$U,$A$275,'Sub Cost Forecast'!$W:$W,$B$276,'Sub Cost Forecast'!$R:$R,$C295)/SUMIFS('Sub Cost Forecast'!$D:$D,'Sub Cost Forecast'!$U:$U,$A$275,'Sub Cost Forecast'!$W:$W,$B$276,'Sub Cost Forecast'!$R:$R, $C295)</f>
        <v>0</v>
      </c>
      <c r="K296" s="6">
        <f>SUMIFS('Sub Cost Forecast'!M:M,'Sub Cost Forecast'!$U:$U,$A$275,'Sub Cost Forecast'!$W:$W,$B$276,'Sub Cost Forecast'!$R:$R,$C295)/SUMIFS('Sub Cost Forecast'!$D:$D,'Sub Cost Forecast'!$U:$U,$A$275,'Sub Cost Forecast'!$W:$W,$B$276,'Sub Cost Forecast'!$R:$R, $C295)</f>
        <v>0</v>
      </c>
      <c r="L296" s="6">
        <f>SUMIFS('Sub Cost Forecast'!N:N,'Sub Cost Forecast'!$U:$U,$A$275,'Sub Cost Forecast'!$W:$W,$B$276,'Sub Cost Forecast'!$R:$R,$C295)/SUMIFS('Sub Cost Forecast'!$D:$D,'Sub Cost Forecast'!$U:$U,$A$275,'Sub Cost Forecast'!$W:$W,$B$276,'Sub Cost Forecast'!$R:$R, $C295)</f>
        <v>0</v>
      </c>
      <c r="M296" s="6">
        <f>SUMIFS('Sub Cost Forecast'!O:O,'Sub Cost Forecast'!$U:$U,$A$275,'Sub Cost Forecast'!$W:$W,$B$276,'Sub Cost Forecast'!$R:$R,$C295)/SUMIFS('Sub Cost Forecast'!$D:$D,'Sub Cost Forecast'!$U:$U,$A$275,'Sub Cost Forecast'!$W:$W,$B$276,'Sub Cost Forecast'!$R:$R, $C295)</f>
        <v>0</v>
      </c>
    </row>
    <row r="297" spans="3:13">
      <c r="D297" t="s">
        <v>3454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</row>
    <row r="298" spans="3:13">
      <c r="C298" t="s">
        <v>1966</v>
      </c>
      <c r="D298" t="s">
        <v>3452</v>
      </c>
      <c r="E298" s="6">
        <f>SUMIFS('Billing Forecast'!F:F,'Billing Forecast'!$T:$T,$A$275,'Billing Forecast'!$U:$U,$B$276,'Billing Forecast'!$Q:$Q,$C298)/SUMIFS('Billing Forecast'!$D:$D,'Billing Forecast'!$T:$T,$A$275,'Billing Forecast'!$U:$U,$B$276,'Billing Forecast'!$Q:$Q, $C298)</f>
        <v>0</v>
      </c>
      <c r="F298" s="6">
        <f>SUMIFS('Billing Forecast'!G:G,'Billing Forecast'!$T:$T,$A$275,'Billing Forecast'!$U:$U,$B$276,'Billing Forecast'!$Q:$Q,$C298)/SUMIFS('Billing Forecast'!$D:$D,'Billing Forecast'!$T:$T,$A$275,'Billing Forecast'!$U:$U,$B$276,'Billing Forecast'!$Q:$Q, $C298)</f>
        <v>0</v>
      </c>
      <c r="G298" s="6">
        <f>SUMIFS('Billing Forecast'!H:H,'Billing Forecast'!$T:$T,$A$275,'Billing Forecast'!$U:$U,$B$276,'Billing Forecast'!$Q:$Q,$C298)/SUMIFS('Billing Forecast'!$D:$D,'Billing Forecast'!$T:$T,$A$275,'Billing Forecast'!$U:$U,$B$276,'Billing Forecast'!$Q:$Q, $C298)</f>
        <v>0</v>
      </c>
      <c r="H298" s="6">
        <f>SUMIFS('Billing Forecast'!I:I,'Billing Forecast'!$T:$T,$A$275,'Billing Forecast'!$U:$U,$B$276,'Billing Forecast'!$Q:$Q,$C298)/SUMIFS('Billing Forecast'!$D:$D,'Billing Forecast'!$T:$T,$A$275,'Billing Forecast'!$U:$U,$B$276,'Billing Forecast'!$Q:$Q, $C298)</f>
        <v>0</v>
      </c>
      <c r="I298" s="6">
        <f>SUMIFS('Billing Forecast'!J:J,'Billing Forecast'!$T:$T,$A$275,'Billing Forecast'!$U:$U,$B$276,'Billing Forecast'!$Q:$Q,$C298)/SUMIFS('Billing Forecast'!$D:$D,'Billing Forecast'!$T:$T,$A$275,'Billing Forecast'!$U:$U,$B$276,'Billing Forecast'!$Q:$Q, $C298)</f>
        <v>0</v>
      </c>
      <c r="J298" s="6">
        <f>SUMIFS('Billing Forecast'!K:K,'Billing Forecast'!$T:$T,$A$275,'Billing Forecast'!$U:$U,$B$276,'Billing Forecast'!$Q:$Q,$C298)/SUMIFS('Billing Forecast'!$D:$D,'Billing Forecast'!$T:$T,$A$275,'Billing Forecast'!$U:$U,$B$276,'Billing Forecast'!$Q:$Q, $C298)</f>
        <v>0</v>
      </c>
      <c r="K298" s="6">
        <f>SUMIFS('Billing Forecast'!L:L,'Billing Forecast'!$T:$T,$A$275,'Billing Forecast'!$U:$U,$B$276,'Billing Forecast'!$Q:$Q,$C298)/SUMIFS('Billing Forecast'!$D:$D,'Billing Forecast'!$T:$T,$A$275,'Billing Forecast'!$U:$U,$B$276,'Billing Forecast'!$Q:$Q, $C298)</f>
        <v>0</v>
      </c>
      <c r="L298" s="6">
        <f>SUMIFS('Billing Forecast'!M:M,'Billing Forecast'!$T:$T,$A$275,'Billing Forecast'!$U:$U,$B$276,'Billing Forecast'!$Q:$Q,$C298)/SUMIFS('Billing Forecast'!$D:$D,'Billing Forecast'!$T:$T,$A$275,'Billing Forecast'!$U:$U,$B$276,'Billing Forecast'!$Q:$Q, $C298)</f>
        <v>0</v>
      </c>
      <c r="M298" s="6">
        <f>SUMIFS('Billing Forecast'!N:N,'Billing Forecast'!$T:$T,$A$275,'Billing Forecast'!$U:$U,$B$276,'Billing Forecast'!$Q:$Q,$C298)/SUMIFS('Billing Forecast'!$D:$D,'Billing Forecast'!$T:$T,$A$275,'Billing Forecast'!$U:$U,$B$276,'Billing Forecast'!$Q:$Q, $C298)</f>
        <v>0</v>
      </c>
    </row>
    <row r="299" spans="3:13">
      <c r="D299" t="s">
        <v>3453</v>
      </c>
      <c r="E299" s="6">
        <f>SUMIFS('Sub Cost Forecast'!G:G,'Sub Cost Forecast'!$U:$U,$A$275,'Sub Cost Forecast'!$W:$W,$B$276,'Sub Cost Forecast'!$R:$R,$C298)/SUMIFS('Sub Cost Forecast'!$D:$D,'Sub Cost Forecast'!$U:$U,$A$275,'Sub Cost Forecast'!$W:$W,$B$276,'Sub Cost Forecast'!$R:$R, $C298)</f>
        <v>0</v>
      </c>
      <c r="F299" s="6">
        <f>SUMIFS('Sub Cost Forecast'!H:H,'Sub Cost Forecast'!$U:$U,$A$275,'Sub Cost Forecast'!$W:$W,$B$276,'Sub Cost Forecast'!$R:$R,$C298)/SUMIFS('Sub Cost Forecast'!$D:$D,'Sub Cost Forecast'!$U:$U,$A$275,'Sub Cost Forecast'!$W:$W,$B$276,'Sub Cost Forecast'!$R:$R, $C298)</f>
        <v>0</v>
      </c>
      <c r="G299" s="6">
        <f>SUMIFS('Sub Cost Forecast'!I:I,'Sub Cost Forecast'!$U:$U,$A$275,'Sub Cost Forecast'!$W:$W,$B$276,'Sub Cost Forecast'!$R:$R,$C298)/SUMIFS('Sub Cost Forecast'!$D:$D,'Sub Cost Forecast'!$U:$U,$A$275,'Sub Cost Forecast'!$W:$W,$B$276,'Sub Cost Forecast'!$R:$R, $C298)</f>
        <v>0</v>
      </c>
      <c r="H299" s="6">
        <f>SUMIFS('Sub Cost Forecast'!J:J,'Sub Cost Forecast'!$U:$U,$A$275,'Sub Cost Forecast'!$W:$W,$B$276,'Sub Cost Forecast'!$R:$R,$C298)/SUMIFS('Sub Cost Forecast'!$D:$D,'Sub Cost Forecast'!$U:$U,$A$275,'Sub Cost Forecast'!$W:$W,$B$276,'Sub Cost Forecast'!$R:$R, $C298)</f>
        <v>0</v>
      </c>
      <c r="I299" s="6">
        <f>SUMIFS('Sub Cost Forecast'!K:K,'Sub Cost Forecast'!$U:$U,$A$275,'Sub Cost Forecast'!$W:$W,$B$276,'Sub Cost Forecast'!$R:$R,$C298)/SUMIFS('Sub Cost Forecast'!$D:$D,'Sub Cost Forecast'!$U:$U,$A$275,'Sub Cost Forecast'!$W:$W,$B$276,'Sub Cost Forecast'!$R:$R, $C298)</f>
        <v>0</v>
      </c>
      <c r="J299" s="6">
        <f>SUMIFS('Sub Cost Forecast'!L:L,'Sub Cost Forecast'!$U:$U,$A$275,'Sub Cost Forecast'!$W:$W,$B$276,'Sub Cost Forecast'!$R:$R,$C298)/SUMIFS('Sub Cost Forecast'!$D:$D,'Sub Cost Forecast'!$U:$U,$A$275,'Sub Cost Forecast'!$W:$W,$B$276,'Sub Cost Forecast'!$R:$R, $C298)</f>
        <v>0</v>
      </c>
      <c r="K299" s="6">
        <f>SUMIFS('Sub Cost Forecast'!M:M,'Sub Cost Forecast'!$U:$U,$A$275,'Sub Cost Forecast'!$W:$W,$B$276,'Sub Cost Forecast'!$R:$R,$C298)/SUMIFS('Sub Cost Forecast'!$D:$D,'Sub Cost Forecast'!$U:$U,$A$275,'Sub Cost Forecast'!$W:$W,$B$276,'Sub Cost Forecast'!$R:$R, $C298)</f>
        <v>0</v>
      </c>
      <c r="L299" s="6">
        <f>SUMIFS('Sub Cost Forecast'!N:N,'Sub Cost Forecast'!$U:$U,$A$275,'Sub Cost Forecast'!$W:$W,$B$276,'Sub Cost Forecast'!$R:$R,$C298)/SUMIFS('Sub Cost Forecast'!$D:$D,'Sub Cost Forecast'!$U:$U,$A$275,'Sub Cost Forecast'!$W:$W,$B$276,'Sub Cost Forecast'!$R:$R, $C298)</f>
        <v>0</v>
      </c>
      <c r="M299" s="6">
        <f>SUMIFS('Sub Cost Forecast'!O:O,'Sub Cost Forecast'!$U:$U,$A$275,'Sub Cost Forecast'!$W:$W,$B$276,'Sub Cost Forecast'!$R:$R,$C298)/SUMIFS('Sub Cost Forecast'!$D:$D,'Sub Cost Forecast'!$U:$U,$A$275,'Sub Cost Forecast'!$W:$W,$B$276,'Sub Cost Forecast'!$R:$R, $C298)</f>
        <v>0</v>
      </c>
    </row>
    <row r="300" spans="3:13">
      <c r="D300" t="s">
        <v>3454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</row>
    <row r="301" spans="3:13">
      <c r="C301" t="s">
        <v>2773</v>
      </c>
      <c r="D301" t="s">
        <v>3452</v>
      </c>
      <c r="E301" s="6">
        <f>SUMIFS('Billing Forecast'!F:F,'Billing Forecast'!$T:$T,$A$275,'Billing Forecast'!$U:$U,$B$276,'Billing Forecast'!$Q:$Q,$C301)/SUMIFS('Billing Forecast'!$D:$D,'Billing Forecast'!$T:$T,$A$275,'Billing Forecast'!$U:$U,$B$276,'Billing Forecast'!$Q:$Q, $C301)</f>
        <v>0</v>
      </c>
      <c r="F301" s="6">
        <f>SUMIFS('Billing Forecast'!G:G,'Billing Forecast'!$T:$T,$A$275,'Billing Forecast'!$U:$U,$B$276,'Billing Forecast'!$Q:$Q,$C301)/SUMIFS('Billing Forecast'!$D:$D,'Billing Forecast'!$T:$T,$A$275,'Billing Forecast'!$U:$U,$B$276,'Billing Forecast'!$Q:$Q, $C301)</f>
        <v>0</v>
      </c>
      <c r="G301" s="6">
        <f>SUMIFS('Billing Forecast'!H:H,'Billing Forecast'!$T:$T,$A$275,'Billing Forecast'!$U:$U,$B$276,'Billing Forecast'!$Q:$Q,$C301)/SUMIFS('Billing Forecast'!$D:$D,'Billing Forecast'!$T:$T,$A$275,'Billing Forecast'!$U:$U,$B$276,'Billing Forecast'!$Q:$Q, $C301)</f>
        <v>0</v>
      </c>
      <c r="H301" s="6">
        <f>SUMIFS('Billing Forecast'!I:I,'Billing Forecast'!$T:$T,$A$275,'Billing Forecast'!$U:$U,$B$276,'Billing Forecast'!$Q:$Q,$C301)/SUMIFS('Billing Forecast'!$D:$D,'Billing Forecast'!$T:$T,$A$275,'Billing Forecast'!$U:$U,$B$276,'Billing Forecast'!$Q:$Q, $C301)</f>
        <v>0</v>
      </c>
      <c r="I301" s="6">
        <f>SUMIFS('Billing Forecast'!J:J,'Billing Forecast'!$T:$T,$A$275,'Billing Forecast'!$U:$U,$B$276,'Billing Forecast'!$Q:$Q,$C301)/SUMIFS('Billing Forecast'!$D:$D,'Billing Forecast'!$T:$T,$A$275,'Billing Forecast'!$U:$U,$B$276,'Billing Forecast'!$Q:$Q, $C301)</f>
        <v>0</v>
      </c>
      <c r="J301" s="6">
        <f>SUMIFS('Billing Forecast'!K:K,'Billing Forecast'!$T:$T,$A$275,'Billing Forecast'!$U:$U,$B$276,'Billing Forecast'!$Q:$Q,$C301)/SUMIFS('Billing Forecast'!$D:$D,'Billing Forecast'!$T:$T,$A$275,'Billing Forecast'!$U:$U,$B$276,'Billing Forecast'!$Q:$Q, $C301)</f>
        <v>0</v>
      </c>
      <c r="K301" s="6">
        <f>SUMIFS('Billing Forecast'!L:L,'Billing Forecast'!$T:$T,$A$275,'Billing Forecast'!$U:$U,$B$276,'Billing Forecast'!$Q:$Q,$C301)/SUMIFS('Billing Forecast'!$D:$D,'Billing Forecast'!$T:$T,$A$275,'Billing Forecast'!$U:$U,$B$276,'Billing Forecast'!$Q:$Q, $C301)</f>
        <v>0</v>
      </c>
      <c r="L301" s="6">
        <f>SUMIFS('Billing Forecast'!M:M,'Billing Forecast'!$T:$T,$A$275,'Billing Forecast'!$U:$U,$B$276,'Billing Forecast'!$Q:$Q,$C301)/SUMIFS('Billing Forecast'!$D:$D,'Billing Forecast'!$T:$T,$A$275,'Billing Forecast'!$U:$U,$B$276,'Billing Forecast'!$Q:$Q, $C301)</f>
        <v>0</v>
      </c>
      <c r="M301" s="6">
        <f>SUMIFS('Billing Forecast'!N:N,'Billing Forecast'!$T:$T,$A$275,'Billing Forecast'!$U:$U,$B$276,'Billing Forecast'!$Q:$Q,$C301)/SUMIFS('Billing Forecast'!$D:$D,'Billing Forecast'!$T:$T,$A$275,'Billing Forecast'!$U:$U,$B$276,'Billing Forecast'!$Q:$Q, $C301)</f>
        <v>0</v>
      </c>
    </row>
    <row r="302" spans="3:13">
      <c r="D302" t="s">
        <v>3453</v>
      </c>
      <c r="E302" s="6">
        <f>SUMIFS('Sub Cost Forecast'!G:G,'Sub Cost Forecast'!$U:$U,$A$275,'Sub Cost Forecast'!$W:$W,$B$276,'Sub Cost Forecast'!$R:$R,$C301)/SUMIFS('Sub Cost Forecast'!$D:$D,'Sub Cost Forecast'!$U:$U,$A$275,'Sub Cost Forecast'!$W:$W,$B$276,'Sub Cost Forecast'!$R:$R, $C301)</f>
        <v>0</v>
      </c>
      <c r="F302" s="6">
        <f>SUMIFS('Sub Cost Forecast'!H:H,'Sub Cost Forecast'!$U:$U,$A$275,'Sub Cost Forecast'!$W:$W,$B$276,'Sub Cost Forecast'!$R:$R,$C301)/SUMIFS('Sub Cost Forecast'!$D:$D,'Sub Cost Forecast'!$U:$U,$A$275,'Sub Cost Forecast'!$W:$W,$B$276,'Sub Cost Forecast'!$R:$R, $C301)</f>
        <v>0</v>
      </c>
      <c r="G302" s="6">
        <f>SUMIFS('Sub Cost Forecast'!I:I,'Sub Cost Forecast'!$U:$U,$A$275,'Sub Cost Forecast'!$W:$W,$B$276,'Sub Cost Forecast'!$R:$R,$C301)/SUMIFS('Sub Cost Forecast'!$D:$D,'Sub Cost Forecast'!$U:$U,$A$275,'Sub Cost Forecast'!$W:$W,$B$276,'Sub Cost Forecast'!$R:$R, $C301)</f>
        <v>0</v>
      </c>
      <c r="H302" s="6">
        <f>SUMIFS('Sub Cost Forecast'!J:J,'Sub Cost Forecast'!$U:$U,$A$275,'Sub Cost Forecast'!$W:$W,$B$276,'Sub Cost Forecast'!$R:$R,$C301)/SUMIFS('Sub Cost Forecast'!$D:$D,'Sub Cost Forecast'!$U:$U,$A$275,'Sub Cost Forecast'!$W:$W,$B$276,'Sub Cost Forecast'!$R:$R, $C301)</f>
        <v>0</v>
      </c>
      <c r="I302" s="6">
        <f>SUMIFS('Sub Cost Forecast'!K:K,'Sub Cost Forecast'!$U:$U,$A$275,'Sub Cost Forecast'!$W:$W,$B$276,'Sub Cost Forecast'!$R:$R,$C301)/SUMIFS('Sub Cost Forecast'!$D:$D,'Sub Cost Forecast'!$U:$U,$A$275,'Sub Cost Forecast'!$W:$W,$B$276,'Sub Cost Forecast'!$R:$R, $C301)</f>
        <v>0</v>
      </c>
      <c r="J302" s="6">
        <f>SUMIFS('Sub Cost Forecast'!L:L,'Sub Cost Forecast'!$U:$U,$A$275,'Sub Cost Forecast'!$W:$W,$B$276,'Sub Cost Forecast'!$R:$R,$C301)/SUMIFS('Sub Cost Forecast'!$D:$D,'Sub Cost Forecast'!$U:$U,$A$275,'Sub Cost Forecast'!$W:$W,$B$276,'Sub Cost Forecast'!$R:$R, $C301)</f>
        <v>0</v>
      </c>
      <c r="K302" s="6">
        <f>SUMIFS('Sub Cost Forecast'!M:M,'Sub Cost Forecast'!$U:$U,$A$275,'Sub Cost Forecast'!$W:$W,$B$276,'Sub Cost Forecast'!$R:$R,$C301)/SUMIFS('Sub Cost Forecast'!$D:$D,'Sub Cost Forecast'!$U:$U,$A$275,'Sub Cost Forecast'!$W:$W,$B$276,'Sub Cost Forecast'!$R:$R, $C301)</f>
        <v>0</v>
      </c>
      <c r="L302" s="6">
        <f>SUMIFS('Sub Cost Forecast'!N:N,'Sub Cost Forecast'!$U:$U,$A$275,'Sub Cost Forecast'!$W:$W,$B$276,'Sub Cost Forecast'!$R:$R,$C301)/SUMIFS('Sub Cost Forecast'!$D:$D,'Sub Cost Forecast'!$U:$U,$A$275,'Sub Cost Forecast'!$W:$W,$B$276,'Sub Cost Forecast'!$R:$R, $C301)</f>
        <v>0</v>
      </c>
      <c r="M302" s="6">
        <f>SUMIFS('Sub Cost Forecast'!O:O,'Sub Cost Forecast'!$U:$U,$A$275,'Sub Cost Forecast'!$W:$W,$B$276,'Sub Cost Forecast'!$R:$R,$C301)/SUMIFS('Sub Cost Forecast'!$D:$D,'Sub Cost Forecast'!$U:$U,$A$275,'Sub Cost Forecast'!$W:$W,$B$276,'Sub Cost Forecast'!$R:$R, $C301)</f>
        <v>0</v>
      </c>
    </row>
    <row r="303" spans="3:13">
      <c r="D303" t="s">
        <v>3454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</row>
    <row r="304" spans="3:13">
      <c r="C304" t="s">
        <v>3016</v>
      </c>
      <c r="D304" t="s">
        <v>3452</v>
      </c>
      <c r="E304" s="6">
        <f>SUMIFS('Billing Forecast'!F:F,'Billing Forecast'!$T:$T,$A$275,'Billing Forecast'!$U:$U,$B$276,'Billing Forecast'!$Q:$Q,$C304)/SUMIFS('Billing Forecast'!$D:$D,'Billing Forecast'!$T:$T,$A$275,'Billing Forecast'!$U:$U,$B$276,'Billing Forecast'!$Q:$Q, $C304)</f>
        <v>0</v>
      </c>
      <c r="F304" s="6">
        <f>SUMIFS('Billing Forecast'!G:G,'Billing Forecast'!$T:$T,$A$275,'Billing Forecast'!$U:$U,$B$276,'Billing Forecast'!$Q:$Q,$C304)/SUMIFS('Billing Forecast'!$D:$D,'Billing Forecast'!$T:$T,$A$275,'Billing Forecast'!$U:$U,$B$276,'Billing Forecast'!$Q:$Q, $C304)</f>
        <v>0</v>
      </c>
      <c r="G304" s="6">
        <f>SUMIFS('Billing Forecast'!H:H,'Billing Forecast'!$T:$T,$A$275,'Billing Forecast'!$U:$U,$B$276,'Billing Forecast'!$Q:$Q,$C304)/SUMIFS('Billing Forecast'!$D:$D,'Billing Forecast'!$T:$T,$A$275,'Billing Forecast'!$U:$U,$B$276,'Billing Forecast'!$Q:$Q, $C304)</f>
        <v>0</v>
      </c>
      <c r="H304" s="6">
        <f>SUMIFS('Billing Forecast'!I:I,'Billing Forecast'!$T:$T,$A$275,'Billing Forecast'!$U:$U,$B$276,'Billing Forecast'!$Q:$Q,$C304)/SUMIFS('Billing Forecast'!$D:$D,'Billing Forecast'!$T:$T,$A$275,'Billing Forecast'!$U:$U,$B$276,'Billing Forecast'!$Q:$Q, $C304)</f>
        <v>0</v>
      </c>
      <c r="I304" s="6">
        <f>SUMIFS('Billing Forecast'!J:J,'Billing Forecast'!$T:$T,$A$275,'Billing Forecast'!$U:$U,$B$276,'Billing Forecast'!$Q:$Q,$C304)/SUMIFS('Billing Forecast'!$D:$D,'Billing Forecast'!$T:$T,$A$275,'Billing Forecast'!$U:$U,$B$276,'Billing Forecast'!$Q:$Q, $C304)</f>
        <v>0</v>
      </c>
      <c r="J304" s="6">
        <f>SUMIFS('Billing Forecast'!K:K,'Billing Forecast'!$T:$T,$A$275,'Billing Forecast'!$U:$U,$B$276,'Billing Forecast'!$Q:$Q,$C304)/SUMIFS('Billing Forecast'!$D:$D,'Billing Forecast'!$T:$T,$A$275,'Billing Forecast'!$U:$U,$B$276,'Billing Forecast'!$Q:$Q, $C304)</f>
        <v>0</v>
      </c>
      <c r="K304" s="6">
        <f>SUMIFS('Billing Forecast'!L:L,'Billing Forecast'!$T:$T,$A$275,'Billing Forecast'!$U:$U,$B$276,'Billing Forecast'!$Q:$Q,$C304)/SUMIFS('Billing Forecast'!$D:$D,'Billing Forecast'!$T:$T,$A$275,'Billing Forecast'!$U:$U,$B$276,'Billing Forecast'!$Q:$Q, $C304)</f>
        <v>0</v>
      </c>
      <c r="L304" s="6">
        <f>SUMIFS('Billing Forecast'!M:M,'Billing Forecast'!$T:$T,$A$275,'Billing Forecast'!$U:$U,$B$276,'Billing Forecast'!$Q:$Q,$C304)/SUMIFS('Billing Forecast'!$D:$D,'Billing Forecast'!$T:$T,$A$275,'Billing Forecast'!$U:$U,$B$276,'Billing Forecast'!$Q:$Q, $C304)</f>
        <v>0</v>
      </c>
      <c r="M304" s="6">
        <f>SUMIFS('Billing Forecast'!N:N,'Billing Forecast'!$T:$T,$A$275,'Billing Forecast'!$U:$U,$B$276,'Billing Forecast'!$Q:$Q,$C304)/SUMIFS('Billing Forecast'!$D:$D,'Billing Forecast'!$T:$T,$A$275,'Billing Forecast'!$U:$U,$B$276,'Billing Forecast'!$Q:$Q, $C304)</f>
        <v>0</v>
      </c>
    </row>
    <row r="305" spans="1:13">
      <c r="D305" t="s">
        <v>3453</v>
      </c>
      <c r="E305" s="6">
        <f>SUMIFS('Sub Cost Forecast'!G:G,'Sub Cost Forecast'!$U:$U,$A$275,'Sub Cost Forecast'!$W:$W,$B$276,'Sub Cost Forecast'!$R:$R,$C304)/SUMIFS('Sub Cost Forecast'!$D:$D,'Sub Cost Forecast'!$U:$U,$A$275,'Sub Cost Forecast'!$W:$W,$B$276,'Sub Cost Forecast'!$R:$R, $C304)</f>
        <v>0</v>
      </c>
      <c r="F305" s="6">
        <f>SUMIFS('Sub Cost Forecast'!H:H,'Sub Cost Forecast'!$U:$U,$A$275,'Sub Cost Forecast'!$W:$W,$B$276,'Sub Cost Forecast'!$R:$R,$C304)/SUMIFS('Sub Cost Forecast'!$D:$D,'Sub Cost Forecast'!$U:$U,$A$275,'Sub Cost Forecast'!$W:$W,$B$276,'Sub Cost Forecast'!$R:$R, $C304)</f>
        <v>0</v>
      </c>
      <c r="G305" s="6">
        <f>SUMIFS('Sub Cost Forecast'!I:I,'Sub Cost Forecast'!$U:$U,$A$275,'Sub Cost Forecast'!$W:$W,$B$276,'Sub Cost Forecast'!$R:$R,$C304)/SUMIFS('Sub Cost Forecast'!$D:$D,'Sub Cost Forecast'!$U:$U,$A$275,'Sub Cost Forecast'!$W:$W,$B$276,'Sub Cost Forecast'!$R:$R, $C304)</f>
        <v>0</v>
      </c>
      <c r="H305" s="6">
        <f>SUMIFS('Sub Cost Forecast'!J:J,'Sub Cost Forecast'!$U:$U,$A$275,'Sub Cost Forecast'!$W:$W,$B$276,'Sub Cost Forecast'!$R:$R,$C304)/SUMIFS('Sub Cost Forecast'!$D:$D,'Sub Cost Forecast'!$U:$U,$A$275,'Sub Cost Forecast'!$W:$W,$B$276,'Sub Cost Forecast'!$R:$R, $C304)</f>
        <v>0</v>
      </c>
      <c r="I305" s="6">
        <f>SUMIFS('Sub Cost Forecast'!K:K,'Sub Cost Forecast'!$U:$U,$A$275,'Sub Cost Forecast'!$W:$W,$B$276,'Sub Cost Forecast'!$R:$R,$C304)/SUMIFS('Sub Cost Forecast'!$D:$D,'Sub Cost Forecast'!$U:$U,$A$275,'Sub Cost Forecast'!$W:$W,$B$276,'Sub Cost Forecast'!$R:$R, $C304)</f>
        <v>0</v>
      </c>
      <c r="J305" s="6">
        <f>SUMIFS('Sub Cost Forecast'!L:L,'Sub Cost Forecast'!$U:$U,$A$275,'Sub Cost Forecast'!$W:$W,$B$276,'Sub Cost Forecast'!$R:$R,$C304)/SUMIFS('Sub Cost Forecast'!$D:$D,'Sub Cost Forecast'!$U:$U,$A$275,'Sub Cost Forecast'!$W:$W,$B$276,'Sub Cost Forecast'!$R:$R, $C304)</f>
        <v>0</v>
      </c>
      <c r="K305" s="6">
        <f>SUMIFS('Sub Cost Forecast'!M:M,'Sub Cost Forecast'!$U:$U,$A$275,'Sub Cost Forecast'!$W:$W,$B$276,'Sub Cost Forecast'!$R:$R,$C304)/SUMIFS('Sub Cost Forecast'!$D:$D,'Sub Cost Forecast'!$U:$U,$A$275,'Sub Cost Forecast'!$W:$W,$B$276,'Sub Cost Forecast'!$R:$R, $C304)</f>
        <v>0</v>
      </c>
      <c r="L305" s="6">
        <f>SUMIFS('Sub Cost Forecast'!N:N,'Sub Cost Forecast'!$U:$U,$A$275,'Sub Cost Forecast'!$W:$W,$B$276,'Sub Cost Forecast'!$R:$R,$C304)/SUMIFS('Sub Cost Forecast'!$D:$D,'Sub Cost Forecast'!$U:$U,$A$275,'Sub Cost Forecast'!$W:$W,$B$276,'Sub Cost Forecast'!$R:$R, $C304)</f>
        <v>0</v>
      </c>
      <c r="M305" s="6">
        <f>SUMIFS('Sub Cost Forecast'!O:O,'Sub Cost Forecast'!$U:$U,$A$275,'Sub Cost Forecast'!$W:$W,$B$276,'Sub Cost Forecast'!$R:$R,$C304)/SUMIFS('Sub Cost Forecast'!$D:$D,'Sub Cost Forecast'!$U:$U,$A$275,'Sub Cost Forecast'!$W:$W,$B$276,'Sub Cost Forecast'!$R:$R, $C304)</f>
        <v>0</v>
      </c>
    </row>
    <row r="306" spans="1:13">
      <c r="D306" t="s">
        <v>3454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</row>
    <row r="307" spans="1:13">
      <c r="C307" t="s">
        <v>3104</v>
      </c>
      <c r="D307" t="s">
        <v>3452</v>
      </c>
      <c r="E307" s="6">
        <f>SUMIFS('Billing Forecast'!F:F,'Billing Forecast'!$T:$T,$A$275,'Billing Forecast'!$U:$U,$B$276,'Billing Forecast'!$Q:$Q,$C307)/SUMIFS('Billing Forecast'!$D:$D,'Billing Forecast'!$T:$T,$A$275,'Billing Forecast'!$U:$U,$B$276,'Billing Forecast'!$Q:$Q, $C307)</f>
        <v>0</v>
      </c>
      <c r="F307" s="6">
        <f>SUMIFS('Billing Forecast'!G:G,'Billing Forecast'!$T:$T,$A$275,'Billing Forecast'!$U:$U,$B$276,'Billing Forecast'!$Q:$Q,$C307)/SUMIFS('Billing Forecast'!$D:$D,'Billing Forecast'!$T:$T,$A$275,'Billing Forecast'!$U:$U,$B$276,'Billing Forecast'!$Q:$Q, $C307)</f>
        <v>0</v>
      </c>
      <c r="G307" s="6">
        <f>SUMIFS('Billing Forecast'!H:H,'Billing Forecast'!$T:$T,$A$275,'Billing Forecast'!$U:$U,$B$276,'Billing Forecast'!$Q:$Q,$C307)/SUMIFS('Billing Forecast'!$D:$D,'Billing Forecast'!$T:$T,$A$275,'Billing Forecast'!$U:$U,$B$276,'Billing Forecast'!$Q:$Q, $C307)</f>
        <v>0</v>
      </c>
      <c r="H307" s="6">
        <f>SUMIFS('Billing Forecast'!I:I,'Billing Forecast'!$T:$T,$A$275,'Billing Forecast'!$U:$U,$B$276,'Billing Forecast'!$Q:$Q,$C307)/SUMIFS('Billing Forecast'!$D:$D,'Billing Forecast'!$T:$T,$A$275,'Billing Forecast'!$U:$U,$B$276,'Billing Forecast'!$Q:$Q, $C307)</f>
        <v>0</v>
      </c>
      <c r="I307" s="6">
        <f>SUMIFS('Billing Forecast'!J:J,'Billing Forecast'!$T:$T,$A$275,'Billing Forecast'!$U:$U,$B$276,'Billing Forecast'!$Q:$Q,$C307)/SUMIFS('Billing Forecast'!$D:$D,'Billing Forecast'!$T:$T,$A$275,'Billing Forecast'!$U:$U,$B$276,'Billing Forecast'!$Q:$Q, $C307)</f>
        <v>0</v>
      </c>
      <c r="J307" s="6">
        <f>SUMIFS('Billing Forecast'!K:K,'Billing Forecast'!$T:$T,$A$275,'Billing Forecast'!$U:$U,$B$276,'Billing Forecast'!$Q:$Q,$C307)/SUMIFS('Billing Forecast'!$D:$D,'Billing Forecast'!$T:$T,$A$275,'Billing Forecast'!$U:$U,$B$276,'Billing Forecast'!$Q:$Q, $C307)</f>
        <v>0</v>
      </c>
      <c r="K307" s="6">
        <f>SUMIFS('Billing Forecast'!L:L,'Billing Forecast'!$T:$T,$A$275,'Billing Forecast'!$U:$U,$B$276,'Billing Forecast'!$Q:$Q,$C307)/SUMIFS('Billing Forecast'!$D:$D,'Billing Forecast'!$T:$T,$A$275,'Billing Forecast'!$U:$U,$B$276,'Billing Forecast'!$Q:$Q, $C307)</f>
        <v>0</v>
      </c>
      <c r="L307" s="6">
        <f>SUMIFS('Billing Forecast'!M:M,'Billing Forecast'!$T:$T,$A$275,'Billing Forecast'!$U:$U,$B$276,'Billing Forecast'!$Q:$Q,$C307)/SUMIFS('Billing Forecast'!$D:$D,'Billing Forecast'!$T:$T,$A$275,'Billing Forecast'!$U:$U,$B$276,'Billing Forecast'!$Q:$Q, $C307)</f>
        <v>0</v>
      </c>
      <c r="M307" s="6">
        <f>SUMIFS('Billing Forecast'!N:N,'Billing Forecast'!$T:$T,$A$275,'Billing Forecast'!$U:$U,$B$276,'Billing Forecast'!$Q:$Q,$C307)/SUMIFS('Billing Forecast'!$D:$D,'Billing Forecast'!$T:$T,$A$275,'Billing Forecast'!$U:$U,$B$276,'Billing Forecast'!$Q:$Q, $C307)</f>
        <v>0</v>
      </c>
    </row>
    <row r="308" spans="1:13">
      <c r="D308" t="s">
        <v>3453</v>
      </c>
      <c r="E308" s="6">
        <f>SUMIFS('Sub Cost Forecast'!G:G,'Sub Cost Forecast'!$U:$U,$A$275,'Sub Cost Forecast'!$W:$W,$B$276,'Sub Cost Forecast'!$R:$R,$C307)/SUMIFS('Sub Cost Forecast'!$D:$D,'Sub Cost Forecast'!$U:$U,$A$275,'Sub Cost Forecast'!$W:$W,$B$276,'Sub Cost Forecast'!$R:$R, $C307)</f>
        <v>0</v>
      </c>
      <c r="F308" s="6">
        <f>SUMIFS('Sub Cost Forecast'!H:H,'Sub Cost Forecast'!$U:$U,$A$275,'Sub Cost Forecast'!$W:$W,$B$276,'Sub Cost Forecast'!$R:$R,$C307)/SUMIFS('Sub Cost Forecast'!$D:$D,'Sub Cost Forecast'!$U:$U,$A$275,'Sub Cost Forecast'!$W:$W,$B$276,'Sub Cost Forecast'!$R:$R, $C307)</f>
        <v>0</v>
      </c>
      <c r="G308" s="6">
        <f>SUMIFS('Sub Cost Forecast'!I:I,'Sub Cost Forecast'!$U:$U,$A$275,'Sub Cost Forecast'!$W:$W,$B$276,'Sub Cost Forecast'!$R:$R,$C307)/SUMIFS('Sub Cost Forecast'!$D:$D,'Sub Cost Forecast'!$U:$U,$A$275,'Sub Cost Forecast'!$W:$W,$B$276,'Sub Cost Forecast'!$R:$R, $C307)</f>
        <v>0</v>
      </c>
      <c r="H308" s="6">
        <f>SUMIFS('Sub Cost Forecast'!J:J,'Sub Cost Forecast'!$U:$U,$A$275,'Sub Cost Forecast'!$W:$W,$B$276,'Sub Cost Forecast'!$R:$R,$C307)/SUMIFS('Sub Cost Forecast'!$D:$D,'Sub Cost Forecast'!$U:$U,$A$275,'Sub Cost Forecast'!$W:$W,$B$276,'Sub Cost Forecast'!$R:$R, $C307)</f>
        <v>0</v>
      </c>
      <c r="I308" s="6">
        <f>SUMIFS('Sub Cost Forecast'!K:K,'Sub Cost Forecast'!$U:$U,$A$275,'Sub Cost Forecast'!$W:$W,$B$276,'Sub Cost Forecast'!$R:$R,$C307)/SUMIFS('Sub Cost Forecast'!$D:$D,'Sub Cost Forecast'!$U:$U,$A$275,'Sub Cost Forecast'!$W:$W,$B$276,'Sub Cost Forecast'!$R:$R, $C307)</f>
        <v>0</v>
      </c>
      <c r="J308" s="6">
        <f>SUMIFS('Sub Cost Forecast'!L:L,'Sub Cost Forecast'!$U:$U,$A$275,'Sub Cost Forecast'!$W:$W,$B$276,'Sub Cost Forecast'!$R:$R,$C307)/SUMIFS('Sub Cost Forecast'!$D:$D,'Sub Cost Forecast'!$U:$U,$A$275,'Sub Cost Forecast'!$W:$W,$B$276,'Sub Cost Forecast'!$R:$R, $C307)</f>
        <v>0</v>
      </c>
      <c r="K308" s="6">
        <f>SUMIFS('Sub Cost Forecast'!M:M,'Sub Cost Forecast'!$U:$U,$A$275,'Sub Cost Forecast'!$W:$W,$B$276,'Sub Cost Forecast'!$R:$R,$C307)/SUMIFS('Sub Cost Forecast'!$D:$D,'Sub Cost Forecast'!$U:$U,$A$275,'Sub Cost Forecast'!$W:$W,$B$276,'Sub Cost Forecast'!$R:$R, $C307)</f>
        <v>0</v>
      </c>
      <c r="L308" s="6">
        <f>SUMIFS('Sub Cost Forecast'!N:N,'Sub Cost Forecast'!$U:$U,$A$275,'Sub Cost Forecast'!$W:$W,$B$276,'Sub Cost Forecast'!$R:$R,$C307)/SUMIFS('Sub Cost Forecast'!$D:$D,'Sub Cost Forecast'!$U:$U,$A$275,'Sub Cost Forecast'!$W:$W,$B$276,'Sub Cost Forecast'!$R:$R, $C307)</f>
        <v>0</v>
      </c>
      <c r="M308" s="6">
        <f>SUMIFS('Sub Cost Forecast'!O:O,'Sub Cost Forecast'!$U:$U,$A$275,'Sub Cost Forecast'!$W:$W,$B$276,'Sub Cost Forecast'!$R:$R,$C307)/SUMIFS('Sub Cost Forecast'!$D:$D,'Sub Cost Forecast'!$U:$U,$A$275,'Sub Cost Forecast'!$W:$W,$B$276,'Sub Cost Forecast'!$R:$R, $C307)</f>
        <v>0</v>
      </c>
    </row>
    <row r="309" spans="1:13">
      <c r="D309" t="s">
        <v>3454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</row>
    <row r="310" spans="1:13">
      <c r="C310" t="s">
        <v>3200</v>
      </c>
      <c r="D310" t="s">
        <v>3452</v>
      </c>
      <c r="E310" s="6">
        <f>SUMIFS('Billing Forecast'!F:F,'Billing Forecast'!$T:$T,$A$275,'Billing Forecast'!$U:$U,$B$276,'Billing Forecast'!$Q:$Q,$C310)/SUMIFS('Billing Forecast'!$D:$D,'Billing Forecast'!$T:$T,$A$275,'Billing Forecast'!$U:$U,$B$276,'Billing Forecast'!$Q:$Q, $C310)</f>
        <v>0</v>
      </c>
      <c r="F310" s="6">
        <f>SUMIFS('Billing Forecast'!G:G,'Billing Forecast'!$T:$T,$A$275,'Billing Forecast'!$U:$U,$B$276,'Billing Forecast'!$Q:$Q,$C310)/SUMIFS('Billing Forecast'!$D:$D,'Billing Forecast'!$T:$T,$A$275,'Billing Forecast'!$U:$U,$B$276,'Billing Forecast'!$Q:$Q, $C310)</f>
        <v>0</v>
      </c>
      <c r="G310" s="6">
        <f>SUMIFS('Billing Forecast'!H:H,'Billing Forecast'!$T:$T,$A$275,'Billing Forecast'!$U:$U,$B$276,'Billing Forecast'!$Q:$Q,$C310)/SUMIFS('Billing Forecast'!$D:$D,'Billing Forecast'!$T:$T,$A$275,'Billing Forecast'!$U:$U,$B$276,'Billing Forecast'!$Q:$Q, $C310)</f>
        <v>0</v>
      </c>
      <c r="H310" s="6">
        <f>SUMIFS('Billing Forecast'!I:I,'Billing Forecast'!$T:$T,$A$275,'Billing Forecast'!$U:$U,$B$276,'Billing Forecast'!$Q:$Q,$C310)/SUMIFS('Billing Forecast'!$D:$D,'Billing Forecast'!$T:$T,$A$275,'Billing Forecast'!$U:$U,$B$276,'Billing Forecast'!$Q:$Q, $C310)</f>
        <v>0</v>
      </c>
      <c r="I310" s="6">
        <f>SUMIFS('Billing Forecast'!J:J,'Billing Forecast'!$T:$T,$A$275,'Billing Forecast'!$U:$U,$B$276,'Billing Forecast'!$Q:$Q,$C310)/SUMIFS('Billing Forecast'!$D:$D,'Billing Forecast'!$T:$T,$A$275,'Billing Forecast'!$U:$U,$B$276,'Billing Forecast'!$Q:$Q, $C310)</f>
        <v>0</v>
      </c>
      <c r="J310" s="6">
        <f>SUMIFS('Billing Forecast'!K:K,'Billing Forecast'!$T:$T,$A$275,'Billing Forecast'!$U:$U,$B$276,'Billing Forecast'!$Q:$Q,$C310)/SUMIFS('Billing Forecast'!$D:$D,'Billing Forecast'!$T:$T,$A$275,'Billing Forecast'!$U:$U,$B$276,'Billing Forecast'!$Q:$Q, $C310)</f>
        <v>0</v>
      </c>
      <c r="K310" s="6">
        <f>SUMIFS('Billing Forecast'!L:L,'Billing Forecast'!$T:$T,$A$275,'Billing Forecast'!$U:$U,$B$276,'Billing Forecast'!$Q:$Q,$C310)/SUMIFS('Billing Forecast'!$D:$D,'Billing Forecast'!$T:$T,$A$275,'Billing Forecast'!$U:$U,$B$276,'Billing Forecast'!$Q:$Q, $C310)</f>
        <v>0</v>
      </c>
      <c r="L310" s="6">
        <f>SUMIFS('Billing Forecast'!M:M,'Billing Forecast'!$T:$T,$A$275,'Billing Forecast'!$U:$U,$B$276,'Billing Forecast'!$Q:$Q,$C310)/SUMIFS('Billing Forecast'!$D:$D,'Billing Forecast'!$T:$T,$A$275,'Billing Forecast'!$U:$U,$B$276,'Billing Forecast'!$Q:$Q, $C310)</f>
        <v>0</v>
      </c>
      <c r="M310" s="6">
        <f>SUMIFS('Billing Forecast'!N:N,'Billing Forecast'!$T:$T,$A$275,'Billing Forecast'!$U:$U,$B$276,'Billing Forecast'!$Q:$Q,$C310)/SUMIFS('Billing Forecast'!$D:$D,'Billing Forecast'!$T:$T,$A$275,'Billing Forecast'!$U:$U,$B$276,'Billing Forecast'!$Q:$Q, $C310)</f>
        <v>0</v>
      </c>
    </row>
    <row r="311" spans="1:13">
      <c r="D311" t="s">
        <v>3453</v>
      </c>
      <c r="E311" s="6">
        <f>SUMIFS('Sub Cost Forecast'!G:G,'Sub Cost Forecast'!$U:$U,$A$275,'Sub Cost Forecast'!$W:$W,$B$276,'Sub Cost Forecast'!$R:$R,$C310)/SUMIFS('Sub Cost Forecast'!$D:$D,'Sub Cost Forecast'!$U:$U,$A$275,'Sub Cost Forecast'!$W:$W,$B$276,'Sub Cost Forecast'!$R:$R, $C310)</f>
        <v>0</v>
      </c>
      <c r="F311" s="6">
        <f>SUMIFS('Sub Cost Forecast'!H:H,'Sub Cost Forecast'!$U:$U,$A$275,'Sub Cost Forecast'!$W:$W,$B$276,'Sub Cost Forecast'!$R:$R,$C310)/SUMIFS('Sub Cost Forecast'!$D:$D,'Sub Cost Forecast'!$U:$U,$A$275,'Sub Cost Forecast'!$W:$W,$B$276,'Sub Cost Forecast'!$R:$R, $C310)</f>
        <v>0</v>
      </c>
      <c r="G311" s="6">
        <f>SUMIFS('Sub Cost Forecast'!I:I,'Sub Cost Forecast'!$U:$U,$A$275,'Sub Cost Forecast'!$W:$W,$B$276,'Sub Cost Forecast'!$R:$R,$C310)/SUMIFS('Sub Cost Forecast'!$D:$D,'Sub Cost Forecast'!$U:$U,$A$275,'Sub Cost Forecast'!$W:$W,$B$276,'Sub Cost Forecast'!$R:$R, $C310)</f>
        <v>0</v>
      </c>
      <c r="H311" s="6">
        <f>SUMIFS('Sub Cost Forecast'!J:J,'Sub Cost Forecast'!$U:$U,$A$275,'Sub Cost Forecast'!$W:$W,$B$276,'Sub Cost Forecast'!$R:$R,$C310)/SUMIFS('Sub Cost Forecast'!$D:$D,'Sub Cost Forecast'!$U:$U,$A$275,'Sub Cost Forecast'!$W:$W,$B$276,'Sub Cost Forecast'!$R:$R, $C310)</f>
        <v>0</v>
      </c>
      <c r="I311" s="6">
        <f>SUMIFS('Sub Cost Forecast'!K:K,'Sub Cost Forecast'!$U:$U,$A$275,'Sub Cost Forecast'!$W:$W,$B$276,'Sub Cost Forecast'!$R:$R,$C310)/SUMIFS('Sub Cost Forecast'!$D:$D,'Sub Cost Forecast'!$U:$U,$A$275,'Sub Cost Forecast'!$W:$W,$B$276,'Sub Cost Forecast'!$R:$R, $C310)</f>
        <v>0</v>
      </c>
      <c r="J311" s="6">
        <f>SUMIFS('Sub Cost Forecast'!L:L,'Sub Cost Forecast'!$U:$U,$A$275,'Sub Cost Forecast'!$W:$W,$B$276,'Sub Cost Forecast'!$R:$R,$C310)/SUMIFS('Sub Cost Forecast'!$D:$D,'Sub Cost Forecast'!$U:$U,$A$275,'Sub Cost Forecast'!$W:$W,$B$276,'Sub Cost Forecast'!$R:$R, $C310)</f>
        <v>0</v>
      </c>
      <c r="K311" s="6">
        <f>SUMIFS('Sub Cost Forecast'!M:M,'Sub Cost Forecast'!$U:$U,$A$275,'Sub Cost Forecast'!$W:$W,$B$276,'Sub Cost Forecast'!$R:$R,$C310)/SUMIFS('Sub Cost Forecast'!$D:$D,'Sub Cost Forecast'!$U:$U,$A$275,'Sub Cost Forecast'!$W:$W,$B$276,'Sub Cost Forecast'!$R:$R, $C310)</f>
        <v>0</v>
      </c>
      <c r="L311" s="6">
        <f>SUMIFS('Sub Cost Forecast'!N:N,'Sub Cost Forecast'!$U:$U,$A$275,'Sub Cost Forecast'!$W:$W,$B$276,'Sub Cost Forecast'!$R:$R,$C310)/SUMIFS('Sub Cost Forecast'!$D:$D,'Sub Cost Forecast'!$U:$U,$A$275,'Sub Cost Forecast'!$W:$W,$B$276,'Sub Cost Forecast'!$R:$R, $C310)</f>
        <v>0</v>
      </c>
      <c r="M311" s="6">
        <f>SUMIFS('Sub Cost Forecast'!O:O,'Sub Cost Forecast'!$U:$U,$A$275,'Sub Cost Forecast'!$W:$W,$B$276,'Sub Cost Forecast'!$R:$R,$C310)/SUMIFS('Sub Cost Forecast'!$D:$D,'Sub Cost Forecast'!$U:$U,$A$275,'Sub Cost Forecast'!$W:$W,$B$276,'Sub Cost Forecast'!$R:$R, $C310)</f>
        <v>0</v>
      </c>
    </row>
    <row r="312" spans="1:13">
      <c r="D312" t="s">
        <v>3454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</row>
    <row r="313" spans="1:13">
      <c r="A313" t="s">
        <v>1072</v>
      </c>
    </row>
    <row r="314" spans="1:13">
      <c r="B314" t="s">
        <v>234</v>
      </c>
    </row>
    <row r="315" spans="1:13">
      <c r="C315" t="s">
        <v>995</v>
      </c>
      <c r="D315" t="s">
        <v>3452</v>
      </c>
      <c r="E315" s="6">
        <f>SUMIFS('Billing Forecast'!F:F,'Billing Forecast'!$T:$T,$A$313,'Billing Forecast'!$U:$U,$B$314,'Billing Forecast'!$Q:$Q,$C315)/SUMIFS('Billing Forecast'!$D:$D,'Billing Forecast'!$T:$T,$A$313,'Billing Forecast'!$U:$U,$B$314,'Billing Forecast'!$Q:$Q, $C315)</f>
        <v>0</v>
      </c>
      <c r="F315" s="6">
        <f>SUMIFS('Billing Forecast'!G:G,'Billing Forecast'!$T:$T,$A$313,'Billing Forecast'!$U:$U,$B$314,'Billing Forecast'!$Q:$Q,$C315)/SUMIFS('Billing Forecast'!$D:$D,'Billing Forecast'!$T:$T,$A$313,'Billing Forecast'!$U:$U,$B$314,'Billing Forecast'!$Q:$Q, $C315)</f>
        <v>0</v>
      </c>
      <c r="G315" s="6">
        <f>SUMIFS('Billing Forecast'!H:H,'Billing Forecast'!$T:$T,$A$313,'Billing Forecast'!$U:$U,$B$314,'Billing Forecast'!$Q:$Q,$C315)/SUMIFS('Billing Forecast'!$D:$D,'Billing Forecast'!$T:$T,$A$313,'Billing Forecast'!$U:$U,$B$314,'Billing Forecast'!$Q:$Q, $C315)</f>
        <v>0</v>
      </c>
      <c r="H315" s="6">
        <f>SUMIFS('Billing Forecast'!I:I,'Billing Forecast'!$T:$T,$A$313,'Billing Forecast'!$U:$U,$B$314,'Billing Forecast'!$Q:$Q,$C315)/SUMIFS('Billing Forecast'!$D:$D,'Billing Forecast'!$T:$T,$A$313,'Billing Forecast'!$U:$U,$B$314,'Billing Forecast'!$Q:$Q, $C315)</f>
        <v>0</v>
      </c>
      <c r="I315" s="6">
        <f>SUMIFS('Billing Forecast'!J:J,'Billing Forecast'!$T:$T,$A$313,'Billing Forecast'!$U:$U,$B$314,'Billing Forecast'!$Q:$Q,$C315)/SUMIFS('Billing Forecast'!$D:$D,'Billing Forecast'!$T:$T,$A$313,'Billing Forecast'!$U:$U,$B$314,'Billing Forecast'!$Q:$Q, $C315)</f>
        <v>0</v>
      </c>
      <c r="J315" s="6">
        <f>SUMIFS('Billing Forecast'!K:K,'Billing Forecast'!$T:$T,$A$313,'Billing Forecast'!$U:$U,$B$314,'Billing Forecast'!$Q:$Q,$C315)/SUMIFS('Billing Forecast'!$D:$D,'Billing Forecast'!$T:$T,$A$313,'Billing Forecast'!$U:$U,$B$314,'Billing Forecast'!$Q:$Q, $C315)</f>
        <v>0</v>
      </c>
      <c r="K315" s="6">
        <f>SUMIFS('Billing Forecast'!L:L,'Billing Forecast'!$T:$T,$A$313,'Billing Forecast'!$U:$U,$B$314,'Billing Forecast'!$Q:$Q,$C315)/SUMIFS('Billing Forecast'!$D:$D,'Billing Forecast'!$T:$T,$A$313,'Billing Forecast'!$U:$U,$B$314,'Billing Forecast'!$Q:$Q, $C315)</f>
        <v>0</v>
      </c>
      <c r="L315" s="6">
        <f>SUMIFS('Billing Forecast'!M:M,'Billing Forecast'!$T:$T,$A$313,'Billing Forecast'!$U:$U,$B$314,'Billing Forecast'!$Q:$Q,$C315)/SUMIFS('Billing Forecast'!$D:$D,'Billing Forecast'!$T:$T,$A$313,'Billing Forecast'!$U:$U,$B$314,'Billing Forecast'!$Q:$Q, $C315)</f>
        <v>0</v>
      </c>
      <c r="M315" s="6">
        <f>SUMIFS('Billing Forecast'!N:N,'Billing Forecast'!$T:$T,$A$313,'Billing Forecast'!$U:$U,$B$314,'Billing Forecast'!$Q:$Q,$C315)/SUMIFS('Billing Forecast'!$D:$D,'Billing Forecast'!$T:$T,$A$313,'Billing Forecast'!$U:$U,$B$314,'Billing Forecast'!$Q:$Q, $C315)</f>
        <v>0</v>
      </c>
    </row>
    <row r="316" spans="1:13">
      <c r="D316" t="s">
        <v>3453</v>
      </c>
      <c r="E316" s="6">
        <f>SUMIFS('Sub Cost Forecast'!G:G,'Sub Cost Forecast'!$U:$U,$A$313,'Sub Cost Forecast'!$W:$W,$B$314,'Sub Cost Forecast'!$R:$R,$C315)/SUMIFS('Sub Cost Forecast'!$D:$D,'Sub Cost Forecast'!$U:$U,$A$313,'Sub Cost Forecast'!$W:$W,$B$314,'Sub Cost Forecast'!$R:$R, $C315)</f>
        <v>0</v>
      </c>
      <c r="F316" s="6">
        <f>SUMIFS('Sub Cost Forecast'!H:H,'Sub Cost Forecast'!$U:$U,$A$313,'Sub Cost Forecast'!$W:$W,$B$314,'Sub Cost Forecast'!$R:$R,$C315)/SUMIFS('Sub Cost Forecast'!$D:$D,'Sub Cost Forecast'!$U:$U,$A$313,'Sub Cost Forecast'!$W:$W,$B$314,'Sub Cost Forecast'!$R:$R, $C315)</f>
        <v>0</v>
      </c>
      <c r="G316" s="6">
        <f>SUMIFS('Sub Cost Forecast'!I:I,'Sub Cost Forecast'!$U:$U,$A$313,'Sub Cost Forecast'!$W:$W,$B$314,'Sub Cost Forecast'!$R:$R,$C315)/SUMIFS('Sub Cost Forecast'!$D:$D,'Sub Cost Forecast'!$U:$U,$A$313,'Sub Cost Forecast'!$W:$W,$B$314,'Sub Cost Forecast'!$R:$R, $C315)</f>
        <v>0</v>
      </c>
      <c r="H316" s="6">
        <f>SUMIFS('Sub Cost Forecast'!J:J,'Sub Cost Forecast'!$U:$U,$A$313,'Sub Cost Forecast'!$W:$W,$B$314,'Sub Cost Forecast'!$R:$R,$C315)/SUMIFS('Sub Cost Forecast'!$D:$D,'Sub Cost Forecast'!$U:$U,$A$313,'Sub Cost Forecast'!$W:$W,$B$314,'Sub Cost Forecast'!$R:$R, $C315)</f>
        <v>0</v>
      </c>
      <c r="I316" s="6">
        <f>SUMIFS('Sub Cost Forecast'!K:K,'Sub Cost Forecast'!$U:$U,$A$313,'Sub Cost Forecast'!$W:$W,$B$314,'Sub Cost Forecast'!$R:$R,$C315)/SUMIFS('Sub Cost Forecast'!$D:$D,'Sub Cost Forecast'!$U:$U,$A$313,'Sub Cost Forecast'!$W:$W,$B$314,'Sub Cost Forecast'!$R:$R, $C315)</f>
        <v>0</v>
      </c>
      <c r="J316" s="6">
        <f>SUMIFS('Sub Cost Forecast'!L:L,'Sub Cost Forecast'!$U:$U,$A$313,'Sub Cost Forecast'!$W:$W,$B$314,'Sub Cost Forecast'!$R:$R,$C315)/SUMIFS('Sub Cost Forecast'!$D:$D,'Sub Cost Forecast'!$U:$U,$A$313,'Sub Cost Forecast'!$W:$W,$B$314,'Sub Cost Forecast'!$R:$R, $C315)</f>
        <v>0</v>
      </c>
      <c r="K316" s="6">
        <f>SUMIFS('Sub Cost Forecast'!M:M,'Sub Cost Forecast'!$U:$U,$A$313,'Sub Cost Forecast'!$W:$W,$B$314,'Sub Cost Forecast'!$R:$R,$C315)/SUMIFS('Sub Cost Forecast'!$D:$D,'Sub Cost Forecast'!$U:$U,$A$313,'Sub Cost Forecast'!$W:$W,$B$314,'Sub Cost Forecast'!$R:$R, $C315)</f>
        <v>0</v>
      </c>
      <c r="L316" s="6">
        <f>SUMIFS('Sub Cost Forecast'!N:N,'Sub Cost Forecast'!$U:$U,$A$313,'Sub Cost Forecast'!$W:$W,$B$314,'Sub Cost Forecast'!$R:$R,$C315)/SUMIFS('Sub Cost Forecast'!$D:$D,'Sub Cost Forecast'!$U:$U,$A$313,'Sub Cost Forecast'!$W:$W,$B$314,'Sub Cost Forecast'!$R:$R, $C315)</f>
        <v>0</v>
      </c>
      <c r="M316" s="6">
        <f>SUMIFS('Sub Cost Forecast'!O:O,'Sub Cost Forecast'!$U:$U,$A$313,'Sub Cost Forecast'!$W:$W,$B$314,'Sub Cost Forecast'!$R:$R,$C315)/SUMIFS('Sub Cost Forecast'!$D:$D,'Sub Cost Forecast'!$U:$U,$A$313,'Sub Cost Forecast'!$W:$W,$B$314,'Sub Cost Forecast'!$R:$R, $C315)</f>
        <v>0</v>
      </c>
    </row>
    <row r="317" spans="1:13">
      <c r="D317" t="s">
        <v>3454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</row>
    <row r="318" spans="1:13">
      <c r="C318" t="s">
        <v>1595</v>
      </c>
      <c r="D318" t="s">
        <v>3452</v>
      </c>
      <c r="E318" s="6">
        <f>SUMIFS('Billing Forecast'!F:F,'Billing Forecast'!$T:$T,$A$313,'Billing Forecast'!$U:$U,$B$314,'Billing Forecast'!$Q:$Q,$C318)/SUMIFS('Billing Forecast'!$D:$D,'Billing Forecast'!$T:$T,$A$313,'Billing Forecast'!$U:$U,$B$314,'Billing Forecast'!$Q:$Q, $C318)</f>
        <v>0</v>
      </c>
      <c r="F318" s="6">
        <f>SUMIFS('Billing Forecast'!G:G,'Billing Forecast'!$T:$T,$A$313,'Billing Forecast'!$U:$U,$B$314,'Billing Forecast'!$Q:$Q,$C318)/SUMIFS('Billing Forecast'!$D:$D,'Billing Forecast'!$T:$T,$A$313,'Billing Forecast'!$U:$U,$B$314,'Billing Forecast'!$Q:$Q, $C318)</f>
        <v>0</v>
      </c>
      <c r="G318" s="6">
        <f>SUMIFS('Billing Forecast'!H:H,'Billing Forecast'!$T:$T,$A$313,'Billing Forecast'!$U:$U,$B$314,'Billing Forecast'!$Q:$Q,$C318)/SUMIFS('Billing Forecast'!$D:$D,'Billing Forecast'!$T:$T,$A$313,'Billing Forecast'!$U:$U,$B$314,'Billing Forecast'!$Q:$Q, $C318)</f>
        <v>0</v>
      </c>
      <c r="H318" s="6">
        <f>SUMIFS('Billing Forecast'!I:I,'Billing Forecast'!$T:$T,$A$313,'Billing Forecast'!$U:$U,$B$314,'Billing Forecast'!$Q:$Q,$C318)/SUMIFS('Billing Forecast'!$D:$D,'Billing Forecast'!$T:$T,$A$313,'Billing Forecast'!$U:$U,$B$314,'Billing Forecast'!$Q:$Q, $C318)</f>
        <v>0</v>
      </c>
      <c r="I318" s="6">
        <f>SUMIFS('Billing Forecast'!J:J,'Billing Forecast'!$T:$T,$A$313,'Billing Forecast'!$U:$U,$B$314,'Billing Forecast'!$Q:$Q,$C318)/SUMIFS('Billing Forecast'!$D:$D,'Billing Forecast'!$T:$T,$A$313,'Billing Forecast'!$U:$U,$B$314,'Billing Forecast'!$Q:$Q, $C318)</f>
        <v>0</v>
      </c>
      <c r="J318" s="6">
        <f>SUMIFS('Billing Forecast'!K:K,'Billing Forecast'!$T:$T,$A$313,'Billing Forecast'!$U:$U,$B$314,'Billing Forecast'!$Q:$Q,$C318)/SUMIFS('Billing Forecast'!$D:$D,'Billing Forecast'!$T:$T,$A$313,'Billing Forecast'!$U:$U,$B$314,'Billing Forecast'!$Q:$Q, $C318)</f>
        <v>0</v>
      </c>
      <c r="K318" s="6">
        <f>SUMIFS('Billing Forecast'!L:L,'Billing Forecast'!$T:$T,$A$313,'Billing Forecast'!$U:$U,$B$314,'Billing Forecast'!$Q:$Q,$C318)/SUMIFS('Billing Forecast'!$D:$D,'Billing Forecast'!$T:$T,$A$313,'Billing Forecast'!$U:$U,$B$314,'Billing Forecast'!$Q:$Q, $C318)</f>
        <v>0</v>
      </c>
      <c r="L318" s="6">
        <f>SUMIFS('Billing Forecast'!M:M,'Billing Forecast'!$T:$T,$A$313,'Billing Forecast'!$U:$U,$B$314,'Billing Forecast'!$Q:$Q,$C318)/SUMIFS('Billing Forecast'!$D:$D,'Billing Forecast'!$T:$T,$A$313,'Billing Forecast'!$U:$U,$B$314,'Billing Forecast'!$Q:$Q, $C318)</f>
        <v>0</v>
      </c>
      <c r="M318" s="6">
        <f>SUMIFS('Billing Forecast'!N:N,'Billing Forecast'!$T:$T,$A$313,'Billing Forecast'!$U:$U,$B$314,'Billing Forecast'!$Q:$Q,$C318)/SUMIFS('Billing Forecast'!$D:$D,'Billing Forecast'!$T:$T,$A$313,'Billing Forecast'!$U:$U,$B$314,'Billing Forecast'!$Q:$Q, $C318)</f>
        <v>0</v>
      </c>
    </row>
    <row r="319" spans="1:13">
      <c r="D319" t="s">
        <v>3453</v>
      </c>
      <c r="E319" s="6">
        <f>SUMIFS('Sub Cost Forecast'!G:G,'Sub Cost Forecast'!$U:$U,$A$313,'Sub Cost Forecast'!$W:$W,$B$314,'Sub Cost Forecast'!$R:$R,$C318)/SUMIFS('Sub Cost Forecast'!$D:$D,'Sub Cost Forecast'!$U:$U,$A$313,'Sub Cost Forecast'!$W:$W,$B$314,'Sub Cost Forecast'!$R:$R, $C318)</f>
        <v>0</v>
      </c>
      <c r="F319" s="6">
        <f>SUMIFS('Sub Cost Forecast'!H:H,'Sub Cost Forecast'!$U:$U,$A$313,'Sub Cost Forecast'!$W:$W,$B$314,'Sub Cost Forecast'!$R:$R,$C318)/SUMIFS('Sub Cost Forecast'!$D:$D,'Sub Cost Forecast'!$U:$U,$A$313,'Sub Cost Forecast'!$W:$W,$B$314,'Sub Cost Forecast'!$R:$R, $C318)</f>
        <v>0</v>
      </c>
      <c r="G319" s="6">
        <f>SUMIFS('Sub Cost Forecast'!I:I,'Sub Cost Forecast'!$U:$U,$A$313,'Sub Cost Forecast'!$W:$W,$B$314,'Sub Cost Forecast'!$R:$R,$C318)/SUMIFS('Sub Cost Forecast'!$D:$D,'Sub Cost Forecast'!$U:$U,$A$313,'Sub Cost Forecast'!$W:$W,$B$314,'Sub Cost Forecast'!$R:$R, $C318)</f>
        <v>0</v>
      </c>
      <c r="H319" s="6">
        <f>SUMIFS('Sub Cost Forecast'!J:J,'Sub Cost Forecast'!$U:$U,$A$313,'Sub Cost Forecast'!$W:$W,$B$314,'Sub Cost Forecast'!$R:$R,$C318)/SUMIFS('Sub Cost Forecast'!$D:$D,'Sub Cost Forecast'!$U:$U,$A$313,'Sub Cost Forecast'!$W:$W,$B$314,'Sub Cost Forecast'!$R:$R, $C318)</f>
        <v>0</v>
      </c>
      <c r="I319" s="6">
        <f>SUMIFS('Sub Cost Forecast'!K:K,'Sub Cost Forecast'!$U:$U,$A$313,'Sub Cost Forecast'!$W:$W,$B$314,'Sub Cost Forecast'!$R:$R,$C318)/SUMIFS('Sub Cost Forecast'!$D:$D,'Sub Cost Forecast'!$U:$U,$A$313,'Sub Cost Forecast'!$W:$W,$B$314,'Sub Cost Forecast'!$R:$R, $C318)</f>
        <v>0</v>
      </c>
      <c r="J319" s="6">
        <f>SUMIFS('Sub Cost Forecast'!L:L,'Sub Cost Forecast'!$U:$U,$A$313,'Sub Cost Forecast'!$W:$W,$B$314,'Sub Cost Forecast'!$R:$R,$C318)/SUMIFS('Sub Cost Forecast'!$D:$D,'Sub Cost Forecast'!$U:$U,$A$313,'Sub Cost Forecast'!$W:$W,$B$314,'Sub Cost Forecast'!$R:$R, $C318)</f>
        <v>0</v>
      </c>
      <c r="K319" s="6">
        <f>SUMIFS('Sub Cost Forecast'!M:M,'Sub Cost Forecast'!$U:$U,$A$313,'Sub Cost Forecast'!$W:$W,$B$314,'Sub Cost Forecast'!$R:$R,$C318)/SUMIFS('Sub Cost Forecast'!$D:$D,'Sub Cost Forecast'!$U:$U,$A$313,'Sub Cost Forecast'!$W:$W,$B$314,'Sub Cost Forecast'!$R:$R, $C318)</f>
        <v>0</v>
      </c>
      <c r="L319" s="6">
        <f>SUMIFS('Sub Cost Forecast'!N:N,'Sub Cost Forecast'!$U:$U,$A$313,'Sub Cost Forecast'!$W:$W,$B$314,'Sub Cost Forecast'!$R:$R,$C318)/SUMIFS('Sub Cost Forecast'!$D:$D,'Sub Cost Forecast'!$U:$U,$A$313,'Sub Cost Forecast'!$W:$W,$B$314,'Sub Cost Forecast'!$R:$R, $C318)</f>
        <v>0</v>
      </c>
      <c r="M319" s="6">
        <f>SUMIFS('Sub Cost Forecast'!O:O,'Sub Cost Forecast'!$U:$U,$A$313,'Sub Cost Forecast'!$W:$W,$B$314,'Sub Cost Forecast'!$R:$R,$C318)/SUMIFS('Sub Cost Forecast'!$D:$D,'Sub Cost Forecast'!$U:$U,$A$313,'Sub Cost Forecast'!$W:$W,$B$314,'Sub Cost Forecast'!$R:$R, $C318)</f>
        <v>0</v>
      </c>
    </row>
    <row r="320" spans="1:13">
      <c r="D320" t="s">
        <v>3454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</row>
    <row r="321" spans="3:13">
      <c r="C321" t="s">
        <v>1721</v>
      </c>
      <c r="D321" t="s">
        <v>3452</v>
      </c>
      <c r="E321" s="6">
        <f>SUMIFS('Billing Forecast'!F:F,'Billing Forecast'!$T:$T,$A$313,'Billing Forecast'!$U:$U,$B$314,'Billing Forecast'!$Q:$Q,$C321)/SUMIFS('Billing Forecast'!$D:$D,'Billing Forecast'!$T:$T,$A$313,'Billing Forecast'!$U:$U,$B$314,'Billing Forecast'!$Q:$Q, $C321)</f>
        <v>0</v>
      </c>
      <c r="F321" s="6">
        <f>SUMIFS('Billing Forecast'!G:G,'Billing Forecast'!$T:$T,$A$313,'Billing Forecast'!$U:$U,$B$314,'Billing Forecast'!$Q:$Q,$C321)/SUMIFS('Billing Forecast'!$D:$D,'Billing Forecast'!$T:$T,$A$313,'Billing Forecast'!$U:$U,$B$314,'Billing Forecast'!$Q:$Q, $C321)</f>
        <v>0</v>
      </c>
      <c r="G321" s="6">
        <f>SUMIFS('Billing Forecast'!H:H,'Billing Forecast'!$T:$T,$A$313,'Billing Forecast'!$U:$U,$B$314,'Billing Forecast'!$Q:$Q,$C321)/SUMIFS('Billing Forecast'!$D:$D,'Billing Forecast'!$T:$T,$A$313,'Billing Forecast'!$U:$U,$B$314,'Billing Forecast'!$Q:$Q, $C321)</f>
        <v>0</v>
      </c>
      <c r="H321" s="6">
        <f>SUMIFS('Billing Forecast'!I:I,'Billing Forecast'!$T:$T,$A$313,'Billing Forecast'!$U:$U,$B$314,'Billing Forecast'!$Q:$Q,$C321)/SUMIFS('Billing Forecast'!$D:$D,'Billing Forecast'!$T:$T,$A$313,'Billing Forecast'!$U:$U,$B$314,'Billing Forecast'!$Q:$Q, $C321)</f>
        <v>0</v>
      </c>
      <c r="I321" s="6">
        <f>SUMIFS('Billing Forecast'!J:J,'Billing Forecast'!$T:$T,$A$313,'Billing Forecast'!$U:$U,$B$314,'Billing Forecast'!$Q:$Q,$C321)/SUMIFS('Billing Forecast'!$D:$D,'Billing Forecast'!$T:$T,$A$313,'Billing Forecast'!$U:$U,$B$314,'Billing Forecast'!$Q:$Q, $C321)</f>
        <v>0</v>
      </c>
      <c r="J321" s="6">
        <f>SUMIFS('Billing Forecast'!K:K,'Billing Forecast'!$T:$T,$A$313,'Billing Forecast'!$U:$U,$B$314,'Billing Forecast'!$Q:$Q,$C321)/SUMIFS('Billing Forecast'!$D:$D,'Billing Forecast'!$T:$T,$A$313,'Billing Forecast'!$U:$U,$B$314,'Billing Forecast'!$Q:$Q, $C321)</f>
        <v>0</v>
      </c>
      <c r="K321" s="6">
        <f>SUMIFS('Billing Forecast'!L:L,'Billing Forecast'!$T:$T,$A$313,'Billing Forecast'!$U:$U,$B$314,'Billing Forecast'!$Q:$Q,$C321)/SUMIFS('Billing Forecast'!$D:$D,'Billing Forecast'!$T:$T,$A$313,'Billing Forecast'!$U:$U,$B$314,'Billing Forecast'!$Q:$Q, $C321)</f>
        <v>0</v>
      </c>
      <c r="L321" s="6">
        <f>SUMIFS('Billing Forecast'!M:M,'Billing Forecast'!$T:$T,$A$313,'Billing Forecast'!$U:$U,$B$314,'Billing Forecast'!$Q:$Q,$C321)/SUMIFS('Billing Forecast'!$D:$D,'Billing Forecast'!$T:$T,$A$313,'Billing Forecast'!$U:$U,$B$314,'Billing Forecast'!$Q:$Q, $C321)</f>
        <v>0</v>
      </c>
      <c r="M321" s="6">
        <f>SUMIFS('Billing Forecast'!N:N,'Billing Forecast'!$T:$T,$A$313,'Billing Forecast'!$U:$U,$B$314,'Billing Forecast'!$Q:$Q,$C321)/SUMIFS('Billing Forecast'!$D:$D,'Billing Forecast'!$T:$T,$A$313,'Billing Forecast'!$U:$U,$B$314,'Billing Forecast'!$Q:$Q, $C321)</f>
        <v>0</v>
      </c>
    </row>
    <row r="322" spans="3:13">
      <c r="D322" t="s">
        <v>3453</v>
      </c>
      <c r="E322" s="6">
        <f>SUMIFS('Sub Cost Forecast'!G:G,'Sub Cost Forecast'!$U:$U,$A$313,'Sub Cost Forecast'!$W:$W,$B$314,'Sub Cost Forecast'!$R:$R,$C321)/SUMIFS('Sub Cost Forecast'!$D:$D,'Sub Cost Forecast'!$U:$U,$A$313,'Sub Cost Forecast'!$W:$W,$B$314,'Sub Cost Forecast'!$R:$R, $C321)</f>
        <v>0</v>
      </c>
      <c r="F322" s="6">
        <f>SUMIFS('Sub Cost Forecast'!H:H,'Sub Cost Forecast'!$U:$U,$A$313,'Sub Cost Forecast'!$W:$W,$B$314,'Sub Cost Forecast'!$R:$R,$C321)/SUMIFS('Sub Cost Forecast'!$D:$D,'Sub Cost Forecast'!$U:$U,$A$313,'Sub Cost Forecast'!$W:$W,$B$314,'Sub Cost Forecast'!$R:$R, $C321)</f>
        <v>0</v>
      </c>
      <c r="G322" s="6">
        <f>SUMIFS('Sub Cost Forecast'!I:I,'Sub Cost Forecast'!$U:$U,$A$313,'Sub Cost Forecast'!$W:$W,$B$314,'Sub Cost Forecast'!$R:$R,$C321)/SUMIFS('Sub Cost Forecast'!$D:$D,'Sub Cost Forecast'!$U:$U,$A$313,'Sub Cost Forecast'!$W:$W,$B$314,'Sub Cost Forecast'!$R:$R, $C321)</f>
        <v>0</v>
      </c>
      <c r="H322" s="6">
        <f>SUMIFS('Sub Cost Forecast'!J:J,'Sub Cost Forecast'!$U:$U,$A$313,'Sub Cost Forecast'!$W:$W,$B$314,'Sub Cost Forecast'!$R:$R,$C321)/SUMIFS('Sub Cost Forecast'!$D:$D,'Sub Cost Forecast'!$U:$U,$A$313,'Sub Cost Forecast'!$W:$W,$B$314,'Sub Cost Forecast'!$R:$R, $C321)</f>
        <v>0</v>
      </c>
      <c r="I322" s="6">
        <f>SUMIFS('Sub Cost Forecast'!K:K,'Sub Cost Forecast'!$U:$U,$A$313,'Sub Cost Forecast'!$W:$W,$B$314,'Sub Cost Forecast'!$R:$R,$C321)/SUMIFS('Sub Cost Forecast'!$D:$D,'Sub Cost Forecast'!$U:$U,$A$313,'Sub Cost Forecast'!$W:$W,$B$314,'Sub Cost Forecast'!$R:$R, $C321)</f>
        <v>0</v>
      </c>
      <c r="J322" s="6">
        <f>SUMIFS('Sub Cost Forecast'!L:L,'Sub Cost Forecast'!$U:$U,$A$313,'Sub Cost Forecast'!$W:$W,$B$314,'Sub Cost Forecast'!$R:$R,$C321)/SUMIFS('Sub Cost Forecast'!$D:$D,'Sub Cost Forecast'!$U:$U,$A$313,'Sub Cost Forecast'!$W:$W,$B$314,'Sub Cost Forecast'!$R:$R, $C321)</f>
        <v>0</v>
      </c>
      <c r="K322" s="6">
        <f>SUMIFS('Sub Cost Forecast'!M:M,'Sub Cost Forecast'!$U:$U,$A$313,'Sub Cost Forecast'!$W:$W,$B$314,'Sub Cost Forecast'!$R:$R,$C321)/SUMIFS('Sub Cost Forecast'!$D:$D,'Sub Cost Forecast'!$U:$U,$A$313,'Sub Cost Forecast'!$W:$W,$B$314,'Sub Cost Forecast'!$R:$R, $C321)</f>
        <v>0</v>
      </c>
      <c r="L322" s="6">
        <f>SUMIFS('Sub Cost Forecast'!N:N,'Sub Cost Forecast'!$U:$U,$A$313,'Sub Cost Forecast'!$W:$W,$B$314,'Sub Cost Forecast'!$R:$R,$C321)/SUMIFS('Sub Cost Forecast'!$D:$D,'Sub Cost Forecast'!$U:$U,$A$313,'Sub Cost Forecast'!$W:$W,$B$314,'Sub Cost Forecast'!$R:$R, $C321)</f>
        <v>0</v>
      </c>
      <c r="M322" s="6">
        <f>SUMIFS('Sub Cost Forecast'!O:O,'Sub Cost Forecast'!$U:$U,$A$313,'Sub Cost Forecast'!$W:$W,$B$314,'Sub Cost Forecast'!$R:$R,$C321)/SUMIFS('Sub Cost Forecast'!$D:$D,'Sub Cost Forecast'!$U:$U,$A$313,'Sub Cost Forecast'!$W:$W,$B$314,'Sub Cost Forecast'!$R:$R, $C321)</f>
        <v>0</v>
      </c>
    </row>
    <row r="323" spans="3:13">
      <c r="D323" t="s">
        <v>3454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</row>
    <row r="324" spans="3:13">
      <c r="C324" t="s">
        <v>1820</v>
      </c>
      <c r="D324" t="s">
        <v>3452</v>
      </c>
      <c r="E324" s="6">
        <f>SUMIFS('Billing Forecast'!F:F,'Billing Forecast'!$T:$T,$A$313,'Billing Forecast'!$U:$U,$B$314,'Billing Forecast'!$Q:$Q,$C324)/SUMIFS('Billing Forecast'!$D:$D,'Billing Forecast'!$T:$T,$A$313,'Billing Forecast'!$U:$U,$B$314,'Billing Forecast'!$Q:$Q, $C324)</f>
        <v>0</v>
      </c>
      <c r="F324" s="6">
        <f>SUMIFS('Billing Forecast'!G:G,'Billing Forecast'!$T:$T,$A$313,'Billing Forecast'!$U:$U,$B$314,'Billing Forecast'!$Q:$Q,$C324)/SUMIFS('Billing Forecast'!$D:$D,'Billing Forecast'!$T:$T,$A$313,'Billing Forecast'!$U:$U,$B$314,'Billing Forecast'!$Q:$Q, $C324)</f>
        <v>0</v>
      </c>
      <c r="G324" s="6">
        <f>SUMIFS('Billing Forecast'!H:H,'Billing Forecast'!$T:$T,$A$313,'Billing Forecast'!$U:$U,$B$314,'Billing Forecast'!$Q:$Q,$C324)/SUMIFS('Billing Forecast'!$D:$D,'Billing Forecast'!$T:$T,$A$313,'Billing Forecast'!$U:$U,$B$314,'Billing Forecast'!$Q:$Q, $C324)</f>
        <v>0</v>
      </c>
      <c r="H324" s="6">
        <f>SUMIFS('Billing Forecast'!I:I,'Billing Forecast'!$T:$T,$A$313,'Billing Forecast'!$U:$U,$B$314,'Billing Forecast'!$Q:$Q,$C324)/SUMIFS('Billing Forecast'!$D:$D,'Billing Forecast'!$T:$T,$A$313,'Billing Forecast'!$U:$U,$B$314,'Billing Forecast'!$Q:$Q, $C324)</f>
        <v>0</v>
      </c>
      <c r="I324" s="6">
        <f>SUMIFS('Billing Forecast'!J:J,'Billing Forecast'!$T:$T,$A$313,'Billing Forecast'!$U:$U,$B$314,'Billing Forecast'!$Q:$Q,$C324)/SUMIFS('Billing Forecast'!$D:$D,'Billing Forecast'!$T:$T,$A$313,'Billing Forecast'!$U:$U,$B$314,'Billing Forecast'!$Q:$Q, $C324)</f>
        <v>0</v>
      </c>
      <c r="J324" s="6">
        <f>SUMIFS('Billing Forecast'!K:K,'Billing Forecast'!$T:$T,$A$313,'Billing Forecast'!$U:$U,$B$314,'Billing Forecast'!$Q:$Q,$C324)/SUMIFS('Billing Forecast'!$D:$D,'Billing Forecast'!$T:$T,$A$313,'Billing Forecast'!$U:$U,$B$314,'Billing Forecast'!$Q:$Q, $C324)</f>
        <v>0</v>
      </c>
      <c r="K324" s="6">
        <f>SUMIFS('Billing Forecast'!L:L,'Billing Forecast'!$T:$T,$A$313,'Billing Forecast'!$U:$U,$B$314,'Billing Forecast'!$Q:$Q,$C324)/SUMIFS('Billing Forecast'!$D:$D,'Billing Forecast'!$T:$T,$A$313,'Billing Forecast'!$U:$U,$B$314,'Billing Forecast'!$Q:$Q, $C324)</f>
        <v>0</v>
      </c>
      <c r="L324" s="6">
        <f>SUMIFS('Billing Forecast'!M:M,'Billing Forecast'!$T:$T,$A$313,'Billing Forecast'!$U:$U,$B$314,'Billing Forecast'!$Q:$Q,$C324)/SUMIFS('Billing Forecast'!$D:$D,'Billing Forecast'!$T:$T,$A$313,'Billing Forecast'!$U:$U,$B$314,'Billing Forecast'!$Q:$Q, $C324)</f>
        <v>0</v>
      </c>
      <c r="M324" s="6">
        <f>SUMIFS('Billing Forecast'!N:N,'Billing Forecast'!$T:$T,$A$313,'Billing Forecast'!$U:$U,$B$314,'Billing Forecast'!$Q:$Q,$C324)/SUMIFS('Billing Forecast'!$D:$D,'Billing Forecast'!$T:$T,$A$313,'Billing Forecast'!$U:$U,$B$314,'Billing Forecast'!$Q:$Q, $C324)</f>
        <v>0</v>
      </c>
    </row>
    <row r="325" spans="3:13">
      <c r="D325" t="s">
        <v>3453</v>
      </c>
      <c r="E325" s="6">
        <f>SUMIFS('Sub Cost Forecast'!G:G,'Sub Cost Forecast'!$U:$U,$A$313,'Sub Cost Forecast'!$W:$W,$B$314,'Sub Cost Forecast'!$R:$R,$C324)/SUMIFS('Sub Cost Forecast'!$D:$D,'Sub Cost Forecast'!$U:$U,$A$313,'Sub Cost Forecast'!$W:$W,$B$314,'Sub Cost Forecast'!$R:$R, $C324)</f>
        <v>0</v>
      </c>
      <c r="F325" s="6">
        <f>SUMIFS('Sub Cost Forecast'!H:H,'Sub Cost Forecast'!$U:$U,$A$313,'Sub Cost Forecast'!$W:$W,$B$314,'Sub Cost Forecast'!$R:$R,$C324)/SUMIFS('Sub Cost Forecast'!$D:$D,'Sub Cost Forecast'!$U:$U,$A$313,'Sub Cost Forecast'!$W:$W,$B$314,'Sub Cost Forecast'!$R:$R, $C324)</f>
        <v>0</v>
      </c>
      <c r="G325" s="6">
        <f>SUMIFS('Sub Cost Forecast'!I:I,'Sub Cost Forecast'!$U:$U,$A$313,'Sub Cost Forecast'!$W:$W,$B$314,'Sub Cost Forecast'!$R:$R,$C324)/SUMIFS('Sub Cost Forecast'!$D:$D,'Sub Cost Forecast'!$U:$U,$A$313,'Sub Cost Forecast'!$W:$W,$B$314,'Sub Cost Forecast'!$R:$R, $C324)</f>
        <v>0</v>
      </c>
      <c r="H325" s="6">
        <f>SUMIFS('Sub Cost Forecast'!J:J,'Sub Cost Forecast'!$U:$U,$A$313,'Sub Cost Forecast'!$W:$W,$B$314,'Sub Cost Forecast'!$R:$R,$C324)/SUMIFS('Sub Cost Forecast'!$D:$D,'Sub Cost Forecast'!$U:$U,$A$313,'Sub Cost Forecast'!$W:$W,$B$314,'Sub Cost Forecast'!$R:$R, $C324)</f>
        <v>0</v>
      </c>
      <c r="I325" s="6">
        <f>SUMIFS('Sub Cost Forecast'!K:K,'Sub Cost Forecast'!$U:$U,$A$313,'Sub Cost Forecast'!$W:$W,$B$314,'Sub Cost Forecast'!$R:$R,$C324)/SUMIFS('Sub Cost Forecast'!$D:$D,'Sub Cost Forecast'!$U:$U,$A$313,'Sub Cost Forecast'!$W:$W,$B$314,'Sub Cost Forecast'!$R:$R, $C324)</f>
        <v>0</v>
      </c>
      <c r="J325" s="6">
        <f>SUMIFS('Sub Cost Forecast'!L:L,'Sub Cost Forecast'!$U:$U,$A$313,'Sub Cost Forecast'!$W:$W,$B$314,'Sub Cost Forecast'!$R:$R,$C324)/SUMIFS('Sub Cost Forecast'!$D:$D,'Sub Cost Forecast'!$U:$U,$A$313,'Sub Cost Forecast'!$W:$W,$B$314,'Sub Cost Forecast'!$R:$R, $C324)</f>
        <v>0</v>
      </c>
      <c r="K325" s="6">
        <f>SUMIFS('Sub Cost Forecast'!M:M,'Sub Cost Forecast'!$U:$U,$A$313,'Sub Cost Forecast'!$W:$W,$B$314,'Sub Cost Forecast'!$R:$R,$C324)/SUMIFS('Sub Cost Forecast'!$D:$D,'Sub Cost Forecast'!$U:$U,$A$313,'Sub Cost Forecast'!$W:$W,$B$314,'Sub Cost Forecast'!$R:$R, $C324)</f>
        <v>0</v>
      </c>
      <c r="L325" s="6">
        <f>SUMIFS('Sub Cost Forecast'!N:N,'Sub Cost Forecast'!$U:$U,$A$313,'Sub Cost Forecast'!$W:$W,$B$314,'Sub Cost Forecast'!$R:$R,$C324)/SUMIFS('Sub Cost Forecast'!$D:$D,'Sub Cost Forecast'!$U:$U,$A$313,'Sub Cost Forecast'!$W:$W,$B$314,'Sub Cost Forecast'!$R:$R, $C324)</f>
        <v>0</v>
      </c>
      <c r="M325" s="6">
        <f>SUMIFS('Sub Cost Forecast'!O:O,'Sub Cost Forecast'!$U:$U,$A$313,'Sub Cost Forecast'!$W:$W,$B$314,'Sub Cost Forecast'!$R:$R,$C324)/SUMIFS('Sub Cost Forecast'!$D:$D,'Sub Cost Forecast'!$U:$U,$A$313,'Sub Cost Forecast'!$W:$W,$B$314,'Sub Cost Forecast'!$R:$R, $C324)</f>
        <v>0</v>
      </c>
    </row>
    <row r="326" spans="3:13">
      <c r="D326" t="s">
        <v>3454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</row>
    <row r="327" spans="3:13">
      <c r="C327" t="s">
        <v>1922</v>
      </c>
      <c r="D327" t="s">
        <v>3452</v>
      </c>
      <c r="E327" s="6">
        <f>SUMIFS('Billing Forecast'!F:F,'Billing Forecast'!$T:$T,$A$313,'Billing Forecast'!$U:$U,$B$314,'Billing Forecast'!$Q:$Q,$C327)/SUMIFS('Billing Forecast'!$D:$D,'Billing Forecast'!$T:$T,$A$313,'Billing Forecast'!$U:$U,$B$314,'Billing Forecast'!$Q:$Q, $C327)</f>
        <v>0</v>
      </c>
      <c r="F327" s="6">
        <f>SUMIFS('Billing Forecast'!G:G,'Billing Forecast'!$T:$T,$A$313,'Billing Forecast'!$U:$U,$B$314,'Billing Forecast'!$Q:$Q,$C327)/SUMIFS('Billing Forecast'!$D:$D,'Billing Forecast'!$T:$T,$A$313,'Billing Forecast'!$U:$U,$B$314,'Billing Forecast'!$Q:$Q, $C327)</f>
        <v>0</v>
      </c>
      <c r="G327" s="6">
        <f>SUMIFS('Billing Forecast'!H:H,'Billing Forecast'!$T:$T,$A$313,'Billing Forecast'!$U:$U,$B$314,'Billing Forecast'!$Q:$Q,$C327)/SUMIFS('Billing Forecast'!$D:$D,'Billing Forecast'!$T:$T,$A$313,'Billing Forecast'!$U:$U,$B$314,'Billing Forecast'!$Q:$Q, $C327)</f>
        <v>0</v>
      </c>
      <c r="H327" s="6">
        <f>SUMIFS('Billing Forecast'!I:I,'Billing Forecast'!$T:$T,$A$313,'Billing Forecast'!$U:$U,$B$314,'Billing Forecast'!$Q:$Q,$C327)/SUMIFS('Billing Forecast'!$D:$D,'Billing Forecast'!$T:$T,$A$313,'Billing Forecast'!$U:$U,$B$314,'Billing Forecast'!$Q:$Q, $C327)</f>
        <v>0</v>
      </c>
      <c r="I327" s="6">
        <f>SUMIFS('Billing Forecast'!J:J,'Billing Forecast'!$T:$T,$A$313,'Billing Forecast'!$U:$U,$B$314,'Billing Forecast'!$Q:$Q,$C327)/SUMIFS('Billing Forecast'!$D:$D,'Billing Forecast'!$T:$T,$A$313,'Billing Forecast'!$U:$U,$B$314,'Billing Forecast'!$Q:$Q, $C327)</f>
        <v>0</v>
      </c>
      <c r="J327" s="6">
        <f>SUMIFS('Billing Forecast'!K:K,'Billing Forecast'!$T:$T,$A$313,'Billing Forecast'!$U:$U,$B$314,'Billing Forecast'!$Q:$Q,$C327)/SUMIFS('Billing Forecast'!$D:$D,'Billing Forecast'!$T:$T,$A$313,'Billing Forecast'!$U:$U,$B$314,'Billing Forecast'!$Q:$Q, $C327)</f>
        <v>0</v>
      </c>
      <c r="K327" s="6">
        <f>SUMIFS('Billing Forecast'!L:L,'Billing Forecast'!$T:$T,$A$313,'Billing Forecast'!$U:$U,$B$314,'Billing Forecast'!$Q:$Q,$C327)/SUMIFS('Billing Forecast'!$D:$D,'Billing Forecast'!$T:$T,$A$313,'Billing Forecast'!$U:$U,$B$314,'Billing Forecast'!$Q:$Q, $C327)</f>
        <v>0</v>
      </c>
      <c r="L327" s="6">
        <f>SUMIFS('Billing Forecast'!M:M,'Billing Forecast'!$T:$T,$A$313,'Billing Forecast'!$U:$U,$B$314,'Billing Forecast'!$Q:$Q,$C327)/SUMIFS('Billing Forecast'!$D:$D,'Billing Forecast'!$T:$T,$A$313,'Billing Forecast'!$U:$U,$B$314,'Billing Forecast'!$Q:$Q, $C327)</f>
        <v>0</v>
      </c>
      <c r="M327" s="6">
        <f>SUMIFS('Billing Forecast'!N:N,'Billing Forecast'!$T:$T,$A$313,'Billing Forecast'!$U:$U,$B$314,'Billing Forecast'!$Q:$Q,$C327)/SUMIFS('Billing Forecast'!$D:$D,'Billing Forecast'!$T:$T,$A$313,'Billing Forecast'!$U:$U,$B$314,'Billing Forecast'!$Q:$Q, $C327)</f>
        <v>0</v>
      </c>
    </row>
    <row r="328" spans="3:13">
      <c r="D328" t="s">
        <v>3453</v>
      </c>
      <c r="E328" s="6">
        <f>SUMIFS('Sub Cost Forecast'!G:G,'Sub Cost Forecast'!$U:$U,$A$313,'Sub Cost Forecast'!$W:$W,$B$314,'Sub Cost Forecast'!$R:$R,$C327)/SUMIFS('Sub Cost Forecast'!$D:$D,'Sub Cost Forecast'!$U:$U,$A$313,'Sub Cost Forecast'!$W:$W,$B$314,'Sub Cost Forecast'!$R:$R, $C327)</f>
        <v>0</v>
      </c>
      <c r="F328" s="6">
        <f>SUMIFS('Sub Cost Forecast'!H:H,'Sub Cost Forecast'!$U:$U,$A$313,'Sub Cost Forecast'!$W:$W,$B$314,'Sub Cost Forecast'!$R:$R,$C327)/SUMIFS('Sub Cost Forecast'!$D:$D,'Sub Cost Forecast'!$U:$U,$A$313,'Sub Cost Forecast'!$W:$W,$B$314,'Sub Cost Forecast'!$R:$R, $C327)</f>
        <v>0</v>
      </c>
      <c r="G328" s="6">
        <f>SUMIFS('Sub Cost Forecast'!I:I,'Sub Cost Forecast'!$U:$U,$A$313,'Sub Cost Forecast'!$W:$W,$B$314,'Sub Cost Forecast'!$R:$R,$C327)/SUMIFS('Sub Cost Forecast'!$D:$D,'Sub Cost Forecast'!$U:$U,$A$313,'Sub Cost Forecast'!$W:$W,$B$314,'Sub Cost Forecast'!$R:$R, $C327)</f>
        <v>0</v>
      </c>
      <c r="H328" s="6">
        <f>SUMIFS('Sub Cost Forecast'!J:J,'Sub Cost Forecast'!$U:$U,$A$313,'Sub Cost Forecast'!$W:$W,$B$314,'Sub Cost Forecast'!$R:$R,$C327)/SUMIFS('Sub Cost Forecast'!$D:$D,'Sub Cost Forecast'!$U:$U,$A$313,'Sub Cost Forecast'!$W:$W,$B$314,'Sub Cost Forecast'!$R:$R, $C327)</f>
        <v>0</v>
      </c>
      <c r="I328" s="6">
        <f>SUMIFS('Sub Cost Forecast'!K:K,'Sub Cost Forecast'!$U:$U,$A$313,'Sub Cost Forecast'!$W:$W,$B$314,'Sub Cost Forecast'!$R:$R,$C327)/SUMIFS('Sub Cost Forecast'!$D:$D,'Sub Cost Forecast'!$U:$U,$A$313,'Sub Cost Forecast'!$W:$W,$B$314,'Sub Cost Forecast'!$R:$R, $C327)</f>
        <v>0</v>
      </c>
      <c r="J328" s="6">
        <f>SUMIFS('Sub Cost Forecast'!L:L,'Sub Cost Forecast'!$U:$U,$A$313,'Sub Cost Forecast'!$W:$W,$B$314,'Sub Cost Forecast'!$R:$R,$C327)/SUMIFS('Sub Cost Forecast'!$D:$D,'Sub Cost Forecast'!$U:$U,$A$313,'Sub Cost Forecast'!$W:$W,$B$314,'Sub Cost Forecast'!$R:$R, $C327)</f>
        <v>0</v>
      </c>
      <c r="K328" s="6">
        <f>SUMIFS('Sub Cost Forecast'!M:M,'Sub Cost Forecast'!$U:$U,$A$313,'Sub Cost Forecast'!$W:$W,$B$314,'Sub Cost Forecast'!$R:$R,$C327)/SUMIFS('Sub Cost Forecast'!$D:$D,'Sub Cost Forecast'!$U:$U,$A$313,'Sub Cost Forecast'!$W:$W,$B$314,'Sub Cost Forecast'!$R:$R, $C327)</f>
        <v>0</v>
      </c>
      <c r="L328" s="6">
        <f>SUMIFS('Sub Cost Forecast'!N:N,'Sub Cost Forecast'!$U:$U,$A$313,'Sub Cost Forecast'!$W:$W,$B$314,'Sub Cost Forecast'!$R:$R,$C327)/SUMIFS('Sub Cost Forecast'!$D:$D,'Sub Cost Forecast'!$U:$U,$A$313,'Sub Cost Forecast'!$W:$W,$B$314,'Sub Cost Forecast'!$R:$R, $C327)</f>
        <v>0</v>
      </c>
      <c r="M328" s="6">
        <f>SUMIFS('Sub Cost Forecast'!O:O,'Sub Cost Forecast'!$U:$U,$A$313,'Sub Cost Forecast'!$W:$W,$B$314,'Sub Cost Forecast'!$R:$R,$C327)/SUMIFS('Sub Cost Forecast'!$D:$D,'Sub Cost Forecast'!$U:$U,$A$313,'Sub Cost Forecast'!$W:$W,$B$314,'Sub Cost Forecast'!$R:$R, $C327)</f>
        <v>0</v>
      </c>
    </row>
    <row r="329" spans="3:13">
      <c r="D329" t="s">
        <v>3454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</row>
    <row r="330" spans="3:13">
      <c r="C330" t="s">
        <v>2024</v>
      </c>
      <c r="D330" t="s">
        <v>3452</v>
      </c>
      <c r="E330" s="6">
        <f>SUMIFS('Billing Forecast'!F:F,'Billing Forecast'!$T:$T,$A$313,'Billing Forecast'!$U:$U,$B$314,'Billing Forecast'!$Q:$Q,$C330)/SUMIFS('Billing Forecast'!$D:$D,'Billing Forecast'!$T:$T,$A$313,'Billing Forecast'!$U:$U,$B$314,'Billing Forecast'!$Q:$Q, $C330)</f>
        <v>0</v>
      </c>
      <c r="F330" s="6">
        <f>SUMIFS('Billing Forecast'!G:G,'Billing Forecast'!$T:$T,$A$313,'Billing Forecast'!$U:$U,$B$314,'Billing Forecast'!$Q:$Q,$C330)/SUMIFS('Billing Forecast'!$D:$D,'Billing Forecast'!$T:$T,$A$313,'Billing Forecast'!$U:$U,$B$314,'Billing Forecast'!$Q:$Q, $C330)</f>
        <v>0</v>
      </c>
      <c r="G330" s="6">
        <f>SUMIFS('Billing Forecast'!H:H,'Billing Forecast'!$T:$T,$A$313,'Billing Forecast'!$U:$U,$B$314,'Billing Forecast'!$Q:$Q,$C330)/SUMIFS('Billing Forecast'!$D:$D,'Billing Forecast'!$T:$T,$A$313,'Billing Forecast'!$U:$U,$B$314,'Billing Forecast'!$Q:$Q, $C330)</f>
        <v>0</v>
      </c>
      <c r="H330" s="6">
        <f>SUMIFS('Billing Forecast'!I:I,'Billing Forecast'!$T:$T,$A$313,'Billing Forecast'!$U:$U,$B$314,'Billing Forecast'!$Q:$Q,$C330)/SUMIFS('Billing Forecast'!$D:$D,'Billing Forecast'!$T:$T,$A$313,'Billing Forecast'!$U:$U,$B$314,'Billing Forecast'!$Q:$Q, $C330)</f>
        <v>0</v>
      </c>
      <c r="I330" s="6">
        <f>SUMIFS('Billing Forecast'!J:J,'Billing Forecast'!$T:$T,$A$313,'Billing Forecast'!$U:$U,$B$314,'Billing Forecast'!$Q:$Q,$C330)/SUMIFS('Billing Forecast'!$D:$D,'Billing Forecast'!$T:$T,$A$313,'Billing Forecast'!$U:$U,$B$314,'Billing Forecast'!$Q:$Q, $C330)</f>
        <v>0</v>
      </c>
      <c r="J330" s="6">
        <f>SUMIFS('Billing Forecast'!K:K,'Billing Forecast'!$T:$T,$A$313,'Billing Forecast'!$U:$U,$B$314,'Billing Forecast'!$Q:$Q,$C330)/SUMIFS('Billing Forecast'!$D:$D,'Billing Forecast'!$T:$T,$A$313,'Billing Forecast'!$U:$U,$B$314,'Billing Forecast'!$Q:$Q, $C330)</f>
        <v>0</v>
      </c>
      <c r="K330" s="6">
        <f>SUMIFS('Billing Forecast'!L:L,'Billing Forecast'!$T:$T,$A$313,'Billing Forecast'!$U:$U,$B$314,'Billing Forecast'!$Q:$Q,$C330)/SUMIFS('Billing Forecast'!$D:$D,'Billing Forecast'!$T:$T,$A$313,'Billing Forecast'!$U:$U,$B$314,'Billing Forecast'!$Q:$Q, $C330)</f>
        <v>0</v>
      </c>
      <c r="L330" s="6">
        <f>SUMIFS('Billing Forecast'!M:M,'Billing Forecast'!$T:$T,$A$313,'Billing Forecast'!$U:$U,$B$314,'Billing Forecast'!$Q:$Q,$C330)/SUMIFS('Billing Forecast'!$D:$D,'Billing Forecast'!$T:$T,$A$313,'Billing Forecast'!$U:$U,$B$314,'Billing Forecast'!$Q:$Q, $C330)</f>
        <v>0</v>
      </c>
      <c r="M330" s="6">
        <f>SUMIFS('Billing Forecast'!N:N,'Billing Forecast'!$T:$T,$A$313,'Billing Forecast'!$U:$U,$B$314,'Billing Forecast'!$Q:$Q,$C330)/SUMIFS('Billing Forecast'!$D:$D,'Billing Forecast'!$T:$T,$A$313,'Billing Forecast'!$U:$U,$B$314,'Billing Forecast'!$Q:$Q, $C330)</f>
        <v>0</v>
      </c>
    </row>
    <row r="331" spans="3:13">
      <c r="D331" t="s">
        <v>3453</v>
      </c>
      <c r="E331" s="6">
        <f>SUMIFS('Sub Cost Forecast'!G:G,'Sub Cost Forecast'!$U:$U,$A$313,'Sub Cost Forecast'!$W:$W,$B$314,'Sub Cost Forecast'!$R:$R,$C330)/SUMIFS('Sub Cost Forecast'!$D:$D,'Sub Cost Forecast'!$U:$U,$A$313,'Sub Cost Forecast'!$W:$W,$B$314,'Sub Cost Forecast'!$R:$R, $C330)</f>
        <v>0</v>
      </c>
      <c r="F331" s="6">
        <f>SUMIFS('Sub Cost Forecast'!H:H,'Sub Cost Forecast'!$U:$U,$A$313,'Sub Cost Forecast'!$W:$W,$B$314,'Sub Cost Forecast'!$R:$R,$C330)/SUMIFS('Sub Cost Forecast'!$D:$D,'Sub Cost Forecast'!$U:$U,$A$313,'Sub Cost Forecast'!$W:$W,$B$314,'Sub Cost Forecast'!$R:$R, $C330)</f>
        <v>0</v>
      </c>
      <c r="G331" s="6">
        <f>SUMIFS('Sub Cost Forecast'!I:I,'Sub Cost Forecast'!$U:$U,$A$313,'Sub Cost Forecast'!$W:$W,$B$314,'Sub Cost Forecast'!$R:$R,$C330)/SUMIFS('Sub Cost Forecast'!$D:$D,'Sub Cost Forecast'!$U:$U,$A$313,'Sub Cost Forecast'!$W:$W,$B$314,'Sub Cost Forecast'!$R:$R, $C330)</f>
        <v>0</v>
      </c>
      <c r="H331" s="6">
        <f>SUMIFS('Sub Cost Forecast'!J:J,'Sub Cost Forecast'!$U:$U,$A$313,'Sub Cost Forecast'!$W:$W,$B$314,'Sub Cost Forecast'!$R:$R,$C330)/SUMIFS('Sub Cost Forecast'!$D:$D,'Sub Cost Forecast'!$U:$U,$A$313,'Sub Cost Forecast'!$W:$W,$B$314,'Sub Cost Forecast'!$R:$R, $C330)</f>
        <v>0</v>
      </c>
      <c r="I331" s="6">
        <f>SUMIFS('Sub Cost Forecast'!K:K,'Sub Cost Forecast'!$U:$U,$A$313,'Sub Cost Forecast'!$W:$W,$B$314,'Sub Cost Forecast'!$R:$R,$C330)/SUMIFS('Sub Cost Forecast'!$D:$D,'Sub Cost Forecast'!$U:$U,$A$313,'Sub Cost Forecast'!$W:$W,$B$314,'Sub Cost Forecast'!$R:$R, $C330)</f>
        <v>0</v>
      </c>
      <c r="J331" s="6">
        <f>SUMIFS('Sub Cost Forecast'!L:L,'Sub Cost Forecast'!$U:$U,$A$313,'Sub Cost Forecast'!$W:$W,$B$314,'Sub Cost Forecast'!$R:$R,$C330)/SUMIFS('Sub Cost Forecast'!$D:$D,'Sub Cost Forecast'!$U:$U,$A$313,'Sub Cost Forecast'!$W:$W,$B$314,'Sub Cost Forecast'!$R:$R, $C330)</f>
        <v>0</v>
      </c>
      <c r="K331" s="6">
        <f>SUMIFS('Sub Cost Forecast'!M:M,'Sub Cost Forecast'!$U:$U,$A$313,'Sub Cost Forecast'!$W:$W,$B$314,'Sub Cost Forecast'!$R:$R,$C330)/SUMIFS('Sub Cost Forecast'!$D:$D,'Sub Cost Forecast'!$U:$U,$A$313,'Sub Cost Forecast'!$W:$W,$B$314,'Sub Cost Forecast'!$R:$R, $C330)</f>
        <v>0</v>
      </c>
      <c r="L331" s="6">
        <f>SUMIFS('Sub Cost Forecast'!N:N,'Sub Cost Forecast'!$U:$U,$A$313,'Sub Cost Forecast'!$W:$W,$B$314,'Sub Cost Forecast'!$R:$R,$C330)/SUMIFS('Sub Cost Forecast'!$D:$D,'Sub Cost Forecast'!$U:$U,$A$313,'Sub Cost Forecast'!$W:$W,$B$314,'Sub Cost Forecast'!$R:$R, $C330)</f>
        <v>0</v>
      </c>
      <c r="M331" s="6">
        <f>SUMIFS('Sub Cost Forecast'!O:O,'Sub Cost Forecast'!$U:$U,$A$313,'Sub Cost Forecast'!$W:$W,$B$314,'Sub Cost Forecast'!$R:$R,$C330)/SUMIFS('Sub Cost Forecast'!$D:$D,'Sub Cost Forecast'!$U:$U,$A$313,'Sub Cost Forecast'!$W:$W,$B$314,'Sub Cost Forecast'!$R:$R, $C330)</f>
        <v>0</v>
      </c>
    </row>
    <row r="332" spans="3:13">
      <c r="D332" t="s">
        <v>3454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</row>
    <row r="333" spans="3:13">
      <c r="C333" t="s">
        <v>2132</v>
      </c>
      <c r="D333" t="s">
        <v>3452</v>
      </c>
      <c r="E333" s="6">
        <f>SUMIFS('Billing Forecast'!F:F,'Billing Forecast'!$T:$T,$A$313,'Billing Forecast'!$U:$U,$B$314,'Billing Forecast'!$Q:$Q,$C333)/SUMIFS('Billing Forecast'!$D:$D,'Billing Forecast'!$T:$T,$A$313,'Billing Forecast'!$U:$U,$B$314,'Billing Forecast'!$Q:$Q, $C333)</f>
        <v>0</v>
      </c>
      <c r="F333" s="6">
        <f>SUMIFS('Billing Forecast'!G:G,'Billing Forecast'!$T:$T,$A$313,'Billing Forecast'!$U:$U,$B$314,'Billing Forecast'!$Q:$Q,$C333)/SUMIFS('Billing Forecast'!$D:$D,'Billing Forecast'!$T:$T,$A$313,'Billing Forecast'!$U:$U,$B$314,'Billing Forecast'!$Q:$Q, $C333)</f>
        <v>0</v>
      </c>
      <c r="G333" s="6">
        <f>SUMIFS('Billing Forecast'!H:H,'Billing Forecast'!$T:$T,$A$313,'Billing Forecast'!$U:$U,$B$314,'Billing Forecast'!$Q:$Q,$C333)/SUMIFS('Billing Forecast'!$D:$D,'Billing Forecast'!$T:$T,$A$313,'Billing Forecast'!$U:$U,$B$314,'Billing Forecast'!$Q:$Q, $C333)</f>
        <v>0</v>
      </c>
      <c r="H333" s="6">
        <f>SUMIFS('Billing Forecast'!I:I,'Billing Forecast'!$T:$T,$A$313,'Billing Forecast'!$U:$U,$B$314,'Billing Forecast'!$Q:$Q,$C333)/SUMIFS('Billing Forecast'!$D:$D,'Billing Forecast'!$T:$T,$A$313,'Billing Forecast'!$U:$U,$B$314,'Billing Forecast'!$Q:$Q, $C333)</f>
        <v>0</v>
      </c>
      <c r="I333" s="6">
        <f>SUMIFS('Billing Forecast'!J:J,'Billing Forecast'!$T:$T,$A$313,'Billing Forecast'!$U:$U,$B$314,'Billing Forecast'!$Q:$Q,$C333)/SUMIFS('Billing Forecast'!$D:$D,'Billing Forecast'!$T:$T,$A$313,'Billing Forecast'!$U:$U,$B$314,'Billing Forecast'!$Q:$Q, $C333)</f>
        <v>0</v>
      </c>
      <c r="J333" s="6">
        <f>SUMIFS('Billing Forecast'!K:K,'Billing Forecast'!$T:$T,$A$313,'Billing Forecast'!$U:$U,$B$314,'Billing Forecast'!$Q:$Q,$C333)/SUMIFS('Billing Forecast'!$D:$D,'Billing Forecast'!$T:$T,$A$313,'Billing Forecast'!$U:$U,$B$314,'Billing Forecast'!$Q:$Q, $C333)</f>
        <v>0</v>
      </c>
      <c r="K333" s="6">
        <f>SUMIFS('Billing Forecast'!L:L,'Billing Forecast'!$T:$T,$A$313,'Billing Forecast'!$U:$U,$B$314,'Billing Forecast'!$Q:$Q,$C333)/SUMIFS('Billing Forecast'!$D:$D,'Billing Forecast'!$T:$T,$A$313,'Billing Forecast'!$U:$U,$B$314,'Billing Forecast'!$Q:$Q, $C333)</f>
        <v>0</v>
      </c>
      <c r="L333" s="6">
        <f>SUMIFS('Billing Forecast'!M:M,'Billing Forecast'!$T:$T,$A$313,'Billing Forecast'!$U:$U,$B$314,'Billing Forecast'!$Q:$Q,$C333)/SUMIFS('Billing Forecast'!$D:$D,'Billing Forecast'!$T:$T,$A$313,'Billing Forecast'!$U:$U,$B$314,'Billing Forecast'!$Q:$Q, $C333)</f>
        <v>0</v>
      </c>
      <c r="M333" s="6">
        <f>SUMIFS('Billing Forecast'!N:N,'Billing Forecast'!$T:$T,$A$313,'Billing Forecast'!$U:$U,$B$314,'Billing Forecast'!$Q:$Q,$C333)/SUMIFS('Billing Forecast'!$D:$D,'Billing Forecast'!$T:$T,$A$313,'Billing Forecast'!$U:$U,$B$314,'Billing Forecast'!$Q:$Q, $C333)</f>
        <v>0</v>
      </c>
    </row>
    <row r="334" spans="3:13">
      <c r="D334" t="s">
        <v>3453</v>
      </c>
      <c r="E334" s="6">
        <f>SUMIFS('Sub Cost Forecast'!G:G,'Sub Cost Forecast'!$U:$U,$A$313,'Sub Cost Forecast'!$W:$W,$B$314,'Sub Cost Forecast'!$R:$R,$C333)/SUMIFS('Sub Cost Forecast'!$D:$D,'Sub Cost Forecast'!$U:$U,$A$313,'Sub Cost Forecast'!$W:$W,$B$314,'Sub Cost Forecast'!$R:$R, $C333)</f>
        <v>0</v>
      </c>
      <c r="F334" s="6">
        <f>SUMIFS('Sub Cost Forecast'!H:H,'Sub Cost Forecast'!$U:$U,$A$313,'Sub Cost Forecast'!$W:$W,$B$314,'Sub Cost Forecast'!$R:$R,$C333)/SUMIFS('Sub Cost Forecast'!$D:$D,'Sub Cost Forecast'!$U:$U,$A$313,'Sub Cost Forecast'!$W:$W,$B$314,'Sub Cost Forecast'!$R:$R, $C333)</f>
        <v>0</v>
      </c>
      <c r="G334" s="6">
        <f>SUMIFS('Sub Cost Forecast'!I:I,'Sub Cost Forecast'!$U:$U,$A$313,'Sub Cost Forecast'!$W:$W,$B$314,'Sub Cost Forecast'!$R:$R,$C333)/SUMIFS('Sub Cost Forecast'!$D:$D,'Sub Cost Forecast'!$U:$U,$A$313,'Sub Cost Forecast'!$W:$W,$B$314,'Sub Cost Forecast'!$R:$R, $C333)</f>
        <v>0</v>
      </c>
      <c r="H334" s="6">
        <f>SUMIFS('Sub Cost Forecast'!J:J,'Sub Cost Forecast'!$U:$U,$A$313,'Sub Cost Forecast'!$W:$W,$B$314,'Sub Cost Forecast'!$R:$R,$C333)/SUMIFS('Sub Cost Forecast'!$D:$D,'Sub Cost Forecast'!$U:$U,$A$313,'Sub Cost Forecast'!$W:$W,$B$314,'Sub Cost Forecast'!$R:$R, $C333)</f>
        <v>0</v>
      </c>
      <c r="I334" s="6">
        <f>SUMIFS('Sub Cost Forecast'!K:K,'Sub Cost Forecast'!$U:$U,$A$313,'Sub Cost Forecast'!$W:$W,$B$314,'Sub Cost Forecast'!$R:$R,$C333)/SUMIFS('Sub Cost Forecast'!$D:$D,'Sub Cost Forecast'!$U:$U,$A$313,'Sub Cost Forecast'!$W:$W,$B$314,'Sub Cost Forecast'!$R:$R, $C333)</f>
        <v>0</v>
      </c>
      <c r="J334" s="6">
        <f>SUMIFS('Sub Cost Forecast'!L:L,'Sub Cost Forecast'!$U:$U,$A$313,'Sub Cost Forecast'!$W:$W,$B$314,'Sub Cost Forecast'!$R:$R,$C333)/SUMIFS('Sub Cost Forecast'!$D:$D,'Sub Cost Forecast'!$U:$U,$A$313,'Sub Cost Forecast'!$W:$W,$B$314,'Sub Cost Forecast'!$R:$R, $C333)</f>
        <v>0</v>
      </c>
      <c r="K334" s="6">
        <f>SUMIFS('Sub Cost Forecast'!M:M,'Sub Cost Forecast'!$U:$U,$A$313,'Sub Cost Forecast'!$W:$W,$B$314,'Sub Cost Forecast'!$R:$R,$C333)/SUMIFS('Sub Cost Forecast'!$D:$D,'Sub Cost Forecast'!$U:$U,$A$313,'Sub Cost Forecast'!$W:$W,$B$314,'Sub Cost Forecast'!$R:$R, $C333)</f>
        <v>0</v>
      </c>
      <c r="L334" s="6">
        <f>SUMIFS('Sub Cost Forecast'!N:N,'Sub Cost Forecast'!$U:$U,$A$313,'Sub Cost Forecast'!$W:$W,$B$314,'Sub Cost Forecast'!$R:$R,$C333)/SUMIFS('Sub Cost Forecast'!$D:$D,'Sub Cost Forecast'!$U:$U,$A$313,'Sub Cost Forecast'!$W:$W,$B$314,'Sub Cost Forecast'!$R:$R, $C333)</f>
        <v>0</v>
      </c>
      <c r="M334" s="6">
        <f>SUMIFS('Sub Cost Forecast'!O:O,'Sub Cost Forecast'!$U:$U,$A$313,'Sub Cost Forecast'!$W:$W,$B$314,'Sub Cost Forecast'!$R:$R,$C333)/SUMIFS('Sub Cost Forecast'!$D:$D,'Sub Cost Forecast'!$U:$U,$A$313,'Sub Cost Forecast'!$W:$W,$B$314,'Sub Cost Forecast'!$R:$R, $C333)</f>
        <v>0</v>
      </c>
    </row>
    <row r="335" spans="3:13">
      <c r="D335" t="s">
        <v>3454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</row>
    <row r="336" spans="3:13">
      <c r="C336" t="s">
        <v>1966</v>
      </c>
      <c r="D336" t="s">
        <v>3452</v>
      </c>
      <c r="E336" s="6">
        <f>SUMIFS('Billing Forecast'!F:F,'Billing Forecast'!$T:$T,$A$313,'Billing Forecast'!$U:$U,$B$314,'Billing Forecast'!$Q:$Q,$C336)/SUMIFS('Billing Forecast'!$D:$D,'Billing Forecast'!$T:$T,$A$313,'Billing Forecast'!$U:$U,$B$314,'Billing Forecast'!$Q:$Q, $C336)</f>
        <v>0</v>
      </c>
      <c r="F336" s="6">
        <f>SUMIFS('Billing Forecast'!G:G,'Billing Forecast'!$T:$T,$A$313,'Billing Forecast'!$U:$U,$B$314,'Billing Forecast'!$Q:$Q,$C336)/SUMIFS('Billing Forecast'!$D:$D,'Billing Forecast'!$T:$T,$A$313,'Billing Forecast'!$U:$U,$B$314,'Billing Forecast'!$Q:$Q, $C336)</f>
        <v>0</v>
      </c>
      <c r="G336" s="6">
        <f>SUMIFS('Billing Forecast'!H:H,'Billing Forecast'!$T:$T,$A$313,'Billing Forecast'!$U:$U,$B$314,'Billing Forecast'!$Q:$Q,$C336)/SUMIFS('Billing Forecast'!$D:$D,'Billing Forecast'!$T:$T,$A$313,'Billing Forecast'!$U:$U,$B$314,'Billing Forecast'!$Q:$Q, $C336)</f>
        <v>0</v>
      </c>
      <c r="H336" s="6">
        <f>SUMIFS('Billing Forecast'!I:I,'Billing Forecast'!$T:$T,$A$313,'Billing Forecast'!$U:$U,$B$314,'Billing Forecast'!$Q:$Q,$C336)/SUMIFS('Billing Forecast'!$D:$D,'Billing Forecast'!$T:$T,$A$313,'Billing Forecast'!$U:$U,$B$314,'Billing Forecast'!$Q:$Q, $C336)</f>
        <v>0</v>
      </c>
      <c r="I336" s="6">
        <f>SUMIFS('Billing Forecast'!J:J,'Billing Forecast'!$T:$T,$A$313,'Billing Forecast'!$U:$U,$B$314,'Billing Forecast'!$Q:$Q,$C336)/SUMIFS('Billing Forecast'!$D:$D,'Billing Forecast'!$T:$T,$A$313,'Billing Forecast'!$U:$U,$B$314,'Billing Forecast'!$Q:$Q, $C336)</f>
        <v>0</v>
      </c>
      <c r="J336" s="6">
        <f>SUMIFS('Billing Forecast'!K:K,'Billing Forecast'!$T:$T,$A$313,'Billing Forecast'!$U:$U,$B$314,'Billing Forecast'!$Q:$Q,$C336)/SUMIFS('Billing Forecast'!$D:$D,'Billing Forecast'!$T:$T,$A$313,'Billing Forecast'!$U:$U,$B$314,'Billing Forecast'!$Q:$Q, $C336)</f>
        <v>0</v>
      </c>
      <c r="K336" s="6">
        <f>SUMIFS('Billing Forecast'!L:L,'Billing Forecast'!$T:$T,$A$313,'Billing Forecast'!$U:$U,$B$314,'Billing Forecast'!$Q:$Q,$C336)/SUMIFS('Billing Forecast'!$D:$D,'Billing Forecast'!$T:$T,$A$313,'Billing Forecast'!$U:$U,$B$314,'Billing Forecast'!$Q:$Q, $C336)</f>
        <v>0</v>
      </c>
      <c r="L336" s="6">
        <f>SUMIFS('Billing Forecast'!M:M,'Billing Forecast'!$T:$T,$A$313,'Billing Forecast'!$U:$U,$B$314,'Billing Forecast'!$Q:$Q,$C336)/SUMIFS('Billing Forecast'!$D:$D,'Billing Forecast'!$T:$T,$A$313,'Billing Forecast'!$U:$U,$B$314,'Billing Forecast'!$Q:$Q, $C336)</f>
        <v>0</v>
      </c>
      <c r="M336" s="6">
        <f>SUMIFS('Billing Forecast'!N:N,'Billing Forecast'!$T:$T,$A$313,'Billing Forecast'!$U:$U,$B$314,'Billing Forecast'!$Q:$Q,$C336)/SUMIFS('Billing Forecast'!$D:$D,'Billing Forecast'!$T:$T,$A$313,'Billing Forecast'!$U:$U,$B$314,'Billing Forecast'!$Q:$Q, $C336)</f>
        <v>0</v>
      </c>
    </row>
    <row r="337" spans="2:13">
      <c r="D337" t="s">
        <v>3453</v>
      </c>
      <c r="E337" s="6">
        <f>SUMIFS('Sub Cost Forecast'!G:G,'Sub Cost Forecast'!$U:$U,$A$313,'Sub Cost Forecast'!$W:$W,$B$314,'Sub Cost Forecast'!$R:$R,$C336)/SUMIFS('Sub Cost Forecast'!$D:$D,'Sub Cost Forecast'!$U:$U,$A$313,'Sub Cost Forecast'!$W:$W,$B$314,'Sub Cost Forecast'!$R:$R, $C336)</f>
        <v>0</v>
      </c>
      <c r="F337" s="6">
        <f>SUMIFS('Sub Cost Forecast'!H:H,'Sub Cost Forecast'!$U:$U,$A$313,'Sub Cost Forecast'!$W:$W,$B$314,'Sub Cost Forecast'!$R:$R,$C336)/SUMIFS('Sub Cost Forecast'!$D:$D,'Sub Cost Forecast'!$U:$U,$A$313,'Sub Cost Forecast'!$W:$W,$B$314,'Sub Cost Forecast'!$R:$R, $C336)</f>
        <v>0</v>
      </c>
      <c r="G337" s="6">
        <f>SUMIFS('Sub Cost Forecast'!I:I,'Sub Cost Forecast'!$U:$U,$A$313,'Sub Cost Forecast'!$W:$W,$B$314,'Sub Cost Forecast'!$R:$R,$C336)/SUMIFS('Sub Cost Forecast'!$D:$D,'Sub Cost Forecast'!$U:$U,$A$313,'Sub Cost Forecast'!$W:$W,$B$314,'Sub Cost Forecast'!$R:$R, $C336)</f>
        <v>0</v>
      </c>
      <c r="H337" s="6">
        <f>SUMIFS('Sub Cost Forecast'!J:J,'Sub Cost Forecast'!$U:$U,$A$313,'Sub Cost Forecast'!$W:$W,$B$314,'Sub Cost Forecast'!$R:$R,$C336)/SUMIFS('Sub Cost Forecast'!$D:$D,'Sub Cost Forecast'!$U:$U,$A$313,'Sub Cost Forecast'!$W:$W,$B$314,'Sub Cost Forecast'!$R:$R, $C336)</f>
        <v>0</v>
      </c>
      <c r="I337" s="6">
        <f>SUMIFS('Sub Cost Forecast'!K:K,'Sub Cost Forecast'!$U:$U,$A$313,'Sub Cost Forecast'!$W:$W,$B$314,'Sub Cost Forecast'!$R:$R,$C336)/SUMIFS('Sub Cost Forecast'!$D:$D,'Sub Cost Forecast'!$U:$U,$A$313,'Sub Cost Forecast'!$W:$W,$B$314,'Sub Cost Forecast'!$R:$R, $C336)</f>
        <v>0</v>
      </c>
      <c r="J337" s="6">
        <f>SUMIFS('Sub Cost Forecast'!L:L,'Sub Cost Forecast'!$U:$U,$A$313,'Sub Cost Forecast'!$W:$W,$B$314,'Sub Cost Forecast'!$R:$R,$C336)/SUMIFS('Sub Cost Forecast'!$D:$D,'Sub Cost Forecast'!$U:$U,$A$313,'Sub Cost Forecast'!$W:$W,$B$314,'Sub Cost Forecast'!$R:$R, $C336)</f>
        <v>0</v>
      </c>
      <c r="K337" s="6">
        <f>SUMIFS('Sub Cost Forecast'!M:M,'Sub Cost Forecast'!$U:$U,$A$313,'Sub Cost Forecast'!$W:$W,$B$314,'Sub Cost Forecast'!$R:$R,$C336)/SUMIFS('Sub Cost Forecast'!$D:$D,'Sub Cost Forecast'!$U:$U,$A$313,'Sub Cost Forecast'!$W:$W,$B$314,'Sub Cost Forecast'!$R:$R, $C336)</f>
        <v>0</v>
      </c>
      <c r="L337" s="6">
        <f>SUMIFS('Sub Cost Forecast'!N:N,'Sub Cost Forecast'!$U:$U,$A$313,'Sub Cost Forecast'!$W:$W,$B$314,'Sub Cost Forecast'!$R:$R,$C336)/SUMIFS('Sub Cost Forecast'!$D:$D,'Sub Cost Forecast'!$U:$U,$A$313,'Sub Cost Forecast'!$W:$W,$B$314,'Sub Cost Forecast'!$R:$R, $C336)</f>
        <v>0</v>
      </c>
      <c r="M337" s="6">
        <f>SUMIFS('Sub Cost Forecast'!O:O,'Sub Cost Forecast'!$U:$U,$A$313,'Sub Cost Forecast'!$W:$W,$B$314,'Sub Cost Forecast'!$R:$R,$C336)/SUMIFS('Sub Cost Forecast'!$D:$D,'Sub Cost Forecast'!$U:$U,$A$313,'Sub Cost Forecast'!$W:$W,$B$314,'Sub Cost Forecast'!$R:$R, $C336)</f>
        <v>0</v>
      </c>
    </row>
    <row r="338" spans="2:13">
      <c r="D338" t="s">
        <v>3454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</row>
    <row r="339" spans="2:13">
      <c r="C339" t="s">
        <v>2773</v>
      </c>
      <c r="D339" t="s">
        <v>3452</v>
      </c>
      <c r="E339" s="6">
        <f>SUMIFS('Billing Forecast'!F:F,'Billing Forecast'!$T:$T,$A$313,'Billing Forecast'!$U:$U,$B$314,'Billing Forecast'!$Q:$Q,$C339)/SUMIFS('Billing Forecast'!$D:$D,'Billing Forecast'!$T:$T,$A$313,'Billing Forecast'!$U:$U,$B$314,'Billing Forecast'!$Q:$Q, $C339)</f>
        <v>0</v>
      </c>
      <c r="F339" s="6">
        <f>SUMIFS('Billing Forecast'!G:G,'Billing Forecast'!$T:$T,$A$313,'Billing Forecast'!$U:$U,$B$314,'Billing Forecast'!$Q:$Q,$C339)/SUMIFS('Billing Forecast'!$D:$D,'Billing Forecast'!$T:$T,$A$313,'Billing Forecast'!$U:$U,$B$314,'Billing Forecast'!$Q:$Q, $C339)</f>
        <v>0</v>
      </c>
      <c r="G339" s="6">
        <f>SUMIFS('Billing Forecast'!H:H,'Billing Forecast'!$T:$T,$A$313,'Billing Forecast'!$U:$U,$B$314,'Billing Forecast'!$Q:$Q,$C339)/SUMIFS('Billing Forecast'!$D:$D,'Billing Forecast'!$T:$T,$A$313,'Billing Forecast'!$U:$U,$B$314,'Billing Forecast'!$Q:$Q, $C339)</f>
        <v>0</v>
      </c>
      <c r="H339" s="6">
        <f>SUMIFS('Billing Forecast'!I:I,'Billing Forecast'!$T:$T,$A$313,'Billing Forecast'!$U:$U,$B$314,'Billing Forecast'!$Q:$Q,$C339)/SUMIFS('Billing Forecast'!$D:$D,'Billing Forecast'!$T:$T,$A$313,'Billing Forecast'!$U:$U,$B$314,'Billing Forecast'!$Q:$Q, $C339)</f>
        <v>0</v>
      </c>
      <c r="I339" s="6">
        <f>SUMIFS('Billing Forecast'!J:J,'Billing Forecast'!$T:$T,$A$313,'Billing Forecast'!$U:$U,$B$314,'Billing Forecast'!$Q:$Q,$C339)/SUMIFS('Billing Forecast'!$D:$D,'Billing Forecast'!$T:$T,$A$313,'Billing Forecast'!$U:$U,$B$314,'Billing Forecast'!$Q:$Q, $C339)</f>
        <v>0</v>
      </c>
      <c r="J339" s="6">
        <f>SUMIFS('Billing Forecast'!K:K,'Billing Forecast'!$T:$T,$A$313,'Billing Forecast'!$U:$U,$B$314,'Billing Forecast'!$Q:$Q,$C339)/SUMIFS('Billing Forecast'!$D:$D,'Billing Forecast'!$T:$T,$A$313,'Billing Forecast'!$U:$U,$B$314,'Billing Forecast'!$Q:$Q, $C339)</f>
        <v>0</v>
      </c>
      <c r="K339" s="6">
        <f>SUMIFS('Billing Forecast'!L:L,'Billing Forecast'!$T:$T,$A$313,'Billing Forecast'!$U:$U,$B$314,'Billing Forecast'!$Q:$Q,$C339)/SUMIFS('Billing Forecast'!$D:$D,'Billing Forecast'!$T:$T,$A$313,'Billing Forecast'!$U:$U,$B$314,'Billing Forecast'!$Q:$Q, $C339)</f>
        <v>0</v>
      </c>
      <c r="L339" s="6">
        <f>SUMIFS('Billing Forecast'!M:M,'Billing Forecast'!$T:$T,$A$313,'Billing Forecast'!$U:$U,$B$314,'Billing Forecast'!$Q:$Q,$C339)/SUMIFS('Billing Forecast'!$D:$D,'Billing Forecast'!$T:$T,$A$313,'Billing Forecast'!$U:$U,$B$314,'Billing Forecast'!$Q:$Q, $C339)</f>
        <v>0</v>
      </c>
      <c r="M339" s="6">
        <f>SUMIFS('Billing Forecast'!N:N,'Billing Forecast'!$T:$T,$A$313,'Billing Forecast'!$U:$U,$B$314,'Billing Forecast'!$Q:$Q,$C339)/SUMIFS('Billing Forecast'!$D:$D,'Billing Forecast'!$T:$T,$A$313,'Billing Forecast'!$U:$U,$B$314,'Billing Forecast'!$Q:$Q, $C339)</f>
        <v>0</v>
      </c>
    </row>
    <row r="340" spans="2:13">
      <c r="D340" t="s">
        <v>3453</v>
      </c>
      <c r="E340" s="6">
        <f>SUMIFS('Sub Cost Forecast'!G:G,'Sub Cost Forecast'!$U:$U,$A$313,'Sub Cost Forecast'!$W:$W,$B$314,'Sub Cost Forecast'!$R:$R,$C339)/SUMIFS('Sub Cost Forecast'!$D:$D,'Sub Cost Forecast'!$U:$U,$A$313,'Sub Cost Forecast'!$W:$W,$B$314,'Sub Cost Forecast'!$R:$R, $C339)</f>
        <v>0</v>
      </c>
      <c r="F340" s="6">
        <f>SUMIFS('Sub Cost Forecast'!H:H,'Sub Cost Forecast'!$U:$U,$A$313,'Sub Cost Forecast'!$W:$W,$B$314,'Sub Cost Forecast'!$R:$R,$C339)/SUMIFS('Sub Cost Forecast'!$D:$D,'Sub Cost Forecast'!$U:$U,$A$313,'Sub Cost Forecast'!$W:$W,$B$314,'Sub Cost Forecast'!$R:$R, $C339)</f>
        <v>0</v>
      </c>
      <c r="G340" s="6">
        <f>SUMIFS('Sub Cost Forecast'!I:I,'Sub Cost Forecast'!$U:$U,$A$313,'Sub Cost Forecast'!$W:$W,$B$314,'Sub Cost Forecast'!$R:$R,$C339)/SUMIFS('Sub Cost Forecast'!$D:$D,'Sub Cost Forecast'!$U:$U,$A$313,'Sub Cost Forecast'!$W:$W,$B$314,'Sub Cost Forecast'!$R:$R, $C339)</f>
        <v>0</v>
      </c>
      <c r="H340" s="6">
        <f>SUMIFS('Sub Cost Forecast'!J:J,'Sub Cost Forecast'!$U:$U,$A$313,'Sub Cost Forecast'!$W:$W,$B$314,'Sub Cost Forecast'!$R:$R,$C339)/SUMIFS('Sub Cost Forecast'!$D:$D,'Sub Cost Forecast'!$U:$U,$A$313,'Sub Cost Forecast'!$W:$W,$B$314,'Sub Cost Forecast'!$R:$R, $C339)</f>
        <v>0</v>
      </c>
      <c r="I340" s="6">
        <f>SUMIFS('Sub Cost Forecast'!K:K,'Sub Cost Forecast'!$U:$U,$A$313,'Sub Cost Forecast'!$W:$W,$B$314,'Sub Cost Forecast'!$R:$R,$C339)/SUMIFS('Sub Cost Forecast'!$D:$D,'Sub Cost Forecast'!$U:$U,$A$313,'Sub Cost Forecast'!$W:$W,$B$314,'Sub Cost Forecast'!$R:$R, $C339)</f>
        <v>0</v>
      </c>
      <c r="J340" s="6">
        <f>SUMIFS('Sub Cost Forecast'!L:L,'Sub Cost Forecast'!$U:$U,$A$313,'Sub Cost Forecast'!$W:$W,$B$314,'Sub Cost Forecast'!$R:$R,$C339)/SUMIFS('Sub Cost Forecast'!$D:$D,'Sub Cost Forecast'!$U:$U,$A$313,'Sub Cost Forecast'!$W:$W,$B$314,'Sub Cost Forecast'!$R:$R, $C339)</f>
        <v>0</v>
      </c>
      <c r="K340" s="6">
        <f>SUMIFS('Sub Cost Forecast'!M:M,'Sub Cost Forecast'!$U:$U,$A$313,'Sub Cost Forecast'!$W:$W,$B$314,'Sub Cost Forecast'!$R:$R,$C339)/SUMIFS('Sub Cost Forecast'!$D:$D,'Sub Cost Forecast'!$U:$U,$A$313,'Sub Cost Forecast'!$W:$W,$B$314,'Sub Cost Forecast'!$R:$R, $C339)</f>
        <v>0</v>
      </c>
      <c r="L340" s="6">
        <f>SUMIFS('Sub Cost Forecast'!N:N,'Sub Cost Forecast'!$U:$U,$A$313,'Sub Cost Forecast'!$W:$W,$B$314,'Sub Cost Forecast'!$R:$R,$C339)/SUMIFS('Sub Cost Forecast'!$D:$D,'Sub Cost Forecast'!$U:$U,$A$313,'Sub Cost Forecast'!$W:$W,$B$314,'Sub Cost Forecast'!$R:$R, $C339)</f>
        <v>0</v>
      </c>
      <c r="M340" s="6">
        <f>SUMIFS('Sub Cost Forecast'!O:O,'Sub Cost Forecast'!$U:$U,$A$313,'Sub Cost Forecast'!$W:$W,$B$314,'Sub Cost Forecast'!$R:$R,$C339)/SUMIFS('Sub Cost Forecast'!$D:$D,'Sub Cost Forecast'!$U:$U,$A$313,'Sub Cost Forecast'!$W:$W,$B$314,'Sub Cost Forecast'!$R:$R, $C339)</f>
        <v>0</v>
      </c>
    </row>
    <row r="341" spans="2:13">
      <c r="D341" t="s">
        <v>3454</v>
      </c>
      <c r="E341" s="6">
        <v>0</v>
      </c>
      <c r="F341" s="6">
        <v>0.2391304347826087</v>
      </c>
      <c r="G341" s="6">
        <v>0.1739130434782609</v>
      </c>
      <c r="H341" s="6">
        <v>0.5543478260869565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</row>
    <row r="342" spans="2:13">
      <c r="C342" t="s">
        <v>3016</v>
      </c>
      <c r="D342" t="s">
        <v>3452</v>
      </c>
      <c r="E342" s="6">
        <f>SUMIFS('Billing Forecast'!F:F,'Billing Forecast'!$T:$T,$A$313,'Billing Forecast'!$U:$U,$B$314,'Billing Forecast'!$Q:$Q,$C342)/SUMIFS('Billing Forecast'!$D:$D,'Billing Forecast'!$T:$T,$A$313,'Billing Forecast'!$U:$U,$B$314,'Billing Forecast'!$Q:$Q, $C342)</f>
        <v>0</v>
      </c>
      <c r="F342" s="6">
        <f>SUMIFS('Billing Forecast'!G:G,'Billing Forecast'!$T:$T,$A$313,'Billing Forecast'!$U:$U,$B$314,'Billing Forecast'!$Q:$Q,$C342)/SUMIFS('Billing Forecast'!$D:$D,'Billing Forecast'!$T:$T,$A$313,'Billing Forecast'!$U:$U,$B$314,'Billing Forecast'!$Q:$Q, $C342)</f>
        <v>0</v>
      </c>
      <c r="G342" s="6">
        <f>SUMIFS('Billing Forecast'!H:H,'Billing Forecast'!$T:$T,$A$313,'Billing Forecast'!$U:$U,$B$314,'Billing Forecast'!$Q:$Q,$C342)/SUMIFS('Billing Forecast'!$D:$D,'Billing Forecast'!$T:$T,$A$313,'Billing Forecast'!$U:$U,$B$314,'Billing Forecast'!$Q:$Q, $C342)</f>
        <v>0</v>
      </c>
      <c r="H342" s="6">
        <f>SUMIFS('Billing Forecast'!I:I,'Billing Forecast'!$T:$T,$A$313,'Billing Forecast'!$U:$U,$B$314,'Billing Forecast'!$Q:$Q,$C342)/SUMIFS('Billing Forecast'!$D:$D,'Billing Forecast'!$T:$T,$A$313,'Billing Forecast'!$U:$U,$B$314,'Billing Forecast'!$Q:$Q, $C342)</f>
        <v>0</v>
      </c>
      <c r="I342" s="6">
        <f>SUMIFS('Billing Forecast'!J:J,'Billing Forecast'!$T:$T,$A$313,'Billing Forecast'!$U:$U,$B$314,'Billing Forecast'!$Q:$Q,$C342)/SUMIFS('Billing Forecast'!$D:$D,'Billing Forecast'!$T:$T,$A$313,'Billing Forecast'!$U:$U,$B$314,'Billing Forecast'!$Q:$Q, $C342)</f>
        <v>0</v>
      </c>
      <c r="J342" s="6">
        <f>SUMIFS('Billing Forecast'!K:K,'Billing Forecast'!$T:$T,$A$313,'Billing Forecast'!$U:$U,$B$314,'Billing Forecast'!$Q:$Q,$C342)/SUMIFS('Billing Forecast'!$D:$D,'Billing Forecast'!$T:$T,$A$313,'Billing Forecast'!$U:$U,$B$314,'Billing Forecast'!$Q:$Q, $C342)</f>
        <v>0</v>
      </c>
      <c r="K342" s="6">
        <f>SUMIFS('Billing Forecast'!L:L,'Billing Forecast'!$T:$T,$A$313,'Billing Forecast'!$U:$U,$B$314,'Billing Forecast'!$Q:$Q,$C342)/SUMIFS('Billing Forecast'!$D:$D,'Billing Forecast'!$T:$T,$A$313,'Billing Forecast'!$U:$U,$B$314,'Billing Forecast'!$Q:$Q, $C342)</f>
        <v>0</v>
      </c>
      <c r="L342" s="6">
        <f>SUMIFS('Billing Forecast'!M:M,'Billing Forecast'!$T:$T,$A$313,'Billing Forecast'!$U:$U,$B$314,'Billing Forecast'!$Q:$Q,$C342)/SUMIFS('Billing Forecast'!$D:$D,'Billing Forecast'!$T:$T,$A$313,'Billing Forecast'!$U:$U,$B$314,'Billing Forecast'!$Q:$Q, $C342)</f>
        <v>0</v>
      </c>
      <c r="M342" s="6">
        <f>SUMIFS('Billing Forecast'!N:N,'Billing Forecast'!$T:$T,$A$313,'Billing Forecast'!$U:$U,$B$314,'Billing Forecast'!$Q:$Q,$C342)/SUMIFS('Billing Forecast'!$D:$D,'Billing Forecast'!$T:$T,$A$313,'Billing Forecast'!$U:$U,$B$314,'Billing Forecast'!$Q:$Q, $C342)</f>
        <v>0</v>
      </c>
    </row>
    <row r="343" spans="2:13">
      <c r="D343" t="s">
        <v>3453</v>
      </c>
      <c r="E343" s="6">
        <f>SUMIFS('Sub Cost Forecast'!G:G,'Sub Cost Forecast'!$U:$U,$A$313,'Sub Cost Forecast'!$W:$W,$B$314,'Sub Cost Forecast'!$R:$R,$C342)/SUMIFS('Sub Cost Forecast'!$D:$D,'Sub Cost Forecast'!$U:$U,$A$313,'Sub Cost Forecast'!$W:$W,$B$314,'Sub Cost Forecast'!$R:$R, $C342)</f>
        <v>0</v>
      </c>
      <c r="F343" s="6">
        <f>SUMIFS('Sub Cost Forecast'!H:H,'Sub Cost Forecast'!$U:$U,$A$313,'Sub Cost Forecast'!$W:$W,$B$314,'Sub Cost Forecast'!$R:$R,$C342)/SUMIFS('Sub Cost Forecast'!$D:$D,'Sub Cost Forecast'!$U:$U,$A$313,'Sub Cost Forecast'!$W:$W,$B$314,'Sub Cost Forecast'!$R:$R, $C342)</f>
        <v>0</v>
      </c>
      <c r="G343" s="6">
        <f>SUMIFS('Sub Cost Forecast'!I:I,'Sub Cost Forecast'!$U:$U,$A$313,'Sub Cost Forecast'!$W:$W,$B$314,'Sub Cost Forecast'!$R:$R,$C342)/SUMIFS('Sub Cost Forecast'!$D:$D,'Sub Cost Forecast'!$U:$U,$A$313,'Sub Cost Forecast'!$W:$W,$B$314,'Sub Cost Forecast'!$R:$R, $C342)</f>
        <v>0</v>
      </c>
      <c r="H343" s="6">
        <f>SUMIFS('Sub Cost Forecast'!J:J,'Sub Cost Forecast'!$U:$U,$A$313,'Sub Cost Forecast'!$W:$W,$B$314,'Sub Cost Forecast'!$R:$R,$C342)/SUMIFS('Sub Cost Forecast'!$D:$D,'Sub Cost Forecast'!$U:$U,$A$313,'Sub Cost Forecast'!$W:$W,$B$314,'Sub Cost Forecast'!$R:$R, $C342)</f>
        <v>0</v>
      </c>
      <c r="I343" s="6">
        <f>SUMIFS('Sub Cost Forecast'!K:K,'Sub Cost Forecast'!$U:$U,$A$313,'Sub Cost Forecast'!$W:$W,$B$314,'Sub Cost Forecast'!$R:$R,$C342)/SUMIFS('Sub Cost Forecast'!$D:$D,'Sub Cost Forecast'!$U:$U,$A$313,'Sub Cost Forecast'!$W:$W,$B$314,'Sub Cost Forecast'!$R:$R, $C342)</f>
        <v>0</v>
      </c>
      <c r="J343" s="6">
        <f>SUMIFS('Sub Cost Forecast'!L:L,'Sub Cost Forecast'!$U:$U,$A$313,'Sub Cost Forecast'!$W:$W,$B$314,'Sub Cost Forecast'!$R:$R,$C342)/SUMIFS('Sub Cost Forecast'!$D:$D,'Sub Cost Forecast'!$U:$U,$A$313,'Sub Cost Forecast'!$W:$W,$B$314,'Sub Cost Forecast'!$R:$R, $C342)</f>
        <v>0</v>
      </c>
      <c r="K343" s="6">
        <f>SUMIFS('Sub Cost Forecast'!M:M,'Sub Cost Forecast'!$U:$U,$A$313,'Sub Cost Forecast'!$W:$W,$B$314,'Sub Cost Forecast'!$R:$R,$C342)/SUMIFS('Sub Cost Forecast'!$D:$D,'Sub Cost Forecast'!$U:$U,$A$313,'Sub Cost Forecast'!$W:$W,$B$314,'Sub Cost Forecast'!$R:$R, $C342)</f>
        <v>0</v>
      </c>
      <c r="L343" s="6">
        <f>SUMIFS('Sub Cost Forecast'!N:N,'Sub Cost Forecast'!$U:$U,$A$313,'Sub Cost Forecast'!$W:$W,$B$314,'Sub Cost Forecast'!$R:$R,$C342)/SUMIFS('Sub Cost Forecast'!$D:$D,'Sub Cost Forecast'!$U:$U,$A$313,'Sub Cost Forecast'!$W:$W,$B$314,'Sub Cost Forecast'!$R:$R, $C342)</f>
        <v>0</v>
      </c>
      <c r="M343" s="6">
        <f>SUMIFS('Sub Cost Forecast'!O:O,'Sub Cost Forecast'!$U:$U,$A$313,'Sub Cost Forecast'!$W:$W,$B$314,'Sub Cost Forecast'!$R:$R,$C342)/SUMIFS('Sub Cost Forecast'!$D:$D,'Sub Cost Forecast'!$U:$U,$A$313,'Sub Cost Forecast'!$W:$W,$B$314,'Sub Cost Forecast'!$R:$R, $C342)</f>
        <v>0</v>
      </c>
    </row>
    <row r="344" spans="2:13">
      <c r="D344" t="s">
        <v>3454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</row>
    <row r="345" spans="2:13">
      <c r="C345" t="s">
        <v>3104</v>
      </c>
      <c r="D345" t="s">
        <v>3452</v>
      </c>
      <c r="E345" s="6">
        <f>SUMIFS('Billing Forecast'!F:F,'Billing Forecast'!$T:$T,$A$313,'Billing Forecast'!$U:$U,$B$314,'Billing Forecast'!$Q:$Q,$C345)/SUMIFS('Billing Forecast'!$D:$D,'Billing Forecast'!$T:$T,$A$313,'Billing Forecast'!$U:$U,$B$314,'Billing Forecast'!$Q:$Q, $C345)</f>
        <v>0</v>
      </c>
      <c r="F345" s="6">
        <f>SUMIFS('Billing Forecast'!G:G,'Billing Forecast'!$T:$T,$A$313,'Billing Forecast'!$U:$U,$B$314,'Billing Forecast'!$Q:$Q,$C345)/SUMIFS('Billing Forecast'!$D:$D,'Billing Forecast'!$T:$T,$A$313,'Billing Forecast'!$U:$U,$B$314,'Billing Forecast'!$Q:$Q, $C345)</f>
        <v>0</v>
      </c>
      <c r="G345" s="6">
        <f>SUMIFS('Billing Forecast'!H:H,'Billing Forecast'!$T:$T,$A$313,'Billing Forecast'!$U:$U,$B$314,'Billing Forecast'!$Q:$Q,$C345)/SUMIFS('Billing Forecast'!$D:$D,'Billing Forecast'!$T:$T,$A$313,'Billing Forecast'!$U:$U,$B$314,'Billing Forecast'!$Q:$Q, $C345)</f>
        <v>0</v>
      </c>
      <c r="H345" s="6">
        <f>SUMIFS('Billing Forecast'!I:I,'Billing Forecast'!$T:$T,$A$313,'Billing Forecast'!$U:$U,$B$314,'Billing Forecast'!$Q:$Q,$C345)/SUMIFS('Billing Forecast'!$D:$D,'Billing Forecast'!$T:$T,$A$313,'Billing Forecast'!$U:$U,$B$314,'Billing Forecast'!$Q:$Q, $C345)</f>
        <v>0</v>
      </c>
      <c r="I345" s="6">
        <f>SUMIFS('Billing Forecast'!J:J,'Billing Forecast'!$T:$T,$A$313,'Billing Forecast'!$U:$U,$B$314,'Billing Forecast'!$Q:$Q,$C345)/SUMIFS('Billing Forecast'!$D:$D,'Billing Forecast'!$T:$T,$A$313,'Billing Forecast'!$U:$U,$B$314,'Billing Forecast'!$Q:$Q, $C345)</f>
        <v>0</v>
      </c>
      <c r="J345" s="6">
        <f>SUMIFS('Billing Forecast'!K:K,'Billing Forecast'!$T:$T,$A$313,'Billing Forecast'!$U:$U,$B$314,'Billing Forecast'!$Q:$Q,$C345)/SUMIFS('Billing Forecast'!$D:$D,'Billing Forecast'!$T:$T,$A$313,'Billing Forecast'!$U:$U,$B$314,'Billing Forecast'!$Q:$Q, $C345)</f>
        <v>0</v>
      </c>
      <c r="K345" s="6">
        <f>SUMIFS('Billing Forecast'!L:L,'Billing Forecast'!$T:$T,$A$313,'Billing Forecast'!$U:$U,$B$314,'Billing Forecast'!$Q:$Q,$C345)/SUMIFS('Billing Forecast'!$D:$D,'Billing Forecast'!$T:$T,$A$313,'Billing Forecast'!$U:$U,$B$314,'Billing Forecast'!$Q:$Q, $C345)</f>
        <v>0</v>
      </c>
      <c r="L345" s="6">
        <f>SUMIFS('Billing Forecast'!M:M,'Billing Forecast'!$T:$T,$A$313,'Billing Forecast'!$U:$U,$B$314,'Billing Forecast'!$Q:$Q,$C345)/SUMIFS('Billing Forecast'!$D:$D,'Billing Forecast'!$T:$T,$A$313,'Billing Forecast'!$U:$U,$B$314,'Billing Forecast'!$Q:$Q, $C345)</f>
        <v>0</v>
      </c>
      <c r="M345" s="6">
        <f>SUMIFS('Billing Forecast'!N:N,'Billing Forecast'!$T:$T,$A$313,'Billing Forecast'!$U:$U,$B$314,'Billing Forecast'!$Q:$Q,$C345)/SUMIFS('Billing Forecast'!$D:$D,'Billing Forecast'!$T:$T,$A$313,'Billing Forecast'!$U:$U,$B$314,'Billing Forecast'!$Q:$Q, $C345)</f>
        <v>0</v>
      </c>
    </row>
    <row r="346" spans="2:13">
      <c r="D346" t="s">
        <v>3453</v>
      </c>
      <c r="E346" s="6">
        <f>SUMIFS('Sub Cost Forecast'!G:G,'Sub Cost Forecast'!$U:$U,$A$313,'Sub Cost Forecast'!$W:$W,$B$314,'Sub Cost Forecast'!$R:$R,$C345)/SUMIFS('Sub Cost Forecast'!$D:$D,'Sub Cost Forecast'!$U:$U,$A$313,'Sub Cost Forecast'!$W:$W,$B$314,'Sub Cost Forecast'!$R:$R, $C345)</f>
        <v>0</v>
      </c>
      <c r="F346" s="6">
        <f>SUMIFS('Sub Cost Forecast'!H:H,'Sub Cost Forecast'!$U:$U,$A$313,'Sub Cost Forecast'!$W:$W,$B$314,'Sub Cost Forecast'!$R:$R,$C345)/SUMIFS('Sub Cost Forecast'!$D:$D,'Sub Cost Forecast'!$U:$U,$A$313,'Sub Cost Forecast'!$W:$W,$B$314,'Sub Cost Forecast'!$R:$R, $C345)</f>
        <v>0</v>
      </c>
      <c r="G346" s="6">
        <f>SUMIFS('Sub Cost Forecast'!I:I,'Sub Cost Forecast'!$U:$U,$A$313,'Sub Cost Forecast'!$W:$W,$B$314,'Sub Cost Forecast'!$R:$R,$C345)/SUMIFS('Sub Cost Forecast'!$D:$D,'Sub Cost Forecast'!$U:$U,$A$313,'Sub Cost Forecast'!$W:$W,$B$314,'Sub Cost Forecast'!$R:$R, $C345)</f>
        <v>0</v>
      </c>
      <c r="H346" s="6">
        <f>SUMIFS('Sub Cost Forecast'!J:J,'Sub Cost Forecast'!$U:$U,$A$313,'Sub Cost Forecast'!$W:$W,$B$314,'Sub Cost Forecast'!$R:$R,$C345)/SUMIFS('Sub Cost Forecast'!$D:$D,'Sub Cost Forecast'!$U:$U,$A$313,'Sub Cost Forecast'!$W:$W,$B$314,'Sub Cost Forecast'!$R:$R, $C345)</f>
        <v>0</v>
      </c>
      <c r="I346" s="6">
        <f>SUMIFS('Sub Cost Forecast'!K:K,'Sub Cost Forecast'!$U:$U,$A$313,'Sub Cost Forecast'!$W:$W,$B$314,'Sub Cost Forecast'!$R:$R,$C345)/SUMIFS('Sub Cost Forecast'!$D:$D,'Sub Cost Forecast'!$U:$U,$A$313,'Sub Cost Forecast'!$W:$W,$B$314,'Sub Cost Forecast'!$R:$R, $C345)</f>
        <v>0</v>
      </c>
      <c r="J346" s="6">
        <f>SUMIFS('Sub Cost Forecast'!L:L,'Sub Cost Forecast'!$U:$U,$A$313,'Sub Cost Forecast'!$W:$W,$B$314,'Sub Cost Forecast'!$R:$R,$C345)/SUMIFS('Sub Cost Forecast'!$D:$D,'Sub Cost Forecast'!$U:$U,$A$313,'Sub Cost Forecast'!$W:$W,$B$314,'Sub Cost Forecast'!$R:$R, $C345)</f>
        <v>0</v>
      </c>
      <c r="K346" s="6">
        <f>SUMIFS('Sub Cost Forecast'!M:M,'Sub Cost Forecast'!$U:$U,$A$313,'Sub Cost Forecast'!$W:$W,$B$314,'Sub Cost Forecast'!$R:$R,$C345)/SUMIFS('Sub Cost Forecast'!$D:$D,'Sub Cost Forecast'!$U:$U,$A$313,'Sub Cost Forecast'!$W:$W,$B$314,'Sub Cost Forecast'!$R:$R, $C345)</f>
        <v>0</v>
      </c>
      <c r="L346" s="6">
        <f>SUMIFS('Sub Cost Forecast'!N:N,'Sub Cost Forecast'!$U:$U,$A$313,'Sub Cost Forecast'!$W:$W,$B$314,'Sub Cost Forecast'!$R:$R,$C345)/SUMIFS('Sub Cost Forecast'!$D:$D,'Sub Cost Forecast'!$U:$U,$A$313,'Sub Cost Forecast'!$W:$W,$B$314,'Sub Cost Forecast'!$R:$R, $C345)</f>
        <v>0</v>
      </c>
      <c r="M346" s="6">
        <f>SUMIFS('Sub Cost Forecast'!O:O,'Sub Cost Forecast'!$U:$U,$A$313,'Sub Cost Forecast'!$W:$W,$B$314,'Sub Cost Forecast'!$R:$R,$C345)/SUMIFS('Sub Cost Forecast'!$D:$D,'Sub Cost Forecast'!$U:$U,$A$313,'Sub Cost Forecast'!$W:$W,$B$314,'Sub Cost Forecast'!$R:$R, $C345)</f>
        <v>0</v>
      </c>
    </row>
    <row r="347" spans="2:13">
      <c r="D347" t="s">
        <v>3454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</row>
    <row r="348" spans="2:13">
      <c r="C348" t="s">
        <v>3200</v>
      </c>
      <c r="D348" t="s">
        <v>3452</v>
      </c>
      <c r="E348" s="6">
        <f>SUMIFS('Billing Forecast'!F:F,'Billing Forecast'!$T:$T,$A$313,'Billing Forecast'!$U:$U,$B$314,'Billing Forecast'!$Q:$Q,$C348)/SUMIFS('Billing Forecast'!$D:$D,'Billing Forecast'!$T:$T,$A$313,'Billing Forecast'!$U:$U,$B$314,'Billing Forecast'!$Q:$Q, $C348)</f>
        <v>0</v>
      </c>
      <c r="F348" s="6">
        <f>SUMIFS('Billing Forecast'!G:G,'Billing Forecast'!$T:$T,$A$313,'Billing Forecast'!$U:$U,$B$314,'Billing Forecast'!$Q:$Q,$C348)/SUMIFS('Billing Forecast'!$D:$D,'Billing Forecast'!$T:$T,$A$313,'Billing Forecast'!$U:$U,$B$314,'Billing Forecast'!$Q:$Q, $C348)</f>
        <v>0</v>
      </c>
      <c r="G348" s="6">
        <f>SUMIFS('Billing Forecast'!H:H,'Billing Forecast'!$T:$T,$A$313,'Billing Forecast'!$U:$U,$B$314,'Billing Forecast'!$Q:$Q,$C348)/SUMIFS('Billing Forecast'!$D:$D,'Billing Forecast'!$T:$T,$A$313,'Billing Forecast'!$U:$U,$B$314,'Billing Forecast'!$Q:$Q, $C348)</f>
        <v>0</v>
      </c>
      <c r="H348" s="6">
        <f>SUMIFS('Billing Forecast'!I:I,'Billing Forecast'!$T:$T,$A$313,'Billing Forecast'!$U:$U,$B$314,'Billing Forecast'!$Q:$Q,$C348)/SUMIFS('Billing Forecast'!$D:$D,'Billing Forecast'!$T:$T,$A$313,'Billing Forecast'!$U:$U,$B$314,'Billing Forecast'!$Q:$Q, $C348)</f>
        <v>0</v>
      </c>
      <c r="I348" s="6">
        <f>SUMIFS('Billing Forecast'!J:J,'Billing Forecast'!$T:$T,$A$313,'Billing Forecast'!$U:$U,$B$314,'Billing Forecast'!$Q:$Q,$C348)/SUMIFS('Billing Forecast'!$D:$D,'Billing Forecast'!$T:$T,$A$313,'Billing Forecast'!$U:$U,$B$314,'Billing Forecast'!$Q:$Q, $C348)</f>
        <v>0</v>
      </c>
      <c r="J348" s="6">
        <f>SUMIFS('Billing Forecast'!K:K,'Billing Forecast'!$T:$T,$A$313,'Billing Forecast'!$U:$U,$B$314,'Billing Forecast'!$Q:$Q,$C348)/SUMIFS('Billing Forecast'!$D:$D,'Billing Forecast'!$T:$T,$A$313,'Billing Forecast'!$U:$U,$B$314,'Billing Forecast'!$Q:$Q, $C348)</f>
        <v>0</v>
      </c>
      <c r="K348" s="6">
        <f>SUMIFS('Billing Forecast'!L:L,'Billing Forecast'!$T:$T,$A$313,'Billing Forecast'!$U:$U,$B$314,'Billing Forecast'!$Q:$Q,$C348)/SUMIFS('Billing Forecast'!$D:$D,'Billing Forecast'!$T:$T,$A$313,'Billing Forecast'!$U:$U,$B$314,'Billing Forecast'!$Q:$Q, $C348)</f>
        <v>0</v>
      </c>
      <c r="L348" s="6">
        <f>SUMIFS('Billing Forecast'!M:M,'Billing Forecast'!$T:$T,$A$313,'Billing Forecast'!$U:$U,$B$314,'Billing Forecast'!$Q:$Q,$C348)/SUMIFS('Billing Forecast'!$D:$D,'Billing Forecast'!$T:$T,$A$313,'Billing Forecast'!$U:$U,$B$314,'Billing Forecast'!$Q:$Q, $C348)</f>
        <v>0</v>
      </c>
      <c r="M348" s="6">
        <f>SUMIFS('Billing Forecast'!N:N,'Billing Forecast'!$T:$T,$A$313,'Billing Forecast'!$U:$U,$B$314,'Billing Forecast'!$Q:$Q,$C348)/SUMIFS('Billing Forecast'!$D:$D,'Billing Forecast'!$T:$T,$A$313,'Billing Forecast'!$U:$U,$B$314,'Billing Forecast'!$Q:$Q, $C348)</f>
        <v>0</v>
      </c>
    </row>
    <row r="349" spans="2:13">
      <c r="D349" t="s">
        <v>3453</v>
      </c>
      <c r="E349" s="6">
        <f>SUMIFS('Sub Cost Forecast'!G:G,'Sub Cost Forecast'!$U:$U,$A$313,'Sub Cost Forecast'!$W:$W,$B$314,'Sub Cost Forecast'!$R:$R,$C348)/SUMIFS('Sub Cost Forecast'!$D:$D,'Sub Cost Forecast'!$U:$U,$A$313,'Sub Cost Forecast'!$W:$W,$B$314,'Sub Cost Forecast'!$R:$R, $C348)</f>
        <v>0</v>
      </c>
      <c r="F349" s="6">
        <f>SUMIFS('Sub Cost Forecast'!H:H,'Sub Cost Forecast'!$U:$U,$A$313,'Sub Cost Forecast'!$W:$W,$B$314,'Sub Cost Forecast'!$R:$R,$C348)/SUMIFS('Sub Cost Forecast'!$D:$D,'Sub Cost Forecast'!$U:$U,$A$313,'Sub Cost Forecast'!$W:$W,$B$314,'Sub Cost Forecast'!$R:$R, $C348)</f>
        <v>0</v>
      </c>
      <c r="G349" s="6">
        <f>SUMIFS('Sub Cost Forecast'!I:I,'Sub Cost Forecast'!$U:$U,$A$313,'Sub Cost Forecast'!$W:$W,$B$314,'Sub Cost Forecast'!$R:$R,$C348)/SUMIFS('Sub Cost Forecast'!$D:$D,'Sub Cost Forecast'!$U:$U,$A$313,'Sub Cost Forecast'!$W:$W,$B$314,'Sub Cost Forecast'!$R:$R, $C348)</f>
        <v>0</v>
      </c>
      <c r="H349" s="6">
        <f>SUMIFS('Sub Cost Forecast'!J:J,'Sub Cost Forecast'!$U:$U,$A$313,'Sub Cost Forecast'!$W:$W,$B$314,'Sub Cost Forecast'!$R:$R,$C348)/SUMIFS('Sub Cost Forecast'!$D:$D,'Sub Cost Forecast'!$U:$U,$A$313,'Sub Cost Forecast'!$W:$W,$B$314,'Sub Cost Forecast'!$R:$R, $C348)</f>
        <v>0</v>
      </c>
      <c r="I349" s="6">
        <f>SUMIFS('Sub Cost Forecast'!K:K,'Sub Cost Forecast'!$U:$U,$A$313,'Sub Cost Forecast'!$W:$W,$B$314,'Sub Cost Forecast'!$R:$R,$C348)/SUMIFS('Sub Cost Forecast'!$D:$D,'Sub Cost Forecast'!$U:$U,$A$313,'Sub Cost Forecast'!$W:$W,$B$314,'Sub Cost Forecast'!$R:$R, $C348)</f>
        <v>0</v>
      </c>
      <c r="J349" s="6">
        <f>SUMIFS('Sub Cost Forecast'!L:L,'Sub Cost Forecast'!$U:$U,$A$313,'Sub Cost Forecast'!$W:$W,$B$314,'Sub Cost Forecast'!$R:$R,$C348)/SUMIFS('Sub Cost Forecast'!$D:$D,'Sub Cost Forecast'!$U:$U,$A$313,'Sub Cost Forecast'!$W:$W,$B$314,'Sub Cost Forecast'!$R:$R, $C348)</f>
        <v>0</v>
      </c>
      <c r="K349" s="6">
        <f>SUMIFS('Sub Cost Forecast'!M:M,'Sub Cost Forecast'!$U:$U,$A$313,'Sub Cost Forecast'!$W:$W,$B$314,'Sub Cost Forecast'!$R:$R,$C348)/SUMIFS('Sub Cost Forecast'!$D:$D,'Sub Cost Forecast'!$U:$U,$A$313,'Sub Cost Forecast'!$W:$W,$B$314,'Sub Cost Forecast'!$R:$R, $C348)</f>
        <v>0</v>
      </c>
      <c r="L349" s="6">
        <f>SUMIFS('Sub Cost Forecast'!N:N,'Sub Cost Forecast'!$U:$U,$A$313,'Sub Cost Forecast'!$W:$W,$B$314,'Sub Cost Forecast'!$R:$R,$C348)/SUMIFS('Sub Cost Forecast'!$D:$D,'Sub Cost Forecast'!$U:$U,$A$313,'Sub Cost Forecast'!$W:$W,$B$314,'Sub Cost Forecast'!$R:$R, $C348)</f>
        <v>0</v>
      </c>
      <c r="M349" s="6">
        <f>SUMIFS('Sub Cost Forecast'!O:O,'Sub Cost Forecast'!$U:$U,$A$313,'Sub Cost Forecast'!$W:$W,$B$314,'Sub Cost Forecast'!$R:$R,$C348)/SUMIFS('Sub Cost Forecast'!$D:$D,'Sub Cost Forecast'!$U:$U,$A$313,'Sub Cost Forecast'!$W:$W,$B$314,'Sub Cost Forecast'!$R:$R, $C348)</f>
        <v>0</v>
      </c>
    </row>
    <row r="350" spans="2:13">
      <c r="D350" t="s">
        <v>3454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</row>
    <row r="351" spans="2:13">
      <c r="B351" t="s">
        <v>313</v>
      </c>
    </row>
    <row r="352" spans="2:13">
      <c r="C352" t="s">
        <v>1147</v>
      </c>
      <c r="D352" t="s">
        <v>3452</v>
      </c>
      <c r="E352" s="6">
        <f>SUMIFS('Billing Forecast'!F:F,'Billing Forecast'!$T:$T,$A$313,'Billing Forecast'!$U:$U,$B$351,'Billing Forecast'!$Q:$Q,$C352)/SUMIFS('Billing Forecast'!$D:$D,'Billing Forecast'!$T:$T,$A$313,'Billing Forecast'!$U:$U,$B$351,'Billing Forecast'!$Q:$Q, $C352)</f>
        <v>0</v>
      </c>
      <c r="F352" s="6">
        <f>SUMIFS('Billing Forecast'!G:G,'Billing Forecast'!$T:$T,$A$313,'Billing Forecast'!$U:$U,$B$351,'Billing Forecast'!$Q:$Q,$C352)/SUMIFS('Billing Forecast'!$D:$D,'Billing Forecast'!$T:$T,$A$313,'Billing Forecast'!$U:$U,$B$351,'Billing Forecast'!$Q:$Q, $C352)</f>
        <v>0</v>
      </c>
      <c r="G352" s="6">
        <f>SUMIFS('Billing Forecast'!H:H,'Billing Forecast'!$T:$T,$A$313,'Billing Forecast'!$U:$U,$B$351,'Billing Forecast'!$Q:$Q,$C352)/SUMIFS('Billing Forecast'!$D:$D,'Billing Forecast'!$T:$T,$A$313,'Billing Forecast'!$U:$U,$B$351,'Billing Forecast'!$Q:$Q, $C352)</f>
        <v>0</v>
      </c>
      <c r="H352" s="6">
        <f>SUMIFS('Billing Forecast'!I:I,'Billing Forecast'!$T:$T,$A$313,'Billing Forecast'!$U:$U,$B$351,'Billing Forecast'!$Q:$Q,$C352)/SUMIFS('Billing Forecast'!$D:$D,'Billing Forecast'!$T:$T,$A$313,'Billing Forecast'!$U:$U,$B$351,'Billing Forecast'!$Q:$Q, $C352)</f>
        <v>0</v>
      </c>
      <c r="I352" s="6">
        <f>SUMIFS('Billing Forecast'!J:J,'Billing Forecast'!$T:$T,$A$313,'Billing Forecast'!$U:$U,$B$351,'Billing Forecast'!$Q:$Q,$C352)/SUMIFS('Billing Forecast'!$D:$D,'Billing Forecast'!$T:$T,$A$313,'Billing Forecast'!$U:$U,$B$351,'Billing Forecast'!$Q:$Q, $C352)</f>
        <v>0</v>
      </c>
      <c r="J352" s="6">
        <f>SUMIFS('Billing Forecast'!K:K,'Billing Forecast'!$T:$T,$A$313,'Billing Forecast'!$U:$U,$B$351,'Billing Forecast'!$Q:$Q,$C352)/SUMIFS('Billing Forecast'!$D:$D,'Billing Forecast'!$T:$T,$A$313,'Billing Forecast'!$U:$U,$B$351,'Billing Forecast'!$Q:$Q, $C352)</f>
        <v>0</v>
      </c>
      <c r="K352" s="6">
        <f>SUMIFS('Billing Forecast'!L:L,'Billing Forecast'!$T:$T,$A$313,'Billing Forecast'!$U:$U,$B$351,'Billing Forecast'!$Q:$Q,$C352)/SUMIFS('Billing Forecast'!$D:$D,'Billing Forecast'!$T:$T,$A$313,'Billing Forecast'!$U:$U,$B$351,'Billing Forecast'!$Q:$Q, $C352)</f>
        <v>0</v>
      </c>
      <c r="L352" s="6">
        <f>SUMIFS('Billing Forecast'!M:M,'Billing Forecast'!$T:$T,$A$313,'Billing Forecast'!$U:$U,$B$351,'Billing Forecast'!$Q:$Q,$C352)/SUMIFS('Billing Forecast'!$D:$D,'Billing Forecast'!$T:$T,$A$313,'Billing Forecast'!$U:$U,$B$351,'Billing Forecast'!$Q:$Q, $C352)</f>
        <v>0</v>
      </c>
      <c r="M352" s="6">
        <f>SUMIFS('Billing Forecast'!N:N,'Billing Forecast'!$T:$T,$A$313,'Billing Forecast'!$U:$U,$B$351,'Billing Forecast'!$Q:$Q,$C352)/SUMIFS('Billing Forecast'!$D:$D,'Billing Forecast'!$T:$T,$A$313,'Billing Forecast'!$U:$U,$B$351,'Billing Forecast'!$Q:$Q, $C352)</f>
        <v>0</v>
      </c>
    </row>
    <row r="353" spans="3:13">
      <c r="D353" t="s">
        <v>3453</v>
      </c>
      <c r="E353" s="6">
        <f>SUMIFS('Sub Cost Forecast'!G:G,'Sub Cost Forecast'!$U:$U,$A$313,'Sub Cost Forecast'!$W:$W,$B$351,'Sub Cost Forecast'!$R:$R,$C352)/SUMIFS('Sub Cost Forecast'!$D:$D,'Sub Cost Forecast'!$U:$U,$A$313,'Sub Cost Forecast'!$W:$W,$B$351,'Sub Cost Forecast'!$R:$R, $C352)</f>
        <v>0</v>
      </c>
      <c r="F353" s="6">
        <f>SUMIFS('Sub Cost Forecast'!H:H,'Sub Cost Forecast'!$U:$U,$A$313,'Sub Cost Forecast'!$W:$W,$B$351,'Sub Cost Forecast'!$R:$R,$C352)/SUMIFS('Sub Cost Forecast'!$D:$D,'Sub Cost Forecast'!$U:$U,$A$313,'Sub Cost Forecast'!$W:$W,$B$351,'Sub Cost Forecast'!$R:$R, $C352)</f>
        <v>0</v>
      </c>
      <c r="G353" s="6">
        <f>SUMIFS('Sub Cost Forecast'!I:I,'Sub Cost Forecast'!$U:$U,$A$313,'Sub Cost Forecast'!$W:$W,$B$351,'Sub Cost Forecast'!$R:$R,$C352)/SUMIFS('Sub Cost Forecast'!$D:$D,'Sub Cost Forecast'!$U:$U,$A$313,'Sub Cost Forecast'!$W:$W,$B$351,'Sub Cost Forecast'!$R:$R, $C352)</f>
        <v>0</v>
      </c>
      <c r="H353" s="6">
        <f>SUMIFS('Sub Cost Forecast'!J:J,'Sub Cost Forecast'!$U:$U,$A$313,'Sub Cost Forecast'!$W:$W,$B$351,'Sub Cost Forecast'!$R:$R,$C352)/SUMIFS('Sub Cost Forecast'!$D:$D,'Sub Cost Forecast'!$U:$U,$A$313,'Sub Cost Forecast'!$W:$W,$B$351,'Sub Cost Forecast'!$R:$R, $C352)</f>
        <v>0</v>
      </c>
      <c r="I353" s="6">
        <f>SUMIFS('Sub Cost Forecast'!K:K,'Sub Cost Forecast'!$U:$U,$A$313,'Sub Cost Forecast'!$W:$W,$B$351,'Sub Cost Forecast'!$R:$R,$C352)/SUMIFS('Sub Cost Forecast'!$D:$D,'Sub Cost Forecast'!$U:$U,$A$313,'Sub Cost Forecast'!$W:$W,$B$351,'Sub Cost Forecast'!$R:$R, $C352)</f>
        <v>0</v>
      </c>
      <c r="J353" s="6">
        <f>SUMIFS('Sub Cost Forecast'!L:L,'Sub Cost Forecast'!$U:$U,$A$313,'Sub Cost Forecast'!$W:$W,$B$351,'Sub Cost Forecast'!$R:$R,$C352)/SUMIFS('Sub Cost Forecast'!$D:$D,'Sub Cost Forecast'!$U:$U,$A$313,'Sub Cost Forecast'!$W:$W,$B$351,'Sub Cost Forecast'!$R:$R, $C352)</f>
        <v>0</v>
      </c>
      <c r="K353" s="6">
        <f>SUMIFS('Sub Cost Forecast'!M:M,'Sub Cost Forecast'!$U:$U,$A$313,'Sub Cost Forecast'!$W:$W,$B$351,'Sub Cost Forecast'!$R:$R,$C352)/SUMIFS('Sub Cost Forecast'!$D:$D,'Sub Cost Forecast'!$U:$U,$A$313,'Sub Cost Forecast'!$W:$W,$B$351,'Sub Cost Forecast'!$R:$R, $C352)</f>
        <v>0</v>
      </c>
      <c r="L353" s="6">
        <f>SUMIFS('Sub Cost Forecast'!N:N,'Sub Cost Forecast'!$U:$U,$A$313,'Sub Cost Forecast'!$W:$W,$B$351,'Sub Cost Forecast'!$R:$R,$C352)/SUMIFS('Sub Cost Forecast'!$D:$D,'Sub Cost Forecast'!$U:$U,$A$313,'Sub Cost Forecast'!$W:$W,$B$351,'Sub Cost Forecast'!$R:$R, $C352)</f>
        <v>0</v>
      </c>
      <c r="M353" s="6">
        <f>SUMIFS('Sub Cost Forecast'!O:O,'Sub Cost Forecast'!$U:$U,$A$313,'Sub Cost Forecast'!$W:$W,$B$351,'Sub Cost Forecast'!$R:$R,$C352)/SUMIFS('Sub Cost Forecast'!$D:$D,'Sub Cost Forecast'!$U:$U,$A$313,'Sub Cost Forecast'!$W:$W,$B$351,'Sub Cost Forecast'!$R:$R, $C352)</f>
        <v>0</v>
      </c>
    </row>
    <row r="354" spans="3:13">
      <c r="D354" t="s">
        <v>3454</v>
      </c>
      <c r="E354" s="6">
        <v>0.1666666666666667</v>
      </c>
      <c r="F354" s="6">
        <v>0.9166666666666666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</row>
    <row r="355" spans="3:13">
      <c r="C355" t="s">
        <v>2256</v>
      </c>
      <c r="D355" t="s">
        <v>3452</v>
      </c>
      <c r="E355" s="6">
        <f>SUMIFS('Billing Forecast'!F:F,'Billing Forecast'!$T:$T,$A$313,'Billing Forecast'!$U:$U,$B$351,'Billing Forecast'!$Q:$Q,$C355)/SUMIFS('Billing Forecast'!$D:$D,'Billing Forecast'!$T:$T,$A$313,'Billing Forecast'!$U:$U,$B$351,'Billing Forecast'!$Q:$Q, $C355)</f>
        <v>0</v>
      </c>
      <c r="F355" s="6">
        <f>SUMIFS('Billing Forecast'!G:G,'Billing Forecast'!$T:$T,$A$313,'Billing Forecast'!$U:$U,$B$351,'Billing Forecast'!$Q:$Q,$C355)/SUMIFS('Billing Forecast'!$D:$D,'Billing Forecast'!$T:$T,$A$313,'Billing Forecast'!$U:$U,$B$351,'Billing Forecast'!$Q:$Q, $C355)</f>
        <v>0</v>
      </c>
      <c r="G355" s="6">
        <f>SUMIFS('Billing Forecast'!H:H,'Billing Forecast'!$T:$T,$A$313,'Billing Forecast'!$U:$U,$B$351,'Billing Forecast'!$Q:$Q,$C355)/SUMIFS('Billing Forecast'!$D:$D,'Billing Forecast'!$T:$T,$A$313,'Billing Forecast'!$U:$U,$B$351,'Billing Forecast'!$Q:$Q, $C355)</f>
        <v>0</v>
      </c>
      <c r="H355" s="6">
        <f>SUMIFS('Billing Forecast'!I:I,'Billing Forecast'!$T:$T,$A$313,'Billing Forecast'!$U:$U,$B$351,'Billing Forecast'!$Q:$Q,$C355)/SUMIFS('Billing Forecast'!$D:$D,'Billing Forecast'!$T:$T,$A$313,'Billing Forecast'!$U:$U,$B$351,'Billing Forecast'!$Q:$Q, $C355)</f>
        <v>0</v>
      </c>
      <c r="I355" s="6">
        <f>SUMIFS('Billing Forecast'!J:J,'Billing Forecast'!$T:$T,$A$313,'Billing Forecast'!$U:$U,$B$351,'Billing Forecast'!$Q:$Q,$C355)/SUMIFS('Billing Forecast'!$D:$D,'Billing Forecast'!$T:$T,$A$313,'Billing Forecast'!$U:$U,$B$351,'Billing Forecast'!$Q:$Q, $C355)</f>
        <v>0</v>
      </c>
      <c r="J355" s="6">
        <f>SUMIFS('Billing Forecast'!K:K,'Billing Forecast'!$T:$T,$A$313,'Billing Forecast'!$U:$U,$B$351,'Billing Forecast'!$Q:$Q,$C355)/SUMIFS('Billing Forecast'!$D:$D,'Billing Forecast'!$T:$T,$A$313,'Billing Forecast'!$U:$U,$B$351,'Billing Forecast'!$Q:$Q, $C355)</f>
        <v>0</v>
      </c>
      <c r="K355" s="6">
        <f>SUMIFS('Billing Forecast'!L:L,'Billing Forecast'!$T:$T,$A$313,'Billing Forecast'!$U:$U,$B$351,'Billing Forecast'!$Q:$Q,$C355)/SUMIFS('Billing Forecast'!$D:$D,'Billing Forecast'!$T:$T,$A$313,'Billing Forecast'!$U:$U,$B$351,'Billing Forecast'!$Q:$Q, $C355)</f>
        <v>0</v>
      </c>
      <c r="L355" s="6">
        <f>SUMIFS('Billing Forecast'!M:M,'Billing Forecast'!$T:$T,$A$313,'Billing Forecast'!$U:$U,$B$351,'Billing Forecast'!$Q:$Q,$C355)/SUMIFS('Billing Forecast'!$D:$D,'Billing Forecast'!$T:$T,$A$313,'Billing Forecast'!$U:$U,$B$351,'Billing Forecast'!$Q:$Q, $C355)</f>
        <v>0</v>
      </c>
      <c r="M355" s="6">
        <f>SUMIFS('Billing Forecast'!N:N,'Billing Forecast'!$T:$T,$A$313,'Billing Forecast'!$U:$U,$B$351,'Billing Forecast'!$Q:$Q,$C355)/SUMIFS('Billing Forecast'!$D:$D,'Billing Forecast'!$T:$T,$A$313,'Billing Forecast'!$U:$U,$B$351,'Billing Forecast'!$Q:$Q, $C355)</f>
        <v>0</v>
      </c>
    </row>
    <row r="356" spans="3:13">
      <c r="D356" t="s">
        <v>3453</v>
      </c>
      <c r="E356" s="6">
        <f>SUMIFS('Sub Cost Forecast'!G:G,'Sub Cost Forecast'!$U:$U,$A$313,'Sub Cost Forecast'!$W:$W,$B$351,'Sub Cost Forecast'!$R:$R,$C355)/SUMIFS('Sub Cost Forecast'!$D:$D,'Sub Cost Forecast'!$U:$U,$A$313,'Sub Cost Forecast'!$W:$W,$B$351,'Sub Cost Forecast'!$R:$R, $C355)</f>
        <v>0</v>
      </c>
      <c r="F356" s="6">
        <f>SUMIFS('Sub Cost Forecast'!H:H,'Sub Cost Forecast'!$U:$U,$A$313,'Sub Cost Forecast'!$W:$W,$B$351,'Sub Cost Forecast'!$R:$R,$C355)/SUMIFS('Sub Cost Forecast'!$D:$D,'Sub Cost Forecast'!$U:$U,$A$313,'Sub Cost Forecast'!$W:$W,$B$351,'Sub Cost Forecast'!$R:$R, $C355)</f>
        <v>0</v>
      </c>
      <c r="G356" s="6">
        <f>SUMIFS('Sub Cost Forecast'!I:I,'Sub Cost Forecast'!$U:$U,$A$313,'Sub Cost Forecast'!$W:$W,$B$351,'Sub Cost Forecast'!$R:$R,$C355)/SUMIFS('Sub Cost Forecast'!$D:$D,'Sub Cost Forecast'!$U:$U,$A$313,'Sub Cost Forecast'!$W:$W,$B$351,'Sub Cost Forecast'!$R:$R, $C355)</f>
        <v>0</v>
      </c>
      <c r="H356" s="6">
        <f>SUMIFS('Sub Cost Forecast'!J:J,'Sub Cost Forecast'!$U:$U,$A$313,'Sub Cost Forecast'!$W:$W,$B$351,'Sub Cost Forecast'!$R:$R,$C355)/SUMIFS('Sub Cost Forecast'!$D:$D,'Sub Cost Forecast'!$U:$U,$A$313,'Sub Cost Forecast'!$W:$W,$B$351,'Sub Cost Forecast'!$R:$R, $C355)</f>
        <v>0</v>
      </c>
      <c r="I356" s="6">
        <f>SUMIFS('Sub Cost Forecast'!K:K,'Sub Cost Forecast'!$U:$U,$A$313,'Sub Cost Forecast'!$W:$W,$B$351,'Sub Cost Forecast'!$R:$R,$C355)/SUMIFS('Sub Cost Forecast'!$D:$D,'Sub Cost Forecast'!$U:$U,$A$313,'Sub Cost Forecast'!$W:$W,$B$351,'Sub Cost Forecast'!$R:$R, $C355)</f>
        <v>0</v>
      </c>
      <c r="J356" s="6">
        <f>SUMIFS('Sub Cost Forecast'!L:L,'Sub Cost Forecast'!$U:$U,$A$313,'Sub Cost Forecast'!$W:$W,$B$351,'Sub Cost Forecast'!$R:$R,$C355)/SUMIFS('Sub Cost Forecast'!$D:$D,'Sub Cost Forecast'!$U:$U,$A$313,'Sub Cost Forecast'!$W:$W,$B$351,'Sub Cost Forecast'!$R:$R, $C355)</f>
        <v>0</v>
      </c>
      <c r="K356" s="6">
        <f>SUMIFS('Sub Cost Forecast'!M:M,'Sub Cost Forecast'!$U:$U,$A$313,'Sub Cost Forecast'!$W:$W,$B$351,'Sub Cost Forecast'!$R:$R,$C355)/SUMIFS('Sub Cost Forecast'!$D:$D,'Sub Cost Forecast'!$U:$U,$A$313,'Sub Cost Forecast'!$W:$W,$B$351,'Sub Cost Forecast'!$R:$R, $C355)</f>
        <v>0</v>
      </c>
      <c r="L356" s="6">
        <f>SUMIFS('Sub Cost Forecast'!N:N,'Sub Cost Forecast'!$U:$U,$A$313,'Sub Cost Forecast'!$W:$W,$B$351,'Sub Cost Forecast'!$R:$R,$C355)/SUMIFS('Sub Cost Forecast'!$D:$D,'Sub Cost Forecast'!$U:$U,$A$313,'Sub Cost Forecast'!$W:$W,$B$351,'Sub Cost Forecast'!$R:$R, $C355)</f>
        <v>0</v>
      </c>
      <c r="M356" s="6">
        <f>SUMIFS('Sub Cost Forecast'!O:O,'Sub Cost Forecast'!$U:$U,$A$313,'Sub Cost Forecast'!$W:$W,$B$351,'Sub Cost Forecast'!$R:$R,$C355)/SUMIFS('Sub Cost Forecast'!$D:$D,'Sub Cost Forecast'!$U:$U,$A$313,'Sub Cost Forecast'!$W:$W,$B$351,'Sub Cost Forecast'!$R:$R, $C355)</f>
        <v>0</v>
      </c>
    </row>
    <row r="357" spans="3:13">
      <c r="D357" t="s">
        <v>3454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</row>
    <row r="358" spans="3:13">
      <c r="C358" t="s">
        <v>2393</v>
      </c>
      <c r="D358" t="s">
        <v>3452</v>
      </c>
      <c r="E358" s="6">
        <f>SUMIFS('Billing Forecast'!F:F,'Billing Forecast'!$T:$T,$A$313,'Billing Forecast'!$U:$U,$B$351,'Billing Forecast'!$Q:$Q,$C358)/SUMIFS('Billing Forecast'!$D:$D,'Billing Forecast'!$T:$T,$A$313,'Billing Forecast'!$U:$U,$B$351,'Billing Forecast'!$Q:$Q, $C358)</f>
        <v>0</v>
      </c>
      <c r="F358" s="6">
        <f>SUMIFS('Billing Forecast'!G:G,'Billing Forecast'!$T:$T,$A$313,'Billing Forecast'!$U:$U,$B$351,'Billing Forecast'!$Q:$Q,$C358)/SUMIFS('Billing Forecast'!$D:$D,'Billing Forecast'!$T:$T,$A$313,'Billing Forecast'!$U:$U,$B$351,'Billing Forecast'!$Q:$Q, $C358)</f>
        <v>0</v>
      </c>
      <c r="G358" s="6">
        <f>SUMIFS('Billing Forecast'!H:H,'Billing Forecast'!$T:$T,$A$313,'Billing Forecast'!$U:$U,$B$351,'Billing Forecast'!$Q:$Q,$C358)/SUMIFS('Billing Forecast'!$D:$D,'Billing Forecast'!$T:$T,$A$313,'Billing Forecast'!$U:$U,$B$351,'Billing Forecast'!$Q:$Q, $C358)</f>
        <v>0</v>
      </c>
      <c r="H358" s="6">
        <f>SUMIFS('Billing Forecast'!I:I,'Billing Forecast'!$T:$T,$A$313,'Billing Forecast'!$U:$U,$B$351,'Billing Forecast'!$Q:$Q,$C358)/SUMIFS('Billing Forecast'!$D:$D,'Billing Forecast'!$T:$T,$A$313,'Billing Forecast'!$U:$U,$B$351,'Billing Forecast'!$Q:$Q, $C358)</f>
        <v>0</v>
      </c>
      <c r="I358" s="6">
        <f>SUMIFS('Billing Forecast'!J:J,'Billing Forecast'!$T:$T,$A$313,'Billing Forecast'!$U:$U,$B$351,'Billing Forecast'!$Q:$Q,$C358)/SUMIFS('Billing Forecast'!$D:$D,'Billing Forecast'!$T:$T,$A$313,'Billing Forecast'!$U:$U,$B$351,'Billing Forecast'!$Q:$Q, $C358)</f>
        <v>0</v>
      </c>
      <c r="J358" s="6">
        <f>SUMIFS('Billing Forecast'!K:K,'Billing Forecast'!$T:$T,$A$313,'Billing Forecast'!$U:$U,$B$351,'Billing Forecast'!$Q:$Q,$C358)/SUMIFS('Billing Forecast'!$D:$D,'Billing Forecast'!$T:$T,$A$313,'Billing Forecast'!$U:$U,$B$351,'Billing Forecast'!$Q:$Q, $C358)</f>
        <v>0</v>
      </c>
      <c r="K358" s="6">
        <f>SUMIFS('Billing Forecast'!L:L,'Billing Forecast'!$T:$T,$A$313,'Billing Forecast'!$U:$U,$B$351,'Billing Forecast'!$Q:$Q,$C358)/SUMIFS('Billing Forecast'!$D:$D,'Billing Forecast'!$T:$T,$A$313,'Billing Forecast'!$U:$U,$B$351,'Billing Forecast'!$Q:$Q, $C358)</f>
        <v>0</v>
      </c>
      <c r="L358" s="6">
        <f>SUMIFS('Billing Forecast'!M:M,'Billing Forecast'!$T:$T,$A$313,'Billing Forecast'!$U:$U,$B$351,'Billing Forecast'!$Q:$Q,$C358)/SUMIFS('Billing Forecast'!$D:$D,'Billing Forecast'!$T:$T,$A$313,'Billing Forecast'!$U:$U,$B$351,'Billing Forecast'!$Q:$Q, $C358)</f>
        <v>0</v>
      </c>
      <c r="M358" s="6">
        <f>SUMIFS('Billing Forecast'!N:N,'Billing Forecast'!$T:$T,$A$313,'Billing Forecast'!$U:$U,$B$351,'Billing Forecast'!$Q:$Q,$C358)/SUMIFS('Billing Forecast'!$D:$D,'Billing Forecast'!$T:$T,$A$313,'Billing Forecast'!$U:$U,$B$351,'Billing Forecast'!$Q:$Q, $C358)</f>
        <v>0</v>
      </c>
    </row>
    <row r="359" spans="3:13">
      <c r="D359" t="s">
        <v>3453</v>
      </c>
      <c r="E359" s="6">
        <f>SUMIFS('Sub Cost Forecast'!G:G,'Sub Cost Forecast'!$U:$U,$A$313,'Sub Cost Forecast'!$W:$W,$B$351,'Sub Cost Forecast'!$R:$R,$C358)/SUMIFS('Sub Cost Forecast'!$D:$D,'Sub Cost Forecast'!$U:$U,$A$313,'Sub Cost Forecast'!$W:$W,$B$351,'Sub Cost Forecast'!$R:$R, $C358)</f>
        <v>0</v>
      </c>
      <c r="F359" s="6">
        <f>SUMIFS('Sub Cost Forecast'!H:H,'Sub Cost Forecast'!$U:$U,$A$313,'Sub Cost Forecast'!$W:$W,$B$351,'Sub Cost Forecast'!$R:$R,$C358)/SUMIFS('Sub Cost Forecast'!$D:$D,'Sub Cost Forecast'!$U:$U,$A$313,'Sub Cost Forecast'!$W:$W,$B$351,'Sub Cost Forecast'!$R:$R, $C358)</f>
        <v>0</v>
      </c>
      <c r="G359" s="6">
        <f>SUMIFS('Sub Cost Forecast'!I:I,'Sub Cost Forecast'!$U:$U,$A$313,'Sub Cost Forecast'!$W:$W,$B$351,'Sub Cost Forecast'!$R:$R,$C358)/SUMIFS('Sub Cost Forecast'!$D:$D,'Sub Cost Forecast'!$U:$U,$A$313,'Sub Cost Forecast'!$W:$W,$B$351,'Sub Cost Forecast'!$R:$R, $C358)</f>
        <v>0</v>
      </c>
      <c r="H359" s="6">
        <f>SUMIFS('Sub Cost Forecast'!J:J,'Sub Cost Forecast'!$U:$U,$A$313,'Sub Cost Forecast'!$W:$W,$B$351,'Sub Cost Forecast'!$R:$R,$C358)/SUMIFS('Sub Cost Forecast'!$D:$D,'Sub Cost Forecast'!$U:$U,$A$313,'Sub Cost Forecast'!$W:$W,$B$351,'Sub Cost Forecast'!$R:$R, $C358)</f>
        <v>0</v>
      </c>
      <c r="I359" s="6">
        <f>SUMIFS('Sub Cost Forecast'!K:K,'Sub Cost Forecast'!$U:$U,$A$313,'Sub Cost Forecast'!$W:$W,$B$351,'Sub Cost Forecast'!$R:$R,$C358)/SUMIFS('Sub Cost Forecast'!$D:$D,'Sub Cost Forecast'!$U:$U,$A$313,'Sub Cost Forecast'!$W:$W,$B$351,'Sub Cost Forecast'!$R:$R, $C358)</f>
        <v>0</v>
      </c>
      <c r="J359" s="6">
        <f>SUMIFS('Sub Cost Forecast'!L:L,'Sub Cost Forecast'!$U:$U,$A$313,'Sub Cost Forecast'!$W:$W,$B$351,'Sub Cost Forecast'!$R:$R,$C358)/SUMIFS('Sub Cost Forecast'!$D:$D,'Sub Cost Forecast'!$U:$U,$A$313,'Sub Cost Forecast'!$W:$W,$B$351,'Sub Cost Forecast'!$R:$R, $C358)</f>
        <v>0</v>
      </c>
      <c r="K359" s="6">
        <f>SUMIFS('Sub Cost Forecast'!M:M,'Sub Cost Forecast'!$U:$U,$A$313,'Sub Cost Forecast'!$W:$W,$B$351,'Sub Cost Forecast'!$R:$R,$C358)/SUMIFS('Sub Cost Forecast'!$D:$D,'Sub Cost Forecast'!$U:$U,$A$313,'Sub Cost Forecast'!$W:$W,$B$351,'Sub Cost Forecast'!$R:$R, $C358)</f>
        <v>0</v>
      </c>
      <c r="L359" s="6">
        <f>SUMIFS('Sub Cost Forecast'!N:N,'Sub Cost Forecast'!$U:$U,$A$313,'Sub Cost Forecast'!$W:$W,$B$351,'Sub Cost Forecast'!$R:$R,$C358)/SUMIFS('Sub Cost Forecast'!$D:$D,'Sub Cost Forecast'!$U:$U,$A$313,'Sub Cost Forecast'!$W:$W,$B$351,'Sub Cost Forecast'!$R:$R, $C358)</f>
        <v>0</v>
      </c>
      <c r="M359" s="6">
        <f>SUMIFS('Sub Cost Forecast'!O:O,'Sub Cost Forecast'!$U:$U,$A$313,'Sub Cost Forecast'!$W:$W,$B$351,'Sub Cost Forecast'!$R:$R,$C358)/SUMIFS('Sub Cost Forecast'!$D:$D,'Sub Cost Forecast'!$U:$U,$A$313,'Sub Cost Forecast'!$W:$W,$B$351,'Sub Cost Forecast'!$R:$R, $C358)</f>
        <v>0</v>
      </c>
    </row>
    <row r="360" spans="3:13">
      <c r="D360" t="s">
        <v>3454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</row>
    <row r="361" spans="3:13">
      <c r="C361" t="s">
        <v>2496</v>
      </c>
      <c r="D361" t="s">
        <v>3452</v>
      </c>
      <c r="E361" s="6">
        <f>SUMIFS('Billing Forecast'!F:F,'Billing Forecast'!$T:$T,$A$313,'Billing Forecast'!$U:$U,$B$351,'Billing Forecast'!$Q:$Q,$C361)/SUMIFS('Billing Forecast'!$D:$D,'Billing Forecast'!$T:$T,$A$313,'Billing Forecast'!$U:$U,$B$351,'Billing Forecast'!$Q:$Q, $C361)</f>
        <v>0</v>
      </c>
      <c r="F361" s="6">
        <f>SUMIFS('Billing Forecast'!G:G,'Billing Forecast'!$T:$T,$A$313,'Billing Forecast'!$U:$U,$B$351,'Billing Forecast'!$Q:$Q,$C361)/SUMIFS('Billing Forecast'!$D:$D,'Billing Forecast'!$T:$T,$A$313,'Billing Forecast'!$U:$U,$B$351,'Billing Forecast'!$Q:$Q, $C361)</f>
        <v>0</v>
      </c>
      <c r="G361" s="6">
        <f>SUMIFS('Billing Forecast'!H:H,'Billing Forecast'!$T:$T,$A$313,'Billing Forecast'!$U:$U,$B$351,'Billing Forecast'!$Q:$Q,$C361)/SUMIFS('Billing Forecast'!$D:$D,'Billing Forecast'!$T:$T,$A$313,'Billing Forecast'!$U:$U,$B$351,'Billing Forecast'!$Q:$Q, $C361)</f>
        <v>0</v>
      </c>
      <c r="H361" s="6">
        <f>SUMIFS('Billing Forecast'!I:I,'Billing Forecast'!$T:$T,$A$313,'Billing Forecast'!$U:$U,$B$351,'Billing Forecast'!$Q:$Q,$C361)/SUMIFS('Billing Forecast'!$D:$D,'Billing Forecast'!$T:$T,$A$313,'Billing Forecast'!$U:$U,$B$351,'Billing Forecast'!$Q:$Q, $C361)</f>
        <v>0</v>
      </c>
      <c r="I361" s="6">
        <f>SUMIFS('Billing Forecast'!J:J,'Billing Forecast'!$T:$T,$A$313,'Billing Forecast'!$U:$U,$B$351,'Billing Forecast'!$Q:$Q,$C361)/SUMIFS('Billing Forecast'!$D:$D,'Billing Forecast'!$T:$T,$A$313,'Billing Forecast'!$U:$U,$B$351,'Billing Forecast'!$Q:$Q, $C361)</f>
        <v>0</v>
      </c>
      <c r="J361" s="6">
        <f>SUMIFS('Billing Forecast'!K:K,'Billing Forecast'!$T:$T,$A$313,'Billing Forecast'!$U:$U,$B$351,'Billing Forecast'!$Q:$Q,$C361)/SUMIFS('Billing Forecast'!$D:$D,'Billing Forecast'!$T:$T,$A$313,'Billing Forecast'!$U:$U,$B$351,'Billing Forecast'!$Q:$Q, $C361)</f>
        <v>0</v>
      </c>
      <c r="K361" s="6">
        <f>SUMIFS('Billing Forecast'!L:L,'Billing Forecast'!$T:$T,$A$313,'Billing Forecast'!$U:$U,$B$351,'Billing Forecast'!$Q:$Q,$C361)/SUMIFS('Billing Forecast'!$D:$D,'Billing Forecast'!$T:$T,$A$313,'Billing Forecast'!$U:$U,$B$351,'Billing Forecast'!$Q:$Q, $C361)</f>
        <v>0</v>
      </c>
      <c r="L361" s="6">
        <f>SUMIFS('Billing Forecast'!M:M,'Billing Forecast'!$T:$T,$A$313,'Billing Forecast'!$U:$U,$B$351,'Billing Forecast'!$Q:$Q,$C361)/SUMIFS('Billing Forecast'!$D:$D,'Billing Forecast'!$T:$T,$A$313,'Billing Forecast'!$U:$U,$B$351,'Billing Forecast'!$Q:$Q, $C361)</f>
        <v>0</v>
      </c>
      <c r="M361" s="6">
        <f>SUMIFS('Billing Forecast'!N:N,'Billing Forecast'!$T:$T,$A$313,'Billing Forecast'!$U:$U,$B$351,'Billing Forecast'!$Q:$Q,$C361)/SUMIFS('Billing Forecast'!$D:$D,'Billing Forecast'!$T:$T,$A$313,'Billing Forecast'!$U:$U,$B$351,'Billing Forecast'!$Q:$Q, $C361)</f>
        <v>0</v>
      </c>
    </row>
    <row r="362" spans="3:13">
      <c r="D362" t="s">
        <v>3453</v>
      </c>
      <c r="E362" s="6">
        <f>SUMIFS('Sub Cost Forecast'!G:G,'Sub Cost Forecast'!$U:$U,$A$313,'Sub Cost Forecast'!$W:$W,$B$351,'Sub Cost Forecast'!$R:$R,$C361)/SUMIFS('Sub Cost Forecast'!$D:$D,'Sub Cost Forecast'!$U:$U,$A$313,'Sub Cost Forecast'!$W:$W,$B$351,'Sub Cost Forecast'!$R:$R, $C361)</f>
        <v>0</v>
      </c>
      <c r="F362" s="6">
        <f>SUMIFS('Sub Cost Forecast'!H:H,'Sub Cost Forecast'!$U:$U,$A$313,'Sub Cost Forecast'!$W:$W,$B$351,'Sub Cost Forecast'!$R:$R,$C361)/SUMIFS('Sub Cost Forecast'!$D:$D,'Sub Cost Forecast'!$U:$U,$A$313,'Sub Cost Forecast'!$W:$W,$B$351,'Sub Cost Forecast'!$R:$R, $C361)</f>
        <v>0</v>
      </c>
      <c r="G362" s="6">
        <f>SUMIFS('Sub Cost Forecast'!I:I,'Sub Cost Forecast'!$U:$U,$A$313,'Sub Cost Forecast'!$W:$W,$B$351,'Sub Cost Forecast'!$R:$R,$C361)/SUMIFS('Sub Cost Forecast'!$D:$D,'Sub Cost Forecast'!$U:$U,$A$313,'Sub Cost Forecast'!$W:$W,$B$351,'Sub Cost Forecast'!$R:$R, $C361)</f>
        <v>0</v>
      </c>
      <c r="H362" s="6">
        <f>SUMIFS('Sub Cost Forecast'!J:J,'Sub Cost Forecast'!$U:$U,$A$313,'Sub Cost Forecast'!$W:$W,$B$351,'Sub Cost Forecast'!$R:$R,$C361)/SUMIFS('Sub Cost Forecast'!$D:$D,'Sub Cost Forecast'!$U:$U,$A$313,'Sub Cost Forecast'!$W:$W,$B$351,'Sub Cost Forecast'!$R:$R, $C361)</f>
        <v>0</v>
      </c>
      <c r="I362" s="6">
        <f>SUMIFS('Sub Cost Forecast'!K:K,'Sub Cost Forecast'!$U:$U,$A$313,'Sub Cost Forecast'!$W:$W,$B$351,'Sub Cost Forecast'!$R:$R,$C361)/SUMIFS('Sub Cost Forecast'!$D:$D,'Sub Cost Forecast'!$U:$U,$A$313,'Sub Cost Forecast'!$W:$W,$B$351,'Sub Cost Forecast'!$R:$R, $C361)</f>
        <v>0</v>
      </c>
      <c r="J362" s="6">
        <f>SUMIFS('Sub Cost Forecast'!L:L,'Sub Cost Forecast'!$U:$U,$A$313,'Sub Cost Forecast'!$W:$W,$B$351,'Sub Cost Forecast'!$R:$R,$C361)/SUMIFS('Sub Cost Forecast'!$D:$D,'Sub Cost Forecast'!$U:$U,$A$313,'Sub Cost Forecast'!$W:$W,$B$351,'Sub Cost Forecast'!$R:$R, $C361)</f>
        <v>0</v>
      </c>
      <c r="K362" s="6">
        <f>SUMIFS('Sub Cost Forecast'!M:M,'Sub Cost Forecast'!$U:$U,$A$313,'Sub Cost Forecast'!$W:$W,$B$351,'Sub Cost Forecast'!$R:$R,$C361)/SUMIFS('Sub Cost Forecast'!$D:$D,'Sub Cost Forecast'!$U:$U,$A$313,'Sub Cost Forecast'!$W:$W,$B$351,'Sub Cost Forecast'!$R:$R, $C361)</f>
        <v>0</v>
      </c>
      <c r="L362" s="6">
        <f>SUMIFS('Sub Cost Forecast'!N:N,'Sub Cost Forecast'!$U:$U,$A$313,'Sub Cost Forecast'!$W:$W,$B$351,'Sub Cost Forecast'!$R:$R,$C361)/SUMIFS('Sub Cost Forecast'!$D:$D,'Sub Cost Forecast'!$U:$U,$A$313,'Sub Cost Forecast'!$W:$W,$B$351,'Sub Cost Forecast'!$R:$R, $C361)</f>
        <v>0</v>
      </c>
      <c r="M362" s="6">
        <f>SUMIFS('Sub Cost Forecast'!O:O,'Sub Cost Forecast'!$U:$U,$A$313,'Sub Cost Forecast'!$W:$W,$B$351,'Sub Cost Forecast'!$R:$R,$C361)/SUMIFS('Sub Cost Forecast'!$D:$D,'Sub Cost Forecast'!$U:$U,$A$313,'Sub Cost Forecast'!$W:$W,$B$351,'Sub Cost Forecast'!$R:$R, $C361)</f>
        <v>0</v>
      </c>
    </row>
    <row r="363" spans="3:13">
      <c r="D363" t="s">
        <v>3454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</row>
    <row r="364" spans="3:13">
      <c r="C364" t="s">
        <v>2791</v>
      </c>
      <c r="D364" t="s">
        <v>3452</v>
      </c>
      <c r="E364" s="6">
        <f>SUMIFS('Billing Forecast'!F:F,'Billing Forecast'!$T:$T,$A$313,'Billing Forecast'!$U:$U,$B$351,'Billing Forecast'!$Q:$Q,$C364)/SUMIFS('Billing Forecast'!$D:$D,'Billing Forecast'!$T:$T,$A$313,'Billing Forecast'!$U:$U,$B$351,'Billing Forecast'!$Q:$Q, $C364)</f>
        <v>0</v>
      </c>
      <c r="F364" s="6">
        <f>SUMIFS('Billing Forecast'!G:G,'Billing Forecast'!$T:$T,$A$313,'Billing Forecast'!$U:$U,$B$351,'Billing Forecast'!$Q:$Q,$C364)/SUMIFS('Billing Forecast'!$D:$D,'Billing Forecast'!$T:$T,$A$313,'Billing Forecast'!$U:$U,$B$351,'Billing Forecast'!$Q:$Q, $C364)</f>
        <v>0</v>
      </c>
      <c r="G364" s="6">
        <f>SUMIFS('Billing Forecast'!H:H,'Billing Forecast'!$T:$T,$A$313,'Billing Forecast'!$U:$U,$B$351,'Billing Forecast'!$Q:$Q,$C364)/SUMIFS('Billing Forecast'!$D:$D,'Billing Forecast'!$T:$T,$A$313,'Billing Forecast'!$U:$U,$B$351,'Billing Forecast'!$Q:$Q, $C364)</f>
        <v>0</v>
      </c>
      <c r="H364" s="6">
        <f>SUMIFS('Billing Forecast'!I:I,'Billing Forecast'!$T:$T,$A$313,'Billing Forecast'!$U:$U,$B$351,'Billing Forecast'!$Q:$Q,$C364)/SUMIFS('Billing Forecast'!$D:$D,'Billing Forecast'!$T:$T,$A$313,'Billing Forecast'!$U:$U,$B$351,'Billing Forecast'!$Q:$Q, $C364)</f>
        <v>0</v>
      </c>
      <c r="I364" s="6">
        <f>SUMIFS('Billing Forecast'!J:J,'Billing Forecast'!$T:$T,$A$313,'Billing Forecast'!$U:$U,$B$351,'Billing Forecast'!$Q:$Q,$C364)/SUMIFS('Billing Forecast'!$D:$D,'Billing Forecast'!$T:$T,$A$313,'Billing Forecast'!$U:$U,$B$351,'Billing Forecast'!$Q:$Q, $C364)</f>
        <v>0</v>
      </c>
      <c r="J364" s="6">
        <f>SUMIFS('Billing Forecast'!K:K,'Billing Forecast'!$T:$T,$A$313,'Billing Forecast'!$U:$U,$B$351,'Billing Forecast'!$Q:$Q,$C364)/SUMIFS('Billing Forecast'!$D:$D,'Billing Forecast'!$T:$T,$A$313,'Billing Forecast'!$U:$U,$B$351,'Billing Forecast'!$Q:$Q, $C364)</f>
        <v>0</v>
      </c>
      <c r="K364" s="6">
        <f>SUMIFS('Billing Forecast'!L:L,'Billing Forecast'!$T:$T,$A$313,'Billing Forecast'!$U:$U,$B$351,'Billing Forecast'!$Q:$Q,$C364)/SUMIFS('Billing Forecast'!$D:$D,'Billing Forecast'!$T:$T,$A$313,'Billing Forecast'!$U:$U,$B$351,'Billing Forecast'!$Q:$Q, $C364)</f>
        <v>0</v>
      </c>
      <c r="L364" s="6">
        <f>SUMIFS('Billing Forecast'!M:M,'Billing Forecast'!$T:$T,$A$313,'Billing Forecast'!$U:$U,$B$351,'Billing Forecast'!$Q:$Q,$C364)/SUMIFS('Billing Forecast'!$D:$D,'Billing Forecast'!$T:$T,$A$313,'Billing Forecast'!$U:$U,$B$351,'Billing Forecast'!$Q:$Q, $C364)</f>
        <v>0</v>
      </c>
      <c r="M364" s="6">
        <f>SUMIFS('Billing Forecast'!N:N,'Billing Forecast'!$T:$T,$A$313,'Billing Forecast'!$U:$U,$B$351,'Billing Forecast'!$Q:$Q,$C364)/SUMIFS('Billing Forecast'!$D:$D,'Billing Forecast'!$T:$T,$A$313,'Billing Forecast'!$U:$U,$B$351,'Billing Forecast'!$Q:$Q, $C364)</f>
        <v>0</v>
      </c>
    </row>
    <row r="365" spans="3:13">
      <c r="D365" t="s">
        <v>3453</v>
      </c>
      <c r="E365" s="6">
        <f>SUMIFS('Sub Cost Forecast'!G:G,'Sub Cost Forecast'!$U:$U,$A$313,'Sub Cost Forecast'!$W:$W,$B$351,'Sub Cost Forecast'!$R:$R,$C364)/SUMIFS('Sub Cost Forecast'!$D:$D,'Sub Cost Forecast'!$U:$U,$A$313,'Sub Cost Forecast'!$W:$W,$B$351,'Sub Cost Forecast'!$R:$R, $C364)</f>
        <v>0</v>
      </c>
      <c r="F365" s="6">
        <f>SUMIFS('Sub Cost Forecast'!H:H,'Sub Cost Forecast'!$U:$U,$A$313,'Sub Cost Forecast'!$W:$W,$B$351,'Sub Cost Forecast'!$R:$R,$C364)/SUMIFS('Sub Cost Forecast'!$D:$D,'Sub Cost Forecast'!$U:$U,$A$313,'Sub Cost Forecast'!$W:$W,$B$351,'Sub Cost Forecast'!$R:$R, $C364)</f>
        <v>0</v>
      </c>
      <c r="G365" s="6">
        <f>SUMIFS('Sub Cost Forecast'!I:I,'Sub Cost Forecast'!$U:$U,$A$313,'Sub Cost Forecast'!$W:$W,$B$351,'Sub Cost Forecast'!$R:$R,$C364)/SUMIFS('Sub Cost Forecast'!$D:$D,'Sub Cost Forecast'!$U:$U,$A$313,'Sub Cost Forecast'!$W:$W,$B$351,'Sub Cost Forecast'!$R:$R, $C364)</f>
        <v>0</v>
      </c>
      <c r="H365" s="6">
        <f>SUMIFS('Sub Cost Forecast'!J:J,'Sub Cost Forecast'!$U:$U,$A$313,'Sub Cost Forecast'!$W:$W,$B$351,'Sub Cost Forecast'!$R:$R,$C364)/SUMIFS('Sub Cost Forecast'!$D:$D,'Sub Cost Forecast'!$U:$U,$A$313,'Sub Cost Forecast'!$W:$W,$B$351,'Sub Cost Forecast'!$R:$R, $C364)</f>
        <v>0</v>
      </c>
      <c r="I365" s="6">
        <f>SUMIFS('Sub Cost Forecast'!K:K,'Sub Cost Forecast'!$U:$U,$A$313,'Sub Cost Forecast'!$W:$W,$B$351,'Sub Cost Forecast'!$R:$R,$C364)/SUMIFS('Sub Cost Forecast'!$D:$D,'Sub Cost Forecast'!$U:$U,$A$313,'Sub Cost Forecast'!$W:$W,$B$351,'Sub Cost Forecast'!$R:$R, $C364)</f>
        <v>0</v>
      </c>
      <c r="J365" s="6">
        <f>SUMIFS('Sub Cost Forecast'!L:L,'Sub Cost Forecast'!$U:$U,$A$313,'Sub Cost Forecast'!$W:$W,$B$351,'Sub Cost Forecast'!$R:$R,$C364)/SUMIFS('Sub Cost Forecast'!$D:$D,'Sub Cost Forecast'!$U:$U,$A$313,'Sub Cost Forecast'!$W:$W,$B$351,'Sub Cost Forecast'!$R:$R, $C364)</f>
        <v>0</v>
      </c>
      <c r="K365" s="6">
        <f>SUMIFS('Sub Cost Forecast'!M:M,'Sub Cost Forecast'!$U:$U,$A$313,'Sub Cost Forecast'!$W:$W,$B$351,'Sub Cost Forecast'!$R:$R,$C364)/SUMIFS('Sub Cost Forecast'!$D:$D,'Sub Cost Forecast'!$U:$U,$A$313,'Sub Cost Forecast'!$W:$W,$B$351,'Sub Cost Forecast'!$R:$R, $C364)</f>
        <v>0</v>
      </c>
      <c r="L365" s="6">
        <f>SUMIFS('Sub Cost Forecast'!N:N,'Sub Cost Forecast'!$U:$U,$A$313,'Sub Cost Forecast'!$W:$W,$B$351,'Sub Cost Forecast'!$R:$R,$C364)/SUMIFS('Sub Cost Forecast'!$D:$D,'Sub Cost Forecast'!$U:$U,$A$313,'Sub Cost Forecast'!$W:$W,$B$351,'Sub Cost Forecast'!$R:$R, $C364)</f>
        <v>0</v>
      </c>
      <c r="M365" s="6">
        <f>SUMIFS('Sub Cost Forecast'!O:O,'Sub Cost Forecast'!$U:$U,$A$313,'Sub Cost Forecast'!$W:$W,$B$351,'Sub Cost Forecast'!$R:$R,$C364)/SUMIFS('Sub Cost Forecast'!$D:$D,'Sub Cost Forecast'!$U:$U,$A$313,'Sub Cost Forecast'!$W:$W,$B$351,'Sub Cost Forecast'!$R:$R, $C364)</f>
        <v>0</v>
      </c>
    </row>
    <row r="366" spans="3:13">
      <c r="D366" t="s">
        <v>3454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</row>
    <row r="367" spans="3:13">
      <c r="C367" t="s">
        <v>1111</v>
      </c>
      <c r="D367" t="s">
        <v>3452</v>
      </c>
      <c r="E367" s="6">
        <f>SUMIFS('Billing Forecast'!F:F,'Billing Forecast'!$T:$T,$A$313,'Billing Forecast'!$U:$U,$B$351,'Billing Forecast'!$Q:$Q,$C367)/SUMIFS('Billing Forecast'!$D:$D,'Billing Forecast'!$T:$T,$A$313,'Billing Forecast'!$U:$U,$B$351,'Billing Forecast'!$Q:$Q, $C367)</f>
        <v>0</v>
      </c>
      <c r="F367" s="6">
        <f>SUMIFS('Billing Forecast'!G:G,'Billing Forecast'!$T:$T,$A$313,'Billing Forecast'!$U:$U,$B$351,'Billing Forecast'!$Q:$Q,$C367)/SUMIFS('Billing Forecast'!$D:$D,'Billing Forecast'!$T:$T,$A$313,'Billing Forecast'!$U:$U,$B$351,'Billing Forecast'!$Q:$Q, $C367)</f>
        <v>0</v>
      </c>
      <c r="G367" s="6">
        <f>SUMIFS('Billing Forecast'!H:H,'Billing Forecast'!$T:$T,$A$313,'Billing Forecast'!$U:$U,$B$351,'Billing Forecast'!$Q:$Q,$C367)/SUMIFS('Billing Forecast'!$D:$D,'Billing Forecast'!$T:$T,$A$313,'Billing Forecast'!$U:$U,$B$351,'Billing Forecast'!$Q:$Q, $C367)</f>
        <v>0</v>
      </c>
      <c r="H367" s="6">
        <f>SUMIFS('Billing Forecast'!I:I,'Billing Forecast'!$T:$T,$A$313,'Billing Forecast'!$U:$U,$B$351,'Billing Forecast'!$Q:$Q,$C367)/SUMIFS('Billing Forecast'!$D:$D,'Billing Forecast'!$T:$T,$A$313,'Billing Forecast'!$U:$U,$B$351,'Billing Forecast'!$Q:$Q, $C367)</f>
        <v>0</v>
      </c>
      <c r="I367" s="6">
        <f>SUMIFS('Billing Forecast'!J:J,'Billing Forecast'!$T:$T,$A$313,'Billing Forecast'!$U:$U,$B$351,'Billing Forecast'!$Q:$Q,$C367)/SUMIFS('Billing Forecast'!$D:$D,'Billing Forecast'!$T:$T,$A$313,'Billing Forecast'!$U:$U,$B$351,'Billing Forecast'!$Q:$Q, $C367)</f>
        <v>0</v>
      </c>
      <c r="J367" s="6">
        <f>SUMIFS('Billing Forecast'!K:K,'Billing Forecast'!$T:$T,$A$313,'Billing Forecast'!$U:$U,$B$351,'Billing Forecast'!$Q:$Q,$C367)/SUMIFS('Billing Forecast'!$D:$D,'Billing Forecast'!$T:$T,$A$313,'Billing Forecast'!$U:$U,$B$351,'Billing Forecast'!$Q:$Q, $C367)</f>
        <v>0</v>
      </c>
      <c r="K367" s="6">
        <f>SUMIFS('Billing Forecast'!L:L,'Billing Forecast'!$T:$T,$A$313,'Billing Forecast'!$U:$U,$B$351,'Billing Forecast'!$Q:$Q,$C367)/SUMIFS('Billing Forecast'!$D:$D,'Billing Forecast'!$T:$T,$A$313,'Billing Forecast'!$U:$U,$B$351,'Billing Forecast'!$Q:$Q, $C367)</f>
        <v>0</v>
      </c>
      <c r="L367" s="6">
        <f>SUMIFS('Billing Forecast'!M:M,'Billing Forecast'!$T:$T,$A$313,'Billing Forecast'!$U:$U,$B$351,'Billing Forecast'!$Q:$Q,$C367)/SUMIFS('Billing Forecast'!$D:$D,'Billing Forecast'!$T:$T,$A$313,'Billing Forecast'!$U:$U,$B$351,'Billing Forecast'!$Q:$Q, $C367)</f>
        <v>0</v>
      </c>
      <c r="M367" s="6">
        <f>SUMIFS('Billing Forecast'!N:N,'Billing Forecast'!$T:$T,$A$313,'Billing Forecast'!$U:$U,$B$351,'Billing Forecast'!$Q:$Q,$C367)/SUMIFS('Billing Forecast'!$D:$D,'Billing Forecast'!$T:$T,$A$313,'Billing Forecast'!$U:$U,$B$351,'Billing Forecast'!$Q:$Q, $C367)</f>
        <v>0</v>
      </c>
    </row>
    <row r="368" spans="3:13">
      <c r="D368" t="s">
        <v>3453</v>
      </c>
      <c r="E368" s="6">
        <f>SUMIFS('Sub Cost Forecast'!G:G,'Sub Cost Forecast'!$U:$U,$A$313,'Sub Cost Forecast'!$W:$W,$B$351,'Sub Cost Forecast'!$R:$R,$C367)/SUMIFS('Sub Cost Forecast'!$D:$D,'Sub Cost Forecast'!$U:$U,$A$313,'Sub Cost Forecast'!$W:$W,$B$351,'Sub Cost Forecast'!$R:$R, $C367)</f>
        <v>0</v>
      </c>
      <c r="F368" s="6">
        <f>SUMIFS('Sub Cost Forecast'!H:H,'Sub Cost Forecast'!$U:$U,$A$313,'Sub Cost Forecast'!$W:$W,$B$351,'Sub Cost Forecast'!$R:$R,$C367)/SUMIFS('Sub Cost Forecast'!$D:$D,'Sub Cost Forecast'!$U:$U,$A$313,'Sub Cost Forecast'!$W:$W,$B$351,'Sub Cost Forecast'!$R:$R, $C367)</f>
        <v>0</v>
      </c>
      <c r="G368" s="6">
        <f>SUMIFS('Sub Cost Forecast'!I:I,'Sub Cost Forecast'!$U:$U,$A$313,'Sub Cost Forecast'!$W:$W,$B$351,'Sub Cost Forecast'!$R:$R,$C367)/SUMIFS('Sub Cost Forecast'!$D:$D,'Sub Cost Forecast'!$U:$U,$A$313,'Sub Cost Forecast'!$W:$W,$B$351,'Sub Cost Forecast'!$R:$R, $C367)</f>
        <v>0</v>
      </c>
      <c r="H368" s="6">
        <f>SUMIFS('Sub Cost Forecast'!J:J,'Sub Cost Forecast'!$U:$U,$A$313,'Sub Cost Forecast'!$W:$W,$B$351,'Sub Cost Forecast'!$R:$R,$C367)/SUMIFS('Sub Cost Forecast'!$D:$D,'Sub Cost Forecast'!$U:$U,$A$313,'Sub Cost Forecast'!$W:$W,$B$351,'Sub Cost Forecast'!$R:$R, $C367)</f>
        <v>0</v>
      </c>
      <c r="I368" s="6">
        <f>SUMIFS('Sub Cost Forecast'!K:K,'Sub Cost Forecast'!$U:$U,$A$313,'Sub Cost Forecast'!$W:$W,$B$351,'Sub Cost Forecast'!$R:$R,$C367)/SUMIFS('Sub Cost Forecast'!$D:$D,'Sub Cost Forecast'!$U:$U,$A$313,'Sub Cost Forecast'!$W:$W,$B$351,'Sub Cost Forecast'!$R:$R, $C367)</f>
        <v>0</v>
      </c>
      <c r="J368" s="6">
        <f>SUMIFS('Sub Cost Forecast'!L:L,'Sub Cost Forecast'!$U:$U,$A$313,'Sub Cost Forecast'!$W:$W,$B$351,'Sub Cost Forecast'!$R:$R,$C367)/SUMIFS('Sub Cost Forecast'!$D:$D,'Sub Cost Forecast'!$U:$U,$A$313,'Sub Cost Forecast'!$W:$W,$B$351,'Sub Cost Forecast'!$R:$R, $C367)</f>
        <v>0</v>
      </c>
      <c r="K368" s="6">
        <f>SUMIFS('Sub Cost Forecast'!M:M,'Sub Cost Forecast'!$U:$U,$A$313,'Sub Cost Forecast'!$W:$W,$B$351,'Sub Cost Forecast'!$R:$R,$C367)/SUMIFS('Sub Cost Forecast'!$D:$D,'Sub Cost Forecast'!$U:$U,$A$313,'Sub Cost Forecast'!$W:$W,$B$351,'Sub Cost Forecast'!$R:$R, $C367)</f>
        <v>0</v>
      </c>
      <c r="L368" s="6">
        <f>SUMIFS('Sub Cost Forecast'!N:N,'Sub Cost Forecast'!$U:$U,$A$313,'Sub Cost Forecast'!$W:$W,$B$351,'Sub Cost Forecast'!$R:$R,$C367)/SUMIFS('Sub Cost Forecast'!$D:$D,'Sub Cost Forecast'!$U:$U,$A$313,'Sub Cost Forecast'!$W:$W,$B$351,'Sub Cost Forecast'!$R:$R, $C367)</f>
        <v>0</v>
      </c>
      <c r="M368" s="6">
        <f>SUMIFS('Sub Cost Forecast'!O:O,'Sub Cost Forecast'!$U:$U,$A$313,'Sub Cost Forecast'!$W:$W,$B$351,'Sub Cost Forecast'!$R:$R,$C367)/SUMIFS('Sub Cost Forecast'!$D:$D,'Sub Cost Forecast'!$U:$U,$A$313,'Sub Cost Forecast'!$W:$W,$B$351,'Sub Cost Forecast'!$R:$R, $C367)</f>
        <v>0</v>
      </c>
    </row>
    <row r="369" spans="1:13">
      <c r="D369" t="s">
        <v>3454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</row>
    <row r="370" spans="1:13">
      <c r="A370" t="s">
        <v>3456</v>
      </c>
    </row>
    <row r="371" spans="1:13">
      <c r="B371" t="s">
        <v>313</v>
      </c>
    </row>
    <row r="372" spans="1:13">
      <c r="C372" t="s">
        <v>1111</v>
      </c>
      <c r="D372" t="s">
        <v>3452</v>
      </c>
      <c r="E372" s="6">
        <f>SUMIFS('Billing Forecast'!F:F,'Billing Forecast'!$T:$T,$A$370,'Billing Forecast'!$U:$U,$B$371,'Billing Forecast'!$Q:$Q,$C372)/SUMIFS('Billing Forecast'!$D:$D,'Billing Forecast'!$T:$T,$A$370,'Billing Forecast'!$U:$U,$B$371,'Billing Forecast'!$Q:$Q, $C372)</f>
        <v>0</v>
      </c>
      <c r="F372" s="6">
        <f>SUMIFS('Billing Forecast'!G:G,'Billing Forecast'!$T:$T,$A$370,'Billing Forecast'!$U:$U,$B$371,'Billing Forecast'!$Q:$Q,$C372)/SUMIFS('Billing Forecast'!$D:$D,'Billing Forecast'!$T:$T,$A$370,'Billing Forecast'!$U:$U,$B$371,'Billing Forecast'!$Q:$Q, $C372)</f>
        <v>0</v>
      </c>
      <c r="G372" s="6">
        <f>SUMIFS('Billing Forecast'!H:H,'Billing Forecast'!$T:$T,$A$370,'Billing Forecast'!$U:$U,$B$371,'Billing Forecast'!$Q:$Q,$C372)/SUMIFS('Billing Forecast'!$D:$D,'Billing Forecast'!$T:$T,$A$370,'Billing Forecast'!$U:$U,$B$371,'Billing Forecast'!$Q:$Q, $C372)</f>
        <v>0</v>
      </c>
      <c r="H372" s="6">
        <f>SUMIFS('Billing Forecast'!I:I,'Billing Forecast'!$T:$T,$A$370,'Billing Forecast'!$U:$U,$B$371,'Billing Forecast'!$Q:$Q,$C372)/SUMIFS('Billing Forecast'!$D:$D,'Billing Forecast'!$T:$T,$A$370,'Billing Forecast'!$U:$U,$B$371,'Billing Forecast'!$Q:$Q, $C372)</f>
        <v>0</v>
      </c>
      <c r="I372" s="6">
        <f>SUMIFS('Billing Forecast'!J:J,'Billing Forecast'!$T:$T,$A$370,'Billing Forecast'!$U:$U,$B$371,'Billing Forecast'!$Q:$Q,$C372)/SUMIFS('Billing Forecast'!$D:$D,'Billing Forecast'!$T:$T,$A$370,'Billing Forecast'!$U:$U,$B$371,'Billing Forecast'!$Q:$Q, $C372)</f>
        <v>0</v>
      </c>
      <c r="J372" s="6">
        <f>SUMIFS('Billing Forecast'!K:K,'Billing Forecast'!$T:$T,$A$370,'Billing Forecast'!$U:$U,$B$371,'Billing Forecast'!$Q:$Q,$C372)/SUMIFS('Billing Forecast'!$D:$D,'Billing Forecast'!$T:$T,$A$370,'Billing Forecast'!$U:$U,$B$371,'Billing Forecast'!$Q:$Q, $C372)</f>
        <v>0</v>
      </c>
      <c r="K372" s="6">
        <f>SUMIFS('Billing Forecast'!L:L,'Billing Forecast'!$T:$T,$A$370,'Billing Forecast'!$U:$U,$B$371,'Billing Forecast'!$Q:$Q,$C372)/SUMIFS('Billing Forecast'!$D:$D,'Billing Forecast'!$T:$T,$A$370,'Billing Forecast'!$U:$U,$B$371,'Billing Forecast'!$Q:$Q, $C372)</f>
        <v>0</v>
      </c>
      <c r="L372" s="6">
        <f>SUMIFS('Billing Forecast'!M:M,'Billing Forecast'!$T:$T,$A$370,'Billing Forecast'!$U:$U,$B$371,'Billing Forecast'!$Q:$Q,$C372)/SUMIFS('Billing Forecast'!$D:$D,'Billing Forecast'!$T:$T,$A$370,'Billing Forecast'!$U:$U,$B$371,'Billing Forecast'!$Q:$Q, $C372)</f>
        <v>0</v>
      </c>
      <c r="M372" s="6">
        <f>SUMIFS('Billing Forecast'!N:N,'Billing Forecast'!$T:$T,$A$370,'Billing Forecast'!$U:$U,$B$371,'Billing Forecast'!$Q:$Q,$C372)/SUMIFS('Billing Forecast'!$D:$D,'Billing Forecast'!$T:$T,$A$370,'Billing Forecast'!$U:$U,$B$371,'Billing Forecast'!$Q:$Q, $C372)</f>
        <v>0</v>
      </c>
    </row>
    <row r="373" spans="1:13">
      <c r="D373" t="s">
        <v>3453</v>
      </c>
      <c r="E373" s="6">
        <f>SUMIFS('Sub Cost Forecast'!G:G,'Sub Cost Forecast'!$U:$U,$A$370,'Sub Cost Forecast'!$W:$W,$B$371,'Sub Cost Forecast'!$R:$R,$C372)/SUMIFS('Sub Cost Forecast'!$D:$D,'Sub Cost Forecast'!$U:$U,$A$370,'Sub Cost Forecast'!$W:$W,$B$371,'Sub Cost Forecast'!$R:$R, $C372)</f>
        <v>0</v>
      </c>
      <c r="F373" s="6">
        <f>SUMIFS('Sub Cost Forecast'!H:H,'Sub Cost Forecast'!$U:$U,$A$370,'Sub Cost Forecast'!$W:$W,$B$371,'Sub Cost Forecast'!$R:$R,$C372)/SUMIFS('Sub Cost Forecast'!$D:$D,'Sub Cost Forecast'!$U:$U,$A$370,'Sub Cost Forecast'!$W:$W,$B$371,'Sub Cost Forecast'!$R:$R, $C372)</f>
        <v>0</v>
      </c>
      <c r="G373" s="6">
        <f>SUMIFS('Sub Cost Forecast'!I:I,'Sub Cost Forecast'!$U:$U,$A$370,'Sub Cost Forecast'!$W:$W,$B$371,'Sub Cost Forecast'!$R:$R,$C372)/SUMIFS('Sub Cost Forecast'!$D:$D,'Sub Cost Forecast'!$U:$U,$A$370,'Sub Cost Forecast'!$W:$W,$B$371,'Sub Cost Forecast'!$R:$R, $C372)</f>
        <v>0</v>
      </c>
      <c r="H373" s="6">
        <f>SUMIFS('Sub Cost Forecast'!J:J,'Sub Cost Forecast'!$U:$U,$A$370,'Sub Cost Forecast'!$W:$W,$B$371,'Sub Cost Forecast'!$R:$R,$C372)/SUMIFS('Sub Cost Forecast'!$D:$D,'Sub Cost Forecast'!$U:$U,$A$370,'Sub Cost Forecast'!$W:$W,$B$371,'Sub Cost Forecast'!$R:$R, $C372)</f>
        <v>0</v>
      </c>
      <c r="I373" s="6">
        <f>SUMIFS('Sub Cost Forecast'!K:K,'Sub Cost Forecast'!$U:$U,$A$370,'Sub Cost Forecast'!$W:$W,$B$371,'Sub Cost Forecast'!$R:$R,$C372)/SUMIFS('Sub Cost Forecast'!$D:$D,'Sub Cost Forecast'!$U:$U,$A$370,'Sub Cost Forecast'!$W:$W,$B$371,'Sub Cost Forecast'!$R:$R, $C372)</f>
        <v>0</v>
      </c>
      <c r="J373" s="6">
        <f>SUMIFS('Sub Cost Forecast'!L:L,'Sub Cost Forecast'!$U:$U,$A$370,'Sub Cost Forecast'!$W:$W,$B$371,'Sub Cost Forecast'!$R:$R,$C372)/SUMIFS('Sub Cost Forecast'!$D:$D,'Sub Cost Forecast'!$U:$U,$A$370,'Sub Cost Forecast'!$W:$W,$B$371,'Sub Cost Forecast'!$R:$R, $C372)</f>
        <v>0</v>
      </c>
      <c r="K373" s="6">
        <f>SUMIFS('Sub Cost Forecast'!M:M,'Sub Cost Forecast'!$U:$U,$A$370,'Sub Cost Forecast'!$W:$W,$B$371,'Sub Cost Forecast'!$R:$R,$C372)/SUMIFS('Sub Cost Forecast'!$D:$D,'Sub Cost Forecast'!$U:$U,$A$370,'Sub Cost Forecast'!$W:$W,$B$371,'Sub Cost Forecast'!$R:$R, $C372)</f>
        <v>0</v>
      </c>
      <c r="L373" s="6">
        <f>SUMIFS('Sub Cost Forecast'!N:N,'Sub Cost Forecast'!$U:$U,$A$370,'Sub Cost Forecast'!$W:$W,$B$371,'Sub Cost Forecast'!$R:$R,$C372)/SUMIFS('Sub Cost Forecast'!$D:$D,'Sub Cost Forecast'!$U:$U,$A$370,'Sub Cost Forecast'!$W:$W,$B$371,'Sub Cost Forecast'!$R:$R, $C372)</f>
        <v>0</v>
      </c>
      <c r="M373" s="6">
        <f>SUMIFS('Sub Cost Forecast'!O:O,'Sub Cost Forecast'!$U:$U,$A$370,'Sub Cost Forecast'!$W:$W,$B$371,'Sub Cost Forecast'!$R:$R,$C372)/SUMIFS('Sub Cost Forecast'!$D:$D,'Sub Cost Forecast'!$U:$U,$A$370,'Sub Cost Forecast'!$W:$W,$B$371,'Sub Cost Forecast'!$R:$R, $C372)</f>
        <v>0</v>
      </c>
    </row>
    <row r="374" spans="1:13">
      <c r="D374" t="s">
        <v>3454</v>
      </c>
      <c r="E374" s="6">
        <v>0.1872981700753498</v>
      </c>
      <c r="F374" s="6">
        <v>0.3616792249730893</v>
      </c>
      <c r="G374" s="6">
        <v>0.2066738428417653</v>
      </c>
      <c r="H374" s="6">
        <v>0.038751345532831</v>
      </c>
      <c r="I374" s="6">
        <v>0</v>
      </c>
      <c r="J374" s="6">
        <v>0</v>
      </c>
      <c r="K374" s="6">
        <v>0.07104413347685683</v>
      </c>
      <c r="L374" s="6">
        <v>0.1445102260495156</v>
      </c>
      <c r="M374" s="6">
        <v>0</v>
      </c>
    </row>
    <row r="375" spans="1:13">
      <c r="C375" t="s">
        <v>2256</v>
      </c>
      <c r="D375" t="s">
        <v>3452</v>
      </c>
      <c r="E375" s="6">
        <f>SUMIFS('Billing Forecast'!F:F,'Billing Forecast'!$T:$T,$A$370,'Billing Forecast'!$U:$U,$B$371,'Billing Forecast'!$Q:$Q,$C375)/SUMIFS('Billing Forecast'!$D:$D,'Billing Forecast'!$T:$T,$A$370,'Billing Forecast'!$U:$U,$B$371,'Billing Forecast'!$Q:$Q, $C375)</f>
        <v>0</v>
      </c>
      <c r="F375" s="6">
        <f>SUMIFS('Billing Forecast'!G:G,'Billing Forecast'!$T:$T,$A$370,'Billing Forecast'!$U:$U,$B$371,'Billing Forecast'!$Q:$Q,$C375)/SUMIFS('Billing Forecast'!$D:$D,'Billing Forecast'!$T:$T,$A$370,'Billing Forecast'!$U:$U,$B$371,'Billing Forecast'!$Q:$Q, $C375)</f>
        <v>0</v>
      </c>
      <c r="G375" s="6">
        <f>SUMIFS('Billing Forecast'!H:H,'Billing Forecast'!$T:$T,$A$370,'Billing Forecast'!$U:$U,$B$371,'Billing Forecast'!$Q:$Q,$C375)/SUMIFS('Billing Forecast'!$D:$D,'Billing Forecast'!$T:$T,$A$370,'Billing Forecast'!$U:$U,$B$371,'Billing Forecast'!$Q:$Q, $C375)</f>
        <v>0</v>
      </c>
      <c r="H375" s="6">
        <f>SUMIFS('Billing Forecast'!I:I,'Billing Forecast'!$T:$T,$A$370,'Billing Forecast'!$U:$U,$B$371,'Billing Forecast'!$Q:$Q,$C375)/SUMIFS('Billing Forecast'!$D:$D,'Billing Forecast'!$T:$T,$A$370,'Billing Forecast'!$U:$U,$B$371,'Billing Forecast'!$Q:$Q, $C375)</f>
        <v>0</v>
      </c>
      <c r="I375" s="6">
        <f>SUMIFS('Billing Forecast'!J:J,'Billing Forecast'!$T:$T,$A$370,'Billing Forecast'!$U:$U,$B$371,'Billing Forecast'!$Q:$Q,$C375)/SUMIFS('Billing Forecast'!$D:$D,'Billing Forecast'!$T:$T,$A$370,'Billing Forecast'!$U:$U,$B$371,'Billing Forecast'!$Q:$Q, $C375)</f>
        <v>0</v>
      </c>
      <c r="J375" s="6">
        <f>SUMIFS('Billing Forecast'!K:K,'Billing Forecast'!$T:$T,$A$370,'Billing Forecast'!$U:$U,$B$371,'Billing Forecast'!$Q:$Q,$C375)/SUMIFS('Billing Forecast'!$D:$D,'Billing Forecast'!$T:$T,$A$370,'Billing Forecast'!$U:$U,$B$371,'Billing Forecast'!$Q:$Q, $C375)</f>
        <v>0</v>
      </c>
      <c r="K375" s="6">
        <f>SUMIFS('Billing Forecast'!L:L,'Billing Forecast'!$T:$T,$A$370,'Billing Forecast'!$U:$U,$B$371,'Billing Forecast'!$Q:$Q,$C375)/SUMIFS('Billing Forecast'!$D:$D,'Billing Forecast'!$T:$T,$A$370,'Billing Forecast'!$U:$U,$B$371,'Billing Forecast'!$Q:$Q, $C375)</f>
        <v>0</v>
      </c>
      <c r="L375" s="6">
        <f>SUMIFS('Billing Forecast'!M:M,'Billing Forecast'!$T:$T,$A$370,'Billing Forecast'!$U:$U,$B$371,'Billing Forecast'!$Q:$Q,$C375)/SUMIFS('Billing Forecast'!$D:$D,'Billing Forecast'!$T:$T,$A$370,'Billing Forecast'!$U:$U,$B$371,'Billing Forecast'!$Q:$Q, $C375)</f>
        <v>0</v>
      </c>
      <c r="M375" s="6">
        <f>SUMIFS('Billing Forecast'!N:N,'Billing Forecast'!$T:$T,$A$370,'Billing Forecast'!$U:$U,$B$371,'Billing Forecast'!$Q:$Q,$C375)/SUMIFS('Billing Forecast'!$D:$D,'Billing Forecast'!$T:$T,$A$370,'Billing Forecast'!$U:$U,$B$371,'Billing Forecast'!$Q:$Q, $C375)</f>
        <v>0</v>
      </c>
    </row>
    <row r="376" spans="1:13">
      <c r="D376" t="s">
        <v>3453</v>
      </c>
      <c r="E376" s="6">
        <f>SUMIFS('Sub Cost Forecast'!G:G,'Sub Cost Forecast'!$U:$U,$A$370,'Sub Cost Forecast'!$W:$W,$B$371,'Sub Cost Forecast'!$R:$R,$C375)/SUMIFS('Sub Cost Forecast'!$D:$D,'Sub Cost Forecast'!$U:$U,$A$370,'Sub Cost Forecast'!$W:$W,$B$371,'Sub Cost Forecast'!$R:$R, $C375)</f>
        <v>0</v>
      </c>
      <c r="F376" s="6">
        <f>SUMIFS('Sub Cost Forecast'!H:H,'Sub Cost Forecast'!$U:$U,$A$370,'Sub Cost Forecast'!$W:$W,$B$371,'Sub Cost Forecast'!$R:$R,$C375)/SUMIFS('Sub Cost Forecast'!$D:$D,'Sub Cost Forecast'!$U:$U,$A$370,'Sub Cost Forecast'!$W:$W,$B$371,'Sub Cost Forecast'!$R:$R, $C375)</f>
        <v>0</v>
      </c>
      <c r="G376" s="6">
        <f>SUMIFS('Sub Cost Forecast'!I:I,'Sub Cost Forecast'!$U:$U,$A$370,'Sub Cost Forecast'!$W:$W,$B$371,'Sub Cost Forecast'!$R:$R,$C375)/SUMIFS('Sub Cost Forecast'!$D:$D,'Sub Cost Forecast'!$U:$U,$A$370,'Sub Cost Forecast'!$W:$W,$B$371,'Sub Cost Forecast'!$R:$R, $C375)</f>
        <v>0</v>
      </c>
      <c r="H376" s="6">
        <f>SUMIFS('Sub Cost Forecast'!J:J,'Sub Cost Forecast'!$U:$U,$A$370,'Sub Cost Forecast'!$W:$W,$B$371,'Sub Cost Forecast'!$R:$R,$C375)/SUMIFS('Sub Cost Forecast'!$D:$D,'Sub Cost Forecast'!$U:$U,$A$370,'Sub Cost Forecast'!$W:$W,$B$371,'Sub Cost Forecast'!$R:$R, $C375)</f>
        <v>0</v>
      </c>
      <c r="I376" s="6">
        <f>SUMIFS('Sub Cost Forecast'!K:K,'Sub Cost Forecast'!$U:$U,$A$370,'Sub Cost Forecast'!$W:$W,$B$371,'Sub Cost Forecast'!$R:$R,$C375)/SUMIFS('Sub Cost Forecast'!$D:$D,'Sub Cost Forecast'!$U:$U,$A$370,'Sub Cost Forecast'!$W:$W,$B$371,'Sub Cost Forecast'!$R:$R, $C375)</f>
        <v>0</v>
      </c>
      <c r="J376" s="6">
        <f>SUMIFS('Sub Cost Forecast'!L:L,'Sub Cost Forecast'!$U:$U,$A$370,'Sub Cost Forecast'!$W:$W,$B$371,'Sub Cost Forecast'!$R:$R,$C375)/SUMIFS('Sub Cost Forecast'!$D:$D,'Sub Cost Forecast'!$U:$U,$A$370,'Sub Cost Forecast'!$W:$W,$B$371,'Sub Cost Forecast'!$R:$R, $C375)</f>
        <v>0</v>
      </c>
      <c r="K376" s="6">
        <f>SUMIFS('Sub Cost Forecast'!M:M,'Sub Cost Forecast'!$U:$U,$A$370,'Sub Cost Forecast'!$W:$W,$B$371,'Sub Cost Forecast'!$R:$R,$C375)/SUMIFS('Sub Cost Forecast'!$D:$D,'Sub Cost Forecast'!$U:$U,$A$370,'Sub Cost Forecast'!$W:$W,$B$371,'Sub Cost Forecast'!$R:$R, $C375)</f>
        <v>0</v>
      </c>
      <c r="L376" s="6">
        <f>SUMIFS('Sub Cost Forecast'!N:N,'Sub Cost Forecast'!$U:$U,$A$370,'Sub Cost Forecast'!$W:$W,$B$371,'Sub Cost Forecast'!$R:$R,$C375)/SUMIFS('Sub Cost Forecast'!$D:$D,'Sub Cost Forecast'!$U:$U,$A$370,'Sub Cost Forecast'!$W:$W,$B$371,'Sub Cost Forecast'!$R:$R, $C375)</f>
        <v>0</v>
      </c>
      <c r="M376" s="6">
        <f>SUMIFS('Sub Cost Forecast'!O:O,'Sub Cost Forecast'!$U:$U,$A$370,'Sub Cost Forecast'!$W:$W,$B$371,'Sub Cost Forecast'!$R:$R,$C375)/SUMIFS('Sub Cost Forecast'!$D:$D,'Sub Cost Forecast'!$U:$U,$A$370,'Sub Cost Forecast'!$W:$W,$B$371,'Sub Cost Forecast'!$R:$R, $C375)</f>
        <v>0</v>
      </c>
    </row>
    <row r="377" spans="1:13">
      <c r="D377" t="s">
        <v>3454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0.423728813559322</v>
      </c>
      <c r="K377" s="6">
        <v>0.4394673123486683</v>
      </c>
      <c r="L377" s="6">
        <v>0.1295399515738499</v>
      </c>
      <c r="M377" s="6">
        <v>0</v>
      </c>
    </row>
    <row r="378" spans="1:13">
      <c r="C378" t="s">
        <v>2393</v>
      </c>
      <c r="D378" t="s">
        <v>3452</v>
      </c>
      <c r="E378" s="6">
        <f>SUMIFS('Billing Forecast'!F:F,'Billing Forecast'!$T:$T,$A$370,'Billing Forecast'!$U:$U,$B$371,'Billing Forecast'!$Q:$Q,$C378)/SUMIFS('Billing Forecast'!$D:$D,'Billing Forecast'!$T:$T,$A$370,'Billing Forecast'!$U:$U,$B$371,'Billing Forecast'!$Q:$Q, $C378)</f>
        <v>0</v>
      </c>
      <c r="F378" s="6">
        <f>SUMIFS('Billing Forecast'!G:G,'Billing Forecast'!$T:$T,$A$370,'Billing Forecast'!$U:$U,$B$371,'Billing Forecast'!$Q:$Q,$C378)/SUMIFS('Billing Forecast'!$D:$D,'Billing Forecast'!$T:$T,$A$370,'Billing Forecast'!$U:$U,$B$371,'Billing Forecast'!$Q:$Q, $C378)</f>
        <v>0</v>
      </c>
      <c r="G378" s="6">
        <f>SUMIFS('Billing Forecast'!H:H,'Billing Forecast'!$T:$T,$A$370,'Billing Forecast'!$U:$U,$B$371,'Billing Forecast'!$Q:$Q,$C378)/SUMIFS('Billing Forecast'!$D:$D,'Billing Forecast'!$T:$T,$A$370,'Billing Forecast'!$U:$U,$B$371,'Billing Forecast'!$Q:$Q, $C378)</f>
        <v>0</v>
      </c>
      <c r="H378" s="6">
        <f>SUMIFS('Billing Forecast'!I:I,'Billing Forecast'!$T:$T,$A$370,'Billing Forecast'!$U:$U,$B$371,'Billing Forecast'!$Q:$Q,$C378)/SUMIFS('Billing Forecast'!$D:$D,'Billing Forecast'!$T:$T,$A$370,'Billing Forecast'!$U:$U,$B$371,'Billing Forecast'!$Q:$Q, $C378)</f>
        <v>0</v>
      </c>
      <c r="I378" s="6">
        <f>SUMIFS('Billing Forecast'!J:J,'Billing Forecast'!$T:$T,$A$370,'Billing Forecast'!$U:$U,$B$371,'Billing Forecast'!$Q:$Q,$C378)/SUMIFS('Billing Forecast'!$D:$D,'Billing Forecast'!$T:$T,$A$370,'Billing Forecast'!$U:$U,$B$371,'Billing Forecast'!$Q:$Q, $C378)</f>
        <v>0</v>
      </c>
      <c r="J378" s="6">
        <f>SUMIFS('Billing Forecast'!K:K,'Billing Forecast'!$T:$T,$A$370,'Billing Forecast'!$U:$U,$B$371,'Billing Forecast'!$Q:$Q,$C378)/SUMIFS('Billing Forecast'!$D:$D,'Billing Forecast'!$T:$T,$A$370,'Billing Forecast'!$U:$U,$B$371,'Billing Forecast'!$Q:$Q, $C378)</f>
        <v>0</v>
      </c>
      <c r="K378" s="6">
        <f>SUMIFS('Billing Forecast'!L:L,'Billing Forecast'!$T:$T,$A$370,'Billing Forecast'!$U:$U,$B$371,'Billing Forecast'!$Q:$Q,$C378)/SUMIFS('Billing Forecast'!$D:$D,'Billing Forecast'!$T:$T,$A$370,'Billing Forecast'!$U:$U,$B$371,'Billing Forecast'!$Q:$Q, $C378)</f>
        <v>0</v>
      </c>
      <c r="L378" s="6">
        <f>SUMIFS('Billing Forecast'!M:M,'Billing Forecast'!$T:$T,$A$370,'Billing Forecast'!$U:$U,$B$371,'Billing Forecast'!$Q:$Q,$C378)/SUMIFS('Billing Forecast'!$D:$D,'Billing Forecast'!$T:$T,$A$370,'Billing Forecast'!$U:$U,$B$371,'Billing Forecast'!$Q:$Q, $C378)</f>
        <v>0</v>
      </c>
      <c r="M378" s="6">
        <f>SUMIFS('Billing Forecast'!N:N,'Billing Forecast'!$T:$T,$A$370,'Billing Forecast'!$U:$U,$B$371,'Billing Forecast'!$Q:$Q,$C378)/SUMIFS('Billing Forecast'!$D:$D,'Billing Forecast'!$T:$T,$A$370,'Billing Forecast'!$U:$U,$B$371,'Billing Forecast'!$Q:$Q, $C378)</f>
        <v>0</v>
      </c>
    </row>
    <row r="379" spans="1:13">
      <c r="D379" t="s">
        <v>3453</v>
      </c>
      <c r="E379" s="6">
        <f>SUMIFS('Sub Cost Forecast'!G:G,'Sub Cost Forecast'!$U:$U,$A$370,'Sub Cost Forecast'!$W:$W,$B$371,'Sub Cost Forecast'!$R:$R,$C378)/SUMIFS('Sub Cost Forecast'!$D:$D,'Sub Cost Forecast'!$U:$U,$A$370,'Sub Cost Forecast'!$W:$W,$B$371,'Sub Cost Forecast'!$R:$R, $C378)</f>
        <v>0</v>
      </c>
      <c r="F379" s="6">
        <f>SUMIFS('Sub Cost Forecast'!H:H,'Sub Cost Forecast'!$U:$U,$A$370,'Sub Cost Forecast'!$W:$W,$B$371,'Sub Cost Forecast'!$R:$R,$C378)/SUMIFS('Sub Cost Forecast'!$D:$D,'Sub Cost Forecast'!$U:$U,$A$370,'Sub Cost Forecast'!$W:$W,$B$371,'Sub Cost Forecast'!$R:$R, $C378)</f>
        <v>0</v>
      </c>
      <c r="G379" s="6">
        <f>SUMIFS('Sub Cost Forecast'!I:I,'Sub Cost Forecast'!$U:$U,$A$370,'Sub Cost Forecast'!$W:$W,$B$371,'Sub Cost Forecast'!$R:$R,$C378)/SUMIFS('Sub Cost Forecast'!$D:$D,'Sub Cost Forecast'!$U:$U,$A$370,'Sub Cost Forecast'!$W:$W,$B$371,'Sub Cost Forecast'!$R:$R, $C378)</f>
        <v>0</v>
      </c>
      <c r="H379" s="6">
        <f>SUMIFS('Sub Cost Forecast'!J:J,'Sub Cost Forecast'!$U:$U,$A$370,'Sub Cost Forecast'!$W:$W,$B$371,'Sub Cost Forecast'!$R:$R,$C378)/SUMIFS('Sub Cost Forecast'!$D:$D,'Sub Cost Forecast'!$U:$U,$A$370,'Sub Cost Forecast'!$W:$W,$B$371,'Sub Cost Forecast'!$R:$R, $C378)</f>
        <v>0</v>
      </c>
      <c r="I379" s="6">
        <f>SUMIFS('Sub Cost Forecast'!K:K,'Sub Cost Forecast'!$U:$U,$A$370,'Sub Cost Forecast'!$W:$W,$B$371,'Sub Cost Forecast'!$R:$R,$C378)/SUMIFS('Sub Cost Forecast'!$D:$D,'Sub Cost Forecast'!$U:$U,$A$370,'Sub Cost Forecast'!$W:$W,$B$371,'Sub Cost Forecast'!$R:$R, $C378)</f>
        <v>0</v>
      </c>
      <c r="J379" s="6">
        <f>SUMIFS('Sub Cost Forecast'!L:L,'Sub Cost Forecast'!$U:$U,$A$370,'Sub Cost Forecast'!$W:$W,$B$371,'Sub Cost Forecast'!$R:$R,$C378)/SUMIFS('Sub Cost Forecast'!$D:$D,'Sub Cost Forecast'!$U:$U,$A$370,'Sub Cost Forecast'!$W:$W,$B$371,'Sub Cost Forecast'!$R:$R, $C378)</f>
        <v>0</v>
      </c>
      <c r="K379" s="6">
        <f>SUMIFS('Sub Cost Forecast'!M:M,'Sub Cost Forecast'!$U:$U,$A$370,'Sub Cost Forecast'!$W:$W,$B$371,'Sub Cost Forecast'!$R:$R,$C378)/SUMIFS('Sub Cost Forecast'!$D:$D,'Sub Cost Forecast'!$U:$U,$A$370,'Sub Cost Forecast'!$W:$W,$B$371,'Sub Cost Forecast'!$R:$R, $C378)</f>
        <v>0</v>
      </c>
      <c r="L379" s="6">
        <f>SUMIFS('Sub Cost Forecast'!N:N,'Sub Cost Forecast'!$U:$U,$A$370,'Sub Cost Forecast'!$W:$W,$B$371,'Sub Cost Forecast'!$R:$R,$C378)/SUMIFS('Sub Cost Forecast'!$D:$D,'Sub Cost Forecast'!$U:$U,$A$370,'Sub Cost Forecast'!$W:$W,$B$371,'Sub Cost Forecast'!$R:$R, $C378)</f>
        <v>0</v>
      </c>
      <c r="M379" s="6">
        <f>SUMIFS('Sub Cost Forecast'!O:O,'Sub Cost Forecast'!$U:$U,$A$370,'Sub Cost Forecast'!$W:$W,$B$371,'Sub Cost Forecast'!$R:$R,$C378)/SUMIFS('Sub Cost Forecast'!$D:$D,'Sub Cost Forecast'!$U:$U,$A$370,'Sub Cost Forecast'!$W:$W,$B$371,'Sub Cost Forecast'!$R:$R, $C378)</f>
        <v>0</v>
      </c>
    </row>
    <row r="380" spans="1:13">
      <c r="D380" t="s">
        <v>3454</v>
      </c>
      <c r="E380" s="6">
        <v>0.1444991789819376</v>
      </c>
      <c r="F380" s="6">
        <v>0.1839080459770115</v>
      </c>
      <c r="G380" s="6">
        <v>0.3440065681444992</v>
      </c>
      <c r="H380" s="6">
        <v>0.1642036124794745</v>
      </c>
      <c r="I380" s="6">
        <v>0.1535303776683087</v>
      </c>
      <c r="J380" s="6">
        <v>0</v>
      </c>
      <c r="K380" s="6">
        <v>0</v>
      </c>
      <c r="L380" s="6">
        <v>0</v>
      </c>
      <c r="M380" s="6">
        <v>0</v>
      </c>
    </row>
    <row r="381" spans="1:13">
      <c r="C381" t="s">
        <v>2496</v>
      </c>
      <c r="D381" t="s">
        <v>3452</v>
      </c>
      <c r="E381" s="6">
        <f>SUMIFS('Billing Forecast'!F:F,'Billing Forecast'!$T:$T,$A$370,'Billing Forecast'!$U:$U,$B$371,'Billing Forecast'!$Q:$Q,$C381)/SUMIFS('Billing Forecast'!$D:$D,'Billing Forecast'!$T:$T,$A$370,'Billing Forecast'!$U:$U,$B$371,'Billing Forecast'!$Q:$Q, $C381)</f>
        <v>0</v>
      </c>
      <c r="F381" s="6">
        <f>SUMIFS('Billing Forecast'!G:G,'Billing Forecast'!$T:$T,$A$370,'Billing Forecast'!$U:$U,$B$371,'Billing Forecast'!$Q:$Q,$C381)/SUMIFS('Billing Forecast'!$D:$D,'Billing Forecast'!$T:$T,$A$370,'Billing Forecast'!$U:$U,$B$371,'Billing Forecast'!$Q:$Q, $C381)</f>
        <v>0</v>
      </c>
      <c r="G381" s="6">
        <f>SUMIFS('Billing Forecast'!H:H,'Billing Forecast'!$T:$T,$A$370,'Billing Forecast'!$U:$U,$B$371,'Billing Forecast'!$Q:$Q,$C381)/SUMIFS('Billing Forecast'!$D:$D,'Billing Forecast'!$T:$T,$A$370,'Billing Forecast'!$U:$U,$B$371,'Billing Forecast'!$Q:$Q, $C381)</f>
        <v>0</v>
      </c>
      <c r="H381" s="6">
        <f>SUMIFS('Billing Forecast'!I:I,'Billing Forecast'!$T:$T,$A$370,'Billing Forecast'!$U:$U,$B$371,'Billing Forecast'!$Q:$Q,$C381)/SUMIFS('Billing Forecast'!$D:$D,'Billing Forecast'!$T:$T,$A$370,'Billing Forecast'!$U:$U,$B$371,'Billing Forecast'!$Q:$Q, $C381)</f>
        <v>0</v>
      </c>
      <c r="I381" s="6">
        <f>SUMIFS('Billing Forecast'!J:J,'Billing Forecast'!$T:$T,$A$370,'Billing Forecast'!$U:$U,$B$371,'Billing Forecast'!$Q:$Q,$C381)/SUMIFS('Billing Forecast'!$D:$D,'Billing Forecast'!$T:$T,$A$370,'Billing Forecast'!$U:$U,$B$371,'Billing Forecast'!$Q:$Q, $C381)</f>
        <v>0</v>
      </c>
      <c r="J381" s="6">
        <f>SUMIFS('Billing Forecast'!K:K,'Billing Forecast'!$T:$T,$A$370,'Billing Forecast'!$U:$U,$B$371,'Billing Forecast'!$Q:$Q,$C381)/SUMIFS('Billing Forecast'!$D:$D,'Billing Forecast'!$T:$T,$A$370,'Billing Forecast'!$U:$U,$B$371,'Billing Forecast'!$Q:$Q, $C381)</f>
        <v>0</v>
      </c>
      <c r="K381" s="6">
        <f>SUMIFS('Billing Forecast'!L:L,'Billing Forecast'!$T:$T,$A$370,'Billing Forecast'!$U:$U,$B$371,'Billing Forecast'!$Q:$Q,$C381)/SUMIFS('Billing Forecast'!$D:$D,'Billing Forecast'!$T:$T,$A$370,'Billing Forecast'!$U:$U,$B$371,'Billing Forecast'!$Q:$Q, $C381)</f>
        <v>0</v>
      </c>
      <c r="L381" s="6">
        <f>SUMIFS('Billing Forecast'!M:M,'Billing Forecast'!$T:$T,$A$370,'Billing Forecast'!$U:$U,$B$371,'Billing Forecast'!$Q:$Q,$C381)/SUMIFS('Billing Forecast'!$D:$D,'Billing Forecast'!$T:$T,$A$370,'Billing Forecast'!$U:$U,$B$371,'Billing Forecast'!$Q:$Q, $C381)</f>
        <v>0</v>
      </c>
      <c r="M381" s="6">
        <f>SUMIFS('Billing Forecast'!N:N,'Billing Forecast'!$T:$T,$A$370,'Billing Forecast'!$U:$U,$B$371,'Billing Forecast'!$Q:$Q,$C381)/SUMIFS('Billing Forecast'!$D:$D,'Billing Forecast'!$T:$T,$A$370,'Billing Forecast'!$U:$U,$B$371,'Billing Forecast'!$Q:$Q, $C381)</f>
        <v>0</v>
      </c>
    </row>
    <row r="382" spans="1:13">
      <c r="D382" t="s">
        <v>3453</v>
      </c>
      <c r="E382" s="6">
        <f>SUMIFS('Sub Cost Forecast'!G:G,'Sub Cost Forecast'!$U:$U,$A$370,'Sub Cost Forecast'!$W:$W,$B$371,'Sub Cost Forecast'!$R:$R,$C381)/SUMIFS('Sub Cost Forecast'!$D:$D,'Sub Cost Forecast'!$U:$U,$A$370,'Sub Cost Forecast'!$W:$W,$B$371,'Sub Cost Forecast'!$R:$R, $C381)</f>
        <v>0</v>
      </c>
      <c r="F382" s="6">
        <f>SUMIFS('Sub Cost Forecast'!H:H,'Sub Cost Forecast'!$U:$U,$A$370,'Sub Cost Forecast'!$W:$W,$B$371,'Sub Cost Forecast'!$R:$R,$C381)/SUMIFS('Sub Cost Forecast'!$D:$D,'Sub Cost Forecast'!$U:$U,$A$370,'Sub Cost Forecast'!$W:$W,$B$371,'Sub Cost Forecast'!$R:$R, $C381)</f>
        <v>0</v>
      </c>
      <c r="G382" s="6">
        <f>SUMIFS('Sub Cost Forecast'!I:I,'Sub Cost Forecast'!$U:$U,$A$370,'Sub Cost Forecast'!$W:$W,$B$371,'Sub Cost Forecast'!$R:$R,$C381)/SUMIFS('Sub Cost Forecast'!$D:$D,'Sub Cost Forecast'!$U:$U,$A$370,'Sub Cost Forecast'!$W:$W,$B$371,'Sub Cost Forecast'!$R:$R, $C381)</f>
        <v>0</v>
      </c>
      <c r="H382" s="6">
        <f>SUMIFS('Sub Cost Forecast'!J:J,'Sub Cost Forecast'!$U:$U,$A$370,'Sub Cost Forecast'!$W:$W,$B$371,'Sub Cost Forecast'!$R:$R,$C381)/SUMIFS('Sub Cost Forecast'!$D:$D,'Sub Cost Forecast'!$U:$U,$A$370,'Sub Cost Forecast'!$W:$W,$B$371,'Sub Cost Forecast'!$R:$R, $C381)</f>
        <v>0</v>
      </c>
      <c r="I382" s="6">
        <f>SUMIFS('Sub Cost Forecast'!K:K,'Sub Cost Forecast'!$U:$U,$A$370,'Sub Cost Forecast'!$W:$W,$B$371,'Sub Cost Forecast'!$R:$R,$C381)/SUMIFS('Sub Cost Forecast'!$D:$D,'Sub Cost Forecast'!$U:$U,$A$370,'Sub Cost Forecast'!$W:$W,$B$371,'Sub Cost Forecast'!$R:$R, $C381)</f>
        <v>0</v>
      </c>
      <c r="J382" s="6">
        <f>SUMIFS('Sub Cost Forecast'!L:L,'Sub Cost Forecast'!$U:$U,$A$370,'Sub Cost Forecast'!$W:$W,$B$371,'Sub Cost Forecast'!$R:$R,$C381)/SUMIFS('Sub Cost Forecast'!$D:$D,'Sub Cost Forecast'!$U:$U,$A$370,'Sub Cost Forecast'!$W:$W,$B$371,'Sub Cost Forecast'!$R:$R, $C381)</f>
        <v>0</v>
      </c>
      <c r="K382" s="6">
        <f>SUMIFS('Sub Cost Forecast'!M:M,'Sub Cost Forecast'!$U:$U,$A$370,'Sub Cost Forecast'!$W:$W,$B$371,'Sub Cost Forecast'!$R:$R,$C381)/SUMIFS('Sub Cost Forecast'!$D:$D,'Sub Cost Forecast'!$U:$U,$A$370,'Sub Cost Forecast'!$W:$W,$B$371,'Sub Cost Forecast'!$R:$R, $C381)</f>
        <v>0</v>
      </c>
      <c r="L382" s="6">
        <f>SUMIFS('Sub Cost Forecast'!N:N,'Sub Cost Forecast'!$U:$U,$A$370,'Sub Cost Forecast'!$W:$W,$B$371,'Sub Cost Forecast'!$R:$R,$C381)/SUMIFS('Sub Cost Forecast'!$D:$D,'Sub Cost Forecast'!$U:$U,$A$370,'Sub Cost Forecast'!$W:$W,$B$371,'Sub Cost Forecast'!$R:$R, $C381)</f>
        <v>0</v>
      </c>
      <c r="M382" s="6">
        <f>SUMIFS('Sub Cost Forecast'!O:O,'Sub Cost Forecast'!$U:$U,$A$370,'Sub Cost Forecast'!$W:$W,$B$371,'Sub Cost Forecast'!$R:$R,$C381)/SUMIFS('Sub Cost Forecast'!$D:$D,'Sub Cost Forecast'!$U:$U,$A$370,'Sub Cost Forecast'!$W:$W,$B$371,'Sub Cost Forecast'!$R:$R, $C381)</f>
        <v>0</v>
      </c>
    </row>
    <row r="383" spans="1:13">
      <c r="D383" t="s">
        <v>3454</v>
      </c>
      <c r="E383" s="6">
        <v>0.1443411700382723</v>
      </c>
      <c r="F383" s="6">
        <v>0.1902679059595407</v>
      </c>
      <c r="G383" s="6">
        <v>0.3829961727720066</v>
      </c>
      <c r="H383" s="6">
        <v>0.03936577364680154</v>
      </c>
      <c r="I383" s="6">
        <v>0.08529250956806998</v>
      </c>
      <c r="J383" s="6">
        <v>0.1506287588846364</v>
      </c>
      <c r="K383" s="6">
        <v>0</v>
      </c>
      <c r="L383" s="6">
        <v>0</v>
      </c>
      <c r="M383" s="6">
        <v>0</v>
      </c>
    </row>
    <row r="384" spans="1:13">
      <c r="C384" t="s">
        <v>1147</v>
      </c>
      <c r="D384" t="s">
        <v>3452</v>
      </c>
      <c r="E384" s="6">
        <f>SUMIFS('Billing Forecast'!F:F,'Billing Forecast'!$T:$T,$A$370,'Billing Forecast'!$U:$U,$B$371,'Billing Forecast'!$Q:$Q,$C384)/SUMIFS('Billing Forecast'!$D:$D,'Billing Forecast'!$T:$T,$A$370,'Billing Forecast'!$U:$U,$B$371,'Billing Forecast'!$Q:$Q, $C384)</f>
        <v>0</v>
      </c>
      <c r="F384" s="6">
        <f>SUMIFS('Billing Forecast'!G:G,'Billing Forecast'!$T:$T,$A$370,'Billing Forecast'!$U:$U,$B$371,'Billing Forecast'!$Q:$Q,$C384)/SUMIFS('Billing Forecast'!$D:$D,'Billing Forecast'!$T:$T,$A$370,'Billing Forecast'!$U:$U,$B$371,'Billing Forecast'!$Q:$Q, $C384)</f>
        <v>0</v>
      </c>
      <c r="G384" s="6">
        <f>SUMIFS('Billing Forecast'!H:H,'Billing Forecast'!$T:$T,$A$370,'Billing Forecast'!$U:$U,$B$371,'Billing Forecast'!$Q:$Q,$C384)/SUMIFS('Billing Forecast'!$D:$D,'Billing Forecast'!$T:$T,$A$370,'Billing Forecast'!$U:$U,$B$371,'Billing Forecast'!$Q:$Q, $C384)</f>
        <v>0</v>
      </c>
      <c r="H384" s="6">
        <f>SUMIFS('Billing Forecast'!I:I,'Billing Forecast'!$T:$T,$A$370,'Billing Forecast'!$U:$U,$B$371,'Billing Forecast'!$Q:$Q,$C384)/SUMIFS('Billing Forecast'!$D:$D,'Billing Forecast'!$T:$T,$A$370,'Billing Forecast'!$U:$U,$B$371,'Billing Forecast'!$Q:$Q, $C384)</f>
        <v>0</v>
      </c>
      <c r="I384" s="6">
        <f>SUMIFS('Billing Forecast'!J:J,'Billing Forecast'!$T:$T,$A$370,'Billing Forecast'!$U:$U,$B$371,'Billing Forecast'!$Q:$Q,$C384)/SUMIFS('Billing Forecast'!$D:$D,'Billing Forecast'!$T:$T,$A$370,'Billing Forecast'!$U:$U,$B$371,'Billing Forecast'!$Q:$Q, $C384)</f>
        <v>0</v>
      </c>
      <c r="J384" s="6">
        <f>SUMIFS('Billing Forecast'!K:K,'Billing Forecast'!$T:$T,$A$370,'Billing Forecast'!$U:$U,$B$371,'Billing Forecast'!$Q:$Q,$C384)/SUMIFS('Billing Forecast'!$D:$D,'Billing Forecast'!$T:$T,$A$370,'Billing Forecast'!$U:$U,$B$371,'Billing Forecast'!$Q:$Q, $C384)</f>
        <v>0</v>
      </c>
      <c r="K384" s="6">
        <f>SUMIFS('Billing Forecast'!L:L,'Billing Forecast'!$T:$T,$A$370,'Billing Forecast'!$U:$U,$B$371,'Billing Forecast'!$Q:$Q,$C384)/SUMIFS('Billing Forecast'!$D:$D,'Billing Forecast'!$T:$T,$A$370,'Billing Forecast'!$U:$U,$B$371,'Billing Forecast'!$Q:$Q, $C384)</f>
        <v>0</v>
      </c>
      <c r="L384" s="6">
        <f>SUMIFS('Billing Forecast'!M:M,'Billing Forecast'!$T:$T,$A$370,'Billing Forecast'!$U:$U,$B$371,'Billing Forecast'!$Q:$Q,$C384)/SUMIFS('Billing Forecast'!$D:$D,'Billing Forecast'!$T:$T,$A$370,'Billing Forecast'!$U:$U,$B$371,'Billing Forecast'!$Q:$Q, $C384)</f>
        <v>0</v>
      </c>
      <c r="M384" s="6">
        <f>SUMIFS('Billing Forecast'!N:N,'Billing Forecast'!$T:$T,$A$370,'Billing Forecast'!$U:$U,$B$371,'Billing Forecast'!$Q:$Q,$C384)/SUMIFS('Billing Forecast'!$D:$D,'Billing Forecast'!$T:$T,$A$370,'Billing Forecast'!$U:$U,$B$371,'Billing Forecast'!$Q:$Q, $C384)</f>
        <v>0</v>
      </c>
    </row>
    <row r="385" spans="2:13">
      <c r="D385" t="s">
        <v>3453</v>
      </c>
      <c r="E385" s="6">
        <f>SUMIFS('Sub Cost Forecast'!G:G,'Sub Cost Forecast'!$U:$U,$A$370,'Sub Cost Forecast'!$W:$W,$B$371,'Sub Cost Forecast'!$R:$R,$C384)/SUMIFS('Sub Cost Forecast'!$D:$D,'Sub Cost Forecast'!$U:$U,$A$370,'Sub Cost Forecast'!$W:$W,$B$371,'Sub Cost Forecast'!$R:$R, $C384)</f>
        <v>0</v>
      </c>
      <c r="F385" s="6">
        <f>SUMIFS('Sub Cost Forecast'!H:H,'Sub Cost Forecast'!$U:$U,$A$370,'Sub Cost Forecast'!$W:$W,$B$371,'Sub Cost Forecast'!$R:$R,$C384)/SUMIFS('Sub Cost Forecast'!$D:$D,'Sub Cost Forecast'!$U:$U,$A$370,'Sub Cost Forecast'!$W:$W,$B$371,'Sub Cost Forecast'!$R:$R, $C384)</f>
        <v>0</v>
      </c>
      <c r="G385" s="6">
        <f>SUMIFS('Sub Cost Forecast'!I:I,'Sub Cost Forecast'!$U:$U,$A$370,'Sub Cost Forecast'!$W:$W,$B$371,'Sub Cost Forecast'!$R:$R,$C384)/SUMIFS('Sub Cost Forecast'!$D:$D,'Sub Cost Forecast'!$U:$U,$A$370,'Sub Cost Forecast'!$W:$W,$B$371,'Sub Cost Forecast'!$R:$R, $C384)</f>
        <v>0</v>
      </c>
      <c r="H385" s="6">
        <f>SUMIFS('Sub Cost Forecast'!J:J,'Sub Cost Forecast'!$U:$U,$A$370,'Sub Cost Forecast'!$W:$W,$B$371,'Sub Cost Forecast'!$R:$R,$C384)/SUMIFS('Sub Cost Forecast'!$D:$D,'Sub Cost Forecast'!$U:$U,$A$370,'Sub Cost Forecast'!$W:$W,$B$371,'Sub Cost Forecast'!$R:$R, $C384)</f>
        <v>0</v>
      </c>
      <c r="I385" s="6">
        <f>SUMIFS('Sub Cost Forecast'!K:K,'Sub Cost Forecast'!$U:$U,$A$370,'Sub Cost Forecast'!$W:$W,$B$371,'Sub Cost Forecast'!$R:$R,$C384)/SUMIFS('Sub Cost Forecast'!$D:$D,'Sub Cost Forecast'!$U:$U,$A$370,'Sub Cost Forecast'!$W:$W,$B$371,'Sub Cost Forecast'!$R:$R, $C384)</f>
        <v>0</v>
      </c>
      <c r="J385" s="6">
        <f>SUMIFS('Sub Cost Forecast'!L:L,'Sub Cost Forecast'!$U:$U,$A$370,'Sub Cost Forecast'!$W:$W,$B$371,'Sub Cost Forecast'!$R:$R,$C384)/SUMIFS('Sub Cost Forecast'!$D:$D,'Sub Cost Forecast'!$U:$U,$A$370,'Sub Cost Forecast'!$W:$W,$B$371,'Sub Cost Forecast'!$R:$R, $C384)</f>
        <v>0</v>
      </c>
      <c r="K385" s="6">
        <f>SUMIFS('Sub Cost Forecast'!M:M,'Sub Cost Forecast'!$U:$U,$A$370,'Sub Cost Forecast'!$W:$W,$B$371,'Sub Cost Forecast'!$R:$R,$C384)/SUMIFS('Sub Cost Forecast'!$D:$D,'Sub Cost Forecast'!$U:$U,$A$370,'Sub Cost Forecast'!$W:$W,$B$371,'Sub Cost Forecast'!$R:$R, $C384)</f>
        <v>0</v>
      </c>
      <c r="L385" s="6">
        <f>SUMIFS('Sub Cost Forecast'!N:N,'Sub Cost Forecast'!$U:$U,$A$370,'Sub Cost Forecast'!$W:$W,$B$371,'Sub Cost Forecast'!$R:$R,$C384)/SUMIFS('Sub Cost Forecast'!$D:$D,'Sub Cost Forecast'!$U:$U,$A$370,'Sub Cost Forecast'!$W:$W,$B$371,'Sub Cost Forecast'!$R:$R, $C384)</f>
        <v>0</v>
      </c>
      <c r="M385" s="6">
        <f>SUMIFS('Sub Cost Forecast'!O:O,'Sub Cost Forecast'!$U:$U,$A$370,'Sub Cost Forecast'!$W:$W,$B$371,'Sub Cost Forecast'!$R:$R,$C384)/SUMIFS('Sub Cost Forecast'!$D:$D,'Sub Cost Forecast'!$U:$U,$A$370,'Sub Cost Forecast'!$W:$W,$B$371,'Sub Cost Forecast'!$R:$R, $C384)</f>
        <v>0</v>
      </c>
    </row>
    <row r="386" spans="2:13">
      <c r="D386" t="s">
        <v>3454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0.1704814522494081</v>
      </c>
      <c r="K386" s="6">
        <v>0.5240726124704026</v>
      </c>
      <c r="L386" s="6">
        <v>0.2936069455406472</v>
      </c>
      <c r="M386" s="6">
        <v>0.009471191791633781</v>
      </c>
    </row>
    <row r="387" spans="2:13">
      <c r="C387" t="s">
        <v>2791</v>
      </c>
      <c r="D387" t="s">
        <v>3452</v>
      </c>
      <c r="E387" s="6">
        <f>SUMIFS('Billing Forecast'!F:F,'Billing Forecast'!$T:$T,$A$370,'Billing Forecast'!$U:$U,$B$371,'Billing Forecast'!$Q:$Q,$C387)/SUMIFS('Billing Forecast'!$D:$D,'Billing Forecast'!$T:$T,$A$370,'Billing Forecast'!$U:$U,$B$371,'Billing Forecast'!$Q:$Q, $C387)</f>
        <v>0</v>
      </c>
      <c r="F387" s="6">
        <f>SUMIFS('Billing Forecast'!G:G,'Billing Forecast'!$T:$T,$A$370,'Billing Forecast'!$U:$U,$B$371,'Billing Forecast'!$Q:$Q,$C387)/SUMIFS('Billing Forecast'!$D:$D,'Billing Forecast'!$T:$T,$A$370,'Billing Forecast'!$U:$U,$B$371,'Billing Forecast'!$Q:$Q, $C387)</f>
        <v>0</v>
      </c>
      <c r="G387" s="6">
        <f>SUMIFS('Billing Forecast'!H:H,'Billing Forecast'!$T:$T,$A$370,'Billing Forecast'!$U:$U,$B$371,'Billing Forecast'!$Q:$Q,$C387)/SUMIFS('Billing Forecast'!$D:$D,'Billing Forecast'!$T:$T,$A$370,'Billing Forecast'!$U:$U,$B$371,'Billing Forecast'!$Q:$Q, $C387)</f>
        <v>0</v>
      </c>
      <c r="H387" s="6">
        <f>SUMIFS('Billing Forecast'!I:I,'Billing Forecast'!$T:$T,$A$370,'Billing Forecast'!$U:$U,$B$371,'Billing Forecast'!$Q:$Q,$C387)/SUMIFS('Billing Forecast'!$D:$D,'Billing Forecast'!$T:$T,$A$370,'Billing Forecast'!$U:$U,$B$371,'Billing Forecast'!$Q:$Q, $C387)</f>
        <v>0</v>
      </c>
      <c r="I387" s="6">
        <f>SUMIFS('Billing Forecast'!J:J,'Billing Forecast'!$T:$T,$A$370,'Billing Forecast'!$U:$U,$B$371,'Billing Forecast'!$Q:$Q,$C387)/SUMIFS('Billing Forecast'!$D:$D,'Billing Forecast'!$T:$T,$A$370,'Billing Forecast'!$U:$U,$B$371,'Billing Forecast'!$Q:$Q, $C387)</f>
        <v>0</v>
      </c>
      <c r="J387" s="6">
        <f>SUMIFS('Billing Forecast'!K:K,'Billing Forecast'!$T:$T,$A$370,'Billing Forecast'!$U:$U,$B$371,'Billing Forecast'!$Q:$Q,$C387)/SUMIFS('Billing Forecast'!$D:$D,'Billing Forecast'!$T:$T,$A$370,'Billing Forecast'!$U:$U,$B$371,'Billing Forecast'!$Q:$Q, $C387)</f>
        <v>0</v>
      </c>
      <c r="K387" s="6">
        <f>SUMIFS('Billing Forecast'!L:L,'Billing Forecast'!$T:$T,$A$370,'Billing Forecast'!$U:$U,$B$371,'Billing Forecast'!$Q:$Q,$C387)/SUMIFS('Billing Forecast'!$D:$D,'Billing Forecast'!$T:$T,$A$370,'Billing Forecast'!$U:$U,$B$371,'Billing Forecast'!$Q:$Q, $C387)</f>
        <v>0</v>
      </c>
      <c r="L387" s="6">
        <f>SUMIFS('Billing Forecast'!M:M,'Billing Forecast'!$T:$T,$A$370,'Billing Forecast'!$U:$U,$B$371,'Billing Forecast'!$Q:$Q,$C387)/SUMIFS('Billing Forecast'!$D:$D,'Billing Forecast'!$T:$T,$A$370,'Billing Forecast'!$U:$U,$B$371,'Billing Forecast'!$Q:$Q, $C387)</f>
        <v>0</v>
      </c>
      <c r="M387" s="6">
        <f>SUMIFS('Billing Forecast'!N:N,'Billing Forecast'!$T:$T,$A$370,'Billing Forecast'!$U:$U,$B$371,'Billing Forecast'!$Q:$Q,$C387)/SUMIFS('Billing Forecast'!$D:$D,'Billing Forecast'!$T:$T,$A$370,'Billing Forecast'!$U:$U,$B$371,'Billing Forecast'!$Q:$Q, $C387)</f>
        <v>0</v>
      </c>
    </row>
    <row r="388" spans="2:13">
      <c r="D388" t="s">
        <v>3453</v>
      </c>
      <c r="E388" s="6">
        <f>SUMIFS('Sub Cost Forecast'!G:G,'Sub Cost Forecast'!$U:$U,$A$370,'Sub Cost Forecast'!$W:$W,$B$371,'Sub Cost Forecast'!$R:$R,$C387)/SUMIFS('Sub Cost Forecast'!$D:$D,'Sub Cost Forecast'!$U:$U,$A$370,'Sub Cost Forecast'!$W:$W,$B$371,'Sub Cost Forecast'!$R:$R, $C387)</f>
        <v>0</v>
      </c>
      <c r="F388" s="6">
        <f>SUMIFS('Sub Cost Forecast'!H:H,'Sub Cost Forecast'!$U:$U,$A$370,'Sub Cost Forecast'!$W:$W,$B$371,'Sub Cost Forecast'!$R:$R,$C387)/SUMIFS('Sub Cost Forecast'!$D:$D,'Sub Cost Forecast'!$U:$U,$A$370,'Sub Cost Forecast'!$W:$W,$B$371,'Sub Cost Forecast'!$R:$R, $C387)</f>
        <v>0</v>
      </c>
      <c r="G388" s="6">
        <f>SUMIFS('Sub Cost Forecast'!I:I,'Sub Cost Forecast'!$U:$U,$A$370,'Sub Cost Forecast'!$W:$W,$B$371,'Sub Cost Forecast'!$R:$R,$C387)/SUMIFS('Sub Cost Forecast'!$D:$D,'Sub Cost Forecast'!$U:$U,$A$370,'Sub Cost Forecast'!$W:$W,$B$371,'Sub Cost Forecast'!$R:$R, $C387)</f>
        <v>0</v>
      </c>
      <c r="H388" s="6">
        <f>SUMIFS('Sub Cost Forecast'!J:J,'Sub Cost Forecast'!$U:$U,$A$370,'Sub Cost Forecast'!$W:$W,$B$371,'Sub Cost Forecast'!$R:$R,$C387)/SUMIFS('Sub Cost Forecast'!$D:$D,'Sub Cost Forecast'!$U:$U,$A$370,'Sub Cost Forecast'!$W:$W,$B$371,'Sub Cost Forecast'!$R:$R, $C387)</f>
        <v>0</v>
      </c>
      <c r="I388" s="6">
        <f>SUMIFS('Sub Cost Forecast'!K:K,'Sub Cost Forecast'!$U:$U,$A$370,'Sub Cost Forecast'!$W:$W,$B$371,'Sub Cost Forecast'!$R:$R,$C387)/SUMIFS('Sub Cost Forecast'!$D:$D,'Sub Cost Forecast'!$U:$U,$A$370,'Sub Cost Forecast'!$W:$W,$B$371,'Sub Cost Forecast'!$R:$R, $C387)</f>
        <v>0</v>
      </c>
      <c r="J388" s="6">
        <f>SUMIFS('Sub Cost Forecast'!L:L,'Sub Cost Forecast'!$U:$U,$A$370,'Sub Cost Forecast'!$W:$W,$B$371,'Sub Cost Forecast'!$R:$R,$C387)/SUMIFS('Sub Cost Forecast'!$D:$D,'Sub Cost Forecast'!$U:$U,$A$370,'Sub Cost Forecast'!$W:$W,$B$371,'Sub Cost Forecast'!$R:$R, $C387)</f>
        <v>0</v>
      </c>
      <c r="K388" s="6">
        <f>SUMIFS('Sub Cost Forecast'!M:M,'Sub Cost Forecast'!$U:$U,$A$370,'Sub Cost Forecast'!$W:$W,$B$371,'Sub Cost Forecast'!$R:$R,$C387)/SUMIFS('Sub Cost Forecast'!$D:$D,'Sub Cost Forecast'!$U:$U,$A$370,'Sub Cost Forecast'!$W:$W,$B$371,'Sub Cost Forecast'!$R:$R, $C387)</f>
        <v>0</v>
      </c>
      <c r="L388" s="6">
        <f>SUMIFS('Sub Cost Forecast'!N:N,'Sub Cost Forecast'!$U:$U,$A$370,'Sub Cost Forecast'!$W:$W,$B$371,'Sub Cost Forecast'!$R:$R,$C387)/SUMIFS('Sub Cost Forecast'!$D:$D,'Sub Cost Forecast'!$U:$U,$A$370,'Sub Cost Forecast'!$W:$W,$B$371,'Sub Cost Forecast'!$R:$R, $C387)</f>
        <v>0</v>
      </c>
      <c r="M388" s="6">
        <f>SUMIFS('Sub Cost Forecast'!O:O,'Sub Cost Forecast'!$U:$U,$A$370,'Sub Cost Forecast'!$W:$W,$B$371,'Sub Cost Forecast'!$R:$R,$C387)/SUMIFS('Sub Cost Forecast'!$D:$D,'Sub Cost Forecast'!$U:$U,$A$370,'Sub Cost Forecast'!$W:$W,$B$371,'Sub Cost Forecast'!$R:$R, $C387)</f>
        <v>0</v>
      </c>
    </row>
    <row r="389" spans="2:13">
      <c r="D389" t="s">
        <v>3454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0.04640371229698376</v>
      </c>
      <c r="L389" s="6">
        <v>0.3615622583139985</v>
      </c>
      <c r="M389" s="6">
        <v>0.2501933488012375</v>
      </c>
    </row>
    <row r="390" spans="2:13">
      <c r="B390" t="s">
        <v>223</v>
      </c>
    </row>
    <row r="391" spans="2:13">
      <c r="C391" t="s">
        <v>1393</v>
      </c>
      <c r="D391" t="s">
        <v>3452</v>
      </c>
      <c r="E391" s="6">
        <f>SUMIFS('Billing Forecast'!F:F,'Billing Forecast'!$T:$T,$A$370,'Billing Forecast'!$U:$U,$B$390,'Billing Forecast'!$Q:$Q,$C391)/SUMIFS('Billing Forecast'!$D:$D,'Billing Forecast'!$T:$T,$A$370,'Billing Forecast'!$U:$U,$B$390,'Billing Forecast'!$Q:$Q, $C391)</f>
        <v>0</v>
      </c>
      <c r="F391" s="6">
        <f>SUMIFS('Billing Forecast'!G:G,'Billing Forecast'!$T:$T,$A$370,'Billing Forecast'!$U:$U,$B$390,'Billing Forecast'!$Q:$Q,$C391)/SUMIFS('Billing Forecast'!$D:$D,'Billing Forecast'!$T:$T,$A$370,'Billing Forecast'!$U:$U,$B$390,'Billing Forecast'!$Q:$Q, $C391)</f>
        <v>0</v>
      </c>
      <c r="G391" s="6">
        <f>SUMIFS('Billing Forecast'!H:H,'Billing Forecast'!$T:$T,$A$370,'Billing Forecast'!$U:$U,$B$390,'Billing Forecast'!$Q:$Q,$C391)/SUMIFS('Billing Forecast'!$D:$D,'Billing Forecast'!$T:$T,$A$370,'Billing Forecast'!$U:$U,$B$390,'Billing Forecast'!$Q:$Q, $C391)</f>
        <v>0</v>
      </c>
      <c r="H391" s="6">
        <f>SUMIFS('Billing Forecast'!I:I,'Billing Forecast'!$T:$T,$A$370,'Billing Forecast'!$U:$U,$B$390,'Billing Forecast'!$Q:$Q,$C391)/SUMIFS('Billing Forecast'!$D:$D,'Billing Forecast'!$T:$T,$A$370,'Billing Forecast'!$U:$U,$B$390,'Billing Forecast'!$Q:$Q, $C391)</f>
        <v>0</v>
      </c>
      <c r="I391" s="6">
        <f>SUMIFS('Billing Forecast'!J:J,'Billing Forecast'!$T:$T,$A$370,'Billing Forecast'!$U:$U,$B$390,'Billing Forecast'!$Q:$Q,$C391)/SUMIFS('Billing Forecast'!$D:$D,'Billing Forecast'!$T:$T,$A$370,'Billing Forecast'!$U:$U,$B$390,'Billing Forecast'!$Q:$Q, $C391)</f>
        <v>0</v>
      </c>
      <c r="J391" s="6">
        <f>SUMIFS('Billing Forecast'!K:K,'Billing Forecast'!$T:$T,$A$370,'Billing Forecast'!$U:$U,$B$390,'Billing Forecast'!$Q:$Q,$C391)/SUMIFS('Billing Forecast'!$D:$D,'Billing Forecast'!$T:$T,$A$370,'Billing Forecast'!$U:$U,$B$390,'Billing Forecast'!$Q:$Q, $C391)</f>
        <v>0</v>
      </c>
      <c r="K391" s="6">
        <f>SUMIFS('Billing Forecast'!L:L,'Billing Forecast'!$T:$T,$A$370,'Billing Forecast'!$U:$U,$B$390,'Billing Forecast'!$Q:$Q,$C391)/SUMIFS('Billing Forecast'!$D:$D,'Billing Forecast'!$T:$T,$A$370,'Billing Forecast'!$U:$U,$B$390,'Billing Forecast'!$Q:$Q, $C391)</f>
        <v>0</v>
      </c>
      <c r="L391" s="6">
        <f>SUMIFS('Billing Forecast'!M:M,'Billing Forecast'!$T:$T,$A$370,'Billing Forecast'!$U:$U,$B$390,'Billing Forecast'!$Q:$Q,$C391)/SUMIFS('Billing Forecast'!$D:$D,'Billing Forecast'!$T:$T,$A$370,'Billing Forecast'!$U:$U,$B$390,'Billing Forecast'!$Q:$Q, $C391)</f>
        <v>0</v>
      </c>
      <c r="M391" s="6">
        <f>SUMIFS('Billing Forecast'!N:N,'Billing Forecast'!$T:$T,$A$370,'Billing Forecast'!$U:$U,$B$390,'Billing Forecast'!$Q:$Q,$C391)/SUMIFS('Billing Forecast'!$D:$D,'Billing Forecast'!$T:$T,$A$370,'Billing Forecast'!$U:$U,$B$390,'Billing Forecast'!$Q:$Q, $C391)</f>
        <v>0</v>
      </c>
    </row>
    <row r="392" spans="2:13">
      <c r="D392" t="s">
        <v>3453</v>
      </c>
      <c r="E392" s="6">
        <f>SUMIFS('Sub Cost Forecast'!G:G,'Sub Cost Forecast'!$U:$U,$A$370,'Sub Cost Forecast'!$W:$W,$B$390,'Sub Cost Forecast'!$R:$R,$C391)/SUMIFS('Sub Cost Forecast'!$D:$D,'Sub Cost Forecast'!$U:$U,$A$370,'Sub Cost Forecast'!$W:$W,$B$390,'Sub Cost Forecast'!$R:$R, $C391)</f>
        <v>0</v>
      </c>
      <c r="F392" s="6">
        <f>SUMIFS('Sub Cost Forecast'!H:H,'Sub Cost Forecast'!$U:$U,$A$370,'Sub Cost Forecast'!$W:$W,$B$390,'Sub Cost Forecast'!$R:$R,$C391)/SUMIFS('Sub Cost Forecast'!$D:$D,'Sub Cost Forecast'!$U:$U,$A$370,'Sub Cost Forecast'!$W:$W,$B$390,'Sub Cost Forecast'!$R:$R, $C391)</f>
        <v>0</v>
      </c>
      <c r="G392" s="6">
        <f>SUMIFS('Sub Cost Forecast'!I:I,'Sub Cost Forecast'!$U:$U,$A$370,'Sub Cost Forecast'!$W:$W,$B$390,'Sub Cost Forecast'!$R:$R,$C391)/SUMIFS('Sub Cost Forecast'!$D:$D,'Sub Cost Forecast'!$U:$U,$A$370,'Sub Cost Forecast'!$W:$W,$B$390,'Sub Cost Forecast'!$R:$R, $C391)</f>
        <v>0</v>
      </c>
      <c r="H392" s="6">
        <f>SUMIFS('Sub Cost Forecast'!J:J,'Sub Cost Forecast'!$U:$U,$A$370,'Sub Cost Forecast'!$W:$W,$B$390,'Sub Cost Forecast'!$R:$R,$C391)/SUMIFS('Sub Cost Forecast'!$D:$D,'Sub Cost Forecast'!$U:$U,$A$370,'Sub Cost Forecast'!$W:$W,$B$390,'Sub Cost Forecast'!$R:$R, $C391)</f>
        <v>0</v>
      </c>
      <c r="I392" s="6">
        <f>SUMIFS('Sub Cost Forecast'!K:K,'Sub Cost Forecast'!$U:$U,$A$370,'Sub Cost Forecast'!$W:$W,$B$390,'Sub Cost Forecast'!$R:$R,$C391)/SUMIFS('Sub Cost Forecast'!$D:$D,'Sub Cost Forecast'!$U:$U,$A$370,'Sub Cost Forecast'!$W:$W,$B$390,'Sub Cost Forecast'!$R:$R, $C391)</f>
        <v>0</v>
      </c>
      <c r="J392" s="6">
        <f>SUMIFS('Sub Cost Forecast'!L:L,'Sub Cost Forecast'!$U:$U,$A$370,'Sub Cost Forecast'!$W:$W,$B$390,'Sub Cost Forecast'!$R:$R,$C391)/SUMIFS('Sub Cost Forecast'!$D:$D,'Sub Cost Forecast'!$U:$U,$A$370,'Sub Cost Forecast'!$W:$W,$B$390,'Sub Cost Forecast'!$R:$R, $C391)</f>
        <v>0</v>
      </c>
      <c r="K392" s="6">
        <f>SUMIFS('Sub Cost Forecast'!M:M,'Sub Cost Forecast'!$U:$U,$A$370,'Sub Cost Forecast'!$W:$W,$B$390,'Sub Cost Forecast'!$R:$R,$C391)/SUMIFS('Sub Cost Forecast'!$D:$D,'Sub Cost Forecast'!$U:$U,$A$370,'Sub Cost Forecast'!$W:$W,$B$390,'Sub Cost Forecast'!$R:$R, $C391)</f>
        <v>0</v>
      </c>
      <c r="L392" s="6">
        <f>SUMIFS('Sub Cost Forecast'!N:N,'Sub Cost Forecast'!$U:$U,$A$370,'Sub Cost Forecast'!$W:$W,$B$390,'Sub Cost Forecast'!$R:$R,$C391)/SUMIFS('Sub Cost Forecast'!$D:$D,'Sub Cost Forecast'!$U:$U,$A$370,'Sub Cost Forecast'!$W:$W,$B$390,'Sub Cost Forecast'!$R:$R, $C391)</f>
        <v>0</v>
      </c>
      <c r="M392" s="6">
        <f>SUMIFS('Sub Cost Forecast'!O:O,'Sub Cost Forecast'!$U:$U,$A$370,'Sub Cost Forecast'!$W:$W,$B$390,'Sub Cost Forecast'!$R:$R,$C391)/SUMIFS('Sub Cost Forecast'!$D:$D,'Sub Cost Forecast'!$U:$U,$A$370,'Sub Cost Forecast'!$W:$W,$B$390,'Sub Cost Forecast'!$R:$R, $C391)</f>
        <v>0</v>
      </c>
    </row>
    <row r="393" spans="2:13">
      <c r="D393" t="s">
        <v>3454</v>
      </c>
      <c r="E393" s="6">
        <v>0</v>
      </c>
      <c r="F393" s="6">
        <v>0.9621380846325166</v>
      </c>
      <c r="G393" s="6">
        <v>0.05345211581291759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</row>
    <row r="394" spans="2:13">
      <c r="C394" t="s">
        <v>2678</v>
      </c>
      <c r="D394" t="s">
        <v>3452</v>
      </c>
      <c r="E394" s="6">
        <f>SUMIFS('Billing Forecast'!F:F,'Billing Forecast'!$T:$T,$A$370,'Billing Forecast'!$U:$U,$B$390,'Billing Forecast'!$Q:$Q,$C394)/SUMIFS('Billing Forecast'!$D:$D,'Billing Forecast'!$T:$T,$A$370,'Billing Forecast'!$U:$U,$B$390,'Billing Forecast'!$Q:$Q, $C394)</f>
        <v>0</v>
      </c>
      <c r="F394" s="6">
        <f>SUMIFS('Billing Forecast'!G:G,'Billing Forecast'!$T:$T,$A$370,'Billing Forecast'!$U:$U,$B$390,'Billing Forecast'!$Q:$Q,$C394)/SUMIFS('Billing Forecast'!$D:$D,'Billing Forecast'!$T:$T,$A$370,'Billing Forecast'!$U:$U,$B$390,'Billing Forecast'!$Q:$Q, $C394)</f>
        <v>0</v>
      </c>
      <c r="G394" s="6">
        <f>SUMIFS('Billing Forecast'!H:H,'Billing Forecast'!$T:$T,$A$370,'Billing Forecast'!$U:$U,$B$390,'Billing Forecast'!$Q:$Q,$C394)/SUMIFS('Billing Forecast'!$D:$D,'Billing Forecast'!$T:$T,$A$370,'Billing Forecast'!$U:$U,$B$390,'Billing Forecast'!$Q:$Q, $C394)</f>
        <v>0</v>
      </c>
      <c r="H394" s="6">
        <f>SUMIFS('Billing Forecast'!I:I,'Billing Forecast'!$T:$T,$A$370,'Billing Forecast'!$U:$U,$B$390,'Billing Forecast'!$Q:$Q,$C394)/SUMIFS('Billing Forecast'!$D:$D,'Billing Forecast'!$T:$T,$A$370,'Billing Forecast'!$U:$U,$B$390,'Billing Forecast'!$Q:$Q, $C394)</f>
        <v>0</v>
      </c>
      <c r="I394" s="6">
        <f>SUMIFS('Billing Forecast'!J:J,'Billing Forecast'!$T:$T,$A$370,'Billing Forecast'!$U:$U,$B$390,'Billing Forecast'!$Q:$Q,$C394)/SUMIFS('Billing Forecast'!$D:$D,'Billing Forecast'!$T:$T,$A$370,'Billing Forecast'!$U:$U,$B$390,'Billing Forecast'!$Q:$Q, $C394)</f>
        <v>0</v>
      </c>
      <c r="J394" s="6">
        <f>SUMIFS('Billing Forecast'!K:K,'Billing Forecast'!$T:$T,$A$370,'Billing Forecast'!$U:$U,$B$390,'Billing Forecast'!$Q:$Q,$C394)/SUMIFS('Billing Forecast'!$D:$D,'Billing Forecast'!$T:$T,$A$370,'Billing Forecast'!$U:$U,$B$390,'Billing Forecast'!$Q:$Q, $C394)</f>
        <v>0</v>
      </c>
      <c r="K394" s="6">
        <f>SUMIFS('Billing Forecast'!L:L,'Billing Forecast'!$T:$T,$A$370,'Billing Forecast'!$U:$U,$B$390,'Billing Forecast'!$Q:$Q,$C394)/SUMIFS('Billing Forecast'!$D:$D,'Billing Forecast'!$T:$T,$A$370,'Billing Forecast'!$U:$U,$B$390,'Billing Forecast'!$Q:$Q, $C394)</f>
        <v>0</v>
      </c>
      <c r="L394" s="6">
        <f>SUMIFS('Billing Forecast'!M:M,'Billing Forecast'!$T:$T,$A$370,'Billing Forecast'!$U:$U,$B$390,'Billing Forecast'!$Q:$Q,$C394)/SUMIFS('Billing Forecast'!$D:$D,'Billing Forecast'!$T:$T,$A$370,'Billing Forecast'!$U:$U,$B$390,'Billing Forecast'!$Q:$Q, $C394)</f>
        <v>0</v>
      </c>
      <c r="M394" s="6">
        <f>SUMIFS('Billing Forecast'!N:N,'Billing Forecast'!$T:$T,$A$370,'Billing Forecast'!$U:$U,$B$390,'Billing Forecast'!$Q:$Q,$C394)/SUMIFS('Billing Forecast'!$D:$D,'Billing Forecast'!$T:$T,$A$370,'Billing Forecast'!$U:$U,$B$390,'Billing Forecast'!$Q:$Q, $C394)</f>
        <v>0</v>
      </c>
    </row>
    <row r="395" spans="2:13">
      <c r="D395" t="s">
        <v>3453</v>
      </c>
      <c r="E395" s="6">
        <f>SUMIFS('Sub Cost Forecast'!G:G,'Sub Cost Forecast'!$U:$U,$A$370,'Sub Cost Forecast'!$W:$W,$B$390,'Sub Cost Forecast'!$R:$R,$C394)/SUMIFS('Sub Cost Forecast'!$D:$D,'Sub Cost Forecast'!$U:$U,$A$370,'Sub Cost Forecast'!$W:$W,$B$390,'Sub Cost Forecast'!$R:$R, $C394)</f>
        <v>0</v>
      </c>
      <c r="F395" s="6">
        <f>SUMIFS('Sub Cost Forecast'!H:H,'Sub Cost Forecast'!$U:$U,$A$370,'Sub Cost Forecast'!$W:$W,$B$390,'Sub Cost Forecast'!$R:$R,$C394)/SUMIFS('Sub Cost Forecast'!$D:$D,'Sub Cost Forecast'!$U:$U,$A$370,'Sub Cost Forecast'!$W:$W,$B$390,'Sub Cost Forecast'!$R:$R, $C394)</f>
        <v>0</v>
      </c>
      <c r="G395" s="6">
        <f>SUMIFS('Sub Cost Forecast'!I:I,'Sub Cost Forecast'!$U:$U,$A$370,'Sub Cost Forecast'!$W:$W,$B$390,'Sub Cost Forecast'!$R:$R,$C394)/SUMIFS('Sub Cost Forecast'!$D:$D,'Sub Cost Forecast'!$U:$U,$A$370,'Sub Cost Forecast'!$W:$W,$B$390,'Sub Cost Forecast'!$R:$R, $C394)</f>
        <v>0</v>
      </c>
      <c r="H395" s="6">
        <f>SUMIFS('Sub Cost Forecast'!J:J,'Sub Cost Forecast'!$U:$U,$A$370,'Sub Cost Forecast'!$W:$W,$B$390,'Sub Cost Forecast'!$R:$R,$C394)/SUMIFS('Sub Cost Forecast'!$D:$D,'Sub Cost Forecast'!$U:$U,$A$370,'Sub Cost Forecast'!$W:$W,$B$390,'Sub Cost Forecast'!$R:$R, $C394)</f>
        <v>0</v>
      </c>
      <c r="I395" s="6">
        <f>SUMIFS('Sub Cost Forecast'!K:K,'Sub Cost Forecast'!$U:$U,$A$370,'Sub Cost Forecast'!$W:$W,$B$390,'Sub Cost Forecast'!$R:$R,$C394)/SUMIFS('Sub Cost Forecast'!$D:$D,'Sub Cost Forecast'!$U:$U,$A$370,'Sub Cost Forecast'!$W:$W,$B$390,'Sub Cost Forecast'!$R:$R, $C394)</f>
        <v>0</v>
      </c>
      <c r="J395" s="6">
        <f>SUMIFS('Sub Cost Forecast'!L:L,'Sub Cost Forecast'!$U:$U,$A$370,'Sub Cost Forecast'!$W:$W,$B$390,'Sub Cost Forecast'!$R:$R,$C394)/SUMIFS('Sub Cost Forecast'!$D:$D,'Sub Cost Forecast'!$U:$U,$A$370,'Sub Cost Forecast'!$W:$W,$B$390,'Sub Cost Forecast'!$R:$R, $C394)</f>
        <v>0</v>
      </c>
      <c r="K395" s="6">
        <f>SUMIFS('Sub Cost Forecast'!M:M,'Sub Cost Forecast'!$U:$U,$A$370,'Sub Cost Forecast'!$W:$W,$B$390,'Sub Cost Forecast'!$R:$R,$C394)/SUMIFS('Sub Cost Forecast'!$D:$D,'Sub Cost Forecast'!$U:$U,$A$370,'Sub Cost Forecast'!$W:$W,$B$390,'Sub Cost Forecast'!$R:$R, $C394)</f>
        <v>0</v>
      </c>
      <c r="L395" s="6">
        <f>SUMIFS('Sub Cost Forecast'!N:N,'Sub Cost Forecast'!$U:$U,$A$370,'Sub Cost Forecast'!$W:$W,$B$390,'Sub Cost Forecast'!$R:$R,$C394)/SUMIFS('Sub Cost Forecast'!$D:$D,'Sub Cost Forecast'!$U:$U,$A$370,'Sub Cost Forecast'!$W:$W,$B$390,'Sub Cost Forecast'!$R:$R, $C394)</f>
        <v>0</v>
      </c>
      <c r="M395" s="6">
        <f>SUMIFS('Sub Cost Forecast'!O:O,'Sub Cost Forecast'!$U:$U,$A$370,'Sub Cost Forecast'!$W:$W,$B$390,'Sub Cost Forecast'!$R:$R,$C394)/SUMIFS('Sub Cost Forecast'!$D:$D,'Sub Cost Forecast'!$U:$U,$A$370,'Sub Cost Forecast'!$W:$W,$B$390,'Sub Cost Forecast'!$R:$R, $C394)</f>
        <v>0</v>
      </c>
    </row>
    <row r="396" spans="2:13">
      <c r="D396" t="s">
        <v>3454</v>
      </c>
      <c r="E396" s="6">
        <v>0</v>
      </c>
      <c r="F396" s="6">
        <v>0</v>
      </c>
      <c r="G396" s="6">
        <v>0</v>
      </c>
      <c r="H396" s="6">
        <v>0.5333333333333333</v>
      </c>
      <c r="I396" s="6">
        <v>0.4555555555555555</v>
      </c>
      <c r="J396" s="6">
        <v>0</v>
      </c>
      <c r="K396" s="6">
        <v>0</v>
      </c>
      <c r="L396" s="6">
        <v>0</v>
      </c>
      <c r="M396" s="6">
        <v>0</v>
      </c>
    </row>
    <row r="397" spans="2:13">
      <c r="C397" t="s">
        <v>2596</v>
      </c>
      <c r="D397" t="s">
        <v>3452</v>
      </c>
      <c r="E397" s="6">
        <f>SUMIFS('Billing Forecast'!F:F,'Billing Forecast'!$T:$T,$A$370,'Billing Forecast'!$U:$U,$B$390,'Billing Forecast'!$Q:$Q,$C397)/SUMIFS('Billing Forecast'!$D:$D,'Billing Forecast'!$T:$T,$A$370,'Billing Forecast'!$U:$U,$B$390,'Billing Forecast'!$Q:$Q, $C397)</f>
        <v>0</v>
      </c>
      <c r="F397" s="6">
        <f>SUMIFS('Billing Forecast'!G:G,'Billing Forecast'!$T:$T,$A$370,'Billing Forecast'!$U:$U,$B$390,'Billing Forecast'!$Q:$Q,$C397)/SUMIFS('Billing Forecast'!$D:$D,'Billing Forecast'!$T:$T,$A$370,'Billing Forecast'!$U:$U,$B$390,'Billing Forecast'!$Q:$Q, $C397)</f>
        <v>0</v>
      </c>
      <c r="G397" s="6">
        <f>SUMIFS('Billing Forecast'!H:H,'Billing Forecast'!$T:$T,$A$370,'Billing Forecast'!$U:$U,$B$390,'Billing Forecast'!$Q:$Q,$C397)/SUMIFS('Billing Forecast'!$D:$D,'Billing Forecast'!$T:$T,$A$370,'Billing Forecast'!$U:$U,$B$390,'Billing Forecast'!$Q:$Q, $C397)</f>
        <v>0</v>
      </c>
      <c r="H397" s="6">
        <f>SUMIFS('Billing Forecast'!I:I,'Billing Forecast'!$T:$T,$A$370,'Billing Forecast'!$U:$U,$B$390,'Billing Forecast'!$Q:$Q,$C397)/SUMIFS('Billing Forecast'!$D:$D,'Billing Forecast'!$T:$T,$A$370,'Billing Forecast'!$U:$U,$B$390,'Billing Forecast'!$Q:$Q, $C397)</f>
        <v>0</v>
      </c>
      <c r="I397" s="6">
        <f>SUMIFS('Billing Forecast'!J:J,'Billing Forecast'!$T:$T,$A$370,'Billing Forecast'!$U:$U,$B$390,'Billing Forecast'!$Q:$Q,$C397)/SUMIFS('Billing Forecast'!$D:$D,'Billing Forecast'!$T:$T,$A$370,'Billing Forecast'!$U:$U,$B$390,'Billing Forecast'!$Q:$Q, $C397)</f>
        <v>0</v>
      </c>
      <c r="J397" s="6">
        <f>SUMIFS('Billing Forecast'!K:K,'Billing Forecast'!$T:$T,$A$370,'Billing Forecast'!$U:$U,$B$390,'Billing Forecast'!$Q:$Q,$C397)/SUMIFS('Billing Forecast'!$D:$D,'Billing Forecast'!$T:$T,$A$370,'Billing Forecast'!$U:$U,$B$390,'Billing Forecast'!$Q:$Q, $C397)</f>
        <v>0</v>
      </c>
      <c r="K397" s="6">
        <f>SUMIFS('Billing Forecast'!L:L,'Billing Forecast'!$T:$T,$A$370,'Billing Forecast'!$U:$U,$B$390,'Billing Forecast'!$Q:$Q,$C397)/SUMIFS('Billing Forecast'!$D:$D,'Billing Forecast'!$T:$T,$A$370,'Billing Forecast'!$U:$U,$B$390,'Billing Forecast'!$Q:$Q, $C397)</f>
        <v>0</v>
      </c>
      <c r="L397" s="6">
        <f>SUMIFS('Billing Forecast'!M:M,'Billing Forecast'!$T:$T,$A$370,'Billing Forecast'!$U:$U,$B$390,'Billing Forecast'!$Q:$Q,$C397)/SUMIFS('Billing Forecast'!$D:$D,'Billing Forecast'!$T:$T,$A$370,'Billing Forecast'!$U:$U,$B$390,'Billing Forecast'!$Q:$Q, $C397)</f>
        <v>0</v>
      </c>
      <c r="M397" s="6">
        <f>SUMIFS('Billing Forecast'!N:N,'Billing Forecast'!$T:$T,$A$370,'Billing Forecast'!$U:$U,$B$390,'Billing Forecast'!$Q:$Q,$C397)/SUMIFS('Billing Forecast'!$D:$D,'Billing Forecast'!$T:$T,$A$370,'Billing Forecast'!$U:$U,$B$390,'Billing Forecast'!$Q:$Q, $C397)</f>
        <v>0</v>
      </c>
    </row>
    <row r="398" spans="2:13">
      <c r="D398" t="s">
        <v>3453</v>
      </c>
      <c r="E398" s="6">
        <f>SUMIFS('Sub Cost Forecast'!G:G,'Sub Cost Forecast'!$U:$U,$A$370,'Sub Cost Forecast'!$W:$W,$B$390,'Sub Cost Forecast'!$R:$R,$C397)/SUMIFS('Sub Cost Forecast'!$D:$D,'Sub Cost Forecast'!$U:$U,$A$370,'Sub Cost Forecast'!$W:$W,$B$390,'Sub Cost Forecast'!$R:$R, $C397)</f>
        <v>0</v>
      </c>
      <c r="F398" s="6">
        <f>SUMIFS('Sub Cost Forecast'!H:H,'Sub Cost Forecast'!$U:$U,$A$370,'Sub Cost Forecast'!$W:$W,$B$390,'Sub Cost Forecast'!$R:$R,$C397)/SUMIFS('Sub Cost Forecast'!$D:$D,'Sub Cost Forecast'!$U:$U,$A$370,'Sub Cost Forecast'!$W:$W,$B$390,'Sub Cost Forecast'!$R:$R, $C397)</f>
        <v>0</v>
      </c>
      <c r="G398" s="6">
        <f>SUMIFS('Sub Cost Forecast'!I:I,'Sub Cost Forecast'!$U:$U,$A$370,'Sub Cost Forecast'!$W:$W,$B$390,'Sub Cost Forecast'!$R:$R,$C397)/SUMIFS('Sub Cost Forecast'!$D:$D,'Sub Cost Forecast'!$U:$U,$A$370,'Sub Cost Forecast'!$W:$W,$B$390,'Sub Cost Forecast'!$R:$R, $C397)</f>
        <v>0</v>
      </c>
      <c r="H398" s="6">
        <f>SUMIFS('Sub Cost Forecast'!J:J,'Sub Cost Forecast'!$U:$U,$A$370,'Sub Cost Forecast'!$W:$W,$B$390,'Sub Cost Forecast'!$R:$R,$C397)/SUMIFS('Sub Cost Forecast'!$D:$D,'Sub Cost Forecast'!$U:$U,$A$370,'Sub Cost Forecast'!$W:$W,$B$390,'Sub Cost Forecast'!$R:$R, $C397)</f>
        <v>0</v>
      </c>
      <c r="I398" s="6">
        <f>SUMIFS('Sub Cost Forecast'!K:K,'Sub Cost Forecast'!$U:$U,$A$370,'Sub Cost Forecast'!$W:$W,$B$390,'Sub Cost Forecast'!$R:$R,$C397)/SUMIFS('Sub Cost Forecast'!$D:$D,'Sub Cost Forecast'!$U:$U,$A$370,'Sub Cost Forecast'!$W:$W,$B$390,'Sub Cost Forecast'!$R:$R, $C397)</f>
        <v>0</v>
      </c>
      <c r="J398" s="6">
        <f>SUMIFS('Sub Cost Forecast'!L:L,'Sub Cost Forecast'!$U:$U,$A$370,'Sub Cost Forecast'!$W:$W,$B$390,'Sub Cost Forecast'!$R:$R,$C397)/SUMIFS('Sub Cost Forecast'!$D:$D,'Sub Cost Forecast'!$U:$U,$A$370,'Sub Cost Forecast'!$W:$W,$B$390,'Sub Cost Forecast'!$R:$R, $C397)</f>
        <v>0</v>
      </c>
      <c r="K398" s="6">
        <f>SUMIFS('Sub Cost Forecast'!M:M,'Sub Cost Forecast'!$U:$U,$A$370,'Sub Cost Forecast'!$W:$W,$B$390,'Sub Cost Forecast'!$R:$R,$C397)/SUMIFS('Sub Cost Forecast'!$D:$D,'Sub Cost Forecast'!$U:$U,$A$370,'Sub Cost Forecast'!$W:$W,$B$390,'Sub Cost Forecast'!$R:$R, $C397)</f>
        <v>0</v>
      </c>
      <c r="L398" s="6">
        <f>SUMIFS('Sub Cost Forecast'!N:N,'Sub Cost Forecast'!$U:$U,$A$370,'Sub Cost Forecast'!$W:$W,$B$390,'Sub Cost Forecast'!$R:$R,$C397)/SUMIFS('Sub Cost Forecast'!$D:$D,'Sub Cost Forecast'!$U:$U,$A$370,'Sub Cost Forecast'!$W:$W,$B$390,'Sub Cost Forecast'!$R:$R, $C397)</f>
        <v>0</v>
      </c>
      <c r="M398" s="6">
        <f>SUMIFS('Sub Cost Forecast'!O:O,'Sub Cost Forecast'!$U:$U,$A$370,'Sub Cost Forecast'!$W:$W,$B$390,'Sub Cost Forecast'!$R:$R,$C397)/SUMIFS('Sub Cost Forecast'!$D:$D,'Sub Cost Forecast'!$U:$U,$A$370,'Sub Cost Forecast'!$W:$W,$B$390,'Sub Cost Forecast'!$R:$R, $C397)</f>
        <v>0</v>
      </c>
    </row>
    <row r="399" spans="2:13">
      <c r="D399" t="s">
        <v>3454</v>
      </c>
      <c r="E399" s="6">
        <v>0</v>
      </c>
      <c r="F399" s="6">
        <v>0</v>
      </c>
      <c r="G399" s="6">
        <v>0</v>
      </c>
      <c r="H399" s="6">
        <v>0</v>
      </c>
      <c r="I399" s="6">
        <v>0.2014388489208633</v>
      </c>
      <c r="J399" s="6">
        <v>0.7877697841726619</v>
      </c>
      <c r="K399" s="6">
        <v>0</v>
      </c>
      <c r="L399" s="6">
        <v>0</v>
      </c>
      <c r="M399" s="6">
        <v>0</v>
      </c>
    </row>
    <row r="400" spans="2:13">
      <c r="C400" t="s">
        <v>1522</v>
      </c>
      <c r="D400" t="s">
        <v>3452</v>
      </c>
      <c r="E400" s="6">
        <f>SUMIFS('Billing Forecast'!F:F,'Billing Forecast'!$T:$T,$A$370,'Billing Forecast'!$U:$U,$B$390,'Billing Forecast'!$Q:$Q,$C400)/SUMIFS('Billing Forecast'!$D:$D,'Billing Forecast'!$T:$T,$A$370,'Billing Forecast'!$U:$U,$B$390,'Billing Forecast'!$Q:$Q, $C400)</f>
        <v>0</v>
      </c>
      <c r="F400" s="6">
        <f>SUMIFS('Billing Forecast'!G:G,'Billing Forecast'!$T:$T,$A$370,'Billing Forecast'!$U:$U,$B$390,'Billing Forecast'!$Q:$Q,$C400)/SUMIFS('Billing Forecast'!$D:$D,'Billing Forecast'!$T:$T,$A$370,'Billing Forecast'!$U:$U,$B$390,'Billing Forecast'!$Q:$Q, $C400)</f>
        <v>0</v>
      </c>
      <c r="G400" s="6">
        <f>SUMIFS('Billing Forecast'!H:H,'Billing Forecast'!$T:$T,$A$370,'Billing Forecast'!$U:$U,$B$390,'Billing Forecast'!$Q:$Q,$C400)/SUMIFS('Billing Forecast'!$D:$D,'Billing Forecast'!$T:$T,$A$370,'Billing Forecast'!$U:$U,$B$390,'Billing Forecast'!$Q:$Q, $C400)</f>
        <v>0</v>
      </c>
      <c r="H400" s="6">
        <f>SUMIFS('Billing Forecast'!I:I,'Billing Forecast'!$T:$T,$A$370,'Billing Forecast'!$U:$U,$B$390,'Billing Forecast'!$Q:$Q,$C400)/SUMIFS('Billing Forecast'!$D:$D,'Billing Forecast'!$T:$T,$A$370,'Billing Forecast'!$U:$U,$B$390,'Billing Forecast'!$Q:$Q, $C400)</f>
        <v>0</v>
      </c>
      <c r="I400" s="6">
        <f>SUMIFS('Billing Forecast'!J:J,'Billing Forecast'!$T:$T,$A$370,'Billing Forecast'!$U:$U,$B$390,'Billing Forecast'!$Q:$Q,$C400)/SUMIFS('Billing Forecast'!$D:$D,'Billing Forecast'!$T:$T,$A$370,'Billing Forecast'!$U:$U,$B$390,'Billing Forecast'!$Q:$Q, $C400)</f>
        <v>0</v>
      </c>
      <c r="J400" s="6">
        <f>SUMIFS('Billing Forecast'!K:K,'Billing Forecast'!$T:$T,$A$370,'Billing Forecast'!$U:$U,$B$390,'Billing Forecast'!$Q:$Q,$C400)/SUMIFS('Billing Forecast'!$D:$D,'Billing Forecast'!$T:$T,$A$370,'Billing Forecast'!$U:$U,$B$390,'Billing Forecast'!$Q:$Q, $C400)</f>
        <v>0</v>
      </c>
      <c r="K400" s="6">
        <f>SUMIFS('Billing Forecast'!L:L,'Billing Forecast'!$T:$T,$A$370,'Billing Forecast'!$U:$U,$B$390,'Billing Forecast'!$Q:$Q,$C400)/SUMIFS('Billing Forecast'!$D:$D,'Billing Forecast'!$T:$T,$A$370,'Billing Forecast'!$U:$U,$B$390,'Billing Forecast'!$Q:$Q, $C400)</f>
        <v>0</v>
      </c>
      <c r="L400" s="6">
        <f>SUMIFS('Billing Forecast'!M:M,'Billing Forecast'!$T:$T,$A$370,'Billing Forecast'!$U:$U,$B$390,'Billing Forecast'!$Q:$Q,$C400)/SUMIFS('Billing Forecast'!$D:$D,'Billing Forecast'!$T:$T,$A$370,'Billing Forecast'!$U:$U,$B$390,'Billing Forecast'!$Q:$Q, $C400)</f>
        <v>0</v>
      </c>
      <c r="M400" s="6">
        <f>SUMIFS('Billing Forecast'!N:N,'Billing Forecast'!$T:$T,$A$370,'Billing Forecast'!$U:$U,$B$390,'Billing Forecast'!$Q:$Q,$C400)/SUMIFS('Billing Forecast'!$D:$D,'Billing Forecast'!$T:$T,$A$370,'Billing Forecast'!$U:$U,$B$390,'Billing Forecast'!$Q:$Q, $C400)</f>
        <v>0</v>
      </c>
    </row>
    <row r="401" spans="2:13">
      <c r="D401" t="s">
        <v>3453</v>
      </c>
      <c r="E401" s="6">
        <f>SUMIFS('Sub Cost Forecast'!G:G,'Sub Cost Forecast'!$U:$U,$A$370,'Sub Cost Forecast'!$W:$W,$B$390,'Sub Cost Forecast'!$R:$R,$C400)/SUMIFS('Sub Cost Forecast'!$D:$D,'Sub Cost Forecast'!$U:$U,$A$370,'Sub Cost Forecast'!$W:$W,$B$390,'Sub Cost Forecast'!$R:$R, $C400)</f>
        <v>0</v>
      </c>
      <c r="F401" s="6">
        <f>SUMIFS('Sub Cost Forecast'!H:H,'Sub Cost Forecast'!$U:$U,$A$370,'Sub Cost Forecast'!$W:$W,$B$390,'Sub Cost Forecast'!$R:$R,$C400)/SUMIFS('Sub Cost Forecast'!$D:$D,'Sub Cost Forecast'!$U:$U,$A$370,'Sub Cost Forecast'!$W:$W,$B$390,'Sub Cost Forecast'!$R:$R, $C400)</f>
        <v>0</v>
      </c>
      <c r="G401" s="6">
        <f>SUMIFS('Sub Cost Forecast'!I:I,'Sub Cost Forecast'!$U:$U,$A$370,'Sub Cost Forecast'!$W:$W,$B$390,'Sub Cost Forecast'!$R:$R,$C400)/SUMIFS('Sub Cost Forecast'!$D:$D,'Sub Cost Forecast'!$U:$U,$A$370,'Sub Cost Forecast'!$W:$W,$B$390,'Sub Cost Forecast'!$R:$R, $C400)</f>
        <v>0</v>
      </c>
      <c r="H401" s="6">
        <f>SUMIFS('Sub Cost Forecast'!J:J,'Sub Cost Forecast'!$U:$U,$A$370,'Sub Cost Forecast'!$W:$W,$B$390,'Sub Cost Forecast'!$R:$R,$C400)/SUMIFS('Sub Cost Forecast'!$D:$D,'Sub Cost Forecast'!$U:$U,$A$370,'Sub Cost Forecast'!$W:$W,$B$390,'Sub Cost Forecast'!$R:$R, $C400)</f>
        <v>0</v>
      </c>
      <c r="I401" s="6">
        <f>SUMIFS('Sub Cost Forecast'!K:K,'Sub Cost Forecast'!$U:$U,$A$370,'Sub Cost Forecast'!$W:$W,$B$390,'Sub Cost Forecast'!$R:$R,$C400)/SUMIFS('Sub Cost Forecast'!$D:$D,'Sub Cost Forecast'!$U:$U,$A$370,'Sub Cost Forecast'!$W:$W,$B$390,'Sub Cost Forecast'!$R:$R, $C400)</f>
        <v>0</v>
      </c>
      <c r="J401" s="6">
        <f>SUMIFS('Sub Cost Forecast'!L:L,'Sub Cost Forecast'!$U:$U,$A$370,'Sub Cost Forecast'!$W:$W,$B$390,'Sub Cost Forecast'!$R:$R,$C400)/SUMIFS('Sub Cost Forecast'!$D:$D,'Sub Cost Forecast'!$U:$U,$A$370,'Sub Cost Forecast'!$W:$W,$B$390,'Sub Cost Forecast'!$R:$R, $C400)</f>
        <v>0</v>
      </c>
      <c r="K401" s="6">
        <f>SUMIFS('Sub Cost Forecast'!M:M,'Sub Cost Forecast'!$U:$U,$A$370,'Sub Cost Forecast'!$W:$W,$B$390,'Sub Cost Forecast'!$R:$R,$C400)/SUMIFS('Sub Cost Forecast'!$D:$D,'Sub Cost Forecast'!$U:$U,$A$370,'Sub Cost Forecast'!$W:$W,$B$390,'Sub Cost Forecast'!$R:$R, $C400)</f>
        <v>0</v>
      </c>
      <c r="L401" s="6">
        <f>SUMIFS('Sub Cost Forecast'!N:N,'Sub Cost Forecast'!$U:$U,$A$370,'Sub Cost Forecast'!$W:$W,$B$390,'Sub Cost Forecast'!$R:$R,$C400)/SUMIFS('Sub Cost Forecast'!$D:$D,'Sub Cost Forecast'!$U:$U,$A$370,'Sub Cost Forecast'!$W:$W,$B$390,'Sub Cost Forecast'!$R:$R, $C400)</f>
        <v>0</v>
      </c>
      <c r="M401" s="6">
        <f>SUMIFS('Sub Cost Forecast'!O:O,'Sub Cost Forecast'!$U:$U,$A$370,'Sub Cost Forecast'!$W:$W,$B$390,'Sub Cost Forecast'!$R:$R,$C400)/SUMIFS('Sub Cost Forecast'!$D:$D,'Sub Cost Forecast'!$U:$U,$A$370,'Sub Cost Forecast'!$W:$W,$B$390,'Sub Cost Forecast'!$R:$R, $C400)</f>
        <v>0</v>
      </c>
    </row>
    <row r="402" spans="2:13">
      <c r="D402" t="s">
        <v>3454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0.662962962962963</v>
      </c>
    </row>
    <row r="403" spans="2:13">
      <c r="C403" t="s">
        <v>2758</v>
      </c>
      <c r="D403" t="s">
        <v>3452</v>
      </c>
      <c r="E403" s="6">
        <f>SUMIFS('Billing Forecast'!F:F,'Billing Forecast'!$T:$T,$A$370,'Billing Forecast'!$U:$U,$B$390,'Billing Forecast'!$Q:$Q,$C403)/SUMIFS('Billing Forecast'!$D:$D,'Billing Forecast'!$T:$T,$A$370,'Billing Forecast'!$U:$U,$B$390,'Billing Forecast'!$Q:$Q, $C403)</f>
        <v>0</v>
      </c>
      <c r="F403" s="6">
        <f>SUMIFS('Billing Forecast'!G:G,'Billing Forecast'!$T:$T,$A$370,'Billing Forecast'!$U:$U,$B$390,'Billing Forecast'!$Q:$Q,$C403)/SUMIFS('Billing Forecast'!$D:$D,'Billing Forecast'!$T:$T,$A$370,'Billing Forecast'!$U:$U,$B$390,'Billing Forecast'!$Q:$Q, $C403)</f>
        <v>0</v>
      </c>
      <c r="G403" s="6">
        <f>SUMIFS('Billing Forecast'!H:H,'Billing Forecast'!$T:$T,$A$370,'Billing Forecast'!$U:$U,$B$390,'Billing Forecast'!$Q:$Q,$C403)/SUMIFS('Billing Forecast'!$D:$D,'Billing Forecast'!$T:$T,$A$370,'Billing Forecast'!$U:$U,$B$390,'Billing Forecast'!$Q:$Q, $C403)</f>
        <v>0</v>
      </c>
      <c r="H403" s="6">
        <f>SUMIFS('Billing Forecast'!I:I,'Billing Forecast'!$T:$T,$A$370,'Billing Forecast'!$U:$U,$B$390,'Billing Forecast'!$Q:$Q,$C403)/SUMIFS('Billing Forecast'!$D:$D,'Billing Forecast'!$T:$T,$A$370,'Billing Forecast'!$U:$U,$B$390,'Billing Forecast'!$Q:$Q, $C403)</f>
        <v>0</v>
      </c>
      <c r="I403" s="6">
        <f>SUMIFS('Billing Forecast'!J:J,'Billing Forecast'!$T:$T,$A$370,'Billing Forecast'!$U:$U,$B$390,'Billing Forecast'!$Q:$Q,$C403)/SUMIFS('Billing Forecast'!$D:$D,'Billing Forecast'!$T:$T,$A$370,'Billing Forecast'!$U:$U,$B$390,'Billing Forecast'!$Q:$Q, $C403)</f>
        <v>0</v>
      </c>
      <c r="J403" s="6">
        <f>SUMIFS('Billing Forecast'!K:K,'Billing Forecast'!$T:$T,$A$370,'Billing Forecast'!$U:$U,$B$390,'Billing Forecast'!$Q:$Q,$C403)/SUMIFS('Billing Forecast'!$D:$D,'Billing Forecast'!$T:$T,$A$370,'Billing Forecast'!$U:$U,$B$390,'Billing Forecast'!$Q:$Q, $C403)</f>
        <v>0</v>
      </c>
      <c r="K403" s="6">
        <f>SUMIFS('Billing Forecast'!L:L,'Billing Forecast'!$T:$T,$A$370,'Billing Forecast'!$U:$U,$B$390,'Billing Forecast'!$Q:$Q,$C403)/SUMIFS('Billing Forecast'!$D:$D,'Billing Forecast'!$T:$T,$A$370,'Billing Forecast'!$U:$U,$B$390,'Billing Forecast'!$Q:$Q, $C403)</f>
        <v>0</v>
      </c>
      <c r="L403" s="6">
        <f>SUMIFS('Billing Forecast'!M:M,'Billing Forecast'!$T:$T,$A$370,'Billing Forecast'!$U:$U,$B$390,'Billing Forecast'!$Q:$Q,$C403)/SUMIFS('Billing Forecast'!$D:$D,'Billing Forecast'!$T:$T,$A$370,'Billing Forecast'!$U:$U,$B$390,'Billing Forecast'!$Q:$Q, $C403)</f>
        <v>0</v>
      </c>
      <c r="M403" s="6">
        <f>SUMIFS('Billing Forecast'!N:N,'Billing Forecast'!$T:$T,$A$370,'Billing Forecast'!$U:$U,$B$390,'Billing Forecast'!$Q:$Q,$C403)/SUMIFS('Billing Forecast'!$D:$D,'Billing Forecast'!$T:$T,$A$370,'Billing Forecast'!$U:$U,$B$390,'Billing Forecast'!$Q:$Q, $C403)</f>
        <v>0</v>
      </c>
    </row>
    <row r="404" spans="2:13">
      <c r="D404" t="s">
        <v>3453</v>
      </c>
      <c r="E404" s="6">
        <f>SUMIFS('Sub Cost Forecast'!G:G,'Sub Cost Forecast'!$U:$U,$A$370,'Sub Cost Forecast'!$W:$W,$B$390,'Sub Cost Forecast'!$R:$R,$C403)/SUMIFS('Sub Cost Forecast'!$D:$D,'Sub Cost Forecast'!$U:$U,$A$370,'Sub Cost Forecast'!$W:$W,$B$390,'Sub Cost Forecast'!$R:$R, $C403)</f>
        <v>0</v>
      </c>
      <c r="F404" s="6">
        <f>SUMIFS('Sub Cost Forecast'!H:H,'Sub Cost Forecast'!$U:$U,$A$370,'Sub Cost Forecast'!$W:$W,$B$390,'Sub Cost Forecast'!$R:$R,$C403)/SUMIFS('Sub Cost Forecast'!$D:$D,'Sub Cost Forecast'!$U:$U,$A$370,'Sub Cost Forecast'!$W:$W,$B$390,'Sub Cost Forecast'!$R:$R, $C403)</f>
        <v>0</v>
      </c>
      <c r="G404" s="6">
        <f>SUMIFS('Sub Cost Forecast'!I:I,'Sub Cost Forecast'!$U:$U,$A$370,'Sub Cost Forecast'!$W:$W,$B$390,'Sub Cost Forecast'!$R:$R,$C403)/SUMIFS('Sub Cost Forecast'!$D:$D,'Sub Cost Forecast'!$U:$U,$A$370,'Sub Cost Forecast'!$W:$W,$B$390,'Sub Cost Forecast'!$R:$R, $C403)</f>
        <v>0</v>
      </c>
      <c r="H404" s="6">
        <f>SUMIFS('Sub Cost Forecast'!J:J,'Sub Cost Forecast'!$U:$U,$A$370,'Sub Cost Forecast'!$W:$W,$B$390,'Sub Cost Forecast'!$R:$R,$C403)/SUMIFS('Sub Cost Forecast'!$D:$D,'Sub Cost Forecast'!$U:$U,$A$370,'Sub Cost Forecast'!$W:$W,$B$390,'Sub Cost Forecast'!$R:$R, $C403)</f>
        <v>0</v>
      </c>
      <c r="I404" s="6">
        <f>SUMIFS('Sub Cost Forecast'!K:K,'Sub Cost Forecast'!$U:$U,$A$370,'Sub Cost Forecast'!$W:$W,$B$390,'Sub Cost Forecast'!$R:$R,$C403)/SUMIFS('Sub Cost Forecast'!$D:$D,'Sub Cost Forecast'!$U:$U,$A$370,'Sub Cost Forecast'!$W:$W,$B$390,'Sub Cost Forecast'!$R:$R, $C403)</f>
        <v>0</v>
      </c>
      <c r="J404" s="6">
        <f>SUMIFS('Sub Cost Forecast'!L:L,'Sub Cost Forecast'!$U:$U,$A$370,'Sub Cost Forecast'!$W:$W,$B$390,'Sub Cost Forecast'!$R:$R,$C403)/SUMIFS('Sub Cost Forecast'!$D:$D,'Sub Cost Forecast'!$U:$U,$A$370,'Sub Cost Forecast'!$W:$W,$B$390,'Sub Cost Forecast'!$R:$R, $C403)</f>
        <v>0</v>
      </c>
      <c r="K404" s="6">
        <f>SUMIFS('Sub Cost Forecast'!M:M,'Sub Cost Forecast'!$U:$U,$A$370,'Sub Cost Forecast'!$W:$W,$B$390,'Sub Cost Forecast'!$R:$R,$C403)/SUMIFS('Sub Cost Forecast'!$D:$D,'Sub Cost Forecast'!$U:$U,$A$370,'Sub Cost Forecast'!$W:$W,$B$390,'Sub Cost Forecast'!$R:$R, $C403)</f>
        <v>0</v>
      </c>
      <c r="L404" s="6">
        <f>SUMIFS('Sub Cost Forecast'!N:N,'Sub Cost Forecast'!$U:$U,$A$370,'Sub Cost Forecast'!$W:$W,$B$390,'Sub Cost Forecast'!$R:$R,$C403)/SUMIFS('Sub Cost Forecast'!$D:$D,'Sub Cost Forecast'!$U:$U,$A$370,'Sub Cost Forecast'!$W:$W,$B$390,'Sub Cost Forecast'!$R:$R, $C403)</f>
        <v>0</v>
      </c>
      <c r="M404" s="6">
        <f>SUMIFS('Sub Cost Forecast'!O:O,'Sub Cost Forecast'!$U:$U,$A$370,'Sub Cost Forecast'!$W:$W,$B$390,'Sub Cost Forecast'!$R:$R,$C403)/SUMIFS('Sub Cost Forecast'!$D:$D,'Sub Cost Forecast'!$U:$U,$A$370,'Sub Cost Forecast'!$W:$W,$B$390,'Sub Cost Forecast'!$R:$R, $C403)</f>
        <v>0</v>
      </c>
    </row>
    <row r="405" spans="2:13">
      <c r="D405" t="s">
        <v>3454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</row>
    <row r="406" spans="2:13">
      <c r="B406" t="s">
        <v>234</v>
      </c>
    </row>
    <row r="407" spans="2:13">
      <c r="C407" t="s">
        <v>3104</v>
      </c>
      <c r="D407" t="s">
        <v>3452</v>
      </c>
      <c r="E407" s="6">
        <f>SUMIFS('Billing Forecast'!F:F,'Billing Forecast'!$T:$T,$A$370,'Billing Forecast'!$U:$U,$B$406,'Billing Forecast'!$Q:$Q,$C407)/SUMIFS('Billing Forecast'!$D:$D,'Billing Forecast'!$T:$T,$A$370,'Billing Forecast'!$U:$U,$B$406,'Billing Forecast'!$Q:$Q, $C407)</f>
        <v>0</v>
      </c>
      <c r="F407" s="6">
        <f>SUMIFS('Billing Forecast'!G:G,'Billing Forecast'!$T:$T,$A$370,'Billing Forecast'!$U:$U,$B$406,'Billing Forecast'!$Q:$Q,$C407)/SUMIFS('Billing Forecast'!$D:$D,'Billing Forecast'!$T:$T,$A$370,'Billing Forecast'!$U:$U,$B$406,'Billing Forecast'!$Q:$Q, $C407)</f>
        <v>0</v>
      </c>
      <c r="G407" s="6">
        <f>SUMIFS('Billing Forecast'!H:H,'Billing Forecast'!$T:$T,$A$370,'Billing Forecast'!$U:$U,$B$406,'Billing Forecast'!$Q:$Q,$C407)/SUMIFS('Billing Forecast'!$D:$D,'Billing Forecast'!$T:$T,$A$370,'Billing Forecast'!$U:$U,$B$406,'Billing Forecast'!$Q:$Q, $C407)</f>
        <v>0</v>
      </c>
      <c r="H407" s="6">
        <f>SUMIFS('Billing Forecast'!I:I,'Billing Forecast'!$T:$T,$A$370,'Billing Forecast'!$U:$U,$B$406,'Billing Forecast'!$Q:$Q,$C407)/SUMIFS('Billing Forecast'!$D:$D,'Billing Forecast'!$T:$T,$A$370,'Billing Forecast'!$U:$U,$B$406,'Billing Forecast'!$Q:$Q, $C407)</f>
        <v>0</v>
      </c>
      <c r="I407" s="6">
        <f>SUMIFS('Billing Forecast'!J:J,'Billing Forecast'!$T:$T,$A$370,'Billing Forecast'!$U:$U,$B$406,'Billing Forecast'!$Q:$Q,$C407)/SUMIFS('Billing Forecast'!$D:$D,'Billing Forecast'!$T:$T,$A$370,'Billing Forecast'!$U:$U,$B$406,'Billing Forecast'!$Q:$Q, $C407)</f>
        <v>0</v>
      </c>
      <c r="J407" s="6">
        <f>SUMIFS('Billing Forecast'!K:K,'Billing Forecast'!$T:$T,$A$370,'Billing Forecast'!$U:$U,$B$406,'Billing Forecast'!$Q:$Q,$C407)/SUMIFS('Billing Forecast'!$D:$D,'Billing Forecast'!$T:$T,$A$370,'Billing Forecast'!$U:$U,$B$406,'Billing Forecast'!$Q:$Q, $C407)</f>
        <v>0</v>
      </c>
      <c r="K407" s="6">
        <f>SUMIFS('Billing Forecast'!L:L,'Billing Forecast'!$T:$T,$A$370,'Billing Forecast'!$U:$U,$B$406,'Billing Forecast'!$Q:$Q,$C407)/SUMIFS('Billing Forecast'!$D:$D,'Billing Forecast'!$T:$T,$A$370,'Billing Forecast'!$U:$U,$B$406,'Billing Forecast'!$Q:$Q, $C407)</f>
        <v>0</v>
      </c>
      <c r="L407" s="6">
        <f>SUMIFS('Billing Forecast'!M:M,'Billing Forecast'!$T:$T,$A$370,'Billing Forecast'!$U:$U,$B$406,'Billing Forecast'!$Q:$Q,$C407)/SUMIFS('Billing Forecast'!$D:$D,'Billing Forecast'!$T:$T,$A$370,'Billing Forecast'!$U:$U,$B$406,'Billing Forecast'!$Q:$Q, $C407)</f>
        <v>0</v>
      </c>
      <c r="M407" s="6">
        <f>SUMIFS('Billing Forecast'!N:N,'Billing Forecast'!$T:$T,$A$370,'Billing Forecast'!$U:$U,$B$406,'Billing Forecast'!$Q:$Q,$C407)/SUMIFS('Billing Forecast'!$D:$D,'Billing Forecast'!$T:$T,$A$370,'Billing Forecast'!$U:$U,$B$406,'Billing Forecast'!$Q:$Q, $C407)</f>
        <v>0</v>
      </c>
    </row>
    <row r="408" spans="2:13">
      <c r="D408" t="s">
        <v>3453</v>
      </c>
      <c r="E408" s="6">
        <f>SUMIFS('Sub Cost Forecast'!G:G,'Sub Cost Forecast'!$U:$U,$A$370,'Sub Cost Forecast'!$W:$W,$B$406,'Sub Cost Forecast'!$R:$R,$C407)/SUMIFS('Sub Cost Forecast'!$D:$D,'Sub Cost Forecast'!$U:$U,$A$370,'Sub Cost Forecast'!$W:$W,$B$406,'Sub Cost Forecast'!$R:$R, $C407)</f>
        <v>0</v>
      </c>
      <c r="F408" s="6">
        <f>SUMIFS('Sub Cost Forecast'!H:H,'Sub Cost Forecast'!$U:$U,$A$370,'Sub Cost Forecast'!$W:$W,$B$406,'Sub Cost Forecast'!$R:$R,$C407)/SUMIFS('Sub Cost Forecast'!$D:$D,'Sub Cost Forecast'!$U:$U,$A$370,'Sub Cost Forecast'!$W:$W,$B$406,'Sub Cost Forecast'!$R:$R, $C407)</f>
        <v>0</v>
      </c>
      <c r="G408" s="6">
        <f>SUMIFS('Sub Cost Forecast'!I:I,'Sub Cost Forecast'!$U:$U,$A$370,'Sub Cost Forecast'!$W:$W,$B$406,'Sub Cost Forecast'!$R:$R,$C407)/SUMIFS('Sub Cost Forecast'!$D:$D,'Sub Cost Forecast'!$U:$U,$A$370,'Sub Cost Forecast'!$W:$W,$B$406,'Sub Cost Forecast'!$R:$R, $C407)</f>
        <v>0</v>
      </c>
      <c r="H408" s="6">
        <f>SUMIFS('Sub Cost Forecast'!J:J,'Sub Cost Forecast'!$U:$U,$A$370,'Sub Cost Forecast'!$W:$W,$B$406,'Sub Cost Forecast'!$R:$R,$C407)/SUMIFS('Sub Cost Forecast'!$D:$D,'Sub Cost Forecast'!$U:$U,$A$370,'Sub Cost Forecast'!$W:$W,$B$406,'Sub Cost Forecast'!$R:$R, $C407)</f>
        <v>0</v>
      </c>
      <c r="I408" s="6">
        <f>SUMIFS('Sub Cost Forecast'!K:K,'Sub Cost Forecast'!$U:$U,$A$370,'Sub Cost Forecast'!$W:$W,$B$406,'Sub Cost Forecast'!$R:$R,$C407)/SUMIFS('Sub Cost Forecast'!$D:$D,'Sub Cost Forecast'!$U:$U,$A$370,'Sub Cost Forecast'!$W:$W,$B$406,'Sub Cost Forecast'!$R:$R, $C407)</f>
        <v>0</v>
      </c>
      <c r="J408" s="6">
        <f>SUMIFS('Sub Cost Forecast'!L:L,'Sub Cost Forecast'!$U:$U,$A$370,'Sub Cost Forecast'!$W:$W,$B$406,'Sub Cost Forecast'!$R:$R,$C407)/SUMIFS('Sub Cost Forecast'!$D:$D,'Sub Cost Forecast'!$U:$U,$A$370,'Sub Cost Forecast'!$W:$W,$B$406,'Sub Cost Forecast'!$R:$R, $C407)</f>
        <v>0</v>
      </c>
      <c r="K408" s="6">
        <f>SUMIFS('Sub Cost Forecast'!M:M,'Sub Cost Forecast'!$U:$U,$A$370,'Sub Cost Forecast'!$W:$W,$B$406,'Sub Cost Forecast'!$R:$R,$C407)/SUMIFS('Sub Cost Forecast'!$D:$D,'Sub Cost Forecast'!$U:$U,$A$370,'Sub Cost Forecast'!$W:$W,$B$406,'Sub Cost Forecast'!$R:$R, $C407)</f>
        <v>0</v>
      </c>
      <c r="L408" s="6">
        <f>SUMIFS('Sub Cost Forecast'!N:N,'Sub Cost Forecast'!$U:$U,$A$370,'Sub Cost Forecast'!$W:$W,$B$406,'Sub Cost Forecast'!$R:$R,$C407)/SUMIFS('Sub Cost Forecast'!$D:$D,'Sub Cost Forecast'!$U:$U,$A$370,'Sub Cost Forecast'!$W:$W,$B$406,'Sub Cost Forecast'!$R:$R, $C407)</f>
        <v>0</v>
      </c>
      <c r="M408" s="6">
        <f>SUMIFS('Sub Cost Forecast'!O:O,'Sub Cost Forecast'!$U:$U,$A$370,'Sub Cost Forecast'!$W:$W,$B$406,'Sub Cost Forecast'!$R:$R,$C407)/SUMIFS('Sub Cost Forecast'!$D:$D,'Sub Cost Forecast'!$U:$U,$A$370,'Sub Cost Forecast'!$W:$W,$B$406,'Sub Cost Forecast'!$R:$R, $C407)</f>
        <v>0</v>
      </c>
    </row>
    <row r="409" spans="2:13">
      <c r="D409" t="s">
        <v>3454</v>
      </c>
      <c r="E409" s="6">
        <v>0.07905497501135848</v>
      </c>
      <c r="F409" s="6">
        <v>0.1526578827805543</v>
      </c>
      <c r="G409" s="6">
        <v>0.1799182189913676</v>
      </c>
      <c r="H409" s="6">
        <v>0.2327351203998183</v>
      </c>
      <c r="I409" s="6">
        <v>0.1690140845070423</v>
      </c>
      <c r="J409" s="6">
        <v>0.1008632439800091</v>
      </c>
      <c r="K409" s="6">
        <v>0.08450704225352113</v>
      </c>
      <c r="L409" s="6">
        <v>0.005452067242162653</v>
      </c>
      <c r="M409" s="6">
        <v>0</v>
      </c>
    </row>
    <row r="410" spans="2:13">
      <c r="C410" t="s">
        <v>3200</v>
      </c>
      <c r="D410" t="s">
        <v>3452</v>
      </c>
      <c r="E410" s="6">
        <f>SUMIFS('Billing Forecast'!F:F,'Billing Forecast'!$T:$T,$A$370,'Billing Forecast'!$U:$U,$B$406,'Billing Forecast'!$Q:$Q,$C410)/SUMIFS('Billing Forecast'!$D:$D,'Billing Forecast'!$T:$T,$A$370,'Billing Forecast'!$U:$U,$B$406,'Billing Forecast'!$Q:$Q, $C410)</f>
        <v>0</v>
      </c>
      <c r="F410" s="6">
        <f>SUMIFS('Billing Forecast'!G:G,'Billing Forecast'!$T:$T,$A$370,'Billing Forecast'!$U:$U,$B$406,'Billing Forecast'!$Q:$Q,$C410)/SUMIFS('Billing Forecast'!$D:$D,'Billing Forecast'!$T:$T,$A$370,'Billing Forecast'!$U:$U,$B$406,'Billing Forecast'!$Q:$Q, $C410)</f>
        <v>0</v>
      </c>
      <c r="G410" s="6">
        <f>SUMIFS('Billing Forecast'!H:H,'Billing Forecast'!$T:$T,$A$370,'Billing Forecast'!$U:$U,$B$406,'Billing Forecast'!$Q:$Q,$C410)/SUMIFS('Billing Forecast'!$D:$D,'Billing Forecast'!$T:$T,$A$370,'Billing Forecast'!$U:$U,$B$406,'Billing Forecast'!$Q:$Q, $C410)</f>
        <v>0</v>
      </c>
      <c r="H410" s="6">
        <f>SUMIFS('Billing Forecast'!I:I,'Billing Forecast'!$T:$T,$A$370,'Billing Forecast'!$U:$U,$B$406,'Billing Forecast'!$Q:$Q,$C410)/SUMIFS('Billing Forecast'!$D:$D,'Billing Forecast'!$T:$T,$A$370,'Billing Forecast'!$U:$U,$B$406,'Billing Forecast'!$Q:$Q, $C410)</f>
        <v>0</v>
      </c>
      <c r="I410" s="6">
        <f>SUMIFS('Billing Forecast'!J:J,'Billing Forecast'!$T:$T,$A$370,'Billing Forecast'!$U:$U,$B$406,'Billing Forecast'!$Q:$Q,$C410)/SUMIFS('Billing Forecast'!$D:$D,'Billing Forecast'!$T:$T,$A$370,'Billing Forecast'!$U:$U,$B$406,'Billing Forecast'!$Q:$Q, $C410)</f>
        <v>0</v>
      </c>
      <c r="J410" s="6">
        <f>SUMIFS('Billing Forecast'!K:K,'Billing Forecast'!$T:$T,$A$370,'Billing Forecast'!$U:$U,$B$406,'Billing Forecast'!$Q:$Q,$C410)/SUMIFS('Billing Forecast'!$D:$D,'Billing Forecast'!$T:$T,$A$370,'Billing Forecast'!$U:$U,$B$406,'Billing Forecast'!$Q:$Q, $C410)</f>
        <v>0</v>
      </c>
      <c r="K410" s="6">
        <f>SUMIFS('Billing Forecast'!L:L,'Billing Forecast'!$T:$T,$A$370,'Billing Forecast'!$U:$U,$B$406,'Billing Forecast'!$Q:$Q,$C410)/SUMIFS('Billing Forecast'!$D:$D,'Billing Forecast'!$T:$T,$A$370,'Billing Forecast'!$U:$U,$B$406,'Billing Forecast'!$Q:$Q, $C410)</f>
        <v>0</v>
      </c>
      <c r="L410" s="6">
        <f>SUMIFS('Billing Forecast'!M:M,'Billing Forecast'!$T:$T,$A$370,'Billing Forecast'!$U:$U,$B$406,'Billing Forecast'!$Q:$Q,$C410)/SUMIFS('Billing Forecast'!$D:$D,'Billing Forecast'!$T:$T,$A$370,'Billing Forecast'!$U:$U,$B$406,'Billing Forecast'!$Q:$Q, $C410)</f>
        <v>0</v>
      </c>
      <c r="M410" s="6">
        <f>SUMIFS('Billing Forecast'!N:N,'Billing Forecast'!$T:$T,$A$370,'Billing Forecast'!$U:$U,$B$406,'Billing Forecast'!$Q:$Q,$C410)/SUMIFS('Billing Forecast'!$D:$D,'Billing Forecast'!$T:$T,$A$370,'Billing Forecast'!$U:$U,$B$406,'Billing Forecast'!$Q:$Q, $C410)</f>
        <v>0</v>
      </c>
    </row>
    <row r="411" spans="2:13">
      <c r="D411" t="s">
        <v>3453</v>
      </c>
      <c r="E411" s="6">
        <f>SUMIFS('Sub Cost Forecast'!G:G,'Sub Cost Forecast'!$U:$U,$A$370,'Sub Cost Forecast'!$W:$W,$B$406,'Sub Cost Forecast'!$R:$R,$C410)/SUMIFS('Sub Cost Forecast'!$D:$D,'Sub Cost Forecast'!$U:$U,$A$370,'Sub Cost Forecast'!$W:$W,$B$406,'Sub Cost Forecast'!$R:$R, $C410)</f>
        <v>0</v>
      </c>
      <c r="F411" s="6">
        <f>SUMIFS('Sub Cost Forecast'!H:H,'Sub Cost Forecast'!$U:$U,$A$370,'Sub Cost Forecast'!$W:$W,$B$406,'Sub Cost Forecast'!$R:$R,$C410)/SUMIFS('Sub Cost Forecast'!$D:$D,'Sub Cost Forecast'!$U:$U,$A$370,'Sub Cost Forecast'!$W:$W,$B$406,'Sub Cost Forecast'!$R:$R, $C410)</f>
        <v>0</v>
      </c>
      <c r="G411" s="6">
        <f>SUMIFS('Sub Cost Forecast'!I:I,'Sub Cost Forecast'!$U:$U,$A$370,'Sub Cost Forecast'!$W:$W,$B$406,'Sub Cost Forecast'!$R:$R,$C410)/SUMIFS('Sub Cost Forecast'!$D:$D,'Sub Cost Forecast'!$U:$U,$A$370,'Sub Cost Forecast'!$W:$W,$B$406,'Sub Cost Forecast'!$R:$R, $C410)</f>
        <v>0</v>
      </c>
      <c r="H411" s="6">
        <f>SUMIFS('Sub Cost Forecast'!J:J,'Sub Cost Forecast'!$U:$U,$A$370,'Sub Cost Forecast'!$W:$W,$B$406,'Sub Cost Forecast'!$R:$R,$C410)/SUMIFS('Sub Cost Forecast'!$D:$D,'Sub Cost Forecast'!$U:$U,$A$370,'Sub Cost Forecast'!$W:$W,$B$406,'Sub Cost Forecast'!$R:$R, $C410)</f>
        <v>0</v>
      </c>
      <c r="I411" s="6">
        <f>SUMIFS('Sub Cost Forecast'!K:K,'Sub Cost Forecast'!$U:$U,$A$370,'Sub Cost Forecast'!$W:$W,$B$406,'Sub Cost Forecast'!$R:$R,$C410)/SUMIFS('Sub Cost Forecast'!$D:$D,'Sub Cost Forecast'!$U:$U,$A$370,'Sub Cost Forecast'!$W:$W,$B$406,'Sub Cost Forecast'!$R:$R, $C410)</f>
        <v>0</v>
      </c>
      <c r="J411" s="6">
        <f>SUMIFS('Sub Cost Forecast'!L:L,'Sub Cost Forecast'!$U:$U,$A$370,'Sub Cost Forecast'!$W:$W,$B$406,'Sub Cost Forecast'!$R:$R,$C410)/SUMIFS('Sub Cost Forecast'!$D:$D,'Sub Cost Forecast'!$U:$U,$A$370,'Sub Cost Forecast'!$W:$W,$B$406,'Sub Cost Forecast'!$R:$R, $C410)</f>
        <v>0</v>
      </c>
      <c r="K411" s="6">
        <f>SUMIFS('Sub Cost Forecast'!M:M,'Sub Cost Forecast'!$U:$U,$A$370,'Sub Cost Forecast'!$W:$W,$B$406,'Sub Cost Forecast'!$R:$R,$C410)/SUMIFS('Sub Cost Forecast'!$D:$D,'Sub Cost Forecast'!$U:$U,$A$370,'Sub Cost Forecast'!$W:$W,$B$406,'Sub Cost Forecast'!$R:$R, $C410)</f>
        <v>0</v>
      </c>
      <c r="L411" s="6">
        <f>SUMIFS('Sub Cost Forecast'!N:N,'Sub Cost Forecast'!$U:$U,$A$370,'Sub Cost Forecast'!$W:$W,$B$406,'Sub Cost Forecast'!$R:$R,$C410)/SUMIFS('Sub Cost Forecast'!$D:$D,'Sub Cost Forecast'!$U:$U,$A$370,'Sub Cost Forecast'!$W:$W,$B$406,'Sub Cost Forecast'!$R:$R, $C410)</f>
        <v>0</v>
      </c>
      <c r="M411" s="6">
        <f>SUMIFS('Sub Cost Forecast'!O:O,'Sub Cost Forecast'!$U:$U,$A$370,'Sub Cost Forecast'!$W:$W,$B$406,'Sub Cost Forecast'!$R:$R,$C410)/SUMIFS('Sub Cost Forecast'!$D:$D,'Sub Cost Forecast'!$U:$U,$A$370,'Sub Cost Forecast'!$W:$W,$B$406,'Sub Cost Forecast'!$R:$R, $C410)</f>
        <v>0</v>
      </c>
    </row>
    <row r="412" spans="2:13">
      <c r="D412" t="s">
        <v>3454</v>
      </c>
      <c r="E412" s="6">
        <v>0.1199172984148863</v>
      </c>
      <c r="F412" s="6">
        <v>0.2315644383184011</v>
      </c>
      <c r="G412" s="6">
        <v>0.2563749138525155</v>
      </c>
      <c r="H412" s="6">
        <v>0.2356995175740869</v>
      </c>
      <c r="I412" s="6">
        <v>0.1628187456926258</v>
      </c>
      <c r="J412" s="6">
        <v>0</v>
      </c>
      <c r="K412" s="6">
        <v>0</v>
      </c>
      <c r="L412" s="6">
        <v>0</v>
      </c>
      <c r="M412" s="6">
        <v>0</v>
      </c>
    </row>
    <row r="413" spans="2:13">
      <c r="C413" t="s">
        <v>1922</v>
      </c>
      <c r="D413" t="s">
        <v>3452</v>
      </c>
      <c r="E413" s="6">
        <f>SUMIFS('Billing Forecast'!F:F,'Billing Forecast'!$T:$T,$A$370,'Billing Forecast'!$U:$U,$B$406,'Billing Forecast'!$Q:$Q,$C413)/SUMIFS('Billing Forecast'!$D:$D,'Billing Forecast'!$T:$T,$A$370,'Billing Forecast'!$U:$U,$B$406,'Billing Forecast'!$Q:$Q, $C413)</f>
        <v>0</v>
      </c>
      <c r="F413" s="6">
        <f>SUMIFS('Billing Forecast'!G:G,'Billing Forecast'!$T:$T,$A$370,'Billing Forecast'!$U:$U,$B$406,'Billing Forecast'!$Q:$Q,$C413)/SUMIFS('Billing Forecast'!$D:$D,'Billing Forecast'!$T:$T,$A$370,'Billing Forecast'!$U:$U,$B$406,'Billing Forecast'!$Q:$Q, $C413)</f>
        <v>0</v>
      </c>
      <c r="G413" s="6">
        <f>SUMIFS('Billing Forecast'!H:H,'Billing Forecast'!$T:$T,$A$370,'Billing Forecast'!$U:$U,$B$406,'Billing Forecast'!$Q:$Q,$C413)/SUMIFS('Billing Forecast'!$D:$D,'Billing Forecast'!$T:$T,$A$370,'Billing Forecast'!$U:$U,$B$406,'Billing Forecast'!$Q:$Q, $C413)</f>
        <v>0</v>
      </c>
      <c r="H413" s="6">
        <f>SUMIFS('Billing Forecast'!I:I,'Billing Forecast'!$T:$T,$A$370,'Billing Forecast'!$U:$U,$B$406,'Billing Forecast'!$Q:$Q,$C413)/SUMIFS('Billing Forecast'!$D:$D,'Billing Forecast'!$T:$T,$A$370,'Billing Forecast'!$U:$U,$B$406,'Billing Forecast'!$Q:$Q, $C413)</f>
        <v>0</v>
      </c>
      <c r="I413" s="6">
        <f>SUMIFS('Billing Forecast'!J:J,'Billing Forecast'!$T:$T,$A$370,'Billing Forecast'!$U:$U,$B$406,'Billing Forecast'!$Q:$Q,$C413)/SUMIFS('Billing Forecast'!$D:$D,'Billing Forecast'!$T:$T,$A$370,'Billing Forecast'!$U:$U,$B$406,'Billing Forecast'!$Q:$Q, $C413)</f>
        <v>0</v>
      </c>
      <c r="J413" s="6">
        <f>SUMIFS('Billing Forecast'!K:K,'Billing Forecast'!$T:$T,$A$370,'Billing Forecast'!$U:$U,$B$406,'Billing Forecast'!$Q:$Q,$C413)/SUMIFS('Billing Forecast'!$D:$D,'Billing Forecast'!$T:$T,$A$370,'Billing Forecast'!$U:$U,$B$406,'Billing Forecast'!$Q:$Q, $C413)</f>
        <v>0</v>
      </c>
      <c r="K413" s="6">
        <f>SUMIFS('Billing Forecast'!L:L,'Billing Forecast'!$T:$T,$A$370,'Billing Forecast'!$U:$U,$B$406,'Billing Forecast'!$Q:$Q,$C413)/SUMIFS('Billing Forecast'!$D:$D,'Billing Forecast'!$T:$T,$A$370,'Billing Forecast'!$U:$U,$B$406,'Billing Forecast'!$Q:$Q, $C413)</f>
        <v>0</v>
      </c>
      <c r="L413" s="6">
        <f>SUMIFS('Billing Forecast'!M:M,'Billing Forecast'!$T:$T,$A$370,'Billing Forecast'!$U:$U,$B$406,'Billing Forecast'!$Q:$Q,$C413)/SUMIFS('Billing Forecast'!$D:$D,'Billing Forecast'!$T:$T,$A$370,'Billing Forecast'!$U:$U,$B$406,'Billing Forecast'!$Q:$Q, $C413)</f>
        <v>0</v>
      </c>
      <c r="M413" s="6">
        <f>SUMIFS('Billing Forecast'!N:N,'Billing Forecast'!$T:$T,$A$370,'Billing Forecast'!$U:$U,$B$406,'Billing Forecast'!$Q:$Q,$C413)/SUMIFS('Billing Forecast'!$D:$D,'Billing Forecast'!$T:$T,$A$370,'Billing Forecast'!$U:$U,$B$406,'Billing Forecast'!$Q:$Q, $C413)</f>
        <v>0</v>
      </c>
    </row>
    <row r="414" spans="2:13">
      <c r="D414" t="s">
        <v>3453</v>
      </c>
      <c r="E414" s="6">
        <f>SUMIFS('Sub Cost Forecast'!G:G,'Sub Cost Forecast'!$U:$U,$A$370,'Sub Cost Forecast'!$W:$W,$B$406,'Sub Cost Forecast'!$R:$R,$C413)/SUMIFS('Sub Cost Forecast'!$D:$D,'Sub Cost Forecast'!$U:$U,$A$370,'Sub Cost Forecast'!$W:$W,$B$406,'Sub Cost Forecast'!$R:$R, $C413)</f>
        <v>0</v>
      </c>
      <c r="F414" s="6">
        <f>SUMIFS('Sub Cost Forecast'!H:H,'Sub Cost Forecast'!$U:$U,$A$370,'Sub Cost Forecast'!$W:$W,$B$406,'Sub Cost Forecast'!$R:$R,$C413)/SUMIFS('Sub Cost Forecast'!$D:$D,'Sub Cost Forecast'!$U:$U,$A$370,'Sub Cost Forecast'!$W:$W,$B$406,'Sub Cost Forecast'!$R:$R, $C413)</f>
        <v>0</v>
      </c>
      <c r="G414" s="6">
        <f>SUMIFS('Sub Cost Forecast'!I:I,'Sub Cost Forecast'!$U:$U,$A$370,'Sub Cost Forecast'!$W:$W,$B$406,'Sub Cost Forecast'!$R:$R,$C413)/SUMIFS('Sub Cost Forecast'!$D:$D,'Sub Cost Forecast'!$U:$U,$A$370,'Sub Cost Forecast'!$W:$W,$B$406,'Sub Cost Forecast'!$R:$R, $C413)</f>
        <v>0</v>
      </c>
      <c r="H414" s="6">
        <f>SUMIFS('Sub Cost Forecast'!J:J,'Sub Cost Forecast'!$U:$U,$A$370,'Sub Cost Forecast'!$W:$W,$B$406,'Sub Cost Forecast'!$R:$R,$C413)/SUMIFS('Sub Cost Forecast'!$D:$D,'Sub Cost Forecast'!$U:$U,$A$370,'Sub Cost Forecast'!$W:$W,$B$406,'Sub Cost Forecast'!$R:$R, $C413)</f>
        <v>0</v>
      </c>
      <c r="I414" s="6">
        <f>SUMIFS('Sub Cost Forecast'!K:K,'Sub Cost Forecast'!$U:$U,$A$370,'Sub Cost Forecast'!$W:$W,$B$406,'Sub Cost Forecast'!$R:$R,$C413)/SUMIFS('Sub Cost Forecast'!$D:$D,'Sub Cost Forecast'!$U:$U,$A$370,'Sub Cost Forecast'!$W:$W,$B$406,'Sub Cost Forecast'!$R:$R, $C413)</f>
        <v>0</v>
      </c>
      <c r="J414" s="6">
        <f>SUMIFS('Sub Cost Forecast'!L:L,'Sub Cost Forecast'!$U:$U,$A$370,'Sub Cost Forecast'!$W:$W,$B$406,'Sub Cost Forecast'!$R:$R,$C413)/SUMIFS('Sub Cost Forecast'!$D:$D,'Sub Cost Forecast'!$U:$U,$A$370,'Sub Cost Forecast'!$W:$W,$B$406,'Sub Cost Forecast'!$R:$R, $C413)</f>
        <v>0</v>
      </c>
      <c r="K414" s="6">
        <f>SUMIFS('Sub Cost Forecast'!M:M,'Sub Cost Forecast'!$U:$U,$A$370,'Sub Cost Forecast'!$W:$W,$B$406,'Sub Cost Forecast'!$R:$R,$C413)/SUMIFS('Sub Cost Forecast'!$D:$D,'Sub Cost Forecast'!$U:$U,$A$370,'Sub Cost Forecast'!$W:$W,$B$406,'Sub Cost Forecast'!$R:$R, $C413)</f>
        <v>0</v>
      </c>
      <c r="L414" s="6">
        <f>SUMIFS('Sub Cost Forecast'!N:N,'Sub Cost Forecast'!$U:$U,$A$370,'Sub Cost Forecast'!$W:$W,$B$406,'Sub Cost Forecast'!$R:$R,$C413)/SUMIFS('Sub Cost Forecast'!$D:$D,'Sub Cost Forecast'!$U:$U,$A$370,'Sub Cost Forecast'!$W:$W,$B$406,'Sub Cost Forecast'!$R:$R, $C413)</f>
        <v>0</v>
      </c>
      <c r="M414" s="6">
        <f>SUMIFS('Sub Cost Forecast'!O:O,'Sub Cost Forecast'!$U:$U,$A$370,'Sub Cost Forecast'!$W:$W,$B$406,'Sub Cost Forecast'!$R:$R,$C413)/SUMIFS('Sub Cost Forecast'!$D:$D,'Sub Cost Forecast'!$U:$U,$A$370,'Sub Cost Forecast'!$W:$W,$B$406,'Sub Cost Forecast'!$R:$R, $C413)</f>
        <v>0</v>
      </c>
    </row>
    <row r="415" spans="2:13">
      <c r="D415" t="s">
        <v>3454</v>
      </c>
      <c r="E415" s="6">
        <v>0.09272918861959958</v>
      </c>
      <c r="F415" s="6">
        <v>0.1180189673340358</v>
      </c>
      <c r="G415" s="6">
        <v>0.1306638566912539</v>
      </c>
      <c r="H415" s="6">
        <v>0.1264488935721813</v>
      </c>
      <c r="I415" s="6">
        <v>0.2123287671232877</v>
      </c>
      <c r="J415" s="6">
        <v>0.1659641728134879</v>
      </c>
      <c r="K415" s="6">
        <v>0</v>
      </c>
      <c r="L415" s="6">
        <v>0</v>
      </c>
      <c r="M415" s="6">
        <v>0</v>
      </c>
    </row>
    <row r="416" spans="2:13">
      <c r="C416" t="s">
        <v>2024</v>
      </c>
      <c r="D416" t="s">
        <v>3452</v>
      </c>
      <c r="E416" s="6">
        <f>SUMIFS('Billing Forecast'!F:F,'Billing Forecast'!$T:$T,$A$370,'Billing Forecast'!$U:$U,$B$406,'Billing Forecast'!$Q:$Q,$C416)/SUMIFS('Billing Forecast'!$D:$D,'Billing Forecast'!$T:$T,$A$370,'Billing Forecast'!$U:$U,$B$406,'Billing Forecast'!$Q:$Q, $C416)</f>
        <v>0</v>
      </c>
      <c r="F416" s="6">
        <f>SUMIFS('Billing Forecast'!G:G,'Billing Forecast'!$T:$T,$A$370,'Billing Forecast'!$U:$U,$B$406,'Billing Forecast'!$Q:$Q,$C416)/SUMIFS('Billing Forecast'!$D:$D,'Billing Forecast'!$T:$T,$A$370,'Billing Forecast'!$U:$U,$B$406,'Billing Forecast'!$Q:$Q, $C416)</f>
        <v>0</v>
      </c>
      <c r="G416" s="6">
        <f>SUMIFS('Billing Forecast'!H:H,'Billing Forecast'!$T:$T,$A$370,'Billing Forecast'!$U:$U,$B$406,'Billing Forecast'!$Q:$Q,$C416)/SUMIFS('Billing Forecast'!$D:$D,'Billing Forecast'!$T:$T,$A$370,'Billing Forecast'!$U:$U,$B$406,'Billing Forecast'!$Q:$Q, $C416)</f>
        <v>0</v>
      </c>
      <c r="H416" s="6">
        <f>SUMIFS('Billing Forecast'!I:I,'Billing Forecast'!$T:$T,$A$370,'Billing Forecast'!$U:$U,$B$406,'Billing Forecast'!$Q:$Q,$C416)/SUMIFS('Billing Forecast'!$D:$D,'Billing Forecast'!$T:$T,$A$370,'Billing Forecast'!$U:$U,$B$406,'Billing Forecast'!$Q:$Q, $C416)</f>
        <v>0</v>
      </c>
      <c r="I416" s="6">
        <f>SUMIFS('Billing Forecast'!J:J,'Billing Forecast'!$T:$T,$A$370,'Billing Forecast'!$U:$U,$B$406,'Billing Forecast'!$Q:$Q,$C416)/SUMIFS('Billing Forecast'!$D:$D,'Billing Forecast'!$T:$T,$A$370,'Billing Forecast'!$U:$U,$B$406,'Billing Forecast'!$Q:$Q, $C416)</f>
        <v>0</v>
      </c>
      <c r="J416" s="6">
        <f>SUMIFS('Billing Forecast'!K:K,'Billing Forecast'!$T:$T,$A$370,'Billing Forecast'!$U:$U,$B$406,'Billing Forecast'!$Q:$Q,$C416)/SUMIFS('Billing Forecast'!$D:$D,'Billing Forecast'!$T:$T,$A$370,'Billing Forecast'!$U:$U,$B$406,'Billing Forecast'!$Q:$Q, $C416)</f>
        <v>0</v>
      </c>
      <c r="K416" s="6">
        <f>SUMIFS('Billing Forecast'!L:L,'Billing Forecast'!$T:$T,$A$370,'Billing Forecast'!$U:$U,$B$406,'Billing Forecast'!$Q:$Q,$C416)/SUMIFS('Billing Forecast'!$D:$D,'Billing Forecast'!$T:$T,$A$370,'Billing Forecast'!$U:$U,$B$406,'Billing Forecast'!$Q:$Q, $C416)</f>
        <v>0</v>
      </c>
      <c r="L416" s="6">
        <f>SUMIFS('Billing Forecast'!M:M,'Billing Forecast'!$T:$T,$A$370,'Billing Forecast'!$U:$U,$B$406,'Billing Forecast'!$Q:$Q,$C416)/SUMIFS('Billing Forecast'!$D:$D,'Billing Forecast'!$T:$T,$A$370,'Billing Forecast'!$U:$U,$B$406,'Billing Forecast'!$Q:$Q, $C416)</f>
        <v>0</v>
      </c>
      <c r="M416" s="6">
        <f>SUMIFS('Billing Forecast'!N:N,'Billing Forecast'!$T:$T,$A$370,'Billing Forecast'!$U:$U,$B$406,'Billing Forecast'!$Q:$Q,$C416)/SUMIFS('Billing Forecast'!$D:$D,'Billing Forecast'!$T:$T,$A$370,'Billing Forecast'!$U:$U,$B$406,'Billing Forecast'!$Q:$Q, $C416)</f>
        <v>0</v>
      </c>
    </row>
    <row r="417" spans="3:13">
      <c r="D417" t="s">
        <v>3453</v>
      </c>
      <c r="E417" s="6">
        <f>SUMIFS('Sub Cost Forecast'!G:G,'Sub Cost Forecast'!$U:$U,$A$370,'Sub Cost Forecast'!$W:$W,$B$406,'Sub Cost Forecast'!$R:$R,$C416)/SUMIFS('Sub Cost Forecast'!$D:$D,'Sub Cost Forecast'!$U:$U,$A$370,'Sub Cost Forecast'!$W:$W,$B$406,'Sub Cost Forecast'!$R:$R, $C416)</f>
        <v>0</v>
      </c>
      <c r="F417" s="6">
        <f>SUMIFS('Sub Cost Forecast'!H:H,'Sub Cost Forecast'!$U:$U,$A$370,'Sub Cost Forecast'!$W:$W,$B$406,'Sub Cost Forecast'!$R:$R,$C416)/SUMIFS('Sub Cost Forecast'!$D:$D,'Sub Cost Forecast'!$U:$U,$A$370,'Sub Cost Forecast'!$W:$W,$B$406,'Sub Cost Forecast'!$R:$R, $C416)</f>
        <v>0</v>
      </c>
      <c r="G417" s="6">
        <f>SUMIFS('Sub Cost Forecast'!I:I,'Sub Cost Forecast'!$U:$U,$A$370,'Sub Cost Forecast'!$W:$W,$B$406,'Sub Cost Forecast'!$R:$R,$C416)/SUMIFS('Sub Cost Forecast'!$D:$D,'Sub Cost Forecast'!$U:$U,$A$370,'Sub Cost Forecast'!$W:$W,$B$406,'Sub Cost Forecast'!$R:$R, $C416)</f>
        <v>0</v>
      </c>
      <c r="H417" s="6">
        <f>SUMIFS('Sub Cost Forecast'!J:J,'Sub Cost Forecast'!$U:$U,$A$370,'Sub Cost Forecast'!$W:$W,$B$406,'Sub Cost Forecast'!$R:$R,$C416)/SUMIFS('Sub Cost Forecast'!$D:$D,'Sub Cost Forecast'!$U:$U,$A$370,'Sub Cost Forecast'!$W:$W,$B$406,'Sub Cost Forecast'!$R:$R, $C416)</f>
        <v>0</v>
      </c>
      <c r="I417" s="6">
        <f>SUMIFS('Sub Cost Forecast'!K:K,'Sub Cost Forecast'!$U:$U,$A$370,'Sub Cost Forecast'!$W:$W,$B$406,'Sub Cost Forecast'!$R:$R,$C416)/SUMIFS('Sub Cost Forecast'!$D:$D,'Sub Cost Forecast'!$U:$U,$A$370,'Sub Cost Forecast'!$W:$W,$B$406,'Sub Cost Forecast'!$R:$R, $C416)</f>
        <v>0</v>
      </c>
      <c r="J417" s="6">
        <f>SUMIFS('Sub Cost Forecast'!L:L,'Sub Cost Forecast'!$U:$U,$A$370,'Sub Cost Forecast'!$W:$W,$B$406,'Sub Cost Forecast'!$R:$R,$C416)/SUMIFS('Sub Cost Forecast'!$D:$D,'Sub Cost Forecast'!$U:$U,$A$370,'Sub Cost Forecast'!$W:$W,$B$406,'Sub Cost Forecast'!$R:$R, $C416)</f>
        <v>0</v>
      </c>
      <c r="K417" s="6">
        <f>SUMIFS('Sub Cost Forecast'!M:M,'Sub Cost Forecast'!$U:$U,$A$370,'Sub Cost Forecast'!$W:$W,$B$406,'Sub Cost Forecast'!$R:$R,$C416)/SUMIFS('Sub Cost Forecast'!$D:$D,'Sub Cost Forecast'!$U:$U,$A$370,'Sub Cost Forecast'!$W:$W,$B$406,'Sub Cost Forecast'!$R:$R, $C416)</f>
        <v>0</v>
      </c>
      <c r="L417" s="6">
        <f>SUMIFS('Sub Cost Forecast'!N:N,'Sub Cost Forecast'!$U:$U,$A$370,'Sub Cost Forecast'!$W:$W,$B$406,'Sub Cost Forecast'!$R:$R,$C416)/SUMIFS('Sub Cost Forecast'!$D:$D,'Sub Cost Forecast'!$U:$U,$A$370,'Sub Cost Forecast'!$W:$W,$B$406,'Sub Cost Forecast'!$R:$R, $C416)</f>
        <v>0</v>
      </c>
      <c r="M417" s="6">
        <f>SUMIFS('Sub Cost Forecast'!O:O,'Sub Cost Forecast'!$U:$U,$A$370,'Sub Cost Forecast'!$W:$W,$B$406,'Sub Cost Forecast'!$R:$R,$C416)/SUMIFS('Sub Cost Forecast'!$D:$D,'Sub Cost Forecast'!$U:$U,$A$370,'Sub Cost Forecast'!$W:$W,$B$406,'Sub Cost Forecast'!$R:$R, $C416)</f>
        <v>0</v>
      </c>
    </row>
    <row r="418" spans="3:13">
      <c r="D418" t="s">
        <v>3454</v>
      </c>
      <c r="E418" s="6">
        <v>0.07402511566424323</v>
      </c>
      <c r="F418" s="6">
        <v>0.1490416391275611</v>
      </c>
      <c r="G418" s="6">
        <v>0.08195637805684071</v>
      </c>
      <c r="H418" s="6">
        <v>0.07931262392597488</v>
      </c>
      <c r="I418" s="6">
        <v>0.1331791143423662</v>
      </c>
      <c r="J418" s="6">
        <v>0.1110376734963648</v>
      </c>
      <c r="K418" s="6">
        <v>0.08195637805684071</v>
      </c>
      <c r="L418" s="6">
        <v>0.08195637805684071</v>
      </c>
      <c r="M418" s="6">
        <v>0.07931262392597488</v>
      </c>
    </row>
    <row r="419" spans="3:13">
      <c r="C419" t="s">
        <v>1721</v>
      </c>
      <c r="D419" t="s">
        <v>3452</v>
      </c>
      <c r="E419" s="6">
        <f>SUMIFS('Billing Forecast'!F:F,'Billing Forecast'!$T:$T,$A$370,'Billing Forecast'!$U:$U,$B$406,'Billing Forecast'!$Q:$Q,$C419)/SUMIFS('Billing Forecast'!$D:$D,'Billing Forecast'!$T:$T,$A$370,'Billing Forecast'!$U:$U,$B$406,'Billing Forecast'!$Q:$Q, $C419)</f>
        <v>0</v>
      </c>
      <c r="F419" s="6">
        <f>SUMIFS('Billing Forecast'!G:G,'Billing Forecast'!$T:$T,$A$370,'Billing Forecast'!$U:$U,$B$406,'Billing Forecast'!$Q:$Q,$C419)/SUMIFS('Billing Forecast'!$D:$D,'Billing Forecast'!$T:$T,$A$370,'Billing Forecast'!$U:$U,$B$406,'Billing Forecast'!$Q:$Q, $C419)</f>
        <v>0</v>
      </c>
      <c r="G419" s="6">
        <f>SUMIFS('Billing Forecast'!H:H,'Billing Forecast'!$T:$T,$A$370,'Billing Forecast'!$U:$U,$B$406,'Billing Forecast'!$Q:$Q,$C419)/SUMIFS('Billing Forecast'!$D:$D,'Billing Forecast'!$T:$T,$A$370,'Billing Forecast'!$U:$U,$B$406,'Billing Forecast'!$Q:$Q, $C419)</f>
        <v>0</v>
      </c>
      <c r="H419" s="6">
        <f>SUMIFS('Billing Forecast'!I:I,'Billing Forecast'!$T:$T,$A$370,'Billing Forecast'!$U:$U,$B$406,'Billing Forecast'!$Q:$Q,$C419)/SUMIFS('Billing Forecast'!$D:$D,'Billing Forecast'!$T:$T,$A$370,'Billing Forecast'!$U:$U,$B$406,'Billing Forecast'!$Q:$Q, $C419)</f>
        <v>0</v>
      </c>
      <c r="I419" s="6">
        <f>SUMIFS('Billing Forecast'!J:J,'Billing Forecast'!$T:$T,$A$370,'Billing Forecast'!$U:$U,$B$406,'Billing Forecast'!$Q:$Q,$C419)/SUMIFS('Billing Forecast'!$D:$D,'Billing Forecast'!$T:$T,$A$370,'Billing Forecast'!$U:$U,$B$406,'Billing Forecast'!$Q:$Q, $C419)</f>
        <v>0</v>
      </c>
      <c r="J419" s="6">
        <f>SUMIFS('Billing Forecast'!K:K,'Billing Forecast'!$T:$T,$A$370,'Billing Forecast'!$U:$U,$B$406,'Billing Forecast'!$Q:$Q,$C419)/SUMIFS('Billing Forecast'!$D:$D,'Billing Forecast'!$T:$T,$A$370,'Billing Forecast'!$U:$U,$B$406,'Billing Forecast'!$Q:$Q, $C419)</f>
        <v>0</v>
      </c>
      <c r="K419" s="6">
        <f>SUMIFS('Billing Forecast'!L:L,'Billing Forecast'!$T:$T,$A$370,'Billing Forecast'!$U:$U,$B$406,'Billing Forecast'!$Q:$Q,$C419)/SUMIFS('Billing Forecast'!$D:$D,'Billing Forecast'!$T:$T,$A$370,'Billing Forecast'!$U:$U,$B$406,'Billing Forecast'!$Q:$Q, $C419)</f>
        <v>0</v>
      </c>
      <c r="L419" s="6">
        <f>SUMIFS('Billing Forecast'!M:M,'Billing Forecast'!$T:$T,$A$370,'Billing Forecast'!$U:$U,$B$406,'Billing Forecast'!$Q:$Q,$C419)/SUMIFS('Billing Forecast'!$D:$D,'Billing Forecast'!$T:$T,$A$370,'Billing Forecast'!$U:$U,$B$406,'Billing Forecast'!$Q:$Q, $C419)</f>
        <v>0</v>
      </c>
      <c r="M419" s="6">
        <f>SUMIFS('Billing Forecast'!N:N,'Billing Forecast'!$T:$T,$A$370,'Billing Forecast'!$U:$U,$B$406,'Billing Forecast'!$Q:$Q,$C419)/SUMIFS('Billing Forecast'!$D:$D,'Billing Forecast'!$T:$T,$A$370,'Billing Forecast'!$U:$U,$B$406,'Billing Forecast'!$Q:$Q, $C419)</f>
        <v>0</v>
      </c>
    </row>
    <row r="420" spans="3:13">
      <c r="D420" t="s">
        <v>3453</v>
      </c>
      <c r="E420" s="6">
        <f>SUMIFS('Sub Cost Forecast'!G:G,'Sub Cost Forecast'!$U:$U,$A$370,'Sub Cost Forecast'!$W:$W,$B$406,'Sub Cost Forecast'!$R:$R,$C419)/SUMIFS('Sub Cost Forecast'!$D:$D,'Sub Cost Forecast'!$U:$U,$A$370,'Sub Cost Forecast'!$W:$W,$B$406,'Sub Cost Forecast'!$R:$R, $C419)</f>
        <v>0</v>
      </c>
      <c r="F420" s="6">
        <f>SUMIFS('Sub Cost Forecast'!H:H,'Sub Cost Forecast'!$U:$U,$A$370,'Sub Cost Forecast'!$W:$W,$B$406,'Sub Cost Forecast'!$R:$R,$C419)/SUMIFS('Sub Cost Forecast'!$D:$D,'Sub Cost Forecast'!$U:$U,$A$370,'Sub Cost Forecast'!$W:$W,$B$406,'Sub Cost Forecast'!$R:$R, $C419)</f>
        <v>0</v>
      </c>
      <c r="G420" s="6">
        <f>SUMIFS('Sub Cost Forecast'!I:I,'Sub Cost Forecast'!$U:$U,$A$370,'Sub Cost Forecast'!$W:$W,$B$406,'Sub Cost Forecast'!$R:$R,$C419)/SUMIFS('Sub Cost Forecast'!$D:$D,'Sub Cost Forecast'!$U:$U,$A$370,'Sub Cost Forecast'!$W:$W,$B$406,'Sub Cost Forecast'!$R:$R, $C419)</f>
        <v>0</v>
      </c>
      <c r="H420" s="6">
        <f>SUMIFS('Sub Cost Forecast'!J:J,'Sub Cost Forecast'!$U:$U,$A$370,'Sub Cost Forecast'!$W:$W,$B$406,'Sub Cost Forecast'!$R:$R,$C419)/SUMIFS('Sub Cost Forecast'!$D:$D,'Sub Cost Forecast'!$U:$U,$A$370,'Sub Cost Forecast'!$W:$W,$B$406,'Sub Cost Forecast'!$R:$R, $C419)</f>
        <v>0</v>
      </c>
      <c r="I420" s="6">
        <f>SUMIFS('Sub Cost Forecast'!K:K,'Sub Cost Forecast'!$U:$U,$A$370,'Sub Cost Forecast'!$W:$W,$B$406,'Sub Cost Forecast'!$R:$R,$C419)/SUMIFS('Sub Cost Forecast'!$D:$D,'Sub Cost Forecast'!$U:$U,$A$370,'Sub Cost Forecast'!$W:$W,$B$406,'Sub Cost Forecast'!$R:$R, $C419)</f>
        <v>0</v>
      </c>
      <c r="J420" s="6">
        <f>SUMIFS('Sub Cost Forecast'!L:L,'Sub Cost Forecast'!$U:$U,$A$370,'Sub Cost Forecast'!$W:$W,$B$406,'Sub Cost Forecast'!$R:$R,$C419)/SUMIFS('Sub Cost Forecast'!$D:$D,'Sub Cost Forecast'!$U:$U,$A$370,'Sub Cost Forecast'!$W:$W,$B$406,'Sub Cost Forecast'!$R:$R, $C419)</f>
        <v>0</v>
      </c>
      <c r="K420" s="6">
        <f>SUMIFS('Sub Cost Forecast'!M:M,'Sub Cost Forecast'!$U:$U,$A$370,'Sub Cost Forecast'!$W:$W,$B$406,'Sub Cost Forecast'!$R:$R,$C419)/SUMIFS('Sub Cost Forecast'!$D:$D,'Sub Cost Forecast'!$U:$U,$A$370,'Sub Cost Forecast'!$W:$W,$B$406,'Sub Cost Forecast'!$R:$R, $C419)</f>
        <v>0</v>
      </c>
      <c r="L420" s="6">
        <f>SUMIFS('Sub Cost Forecast'!N:N,'Sub Cost Forecast'!$U:$U,$A$370,'Sub Cost Forecast'!$W:$W,$B$406,'Sub Cost Forecast'!$R:$R,$C419)/SUMIFS('Sub Cost Forecast'!$D:$D,'Sub Cost Forecast'!$U:$U,$A$370,'Sub Cost Forecast'!$W:$W,$B$406,'Sub Cost Forecast'!$R:$R, $C419)</f>
        <v>0</v>
      </c>
      <c r="M420" s="6">
        <f>SUMIFS('Sub Cost Forecast'!O:O,'Sub Cost Forecast'!$U:$U,$A$370,'Sub Cost Forecast'!$W:$W,$B$406,'Sub Cost Forecast'!$R:$R,$C419)/SUMIFS('Sub Cost Forecast'!$D:$D,'Sub Cost Forecast'!$U:$U,$A$370,'Sub Cost Forecast'!$W:$W,$B$406,'Sub Cost Forecast'!$R:$R, $C419)</f>
        <v>0</v>
      </c>
    </row>
    <row r="421" spans="3:13">
      <c r="D421" t="s">
        <v>3454</v>
      </c>
      <c r="E421" s="6">
        <v>0.1071863580998782</v>
      </c>
      <c r="F421" s="6">
        <v>0.1364190012180268</v>
      </c>
      <c r="G421" s="6">
        <v>0.1510353227771011</v>
      </c>
      <c r="H421" s="6">
        <v>0.146163215590743</v>
      </c>
      <c r="I421" s="6">
        <v>0.2405602923264312</v>
      </c>
      <c r="J421" s="6">
        <v>0.0682095006090134</v>
      </c>
      <c r="K421" s="6">
        <v>0</v>
      </c>
      <c r="L421" s="6">
        <v>0.1364190012180268</v>
      </c>
      <c r="M421" s="6">
        <v>0.0048721071863581</v>
      </c>
    </row>
    <row r="422" spans="3:13">
      <c r="C422" t="s">
        <v>1820</v>
      </c>
      <c r="D422" t="s">
        <v>3452</v>
      </c>
      <c r="E422" s="6">
        <f>SUMIFS('Billing Forecast'!F:F,'Billing Forecast'!$T:$T,$A$370,'Billing Forecast'!$U:$U,$B$406,'Billing Forecast'!$Q:$Q,$C422)/SUMIFS('Billing Forecast'!$D:$D,'Billing Forecast'!$T:$T,$A$370,'Billing Forecast'!$U:$U,$B$406,'Billing Forecast'!$Q:$Q, $C422)</f>
        <v>0</v>
      </c>
      <c r="F422" s="6">
        <f>SUMIFS('Billing Forecast'!G:G,'Billing Forecast'!$T:$T,$A$370,'Billing Forecast'!$U:$U,$B$406,'Billing Forecast'!$Q:$Q,$C422)/SUMIFS('Billing Forecast'!$D:$D,'Billing Forecast'!$T:$T,$A$370,'Billing Forecast'!$U:$U,$B$406,'Billing Forecast'!$Q:$Q, $C422)</f>
        <v>0</v>
      </c>
      <c r="G422" s="6">
        <f>SUMIFS('Billing Forecast'!H:H,'Billing Forecast'!$T:$T,$A$370,'Billing Forecast'!$U:$U,$B$406,'Billing Forecast'!$Q:$Q,$C422)/SUMIFS('Billing Forecast'!$D:$D,'Billing Forecast'!$T:$T,$A$370,'Billing Forecast'!$U:$U,$B$406,'Billing Forecast'!$Q:$Q, $C422)</f>
        <v>0</v>
      </c>
      <c r="H422" s="6">
        <f>SUMIFS('Billing Forecast'!I:I,'Billing Forecast'!$T:$T,$A$370,'Billing Forecast'!$U:$U,$B$406,'Billing Forecast'!$Q:$Q,$C422)/SUMIFS('Billing Forecast'!$D:$D,'Billing Forecast'!$T:$T,$A$370,'Billing Forecast'!$U:$U,$B$406,'Billing Forecast'!$Q:$Q, $C422)</f>
        <v>0</v>
      </c>
      <c r="I422" s="6">
        <f>SUMIFS('Billing Forecast'!J:J,'Billing Forecast'!$T:$T,$A$370,'Billing Forecast'!$U:$U,$B$406,'Billing Forecast'!$Q:$Q,$C422)/SUMIFS('Billing Forecast'!$D:$D,'Billing Forecast'!$T:$T,$A$370,'Billing Forecast'!$U:$U,$B$406,'Billing Forecast'!$Q:$Q, $C422)</f>
        <v>0</v>
      </c>
      <c r="J422" s="6">
        <f>SUMIFS('Billing Forecast'!K:K,'Billing Forecast'!$T:$T,$A$370,'Billing Forecast'!$U:$U,$B$406,'Billing Forecast'!$Q:$Q,$C422)/SUMIFS('Billing Forecast'!$D:$D,'Billing Forecast'!$T:$T,$A$370,'Billing Forecast'!$U:$U,$B$406,'Billing Forecast'!$Q:$Q, $C422)</f>
        <v>0</v>
      </c>
      <c r="K422" s="6">
        <f>SUMIFS('Billing Forecast'!L:L,'Billing Forecast'!$T:$T,$A$370,'Billing Forecast'!$U:$U,$B$406,'Billing Forecast'!$Q:$Q,$C422)/SUMIFS('Billing Forecast'!$D:$D,'Billing Forecast'!$T:$T,$A$370,'Billing Forecast'!$U:$U,$B$406,'Billing Forecast'!$Q:$Q, $C422)</f>
        <v>0</v>
      </c>
      <c r="L422" s="6">
        <f>SUMIFS('Billing Forecast'!M:M,'Billing Forecast'!$T:$T,$A$370,'Billing Forecast'!$U:$U,$B$406,'Billing Forecast'!$Q:$Q,$C422)/SUMIFS('Billing Forecast'!$D:$D,'Billing Forecast'!$T:$T,$A$370,'Billing Forecast'!$U:$U,$B$406,'Billing Forecast'!$Q:$Q, $C422)</f>
        <v>0</v>
      </c>
      <c r="M422" s="6">
        <f>SUMIFS('Billing Forecast'!N:N,'Billing Forecast'!$T:$T,$A$370,'Billing Forecast'!$U:$U,$B$406,'Billing Forecast'!$Q:$Q,$C422)/SUMIFS('Billing Forecast'!$D:$D,'Billing Forecast'!$T:$T,$A$370,'Billing Forecast'!$U:$U,$B$406,'Billing Forecast'!$Q:$Q, $C422)</f>
        <v>0</v>
      </c>
    </row>
    <row r="423" spans="3:13">
      <c r="D423" t="s">
        <v>3453</v>
      </c>
      <c r="E423" s="6">
        <f>SUMIFS('Sub Cost Forecast'!G:G,'Sub Cost Forecast'!$U:$U,$A$370,'Sub Cost Forecast'!$W:$W,$B$406,'Sub Cost Forecast'!$R:$R,$C422)/SUMIFS('Sub Cost Forecast'!$D:$D,'Sub Cost Forecast'!$U:$U,$A$370,'Sub Cost Forecast'!$W:$W,$B$406,'Sub Cost Forecast'!$R:$R, $C422)</f>
        <v>0</v>
      </c>
      <c r="F423" s="6">
        <f>SUMIFS('Sub Cost Forecast'!H:H,'Sub Cost Forecast'!$U:$U,$A$370,'Sub Cost Forecast'!$W:$W,$B$406,'Sub Cost Forecast'!$R:$R,$C422)/SUMIFS('Sub Cost Forecast'!$D:$D,'Sub Cost Forecast'!$U:$U,$A$370,'Sub Cost Forecast'!$W:$W,$B$406,'Sub Cost Forecast'!$R:$R, $C422)</f>
        <v>0</v>
      </c>
      <c r="G423" s="6">
        <f>SUMIFS('Sub Cost Forecast'!I:I,'Sub Cost Forecast'!$U:$U,$A$370,'Sub Cost Forecast'!$W:$W,$B$406,'Sub Cost Forecast'!$R:$R,$C422)/SUMIFS('Sub Cost Forecast'!$D:$D,'Sub Cost Forecast'!$U:$U,$A$370,'Sub Cost Forecast'!$W:$W,$B$406,'Sub Cost Forecast'!$R:$R, $C422)</f>
        <v>0</v>
      </c>
      <c r="H423" s="6">
        <f>SUMIFS('Sub Cost Forecast'!J:J,'Sub Cost Forecast'!$U:$U,$A$370,'Sub Cost Forecast'!$W:$W,$B$406,'Sub Cost Forecast'!$R:$R,$C422)/SUMIFS('Sub Cost Forecast'!$D:$D,'Sub Cost Forecast'!$U:$U,$A$370,'Sub Cost Forecast'!$W:$W,$B$406,'Sub Cost Forecast'!$R:$R, $C422)</f>
        <v>0</v>
      </c>
      <c r="I423" s="6">
        <f>SUMIFS('Sub Cost Forecast'!K:K,'Sub Cost Forecast'!$U:$U,$A$370,'Sub Cost Forecast'!$W:$W,$B$406,'Sub Cost Forecast'!$R:$R,$C422)/SUMIFS('Sub Cost Forecast'!$D:$D,'Sub Cost Forecast'!$U:$U,$A$370,'Sub Cost Forecast'!$W:$W,$B$406,'Sub Cost Forecast'!$R:$R, $C422)</f>
        <v>0</v>
      </c>
      <c r="J423" s="6">
        <f>SUMIFS('Sub Cost Forecast'!L:L,'Sub Cost Forecast'!$U:$U,$A$370,'Sub Cost Forecast'!$W:$W,$B$406,'Sub Cost Forecast'!$R:$R,$C422)/SUMIFS('Sub Cost Forecast'!$D:$D,'Sub Cost Forecast'!$U:$U,$A$370,'Sub Cost Forecast'!$W:$W,$B$406,'Sub Cost Forecast'!$R:$R, $C422)</f>
        <v>0</v>
      </c>
      <c r="K423" s="6">
        <f>SUMIFS('Sub Cost Forecast'!M:M,'Sub Cost Forecast'!$U:$U,$A$370,'Sub Cost Forecast'!$W:$W,$B$406,'Sub Cost Forecast'!$R:$R,$C422)/SUMIFS('Sub Cost Forecast'!$D:$D,'Sub Cost Forecast'!$U:$U,$A$370,'Sub Cost Forecast'!$W:$W,$B$406,'Sub Cost Forecast'!$R:$R, $C422)</f>
        <v>0</v>
      </c>
      <c r="L423" s="6">
        <f>SUMIFS('Sub Cost Forecast'!N:N,'Sub Cost Forecast'!$U:$U,$A$370,'Sub Cost Forecast'!$W:$W,$B$406,'Sub Cost Forecast'!$R:$R,$C422)/SUMIFS('Sub Cost Forecast'!$D:$D,'Sub Cost Forecast'!$U:$U,$A$370,'Sub Cost Forecast'!$W:$W,$B$406,'Sub Cost Forecast'!$R:$R, $C422)</f>
        <v>0</v>
      </c>
      <c r="M423" s="6">
        <f>SUMIFS('Sub Cost Forecast'!O:O,'Sub Cost Forecast'!$U:$U,$A$370,'Sub Cost Forecast'!$W:$W,$B$406,'Sub Cost Forecast'!$R:$R,$C422)/SUMIFS('Sub Cost Forecast'!$D:$D,'Sub Cost Forecast'!$U:$U,$A$370,'Sub Cost Forecast'!$W:$W,$B$406,'Sub Cost Forecast'!$R:$R, $C422)</f>
        <v>0</v>
      </c>
    </row>
    <row r="424" spans="3:13">
      <c r="D424" t="s">
        <v>3454</v>
      </c>
      <c r="E424" s="6">
        <v>0.09044193216855087</v>
      </c>
      <c r="F424" s="6">
        <v>0.1151079136690648</v>
      </c>
      <c r="G424" s="6">
        <v>0.1274409044193217</v>
      </c>
      <c r="H424" s="6">
        <v>0.1233299075025694</v>
      </c>
      <c r="I424" s="6">
        <v>0.2070914696813977</v>
      </c>
      <c r="J424" s="6">
        <v>0.1685508735868448</v>
      </c>
      <c r="K424" s="6">
        <v>0.01233299075025694</v>
      </c>
      <c r="L424" s="6">
        <v>0</v>
      </c>
      <c r="M424" s="6">
        <v>0</v>
      </c>
    </row>
    <row r="425" spans="3:13">
      <c r="C425" t="s">
        <v>1595</v>
      </c>
      <c r="D425" t="s">
        <v>3452</v>
      </c>
      <c r="E425" s="6">
        <f>SUMIFS('Billing Forecast'!F:F,'Billing Forecast'!$T:$T,$A$370,'Billing Forecast'!$U:$U,$B$406,'Billing Forecast'!$Q:$Q,$C425)/SUMIFS('Billing Forecast'!$D:$D,'Billing Forecast'!$T:$T,$A$370,'Billing Forecast'!$U:$U,$B$406,'Billing Forecast'!$Q:$Q, $C425)</f>
        <v>0</v>
      </c>
      <c r="F425" s="6">
        <f>SUMIFS('Billing Forecast'!G:G,'Billing Forecast'!$T:$T,$A$370,'Billing Forecast'!$U:$U,$B$406,'Billing Forecast'!$Q:$Q,$C425)/SUMIFS('Billing Forecast'!$D:$D,'Billing Forecast'!$T:$T,$A$370,'Billing Forecast'!$U:$U,$B$406,'Billing Forecast'!$Q:$Q, $C425)</f>
        <v>0</v>
      </c>
      <c r="G425" s="6">
        <f>SUMIFS('Billing Forecast'!H:H,'Billing Forecast'!$T:$T,$A$370,'Billing Forecast'!$U:$U,$B$406,'Billing Forecast'!$Q:$Q,$C425)/SUMIFS('Billing Forecast'!$D:$D,'Billing Forecast'!$T:$T,$A$370,'Billing Forecast'!$U:$U,$B$406,'Billing Forecast'!$Q:$Q, $C425)</f>
        <v>0</v>
      </c>
      <c r="H425" s="6">
        <f>SUMIFS('Billing Forecast'!I:I,'Billing Forecast'!$T:$T,$A$370,'Billing Forecast'!$U:$U,$B$406,'Billing Forecast'!$Q:$Q,$C425)/SUMIFS('Billing Forecast'!$D:$D,'Billing Forecast'!$T:$T,$A$370,'Billing Forecast'!$U:$U,$B$406,'Billing Forecast'!$Q:$Q, $C425)</f>
        <v>0</v>
      </c>
      <c r="I425" s="6">
        <f>SUMIFS('Billing Forecast'!J:J,'Billing Forecast'!$T:$T,$A$370,'Billing Forecast'!$U:$U,$B$406,'Billing Forecast'!$Q:$Q,$C425)/SUMIFS('Billing Forecast'!$D:$D,'Billing Forecast'!$T:$T,$A$370,'Billing Forecast'!$U:$U,$B$406,'Billing Forecast'!$Q:$Q, $C425)</f>
        <v>0</v>
      </c>
      <c r="J425" s="6">
        <f>SUMIFS('Billing Forecast'!K:K,'Billing Forecast'!$T:$T,$A$370,'Billing Forecast'!$U:$U,$B$406,'Billing Forecast'!$Q:$Q,$C425)/SUMIFS('Billing Forecast'!$D:$D,'Billing Forecast'!$T:$T,$A$370,'Billing Forecast'!$U:$U,$B$406,'Billing Forecast'!$Q:$Q, $C425)</f>
        <v>0</v>
      </c>
      <c r="K425" s="6">
        <f>SUMIFS('Billing Forecast'!L:L,'Billing Forecast'!$T:$T,$A$370,'Billing Forecast'!$U:$U,$B$406,'Billing Forecast'!$Q:$Q,$C425)/SUMIFS('Billing Forecast'!$D:$D,'Billing Forecast'!$T:$T,$A$370,'Billing Forecast'!$U:$U,$B$406,'Billing Forecast'!$Q:$Q, $C425)</f>
        <v>0</v>
      </c>
      <c r="L425" s="6">
        <f>SUMIFS('Billing Forecast'!M:M,'Billing Forecast'!$T:$T,$A$370,'Billing Forecast'!$U:$U,$B$406,'Billing Forecast'!$Q:$Q,$C425)/SUMIFS('Billing Forecast'!$D:$D,'Billing Forecast'!$T:$T,$A$370,'Billing Forecast'!$U:$U,$B$406,'Billing Forecast'!$Q:$Q, $C425)</f>
        <v>0</v>
      </c>
      <c r="M425" s="6">
        <f>SUMIFS('Billing Forecast'!N:N,'Billing Forecast'!$T:$T,$A$370,'Billing Forecast'!$U:$U,$B$406,'Billing Forecast'!$Q:$Q,$C425)/SUMIFS('Billing Forecast'!$D:$D,'Billing Forecast'!$T:$T,$A$370,'Billing Forecast'!$U:$U,$B$406,'Billing Forecast'!$Q:$Q, $C425)</f>
        <v>0</v>
      </c>
    </row>
    <row r="426" spans="3:13">
      <c r="D426" t="s">
        <v>3453</v>
      </c>
      <c r="E426" s="6">
        <f>SUMIFS('Sub Cost Forecast'!G:G,'Sub Cost Forecast'!$U:$U,$A$370,'Sub Cost Forecast'!$W:$W,$B$406,'Sub Cost Forecast'!$R:$R,$C425)/SUMIFS('Sub Cost Forecast'!$D:$D,'Sub Cost Forecast'!$U:$U,$A$370,'Sub Cost Forecast'!$W:$W,$B$406,'Sub Cost Forecast'!$R:$R, $C425)</f>
        <v>0</v>
      </c>
      <c r="F426" s="6">
        <f>SUMIFS('Sub Cost Forecast'!H:H,'Sub Cost Forecast'!$U:$U,$A$370,'Sub Cost Forecast'!$W:$W,$B$406,'Sub Cost Forecast'!$R:$R,$C425)/SUMIFS('Sub Cost Forecast'!$D:$D,'Sub Cost Forecast'!$U:$U,$A$370,'Sub Cost Forecast'!$W:$W,$B$406,'Sub Cost Forecast'!$R:$R, $C425)</f>
        <v>0</v>
      </c>
      <c r="G426" s="6">
        <f>SUMIFS('Sub Cost Forecast'!I:I,'Sub Cost Forecast'!$U:$U,$A$370,'Sub Cost Forecast'!$W:$W,$B$406,'Sub Cost Forecast'!$R:$R,$C425)/SUMIFS('Sub Cost Forecast'!$D:$D,'Sub Cost Forecast'!$U:$U,$A$370,'Sub Cost Forecast'!$W:$W,$B$406,'Sub Cost Forecast'!$R:$R, $C425)</f>
        <v>0</v>
      </c>
      <c r="H426" s="6">
        <f>SUMIFS('Sub Cost Forecast'!J:J,'Sub Cost Forecast'!$U:$U,$A$370,'Sub Cost Forecast'!$W:$W,$B$406,'Sub Cost Forecast'!$R:$R,$C425)/SUMIFS('Sub Cost Forecast'!$D:$D,'Sub Cost Forecast'!$U:$U,$A$370,'Sub Cost Forecast'!$W:$W,$B$406,'Sub Cost Forecast'!$R:$R, $C425)</f>
        <v>0</v>
      </c>
      <c r="I426" s="6">
        <f>SUMIFS('Sub Cost Forecast'!K:K,'Sub Cost Forecast'!$U:$U,$A$370,'Sub Cost Forecast'!$W:$W,$B$406,'Sub Cost Forecast'!$R:$R,$C425)/SUMIFS('Sub Cost Forecast'!$D:$D,'Sub Cost Forecast'!$U:$U,$A$370,'Sub Cost Forecast'!$W:$W,$B$406,'Sub Cost Forecast'!$R:$R, $C425)</f>
        <v>0</v>
      </c>
      <c r="J426" s="6">
        <f>SUMIFS('Sub Cost Forecast'!L:L,'Sub Cost Forecast'!$U:$U,$A$370,'Sub Cost Forecast'!$W:$W,$B$406,'Sub Cost Forecast'!$R:$R,$C425)/SUMIFS('Sub Cost Forecast'!$D:$D,'Sub Cost Forecast'!$U:$U,$A$370,'Sub Cost Forecast'!$W:$W,$B$406,'Sub Cost Forecast'!$R:$R, $C425)</f>
        <v>0</v>
      </c>
      <c r="K426" s="6">
        <f>SUMIFS('Sub Cost Forecast'!M:M,'Sub Cost Forecast'!$U:$U,$A$370,'Sub Cost Forecast'!$W:$W,$B$406,'Sub Cost Forecast'!$R:$R,$C425)/SUMIFS('Sub Cost Forecast'!$D:$D,'Sub Cost Forecast'!$U:$U,$A$370,'Sub Cost Forecast'!$W:$W,$B$406,'Sub Cost Forecast'!$R:$R, $C425)</f>
        <v>0</v>
      </c>
      <c r="L426" s="6">
        <f>SUMIFS('Sub Cost Forecast'!N:N,'Sub Cost Forecast'!$U:$U,$A$370,'Sub Cost Forecast'!$W:$W,$B$406,'Sub Cost Forecast'!$R:$R,$C425)/SUMIFS('Sub Cost Forecast'!$D:$D,'Sub Cost Forecast'!$U:$U,$A$370,'Sub Cost Forecast'!$W:$W,$B$406,'Sub Cost Forecast'!$R:$R, $C425)</f>
        <v>0</v>
      </c>
      <c r="M426" s="6">
        <f>SUMIFS('Sub Cost Forecast'!O:O,'Sub Cost Forecast'!$U:$U,$A$370,'Sub Cost Forecast'!$W:$W,$B$406,'Sub Cost Forecast'!$R:$R,$C425)/SUMIFS('Sub Cost Forecast'!$D:$D,'Sub Cost Forecast'!$U:$U,$A$370,'Sub Cost Forecast'!$W:$W,$B$406,'Sub Cost Forecast'!$R:$R, $C425)</f>
        <v>0</v>
      </c>
    </row>
    <row r="427" spans="3:13">
      <c r="D427" t="s">
        <v>3454</v>
      </c>
      <c r="E427" s="6">
        <v>0.1526717557251908</v>
      </c>
      <c r="F427" s="6">
        <v>0.2153762268266085</v>
      </c>
      <c r="G427" s="6">
        <v>0.1352235550708833</v>
      </c>
      <c r="H427" s="6">
        <v>0.1308615049073064</v>
      </c>
      <c r="I427" s="6">
        <v>0.2197382769901854</v>
      </c>
      <c r="J427" s="6">
        <v>0.1412213740458015</v>
      </c>
      <c r="K427" s="6">
        <v>0</v>
      </c>
      <c r="L427" s="6">
        <v>0</v>
      </c>
      <c r="M427" s="6">
        <v>0</v>
      </c>
    </row>
    <row r="428" spans="3:13">
      <c r="C428" t="s">
        <v>2132</v>
      </c>
      <c r="D428" t="s">
        <v>3452</v>
      </c>
      <c r="E428" s="6">
        <f>SUMIFS('Billing Forecast'!F:F,'Billing Forecast'!$T:$T,$A$370,'Billing Forecast'!$U:$U,$B$406,'Billing Forecast'!$Q:$Q,$C428)/SUMIFS('Billing Forecast'!$D:$D,'Billing Forecast'!$T:$T,$A$370,'Billing Forecast'!$U:$U,$B$406,'Billing Forecast'!$Q:$Q, $C428)</f>
        <v>0</v>
      </c>
      <c r="F428" s="6">
        <f>SUMIFS('Billing Forecast'!G:G,'Billing Forecast'!$T:$T,$A$370,'Billing Forecast'!$U:$U,$B$406,'Billing Forecast'!$Q:$Q,$C428)/SUMIFS('Billing Forecast'!$D:$D,'Billing Forecast'!$T:$T,$A$370,'Billing Forecast'!$U:$U,$B$406,'Billing Forecast'!$Q:$Q, $C428)</f>
        <v>0</v>
      </c>
      <c r="G428" s="6">
        <f>SUMIFS('Billing Forecast'!H:H,'Billing Forecast'!$T:$T,$A$370,'Billing Forecast'!$U:$U,$B$406,'Billing Forecast'!$Q:$Q,$C428)/SUMIFS('Billing Forecast'!$D:$D,'Billing Forecast'!$T:$T,$A$370,'Billing Forecast'!$U:$U,$B$406,'Billing Forecast'!$Q:$Q, $C428)</f>
        <v>0</v>
      </c>
      <c r="H428" s="6">
        <f>SUMIFS('Billing Forecast'!I:I,'Billing Forecast'!$T:$T,$A$370,'Billing Forecast'!$U:$U,$B$406,'Billing Forecast'!$Q:$Q,$C428)/SUMIFS('Billing Forecast'!$D:$D,'Billing Forecast'!$T:$T,$A$370,'Billing Forecast'!$U:$U,$B$406,'Billing Forecast'!$Q:$Q, $C428)</f>
        <v>0</v>
      </c>
      <c r="I428" s="6">
        <f>SUMIFS('Billing Forecast'!J:J,'Billing Forecast'!$T:$T,$A$370,'Billing Forecast'!$U:$U,$B$406,'Billing Forecast'!$Q:$Q,$C428)/SUMIFS('Billing Forecast'!$D:$D,'Billing Forecast'!$T:$T,$A$370,'Billing Forecast'!$U:$U,$B$406,'Billing Forecast'!$Q:$Q, $C428)</f>
        <v>0</v>
      </c>
      <c r="J428" s="6">
        <f>SUMIFS('Billing Forecast'!K:K,'Billing Forecast'!$T:$T,$A$370,'Billing Forecast'!$U:$U,$B$406,'Billing Forecast'!$Q:$Q,$C428)/SUMIFS('Billing Forecast'!$D:$D,'Billing Forecast'!$T:$T,$A$370,'Billing Forecast'!$U:$U,$B$406,'Billing Forecast'!$Q:$Q, $C428)</f>
        <v>0</v>
      </c>
      <c r="K428" s="6">
        <f>SUMIFS('Billing Forecast'!L:L,'Billing Forecast'!$T:$T,$A$370,'Billing Forecast'!$U:$U,$B$406,'Billing Forecast'!$Q:$Q,$C428)/SUMIFS('Billing Forecast'!$D:$D,'Billing Forecast'!$T:$T,$A$370,'Billing Forecast'!$U:$U,$B$406,'Billing Forecast'!$Q:$Q, $C428)</f>
        <v>0</v>
      </c>
      <c r="L428" s="6">
        <f>SUMIFS('Billing Forecast'!M:M,'Billing Forecast'!$T:$T,$A$370,'Billing Forecast'!$U:$U,$B$406,'Billing Forecast'!$Q:$Q,$C428)/SUMIFS('Billing Forecast'!$D:$D,'Billing Forecast'!$T:$T,$A$370,'Billing Forecast'!$U:$U,$B$406,'Billing Forecast'!$Q:$Q, $C428)</f>
        <v>0</v>
      </c>
      <c r="M428" s="6">
        <f>SUMIFS('Billing Forecast'!N:N,'Billing Forecast'!$T:$T,$A$370,'Billing Forecast'!$U:$U,$B$406,'Billing Forecast'!$Q:$Q,$C428)/SUMIFS('Billing Forecast'!$D:$D,'Billing Forecast'!$T:$T,$A$370,'Billing Forecast'!$U:$U,$B$406,'Billing Forecast'!$Q:$Q, $C428)</f>
        <v>0</v>
      </c>
    </row>
    <row r="429" spans="3:13">
      <c r="D429" t="s">
        <v>3453</v>
      </c>
      <c r="E429" s="6">
        <f>SUMIFS('Sub Cost Forecast'!G:G,'Sub Cost Forecast'!$U:$U,$A$370,'Sub Cost Forecast'!$W:$W,$B$406,'Sub Cost Forecast'!$R:$R,$C428)/SUMIFS('Sub Cost Forecast'!$D:$D,'Sub Cost Forecast'!$U:$U,$A$370,'Sub Cost Forecast'!$W:$W,$B$406,'Sub Cost Forecast'!$R:$R, $C428)</f>
        <v>0</v>
      </c>
      <c r="F429" s="6">
        <f>SUMIFS('Sub Cost Forecast'!H:H,'Sub Cost Forecast'!$U:$U,$A$370,'Sub Cost Forecast'!$W:$W,$B$406,'Sub Cost Forecast'!$R:$R,$C428)/SUMIFS('Sub Cost Forecast'!$D:$D,'Sub Cost Forecast'!$U:$U,$A$370,'Sub Cost Forecast'!$W:$W,$B$406,'Sub Cost Forecast'!$R:$R, $C428)</f>
        <v>0</v>
      </c>
      <c r="G429" s="6">
        <f>SUMIFS('Sub Cost Forecast'!I:I,'Sub Cost Forecast'!$U:$U,$A$370,'Sub Cost Forecast'!$W:$W,$B$406,'Sub Cost Forecast'!$R:$R,$C428)/SUMIFS('Sub Cost Forecast'!$D:$D,'Sub Cost Forecast'!$U:$U,$A$370,'Sub Cost Forecast'!$W:$W,$B$406,'Sub Cost Forecast'!$R:$R, $C428)</f>
        <v>0</v>
      </c>
      <c r="H429" s="6">
        <f>SUMIFS('Sub Cost Forecast'!J:J,'Sub Cost Forecast'!$U:$U,$A$370,'Sub Cost Forecast'!$W:$W,$B$406,'Sub Cost Forecast'!$R:$R,$C428)/SUMIFS('Sub Cost Forecast'!$D:$D,'Sub Cost Forecast'!$U:$U,$A$370,'Sub Cost Forecast'!$W:$W,$B$406,'Sub Cost Forecast'!$R:$R, $C428)</f>
        <v>0</v>
      </c>
      <c r="I429" s="6">
        <f>SUMIFS('Sub Cost Forecast'!K:K,'Sub Cost Forecast'!$U:$U,$A$370,'Sub Cost Forecast'!$W:$W,$B$406,'Sub Cost Forecast'!$R:$R,$C428)/SUMIFS('Sub Cost Forecast'!$D:$D,'Sub Cost Forecast'!$U:$U,$A$370,'Sub Cost Forecast'!$W:$W,$B$406,'Sub Cost Forecast'!$R:$R, $C428)</f>
        <v>0</v>
      </c>
      <c r="J429" s="6">
        <f>SUMIFS('Sub Cost Forecast'!L:L,'Sub Cost Forecast'!$U:$U,$A$370,'Sub Cost Forecast'!$W:$W,$B$406,'Sub Cost Forecast'!$R:$R,$C428)/SUMIFS('Sub Cost Forecast'!$D:$D,'Sub Cost Forecast'!$U:$U,$A$370,'Sub Cost Forecast'!$W:$W,$B$406,'Sub Cost Forecast'!$R:$R, $C428)</f>
        <v>0</v>
      </c>
      <c r="K429" s="6">
        <f>SUMIFS('Sub Cost Forecast'!M:M,'Sub Cost Forecast'!$U:$U,$A$370,'Sub Cost Forecast'!$W:$W,$B$406,'Sub Cost Forecast'!$R:$R,$C428)/SUMIFS('Sub Cost Forecast'!$D:$D,'Sub Cost Forecast'!$U:$U,$A$370,'Sub Cost Forecast'!$W:$W,$B$406,'Sub Cost Forecast'!$R:$R, $C428)</f>
        <v>0</v>
      </c>
      <c r="L429" s="6">
        <f>SUMIFS('Sub Cost Forecast'!N:N,'Sub Cost Forecast'!$U:$U,$A$370,'Sub Cost Forecast'!$W:$W,$B$406,'Sub Cost Forecast'!$R:$R,$C428)/SUMIFS('Sub Cost Forecast'!$D:$D,'Sub Cost Forecast'!$U:$U,$A$370,'Sub Cost Forecast'!$W:$W,$B$406,'Sub Cost Forecast'!$R:$R, $C428)</f>
        <v>0</v>
      </c>
      <c r="M429" s="6">
        <f>SUMIFS('Sub Cost Forecast'!O:O,'Sub Cost Forecast'!$U:$U,$A$370,'Sub Cost Forecast'!$W:$W,$B$406,'Sub Cost Forecast'!$R:$R,$C428)/SUMIFS('Sub Cost Forecast'!$D:$D,'Sub Cost Forecast'!$U:$U,$A$370,'Sub Cost Forecast'!$W:$W,$B$406,'Sub Cost Forecast'!$R:$R, $C428)</f>
        <v>0</v>
      </c>
    </row>
    <row r="430" spans="3:13">
      <c r="D430" t="s">
        <v>3454</v>
      </c>
      <c r="E430" s="6">
        <v>0.09157127991675339</v>
      </c>
      <c r="F430" s="6">
        <v>0.1997918834547346</v>
      </c>
      <c r="G430" s="6">
        <v>0.1805411030176899</v>
      </c>
      <c r="H430" s="6">
        <v>0.1248699271592092</v>
      </c>
      <c r="I430" s="6">
        <v>0.1290322580645161</v>
      </c>
      <c r="J430" s="6">
        <v>0.1207075962539022</v>
      </c>
      <c r="K430" s="6">
        <v>0.05411030176899063</v>
      </c>
      <c r="L430" s="6">
        <v>0.0931321540062435</v>
      </c>
      <c r="M430" s="6">
        <v>0</v>
      </c>
    </row>
    <row r="431" spans="3:13">
      <c r="C431" t="s">
        <v>995</v>
      </c>
      <c r="D431" t="s">
        <v>3452</v>
      </c>
      <c r="E431" s="6">
        <f>SUMIFS('Billing Forecast'!F:F,'Billing Forecast'!$T:$T,$A$370,'Billing Forecast'!$U:$U,$B$406,'Billing Forecast'!$Q:$Q,$C431)/SUMIFS('Billing Forecast'!$D:$D,'Billing Forecast'!$T:$T,$A$370,'Billing Forecast'!$U:$U,$B$406,'Billing Forecast'!$Q:$Q, $C431)</f>
        <v>0</v>
      </c>
      <c r="F431" s="6">
        <f>SUMIFS('Billing Forecast'!G:G,'Billing Forecast'!$T:$T,$A$370,'Billing Forecast'!$U:$U,$B$406,'Billing Forecast'!$Q:$Q,$C431)/SUMIFS('Billing Forecast'!$D:$D,'Billing Forecast'!$T:$T,$A$370,'Billing Forecast'!$U:$U,$B$406,'Billing Forecast'!$Q:$Q, $C431)</f>
        <v>0</v>
      </c>
      <c r="G431" s="6">
        <f>SUMIFS('Billing Forecast'!H:H,'Billing Forecast'!$T:$T,$A$370,'Billing Forecast'!$U:$U,$B$406,'Billing Forecast'!$Q:$Q,$C431)/SUMIFS('Billing Forecast'!$D:$D,'Billing Forecast'!$T:$T,$A$370,'Billing Forecast'!$U:$U,$B$406,'Billing Forecast'!$Q:$Q, $C431)</f>
        <v>0</v>
      </c>
      <c r="H431" s="6">
        <f>SUMIFS('Billing Forecast'!I:I,'Billing Forecast'!$T:$T,$A$370,'Billing Forecast'!$U:$U,$B$406,'Billing Forecast'!$Q:$Q,$C431)/SUMIFS('Billing Forecast'!$D:$D,'Billing Forecast'!$T:$T,$A$370,'Billing Forecast'!$U:$U,$B$406,'Billing Forecast'!$Q:$Q, $C431)</f>
        <v>0</v>
      </c>
      <c r="I431" s="6">
        <f>SUMIFS('Billing Forecast'!J:J,'Billing Forecast'!$T:$T,$A$370,'Billing Forecast'!$U:$U,$B$406,'Billing Forecast'!$Q:$Q,$C431)/SUMIFS('Billing Forecast'!$D:$D,'Billing Forecast'!$T:$T,$A$370,'Billing Forecast'!$U:$U,$B$406,'Billing Forecast'!$Q:$Q, $C431)</f>
        <v>0</v>
      </c>
      <c r="J431" s="6">
        <f>SUMIFS('Billing Forecast'!K:K,'Billing Forecast'!$T:$T,$A$370,'Billing Forecast'!$U:$U,$B$406,'Billing Forecast'!$Q:$Q,$C431)/SUMIFS('Billing Forecast'!$D:$D,'Billing Forecast'!$T:$T,$A$370,'Billing Forecast'!$U:$U,$B$406,'Billing Forecast'!$Q:$Q, $C431)</f>
        <v>0</v>
      </c>
      <c r="K431" s="6">
        <f>SUMIFS('Billing Forecast'!L:L,'Billing Forecast'!$T:$T,$A$370,'Billing Forecast'!$U:$U,$B$406,'Billing Forecast'!$Q:$Q,$C431)/SUMIFS('Billing Forecast'!$D:$D,'Billing Forecast'!$T:$T,$A$370,'Billing Forecast'!$U:$U,$B$406,'Billing Forecast'!$Q:$Q, $C431)</f>
        <v>0</v>
      </c>
      <c r="L431" s="6">
        <f>SUMIFS('Billing Forecast'!M:M,'Billing Forecast'!$T:$T,$A$370,'Billing Forecast'!$U:$U,$B$406,'Billing Forecast'!$Q:$Q,$C431)/SUMIFS('Billing Forecast'!$D:$D,'Billing Forecast'!$T:$T,$A$370,'Billing Forecast'!$U:$U,$B$406,'Billing Forecast'!$Q:$Q, $C431)</f>
        <v>0</v>
      </c>
      <c r="M431" s="6">
        <f>SUMIFS('Billing Forecast'!N:N,'Billing Forecast'!$T:$T,$A$370,'Billing Forecast'!$U:$U,$B$406,'Billing Forecast'!$Q:$Q,$C431)/SUMIFS('Billing Forecast'!$D:$D,'Billing Forecast'!$T:$T,$A$370,'Billing Forecast'!$U:$U,$B$406,'Billing Forecast'!$Q:$Q, $C431)</f>
        <v>0</v>
      </c>
    </row>
    <row r="432" spans="3:13">
      <c r="D432" t="s">
        <v>3453</v>
      </c>
      <c r="E432" s="6">
        <f>SUMIFS('Sub Cost Forecast'!G:G,'Sub Cost Forecast'!$U:$U,$A$370,'Sub Cost Forecast'!$W:$W,$B$406,'Sub Cost Forecast'!$R:$R,$C431)/SUMIFS('Sub Cost Forecast'!$D:$D,'Sub Cost Forecast'!$U:$U,$A$370,'Sub Cost Forecast'!$W:$W,$B$406,'Sub Cost Forecast'!$R:$R, $C431)</f>
        <v>0</v>
      </c>
      <c r="F432" s="6">
        <f>SUMIFS('Sub Cost Forecast'!H:H,'Sub Cost Forecast'!$U:$U,$A$370,'Sub Cost Forecast'!$W:$W,$B$406,'Sub Cost Forecast'!$R:$R,$C431)/SUMIFS('Sub Cost Forecast'!$D:$D,'Sub Cost Forecast'!$U:$U,$A$370,'Sub Cost Forecast'!$W:$W,$B$406,'Sub Cost Forecast'!$R:$R, $C431)</f>
        <v>0</v>
      </c>
      <c r="G432" s="6">
        <f>SUMIFS('Sub Cost Forecast'!I:I,'Sub Cost Forecast'!$U:$U,$A$370,'Sub Cost Forecast'!$W:$W,$B$406,'Sub Cost Forecast'!$R:$R,$C431)/SUMIFS('Sub Cost Forecast'!$D:$D,'Sub Cost Forecast'!$U:$U,$A$370,'Sub Cost Forecast'!$W:$W,$B$406,'Sub Cost Forecast'!$R:$R, $C431)</f>
        <v>0</v>
      </c>
      <c r="H432" s="6">
        <f>SUMIFS('Sub Cost Forecast'!J:J,'Sub Cost Forecast'!$U:$U,$A$370,'Sub Cost Forecast'!$W:$W,$B$406,'Sub Cost Forecast'!$R:$R,$C431)/SUMIFS('Sub Cost Forecast'!$D:$D,'Sub Cost Forecast'!$U:$U,$A$370,'Sub Cost Forecast'!$W:$W,$B$406,'Sub Cost Forecast'!$R:$R, $C431)</f>
        <v>0</v>
      </c>
      <c r="I432" s="6">
        <f>SUMIFS('Sub Cost Forecast'!K:K,'Sub Cost Forecast'!$U:$U,$A$370,'Sub Cost Forecast'!$W:$W,$B$406,'Sub Cost Forecast'!$R:$R,$C431)/SUMIFS('Sub Cost Forecast'!$D:$D,'Sub Cost Forecast'!$U:$U,$A$370,'Sub Cost Forecast'!$W:$W,$B$406,'Sub Cost Forecast'!$R:$R, $C431)</f>
        <v>0</v>
      </c>
      <c r="J432" s="6">
        <f>SUMIFS('Sub Cost Forecast'!L:L,'Sub Cost Forecast'!$U:$U,$A$370,'Sub Cost Forecast'!$W:$W,$B$406,'Sub Cost Forecast'!$R:$R,$C431)/SUMIFS('Sub Cost Forecast'!$D:$D,'Sub Cost Forecast'!$U:$U,$A$370,'Sub Cost Forecast'!$W:$W,$B$406,'Sub Cost Forecast'!$R:$R, $C431)</f>
        <v>0</v>
      </c>
      <c r="K432" s="6">
        <f>SUMIFS('Sub Cost Forecast'!M:M,'Sub Cost Forecast'!$U:$U,$A$370,'Sub Cost Forecast'!$W:$W,$B$406,'Sub Cost Forecast'!$R:$R,$C431)/SUMIFS('Sub Cost Forecast'!$D:$D,'Sub Cost Forecast'!$U:$U,$A$370,'Sub Cost Forecast'!$W:$W,$B$406,'Sub Cost Forecast'!$R:$R, $C431)</f>
        <v>0</v>
      </c>
      <c r="L432" s="6">
        <f>SUMIFS('Sub Cost Forecast'!N:N,'Sub Cost Forecast'!$U:$U,$A$370,'Sub Cost Forecast'!$W:$W,$B$406,'Sub Cost Forecast'!$R:$R,$C431)/SUMIFS('Sub Cost Forecast'!$D:$D,'Sub Cost Forecast'!$U:$U,$A$370,'Sub Cost Forecast'!$W:$W,$B$406,'Sub Cost Forecast'!$R:$R, $C431)</f>
        <v>0</v>
      </c>
      <c r="M432" s="6">
        <f>SUMIFS('Sub Cost Forecast'!O:O,'Sub Cost Forecast'!$U:$U,$A$370,'Sub Cost Forecast'!$W:$W,$B$406,'Sub Cost Forecast'!$R:$R,$C431)/SUMIFS('Sub Cost Forecast'!$D:$D,'Sub Cost Forecast'!$U:$U,$A$370,'Sub Cost Forecast'!$W:$W,$B$406,'Sub Cost Forecast'!$R:$R, $C431)</f>
        <v>0</v>
      </c>
    </row>
    <row r="433" spans="1:13">
      <c r="D433" t="s">
        <v>3454</v>
      </c>
      <c r="E433" s="6">
        <v>0.07219031993437244</v>
      </c>
      <c r="F433" s="6">
        <v>0.0918785890073831</v>
      </c>
      <c r="G433" s="6">
        <v>0.1017227235438884</v>
      </c>
      <c r="H433" s="6">
        <v>0.09844134536505332</v>
      </c>
      <c r="I433" s="6">
        <v>0.1017227235438884</v>
      </c>
      <c r="J433" s="6">
        <v>0.09844134536505332</v>
      </c>
      <c r="K433" s="6">
        <v>0.1017227235438884</v>
      </c>
      <c r="L433" s="6">
        <v>0.1423297785069729</v>
      </c>
      <c r="M433" s="6">
        <v>0.06890894175553733</v>
      </c>
    </row>
    <row r="434" spans="1:13">
      <c r="C434" t="s">
        <v>1966</v>
      </c>
      <c r="D434" t="s">
        <v>3452</v>
      </c>
      <c r="E434" s="6">
        <f>SUMIFS('Billing Forecast'!F:F,'Billing Forecast'!$T:$T,$A$370,'Billing Forecast'!$U:$U,$B$406,'Billing Forecast'!$Q:$Q,$C434)/SUMIFS('Billing Forecast'!$D:$D,'Billing Forecast'!$T:$T,$A$370,'Billing Forecast'!$U:$U,$B$406,'Billing Forecast'!$Q:$Q, $C434)</f>
        <v>0</v>
      </c>
      <c r="F434" s="6">
        <f>SUMIFS('Billing Forecast'!G:G,'Billing Forecast'!$T:$T,$A$370,'Billing Forecast'!$U:$U,$B$406,'Billing Forecast'!$Q:$Q,$C434)/SUMIFS('Billing Forecast'!$D:$D,'Billing Forecast'!$T:$T,$A$370,'Billing Forecast'!$U:$U,$B$406,'Billing Forecast'!$Q:$Q, $C434)</f>
        <v>0</v>
      </c>
      <c r="G434" s="6">
        <f>SUMIFS('Billing Forecast'!H:H,'Billing Forecast'!$T:$T,$A$370,'Billing Forecast'!$U:$U,$B$406,'Billing Forecast'!$Q:$Q,$C434)/SUMIFS('Billing Forecast'!$D:$D,'Billing Forecast'!$T:$T,$A$370,'Billing Forecast'!$U:$U,$B$406,'Billing Forecast'!$Q:$Q, $C434)</f>
        <v>0</v>
      </c>
      <c r="H434" s="6">
        <f>SUMIFS('Billing Forecast'!I:I,'Billing Forecast'!$T:$T,$A$370,'Billing Forecast'!$U:$U,$B$406,'Billing Forecast'!$Q:$Q,$C434)/SUMIFS('Billing Forecast'!$D:$D,'Billing Forecast'!$T:$T,$A$370,'Billing Forecast'!$U:$U,$B$406,'Billing Forecast'!$Q:$Q, $C434)</f>
        <v>0</v>
      </c>
      <c r="I434" s="6">
        <f>SUMIFS('Billing Forecast'!J:J,'Billing Forecast'!$T:$T,$A$370,'Billing Forecast'!$U:$U,$B$406,'Billing Forecast'!$Q:$Q,$C434)/SUMIFS('Billing Forecast'!$D:$D,'Billing Forecast'!$T:$T,$A$370,'Billing Forecast'!$U:$U,$B$406,'Billing Forecast'!$Q:$Q, $C434)</f>
        <v>0</v>
      </c>
      <c r="J434" s="6">
        <f>SUMIFS('Billing Forecast'!K:K,'Billing Forecast'!$T:$T,$A$370,'Billing Forecast'!$U:$U,$B$406,'Billing Forecast'!$Q:$Q,$C434)/SUMIFS('Billing Forecast'!$D:$D,'Billing Forecast'!$T:$T,$A$370,'Billing Forecast'!$U:$U,$B$406,'Billing Forecast'!$Q:$Q, $C434)</f>
        <v>0</v>
      </c>
      <c r="K434" s="6">
        <f>SUMIFS('Billing Forecast'!L:L,'Billing Forecast'!$T:$T,$A$370,'Billing Forecast'!$U:$U,$B$406,'Billing Forecast'!$Q:$Q,$C434)/SUMIFS('Billing Forecast'!$D:$D,'Billing Forecast'!$T:$T,$A$370,'Billing Forecast'!$U:$U,$B$406,'Billing Forecast'!$Q:$Q, $C434)</f>
        <v>0</v>
      </c>
      <c r="L434" s="6">
        <f>SUMIFS('Billing Forecast'!M:M,'Billing Forecast'!$T:$T,$A$370,'Billing Forecast'!$U:$U,$B$406,'Billing Forecast'!$Q:$Q,$C434)/SUMIFS('Billing Forecast'!$D:$D,'Billing Forecast'!$T:$T,$A$370,'Billing Forecast'!$U:$U,$B$406,'Billing Forecast'!$Q:$Q, $C434)</f>
        <v>0</v>
      </c>
      <c r="M434" s="6">
        <f>SUMIFS('Billing Forecast'!N:N,'Billing Forecast'!$T:$T,$A$370,'Billing Forecast'!$U:$U,$B$406,'Billing Forecast'!$Q:$Q,$C434)/SUMIFS('Billing Forecast'!$D:$D,'Billing Forecast'!$T:$T,$A$370,'Billing Forecast'!$U:$U,$B$406,'Billing Forecast'!$Q:$Q, $C434)</f>
        <v>0</v>
      </c>
    </row>
    <row r="435" spans="1:13">
      <c r="D435" t="s">
        <v>3453</v>
      </c>
      <c r="E435" s="6">
        <f>SUMIFS('Sub Cost Forecast'!G:G,'Sub Cost Forecast'!$U:$U,$A$370,'Sub Cost Forecast'!$W:$W,$B$406,'Sub Cost Forecast'!$R:$R,$C434)/SUMIFS('Sub Cost Forecast'!$D:$D,'Sub Cost Forecast'!$U:$U,$A$370,'Sub Cost Forecast'!$W:$W,$B$406,'Sub Cost Forecast'!$R:$R, $C434)</f>
        <v>0</v>
      </c>
      <c r="F435" s="6">
        <f>SUMIFS('Sub Cost Forecast'!H:H,'Sub Cost Forecast'!$U:$U,$A$370,'Sub Cost Forecast'!$W:$W,$B$406,'Sub Cost Forecast'!$R:$R,$C434)/SUMIFS('Sub Cost Forecast'!$D:$D,'Sub Cost Forecast'!$U:$U,$A$370,'Sub Cost Forecast'!$W:$W,$B$406,'Sub Cost Forecast'!$R:$R, $C434)</f>
        <v>0</v>
      </c>
      <c r="G435" s="6">
        <f>SUMIFS('Sub Cost Forecast'!I:I,'Sub Cost Forecast'!$U:$U,$A$370,'Sub Cost Forecast'!$W:$W,$B$406,'Sub Cost Forecast'!$R:$R,$C434)/SUMIFS('Sub Cost Forecast'!$D:$D,'Sub Cost Forecast'!$U:$U,$A$370,'Sub Cost Forecast'!$W:$W,$B$406,'Sub Cost Forecast'!$R:$R, $C434)</f>
        <v>0</v>
      </c>
      <c r="H435" s="6">
        <f>SUMIFS('Sub Cost Forecast'!J:J,'Sub Cost Forecast'!$U:$U,$A$370,'Sub Cost Forecast'!$W:$W,$B$406,'Sub Cost Forecast'!$R:$R,$C434)/SUMIFS('Sub Cost Forecast'!$D:$D,'Sub Cost Forecast'!$U:$U,$A$370,'Sub Cost Forecast'!$W:$W,$B$406,'Sub Cost Forecast'!$R:$R, $C434)</f>
        <v>0</v>
      </c>
      <c r="I435" s="6">
        <f>SUMIFS('Sub Cost Forecast'!K:K,'Sub Cost Forecast'!$U:$U,$A$370,'Sub Cost Forecast'!$W:$W,$B$406,'Sub Cost Forecast'!$R:$R,$C434)/SUMIFS('Sub Cost Forecast'!$D:$D,'Sub Cost Forecast'!$U:$U,$A$370,'Sub Cost Forecast'!$W:$W,$B$406,'Sub Cost Forecast'!$R:$R, $C434)</f>
        <v>0</v>
      </c>
      <c r="J435" s="6">
        <f>SUMIFS('Sub Cost Forecast'!L:L,'Sub Cost Forecast'!$U:$U,$A$370,'Sub Cost Forecast'!$W:$W,$B$406,'Sub Cost Forecast'!$R:$R,$C434)/SUMIFS('Sub Cost Forecast'!$D:$D,'Sub Cost Forecast'!$U:$U,$A$370,'Sub Cost Forecast'!$W:$W,$B$406,'Sub Cost Forecast'!$R:$R, $C434)</f>
        <v>0</v>
      </c>
      <c r="K435" s="6">
        <f>SUMIFS('Sub Cost Forecast'!M:M,'Sub Cost Forecast'!$U:$U,$A$370,'Sub Cost Forecast'!$W:$W,$B$406,'Sub Cost Forecast'!$R:$R,$C434)/SUMIFS('Sub Cost Forecast'!$D:$D,'Sub Cost Forecast'!$U:$U,$A$370,'Sub Cost Forecast'!$W:$W,$B$406,'Sub Cost Forecast'!$R:$R, $C434)</f>
        <v>0</v>
      </c>
      <c r="L435" s="6">
        <f>SUMIFS('Sub Cost Forecast'!N:N,'Sub Cost Forecast'!$U:$U,$A$370,'Sub Cost Forecast'!$W:$W,$B$406,'Sub Cost Forecast'!$R:$R,$C434)/SUMIFS('Sub Cost Forecast'!$D:$D,'Sub Cost Forecast'!$U:$U,$A$370,'Sub Cost Forecast'!$W:$W,$B$406,'Sub Cost Forecast'!$R:$R, $C434)</f>
        <v>0</v>
      </c>
      <c r="M435" s="6">
        <f>SUMIFS('Sub Cost Forecast'!O:O,'Sub Cost Forecast'!$U:$U,$A$370,'Sub Cost Forecast'!$W:$W,$B$406,'Sub Cost Forecast'!$R:$R,$C434)/SUMIFS('Sub Cost Forecast'!$D:$D,'Sub Cost Forecast'!$U:$U,$A$370,'Sub Cost Forecast'!$W:$W,$B$406,'Sub Cost Forecast'!$R:$R, $C434)</f>
        <v>0</v>
      </c>
    </row>
    <row r="436" spans="1:13">
      <c r="D436" t="s">
        <v>3454</v>
      </c>
      <c r="E436" s="6">
        <v>0.07207207207207207</v>
      </c>
      <c r="F436" s="6">
        <v>0.09172809172809172</v>
      </c>
      <c r="G436" s="6">
        <v>0.1015561015561015</v>
      </c>
      <c r="H436" s="6">
        <v>0.09828009828009827</v>
      </c>
      <c r="I436" s="6">
        <v>0.165028665028665</v>
      </c>
      <c r="J436" s="6">
        <v>0.1375921375921376</v>
      </c>
      <c r="K436" s="6">
        <v>0.1015561015561015</v>
      </c>
      <c r="L436" s="6">
        <v>0.09828009828009827</v>
      </c>
      <c r="M436" s="6">
        <v>0.01638001638001638</v>
      </c>
    </row>
    <row r="437" spans="1:13">
      <c r="C437" t="s">
        <v>3016</v>
      </c>
      <c r="D437" t="s">
        <v>3452</v>
      </c>
      <c r="E437" s="6">
        <f>SUMIFS('Billing Forecast'!F:F,'Billing Forecast'!$T:$T,$A$370,'Billing Forecast'!$U:$U,$B$406,'Billing Forecast'!$Q:$Q,$C437)/SUMIFS('Billing Forecast'!$D:$D,'Billing Forecast'!$T:$T,$A$370,'Billing Forecast'!$U:$U,$B$406,'Billing Forecast'!$Q:$Q, $C437)</f>
        <v>0</v>
      </c>
      <c r="F437" s="6">
        <f>SUMIFS('Billing Forecast'!G:G,'Billing Forecast'!$T:$T,$A$370,'Billing Forecast'!$U:$U,$B$406,'Billing Forecast'!$Q:$Q,$C437)/SUMIFS('Billing Forecast'!$D:$D,'Billing Forecast'!$T:$T,$A$370,'Billing Forecast'!$U:$U,$B$406,'Billing Forecast'!$Q:$Q, $C437)</f>
        <v>0</v>
      </c>
      <c r="G437" s="6">
        <f>SUMIFS('Billing Forecast'!H:H,'Billing Forecast'!$T:$T,$A$370,'Billing Forecast'!$U:$U,$B$406,'Billing Forecast'!$Q:$Q,$C437)/SUMIFS('Billing Forecast'!$D:$D,'Billing Forecast'!$T:$T,$A$370,'Billing Forecast'!$U:$U,$B$406,'Billing Forecast'!$Q:$Q, $C437)</f>
        <v>0</v>
      </c>
      <c r="H437" s="6">
        <f>SUMIFS('Billing Forecast'!I:I,'Billing Forecast'!$T:$T,$A$370,'Billing Forecast'!$U:$U,$B$406,'Billing Forecast'!$Q:$Q,$C437)/SUMIFS('Billing Forecast'!$D:$D,'Billing Forecast'!$T:$T,$A$370,'Billing Forecast'!$U:$U,$B$406,'Billing Forecast'!$Q:$Q, $C437)</f>
        <v>0</v>
      </c>
      <c r="I437" s="6">
        <f>SUMIFS('Billing Forecast'!J:J,'Billing Forecast'!$T:$T,$A$370,'Billing Forecast'!$U:$U,$B$406,'Billing Forecast'!$Q:$Q,$C437)/SUMIFS('Billing Forecast'!$D:$D,'Billing Forecast'!$T:$T,$A$370,'Billing Forecast'!$U:$U,$B$406,'Billing Forecast'!$Q:$Q, $C437)</f>
        <v>0</v>
      </c>
      <c r="J437" s="6">
        <f>SUMIFS('Billing Forecast'!K:K,'Billing Forecast'!$T:$T,$A$370,'Billing Forecast'!$U:$U,$B$406,'Billing Forecast'!$Q:$Q,$C437)/SUMIFS('Billing Forecast'!$D:$D,'Billing Forecast'!$T:$T,$A$370,'Billing Forecast'!$U:$U,$B$406,'Billing Forecast'!$Q:$Q, $C437)</f>
        <v>0</v>
      </c>
      <c r="K437" s="6">
        <f>SUMIFS('Billing Forecast'!L:L,'Billing Forecast'!$T:$T,$A$370,'Billing Forecast'!$U:$U,$B$406,'Billing Forecast'!$Q:$Q,$C437)/SUMIFS('Billing Forecast'!$D:$D,'Billing Forecast'!$T:$T,$A$370,'Billing Forecast'!$U:$U,$B$406,'Billing Forecast'!$Q:$Q, $C437)</f>
        <v>0</v>
      </c>
      <c r="L437" s="6">
        <f>SUMIFS('Billing Forecast'!M:M,'Billing Forecast'!$T:$T,$A$370,'Billing Forecast'!$U:$U,$B$406,'Billing Forecast'!$Q:$Q,$C437)/SUMIFS('Billing Forecast'!$D:$D,'Billing Forecast'!$T:$T,$A$370,'Billing Forecast'!$U:$U,$B$406,'Billing Forecast'!$Q:$Q, $C437)</f>
        <v>0</v>
      </c>
      <c r="M437" s="6">
        <f>SUMIFS('Billing Forecast'!N:N,'Billing Forecast'!$T:$T,$A$370,'Billing Forecast'!$U:$U,$B$406,'Billing Forecast'!$Q:$Q,$C437)/SUMIFS('Billing Forecast'!$D:$D,'Billing Forecast'!$T:$T,$A$370,'Billing Forecast'!$U:$U,$B$406,'Billing Forecast'!$Q:$Q, $C437)</f>
        <v>0</v>
      </c>
    </row>
    <row r="438" spans="1:13">
      <c r="D438" t="s">
        <v>3453</v>
      </c>
      <c r="E438" s="6">
        <f>SUMIFS('Sub Cost Forecast'!G:G,'Sub Cost Forecast'!$U:$U,$A$370,'Sub Cost Forecast'!$W:$W,$B$406,'Sub Cost Forecast'!$R:$R,$C437)/SUMIFS('Sub Cost Forecast'!$D:$D,'Sub Cost Forecast'!$U:$U,$A$370,'Sub Cost Forecast'!$W:$W,$B$406,'Sub Cost Forecast'!$R:$R, $C437)</f>
        <v>0</v>
      </c>
      <c r="F438" s="6">
        <f>SUMIFS('Sub Cost Forecast'!H:H,'Sub Cost Forecast'!$U:$U,$A$370,'Sub Cost Forecast'!$W:$W,$B$406,'Sub Cost Forecast'!$R:$R,$C437)/SUMIFS('Sub Cost Forecast'!$D:$D,'Sub Cost Forecast'!$U:$U,$A$370,'Sub Cost Forecast'!$W:$W,$B$406,'Sub Cost Forecast'!$R:$R, $C437)</f>
        <v>0</v>
      </c>
      <c r="G438" s="6">
        <f>SUMIFS('Sub Cost Forecast'!I:I,'Sub Cost Forecast'!$U:$U,$A$370,'Sub Cost Forecast'!$W:$W,$B$406,'Sub Cost Forecast'!$R:$R,$C437)/SUMIFS('Sub Cost Forecast'!$D:$D,'Sub Cost Forecast'!$U:$U,$A$370,'Sub Cost Forecast'!$W:$W,$B$406,'Sub Cost Forecast'!$R:$R, $C437)</f>
        <v>0</v>
      </c>
      <c r="H438" s="6">
        <f>SUMIFS('Sub Cost Forecast'!J:J,'Sub Cost Forecast'!$U:$U,$A$370,'Sub Cost Forecast'!$W:$W,$B$406,'Sub Cost Forecast'!$R:$R,$C437)/SUMIFS('Sub Cost Forecast'!$D:$D,'Sub Cost Forecast'!$U:$U,$A$370,'Sub Cost Forecast'!$W:$W,$B$406,'Sub Cost Forecast'!$R:$R, $C437)</f>
        <v>0</v>
      </c>
      <c r="I438" s="6">
        <f>SUMIFS('Sub Cost Forecast'!K:K,'Sub Cost Forecast'!$U:$U,$A$370,'Sub Cost Forecast'!$W:$W,$B$406,'Sub Cost Forecast'!$R:$R,$C437)/SUMIFS('Sub Cost Forecast'!$D:$D,'Sub Cost Forecast'!$U:$U,$A$370,'Sub Cost Forecast'!$W:$W,$B$406,'Sub Cost Forecast'!$R:$R, $C437)</f>
        <v>0</v>
      </c>
      <c r="J438" s="6">
        <f>SUMIFS('Sub Cost Forecast'!L:L,'Sub Cost Forecast'!$U:$U,$A$370,'Sub Cost Forecast'!$W:$W,$B$406,'Sub Cost Forecast'!$R:$R,$C437)/SUMIFS('Sub Cost Forecast'!$D:$D,'Sub Cost Forecast'!$U:$U,$A$370,'Sub Cost Forecast'!$W:$W,$B$406,'Sub Cost Forecast'!$R:$R, $C437)</f>
        <v>0</v>
      </c>
      <c r="K438" s="6">
        <f>SUMIFS('Sub Cost Forecast'!M:M,'Sub Cost Forecast'!$U:$U,$A$370,'Sub Cost Forecast'!$W:$W,$B$406,'Sub Cost Forecast'!$R:$R,$C437)/SUMIFS('Sub Cost Forecast'!$D:$D,'Sub Cost Forecast'!$U:$U,$A$370,'Sub Cost Forecast'!$W:$W,$B$406,'Sub Cost Forecast'!$R:$R, $C437)</f>
        <v>0</v>
      </c>
      <c r="L438" s="6">
        <f>SUMIFS('Sub Cost Forecast'!N:N,'Sub Cost Forecast'!$U:$U,$A$370,'Sub Cost Forecast'!$W:$W,$B$406,'Sub Cost Forecast'!$R:$R,$C437)/SUMIFS('Sub Cost Forecast'!$D:$D,'Sub Cost Forecast'!$U:$U,$A$370,'Sub Cost Forecast'!$W:$W,$B$406,'Sub Cost Forecast'!$R:$R, $C437)</f>
        <v>0</v>
      </c>
      <c r="M438" s="6">
        <f>SUMIFS('Sub Cost Forecast'!O:O,'Sub Cost Forecast'!$U:$U,$A$370,'Sub Cost Forecast'!$W:$W,$B$406,'Sub Cost Forecast'!$R:$R,$C437)/SUMIFS('Sub Cost Forecast'!$D:$D,'Sub Cost Forecast'!$U:$U,$A$370,'Sub Cost Forecast'!$W:$W,$B$406,'Sub Cost Forecast'!$R:$R, $C437)</f>
        <v>0</v>
      </c>
    </row>
    <row r="439" spans="1:13">
      <c r="D439" t="s">
        <v>3454</v>
      </c>
      <c r="E439" s="6">
        <v>0.07401177460050462</v>
      </c>
      <c r="F439" s="6">
        <v>0.09419680403700589</v>
      </c>
      <c r="G439" s="6">
        <v>0.1042893187552565</v>
      </c>
      <c r="H439" s="6">
        <v>0.1009251471825063</v>
      </c>
      <c r="I439" s="6">
        <v>0.1042893187552565</v>
      </c>
      <c r="J439" s="6">
        <v>0.1009251471825063</v>
      </c>
      <c r="K439" s="6">
        <v>0.1042893187552565</v>
      </c>
      <c r="L439" s="6">
        <v>0.1055508830950379</v>
      </c>
      <c r="M439" s="6">
        <v>0.08536585365853659</v>
      </c>
    </row>
    <row r="440" spans="1:13">
      <c r="C440" t="s">
        <v>2773</v>
      </c>
      <c r="D440" t="s">
        <v>3452</v>
      </c>
      <c r="E440" s="6">
        <f>SUMIFS('Billing Forecast'!F:F,'Billing Forecast'!$T:$T,$A$370,'Billing Forecast'!$U:$U,$B$406,'Billing Forecast'!$Q:$Q,$C440)/SUMIFS('Billing Forecast'!$D:$D,'Billing Forecast'!$T:$T,$A$370,'Billing Forecast'!$U:$U,$B$406,'Billing Forecast'!$Q:$Q, $C440)</f>
        <v>0</v>
      </c>
      <c r="F440" s="6">
        <f>SUMIFS('Billing Forecast'!G:G,'Billing Forecast'!$T:$T,$A$370,'Billing Forecast'!$U:$U,$B$406,'Billing Forecast'!$Q:$Q,$C440)/SUMIFS('Billing Forecast'!$D:$D,'Billing Forecast'!$T:$T,$A$370,'Billing Forecast'!$U:$U,$B$406,'Billing Forecast'!$Q:$Q, $C440)</f>
        <v>0</v>
      </c>
      <c r="G440" s="6">
        <f>SUMIFS('Billing Forecast'!H:H,'Billing Forecast'!$T:$T,$A$370,'Billing Forecast'!$U:$U,$B$406,'Billing Forecast'!$Q:$Q,$C440)/SUMIFS('Billing Forecast'!$D:$D,'Billing Forecast'!$T:$T,$A$370,'Billing Forecast'!$U:$U,$B$406,'Billing Forecast'!$Q:$Q, $C440)</f>
        <v>0</v>
      </c>
      <c r="H440" s="6">
        <f>SUMIFS('Billing Forecast'!I:I,'Billing Forecast'!$T:$T,$A$370,'Billing Forecast'!$U:$U,$B$406,'Billing Forecast'!$Q:$Q,$C440)/SUMIFS('Billing Forecast'!$D:$D,'Billing Forecast'!$T:$T,$A$370,'Billing Forecast'!$U:$U,$B$406,'Billing Forecast'!$Q:$Q, $C440)</f>
        <v>0</v>
      </c>
      <c r="I440" s="6">
        <f>SUMIFS('Billing Forecast'!J:J,'Billing Forecast'!$T:$T,$A$370,'Billing Forecast'!$U:$U,$B$406,'Billing Forecast'!$Q:$Q,$C440)/SUMIFS('Billing Forecast'!$D:$D,'Billing Forecast'!$T:$T,$A$370,'Billing Forecast'!$U:$U,$B$406,'Billing Forecast'!$Q:$Q, $C440)</f>
        <v>0</v>
      </c>
      <c r="J440" s="6">
        <f>SUMIFS('Billing Forecast'!K:K,'Billing Forecast'!$T:$T,$A$370,'Billing Forecast'!$U:$U,$B$406,'Billing Forecast'!$Q:$Q,$C440)/SUMIFS('Billing Forecast'!$D:$D,'Billing Forecast'!$T:$T,$A$370,'Billing Forecast'!$U:$U,$B$406,'Billing Forecast'!$Q:$Q, $C440)</f>
        <v>0</v>
      </c>
      <c r="K440" s="6">
        <f>SUMIFS('Billing Forecast'!L:L,'Billing Forecast'!$T:$T,$A$370,'Billing Forecast'!$U:$U,$B$406,'Billing Forecast'!$Q:$Q,$C440)/SUMIFS('Billing Forecast'!$D:$D,'Billing Forecast'!$T:$T,$A$370,'Billing Forecast'!$U:$U,$B$406,'Billing Forecast'!$Q:$Q, $C440)</f>
        <v>0</v>
      </c>
      <c r="L440" s="6">
        <f>SUMIFS('Billing Forecast'!M:M,'Billing Forecast'!$T:$T,$A$370,'Billing Forecast'!$U:$U,$B$406,'Billing Forecast'!$Q:$Q,$C440)/SUMIFS('Billing Forecast'!$D:$D,'Billing Forecast'!$T:$T,$A$370,'Billing Forecast'!$U:$U,$B$406,'Billing Forecast'!$Q:$Q, $C440)</f>
        <v>0</v>
      </c>
      <c r="M440" s="6">
        <f>SUMIFS('Billing Forecast'!N:N,'Billing Forecast'!$T:$T,$A$370,'Billing Forecast'!$U:$U,$B$406,'Billing Forecast'!$Q:$Q,$C440)/SUMIFS('Billing Forecast'!$D:$D,'Billing Forecast'!$T:$T,$A$370,'Billing Forecast'!$U:$U,$B$406,'Billing Forecast'!$Q:$Q, $C440)</f>
        <v>0</v>
      </c>
    </row>
    <row r="441" spans="1:13">
      <c r="D441" t="s">
        <v>3453</v>
      </c>
      <c r="E441" s="6">
        <f>SUMIFS('Sub Cost Forecast'!G:G,'Sub Cost Forecast'!$U:$U,$A$370,'Sub Cost Forecast'!$W:$W,$B$406,'Sub Cost Forecast'!$R:$R,$C440)/SUMIFS('Sub Cost Forecast'!$D:$D,'Sub Cost Forecast'!$U:$U,$A$370,'Sub Cost Forecast'!$W:$W,$B$406,'Sub Cost Forecast'!$R:$R, $C440)</f>
        <v>0</v>
      </c>
      <c r="F441" s="6">
        <f>SUMIFS('Sub Cost Forecast'!H:H,'Sub Cost Forecast'!$U:$U,$A$370,'Sub Cost Forecast'!$W:$W,$B$406,'Sub Cost Forecast'!$R:$R,$C440)/SUMIFS('Sub Cost Forecast'!$D:$D,'Sub Cost Forecast'!$U:$U,$A$370,'Sub Cost Forecast'!$W:$W,$B$406,'Sub Cost Forecast'!$R:$R, $C440)</f>
        <v>0</v>
      </c>
      <c r="G441" s="6">
        <f>SUMIFS('Sub Cost Forecast'!I:I,'Sub Cost Forecast'!$U:$U,$A$370,'Sub Cost Forecast'!$W:$W,$B$406,'Sub Cost Forecast'!$R:$R,$C440)/SUMIFS('Sub Cost Forecast'!$D:$D,'Sub Cost Forecast'!$U:$U,$A$370,'Sub Cost Forecast'!$W:$W,$B$406,'Sub Cost Forecast'!$R:$R, $C440)</f>
        <v>0</v>
      </c>
      <c r="H441" s="6">
        <f>SUMIFS('Sub Cost Forecast'!J:J,'Sub Cost Forecast'!$U:$U,$A$370,'Sub Cost Forecast'!$W:$W,$B$406,'Sub Cost Forecast'!$R:$R,$C440)/SUMIFS('Sub Cost Forecast'!$D:$D,'Sub Cost Forecast'!$U:$U,$A$370,'Sub Cost Forecast'!$W:$W,$B$406,'Sub Cost Forecast'!$R:$R, $C440)</f>
        <v>0</v>
      </c>
      <c r="I441" s="6">
        <f>SUMIFS('Sub Cost Forecast'!K:K,'Sub Cost Forecast'!$U:$U,$A$370,'Sub Cost Forecast'!$W:$W,$B$406,'Sub Cost Forecast'!$R:$R,$C440)/SUMIFS('Sub Cost Forecast'!$D:$D,'Sub Cost Forecast'!$U:$U,$A$370,'Sub Cost Forecast'!$W:$W,$B$406,'Sub Cost Forecast'!$R:$R, $C440)</f>
        <v>0</v>
      </c>
      <c r="J441" s="6">
        <f>SUMIFS('Sub Cost Forecast'!L:L,'Sub Cost Forecast'!$U:$U,$A$370,'Sub Cost Forecast'!$W:$W,$B$406,'Sub Cost Forecast'!$R:$R,$C440)/SUMIFS('Sub Cost Forecast'!$D:$D,'Sub Cost Forecast'!$U:$U,$A$370,'Sub Cost Forecast'!$W:$W,$B$406,'Sub Cost Forecast'!$R:$R, $C440)</f>
        <v>0</v>
      </c>
      <c r="K441" s="6">
        <f>SUMIFS('Sub Cost Forecast'!M:M,'Sub Cost Forecast'!$U:$U,$A$370,'Sub Cost Forecast'!$W:$W,$B$406,'Sub Cost Forecast'!$R:$R,$C440)/SUMIFS('Sub Cost Forecast'!$D:$D,'Sub Cost Forecast'!$U:$U,$A$370,'Sub Cost Forecast'!$W:$W,$B$406,'Sub Cost Forecast'!$R:$R, $C440)</f>
        <v>0</v>
      </c>
      <c r="L441" s="6">
        <f>SUMIFS('Sub Cost Forecast'!N:N,'Sub Cost Forecast'!$U:$U,$A$370,'Sub Cost Forecast'!$W:$W,$B$406,'Sub Cost Forecast'!$R:$R,$C440)/SUMIFS('Sub Cost Forecast'!$D:$D,'Sub Cost Forecast'!$U:$U,$A$370,'Sub Cost Forecast'!$W:$W,$B$406,'Sub Cost Forecast'!$R:$R, $C440)</f>
        <v>0</v>
      </c>
      <c r="M441" s="6">
        <f>SUMIFS('Sub Cost Forecast'!O:O,'Sub Cost Forecast'!$U:$U,$A$370,'Sub Cost Forecast'!$W:$W,$B$406,'Sub Cost Forecast'!$R:$R,$C440)/SUMIFS('Sub Cost Forecast'!$D:$D,'Sub Cost Forecast'!$U:$U,$A$370,'Sub Cost Forecast'!$W:$W,$B$406,'Sub Cost Forecast'!$R:$R, $C440)</f>
        <v>0</v>
      </c>
    </row>
    <row r="442" spans="1:13">
      <c r="D442" t="s">
        <v>3454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0.1873536299765808</v>
      </c>
      <c r="L442" s="6">
        <v>0.4117876658860266</v>
      </c>
      <c r="M442" s="6">
        <v>0.4020296643247464</v>
      </c>
    </row>
    <row r="443" spans="1:13">
      <c r="B443" t="s">
        <v>238</v>
      </c>
    </row>
    <row r="444" spans="1:13">
      <c r="C444" t="s">
        <v>3457</v>
      </c>
      <c r="D444" t="s">
        <v>3452</v>
      </c>
      <c r="E444" s="6">
        <f>SUMIFS('Billing Forecast'!F:F,'Billing Forecast'!$T:$T,$A$370,'Billing Forecast'!$U:$U,$B$443,'Billing Forecast'!$Q:$Q,$C444)/SUMIFS('Billing Forecast'!$D:$D,'Billing Forecast'!$T:$T,$A$370,'Billing Forecast'!$U:$U,$B$443,'Billing Forecast'!$Q:$Q, $C444)</f>
        <v>0</v>
      </c>
      <c r="F444" s="6">
        <f>SUMIFS('Billing Forecast'!G:G,'Billing Forecast'!$T:$T,$A$370,'Billing Forecast'!$U:$U,$B$443,'Billing Forecast'!$Q:$Q,$C444)/SUMIFS('Billing Forecast'!$D:$D,'Billing Forecast'!$T:$T,$A$370,'Billing Forecast'!$U:$U,$B$443,'Billing Forecast'!$Q:$Q, $C444)</f>
        <v>0</v>
      </c>
      <c r="G444" s="6">
        <f>SUMIFS('Billing Forecast'!H:H,'Billing Forecast'!$T:$T,$A$370,'Billing Forecast'!$U:$U,$B$443,'Billing Forecast'!$Q:$Q,$C444)/SUMIFS('Billing Forecast'!$D:$D,'Billing Forecast'!$T:$T,$A$370,'Billing Forecast'!$U:$U,$B$443,'Billing Forecast'!$Q:$Q, $C444)</f>
        <v>0</v>
      </c>
      <c r="H444" s="6">
        <f>SUMIFS('Billing Forecast'!I:I,'Billing Forecast'!$T:$T,$A$370,'Billing Forecast'!$U:$U,$B$443,'Billing Forecast'!$Q:$Q,$C444)/SUMIFS('Billing Forecast'!$D:$D,'Billing Forecast'!$T:$T,$A$370,'Billing Forecast'!$U:$U,$B$443,'Billing Forecast'!$Q:$Q, $C444)</f>
        <v>0</v>
      </c>
      <c r="I444" s="6">
        <f>SUMIFS('Billing Forecast'!J:J,'Billing Forecast'!$T:$T,$A$370,'Billing Forecast'!$U:$U,$B$443,'Billing Forecast'!$Q:$Q,$C444)/SUMIFS('Billing Forecast'!$D:$D,'Billing Forecast'!$T:$T,$A$370,'Billing Forecast'!$U:$U,$B$443,'Billing Forecast'!$Q:$Q, $C444)</f>
        <v>0</v>
      </c>
      <c r="J444" s="6">
        <f>SUMIFS('Billing Forecast'!K:K,'Billing Forecast'!$T:$T,$A$370,'Billing Forecast'!$U:$U,$B$443,'Billing Forecast'!$Q:$Q,$C444)/SUMIFS('Billing Forecast'!$D:$D,'Billing Forecast'!$T:$T,$A$370,'Billing Forecast'!$U:$U,$B$443,'Billing Forecast'!$Q:$Q, $C444)</f>
        <v>0</v>
      </c>
      <c r="K444" s="6">
        <f>SUMIFS('Billing Forecast'!L:L,'Billing Forecast'!$T:$T,$A$370,'Billing Forecast'!$U:$U,$B$443,'Billing Forecast'!$Q:$Q,$C444)/SUMIFS('Billing Forecast'!$D:$D,'Billing Forecast'!$T:$T,$A$370,'Billing Forecast'!$U:$U,$B$443,'Billing Forecast'!$Q:$Q, $C444)</f>
        <v>0</v>
      </c>
      <c r="L444" s="6">
        <f>SUMIFS('Billing Forecast'!M:M,'Billing Forecast'!$T:$T,$A$370,'Billing Forecast'!$U:$U,$B$443,'Billing Forecast'!$Q:$Q,$C444)/SUMIFS('Billing Forecast'!$D:$D,'Billing Forecast'!$T:$T,$A$370,'Billing Forecast'!$U:$U,$B$443,'Billing Forecast'!$Q:$Q, $C444)</f>
        <v>0</v>
      </c>
      <c r="M444" s="6">
        <f>SUMIFS('Billing Forecast'!N:N,'Billing Forecast'!$T:$T,$A$370,'Billing Forecast'!$U:$U,$B$443,'Billing Forecast'!$Q:$Q,$C444)/SUMIFS('Billing Forecast'!$D:$D,'Billing Forecast'!$T:$T,$A$370,'Billing Forecast'!$U:$U,$B$443,'Billing Forecast'!$Q:$Q, $C444)</f>
        <v>0</v>
      </c>
    </row>
    <row r="445" spans="1:13">
      <c r="D445" t="s">
        <v>3453</v>
      </c>
      <c r="E445" s="6">
        <f>SUMIFS('Sub Cost Forecast'!G:G,'Sub Cost Forecast'!$U:$U,$A$370,'Sub Cost Forecast'!$W:$W,$B$443,'Sub Cost Forecast'!$R:$R,$C444)/SUMIFS('Sub Cost Forecast'!$D:$D,'Sub Cost Forecast'!$U:$U,$A$370,'Sub Cost Forecast'!$W:$W,$B$443,'Sub Cost Forecast'!$R:$R, $C444)</f>
        <v>0</v>
      </c>
      <c r="F445" s="6">
        <f>SUMIFS('Sub Cost Forecast'!H:H,'Sub Cost Forecast'!$U:$U,$A$370,'Sub Cost Forecast'!$W:$W,$B$443,'Sub Cost Forecast'!$R:$R,$C444)/SUMIFS('Sub Cost Forecast'!$D:$D,'Sub Cost Forecast'!$U:$U,$A$370,'Sub Cost Forecast'!$W:$W,$B$443,'Sub Cost Forecast'!$R:$R, $C444)</f>
        <v>0</v>
      </c>
      <c r="G445" s="6">
        <f>SUMIFS('Sub Cost Forecast'!I:I,'Sub Cost Forecast'!$U:$U,$A$370,'Sub Cost Forecast'!$W:$W,$B$443,'Sub Cost Forecast'!$R:$R,$C444)/SUMIFS('Sub Cost Forecast'!$D:$D,'Sub Cost Forecast'!$U:$U,$A$370,'Sub Cost Forecast'!$W:$W,$B$443,'Sub Cost Forecast'!$R:$R, $C444)</f>
        <v>0</v>
      </c>
      <c r="H445" s="6">
        <f>SUMIFS('Sub Cost Forecast'!J:J,'Sub Cost Forecast'!$U:$U,$A$370,'Sub Cost Forecast'!$W:$W,$B$443,'Sub Cost Forecast'!$R:$R,$C444)/SUMIFS('Sub Cost Forecast'!$D:$D,'Sub Cost Forecast'!$U:$U,$A$370,'Sub Cost Forecast'!$W:$W,$B$443,'Sub Cost Forecast'!$R:$R, $C444)</f>
        <v>0</v>
      </c>
      <c r="I445" s="6">
        <f>SUMIFS('Sub Cost Forecast'!K:K,'Sub Cost Forecast'!$U:$U,$A$370,'Sub Cost Forecast'!$W:$W,$B$443,'Sub Cost Forecast'!$R:$R,$C444)/SUMIFS('Sub Cost Forecast'!$D:$D,'Sub Cost Forecast'!$U:$U,$A$370,'Sub Cost Forecast'!$W:$W,$B$443,'Sub Cost Forecast'!$R:$R, $C444)</f>
        <v>0</v>
      </c>
      <c r="J445" s="6">
        <f>SUMIFS('Sub Cost Forecast'!L:L,'Sub Cost Forecast'!$U:$U,$A$370,'Sub Cost Forecast'!$W:$W,$B$443,'Sub Cost Forecast'!$R:$R,$C444)/SUMIFS('Sub Cost Forecast'!$D:$D,'Sub Cost Forecast'!$U:$U,$A$370,'Sub Cost Forecast'!$W:$W,$B$443,'Sub Cost Forecast'!$R:$R, $C444)</f>
        <v>0</v>
      </c>
      <c r="K445" s="6">
        <f>SUMIFS('Sub Cost Forecast'!M:M,'Sub Cost Forecast'!$U:$U,$A$370,'Sub Cost Forecast'!$W:$W,$B$443,'Sub Cost Forecast'!$R:$R,$C444)/SUMIFS('Sub Cost Forecast'!$D:$D,'Sub Cost Forecast'!$U:$U,$A$370,'Sub Cost Forecast'!$W:$W,$B$443,'Sub Cost Forecast'!$R:$R, $C444)</f>
        <v>0</v>
      </c>
      <c r="L445" s="6">
        <f>SUMIFS('Sub Cost Forecast'!N:N,'Sub Cost Forecast'!$U:$U,$A$370,'Sub Cost Forecast'!$W:$W,$B$443,'Sub Cost Forecast'!$R:$R,$C444)/SUMIFS('Sub Cost Forecast'!$D:$D,'Sub Cost Forecast'!$U:$U,$A$370,'Sub Cost Forecast'!$W:$W,$B$443,'Sub Cost Forecast'!$R:$R, $C444)</f>
        <v>0</v>
      </c>
      <c r="M445" s="6">
        <f>SUMIFS('Sub Cost Forecast'!O:O,'Sub Cost Forecast'!$U:$U,$A$370,'Sub Cost Forecast'!$W:$W,$B$443,'Sub Cost Forecast'!$R:$R,$C444)/SUMIFS('Sub Cost Forecast'!$D:$D,'Sub Cost Forecast'!$U:$U,$A$370,'Sub Cost Forecast'!$W:$W,$B$443,'Sub Cost Forecast'!$R:$R, $C444)</f>
        <v>0</v>
      </c>
    </row>
    <row r="446" spans="1:13">
      <c r="D446" t="s">
        <v>3454</v>
      </c>
      <c r="E446" s="6">
        <v>0</v>
      </c>
      <c r="F446" s="6">
        <v>0.001428911645629912</v>
      </c>
      <c r="G446" s="6">
        <v>0.05858537747082639</v>
      </c>
      <c r="H446" s="6">
        <v>0.08957489878542511</v>
      </c>
      <c r="I446" s="6">
        <v>0.02214813050726364</v>
      </c>
      <c r="J446" s="6">
        <v>0.02071921886163372</v>
      </c>
      <c r="K446" s="6">
        <v>0.007859014050964517</v>
      </c>
      <c r="L446" s="6">
        <v>0</v>
      </c>
      <c r="M446" s="6">
        <v>0</v>
      </c>
    </row>
    <row r="447" spans="1:13">
      <c r="A447" t="s">
        <v>1054</v>
      </c>
    </row>
    <row r="448" spans="1:13">
      <c r="B448" t="s">
        <v>234</v>
      </c>
    </row>
    <row r="449" spans="3:13">
      <c r="C449" t="s">
        <v>995</v>
      </c>
      <c r="D449" t="s">
        <v>3452</v>
      </c>
      <c r="E449" s="6">
        <f>SUMIFS('Billing Forecast'!F:F,'Billing Forecast'!$T:$T,$A$447,'Billing Forecast'!$U:$U,$B$448,'Billing Forecast'!$Q:$Q,$C449)/SUMIFS('Billing Forecast'!$D:$D,'Billing Forecast'!$T:$T,$A$447,'Billing Forecast'!$U:$U,$B$448,'Billing Forecast'!$Q:$Q, $C449)</f>
        <v>0</v>
      </c>
      <c r="F449" s="6">
        <f>SUMIFS('Billing Forecast'!G:G,'Billing Forecast'!$T:$T,$A$447,'Billing Forecast'!$U:$U,$B$448,'Billing Forecast'!$Q:$Q,$C449)/SUMIFS('Billing Forecast'!$D:$D,'Billing Forecast'!$T:$T,$A$447,'Billing Forecast'!$U:$U,$B$448,'Billing Forecast'!$Q:$Q, $C449)</f>
        <v>0</v>
      </c>
      <c r="G449" s="6">
        <f>SUMIFS('Billing Forecast'!H:H,'Billing Forecast'!$T:$T,$A$447,'Billing Forecast'!$U:$U,$B$448,'Billing Forecast'!$Q:$Q,$C449)/SUMIFS('Billing Forecast'!$D:$D,'Billing Forecast'!$T:$T,$A$447,'Billing Forecast'!$U:$U,$B$448,'Billing Forecast'!$Q:$Q, $C449)</f>
        <v>0</v>
      </c>
      <c r="H449" s="6">
        <f>SUMIFS('Billing Forecast'!I:I,'Billing Forecast'!$T:$T,$A$447,'Billing Forecast'!$U:$U,$B$448,'Billing Forecast'!$Q:$Q,$C449)/SUMIFS('Billing Forecast'!$D:$D,'Billing Forecast'!$T:$T,$A$447,'Billing Forecast'!$U:$U,$B$448,'Billing Forecast'!$Q:$Q, $C449)</f>
        <v>0</v>
      </c>
      <c r="I449" s="6">
        <f>SUMIFS('Billing Forecast'!J:J,'Billing Forecast'!$T:$T,$A$447,'Billing Forecast'!$U:$U,$B$448,'Billing Forecast'!$Q:$Q,$C449)/SUMIFS('Billing Forecast'!$D:$D,'Billing Forecast'!$T:$T,$A$447,'Billing Forecast'!$U:$U,$B$448,'Billing Forecast'!$Q:$Q, $C449)</f>
        <v>0</v>
      </c>
      <c r="J449" s="6">
        <f>SUMIFS('Billing Forecast'!K:K,'Billing Forecast'!$T:$T,$A$447,'Billing Forecast'!$U:$U,$B$448,'Billing Forecast'!$Q:$Q,$C449)/SUMIFS('Billing Forecast'!$D:$D,'Billing Forecast'!$T:$T,$A$447,'Billing Forecast'!$U:$U,$B$448,'Billing Forecast'!$Q:$Q, $C449)</f>
        <v>0</v>
      </c>
      <c r="K449" s="6">
        <f>SUMIFS('Billing Forecast'!L:L,'Billing Forecast'!$T:$T,$A$447,'Billing Forecast'!$U:$U,$B$448,'Billing Forecast'!$Q:$Q,$C449)/SUMIFS('Billing Forecast'!$D:$D,'Billing Forecast'!$T:$T,$A$447,'Billing Forecast'!$U:$U,$B$448,'Billing Forecast'!$Q:$Q, $C449)</f>
        <v>0</v>
      </c>
      <c r="L449" s="6">
        <f>SUMIFS('Billing Forecast'!M:M,'Billing Forecast'!$T:$T,$A$447,'Billing Forecast'!$U:$U,$B$448,'Billing Forecast'!$Q:$Q,$C449)/SUMIFS('Billing Forecast'!$D:$D,'Billing Forecast'!$T:$T,$A$447,'Billing Forecast'!$U:$U,$B$448,'Billing Forecast'!$Q:$Q, $C449)</f>
        <v>0</v>
      </c>
      <c r="M449" s="6">
        <f>SUMIFS('Billing Forecast'!N:N,'Billing Forecast'!$T:$T,$A$447,'Billing Forecast'!$U:$U,$B$448,'Billing Forecast'!$Q:$Q,$C449)/SUMIFS('Billing Forecast'!$D:$D,'Billing Forecast'!$T:$T,$A$447,'Billing Forecast'!$U:$U,$B$448,'Billing Forecast'!$Q:$Q, $C449)</f>
        <v>0</v>
      </c>
    </row>
    <row r="450" spans="3:13">
      <c r="D450" t="s">
        <v>3453</v>
      </c>
      <c r="E450" s="6">
        <f>SUMIFS('Sub Cost Forecast'!G:G,'Sub Cost Forecast'!$U:$U,$A$447,'Sub Cost Forecast'!$W:$W,$B$448,'Sub Cost Forecast'!$R:$R,$C449)/SUMIFS('Sub Cost Forecast'!$D:$D,'Sub Cost Forecast'!$U:$U,$A$447,'Sub Cost Forecast'!$W:$W,$B$448,'Sub Cost Forecast'!$R:$R, $C449)</f>
        <v>0</v>
      </c>
      <c r="F450" s="6">
        <f>SUMIFS('Sub Cost Forecast'!H:H,'Sub Cost Forecast'!$U:$U,$A$447,'Sub Cost Forecast'!$W:$W,$B$448,'Sub Cost Forecast'!$R:$R,$C449)/SUMIFS('Sub Cost Forecast'!$D:$D,'Sub Cost Forecast'!$U:$U,$A$447,'Sub Cost Forecast'!$W:$W,$B$448,'Sub Cost Forecast'!$R:$R, $C449)</f>
        <v>0</v>
      </c>
      <c r="G450" s="6">
        <f>SUMIFS('Sub Cost Forecast'!I:I,'Sub Cost Forecast'!$U:$U,$A$447,'Sub Cost Forecast'!$W:$W,$B$448,'Sub Cost Forecast'!$R:$R,$C449)/SUMIFS('Sub Cost Forecast'!$D:$D,'Sub Cost Forecast'!$U:$U,$A$447,'Sub Cost Forecast'!$W:$W,$B$448,'Sub Cost Forecast'!$R:$R, $C449)</f>
        <v>0</v>
      </c>
      <c r="H450" s="6">
        <f>SUMIFS('Sub Cost Forecast'!J:J,'Sub Cost Forecast'!$U:$U,$A$447,'Sub Cost Forecast'!$W:$W,$B$448,'Sub Cost Forecast'!$R:$R,$C449)/SUMIFS('Sub Cost Forecast'!$D:$D,'Sub Cost Forecast'!$U:$U,$A$447,'Sub Cost Forecast'!$W:$W,$B$448,'Sub Cost Forecast'!$R:$R, $C449)</f>
        <v>0</v>
      </c>
      <c r="I450" s="6">
        <f>SUMIFS('Sub Cost Forecast'!K:K,'Sub Cost Forecast'!$U:$U,$A$447,'Sub Cost Forecast'!$W:$W,$B$448,'Sub Cost Forecast'!$R:$R,$C449)/SUMIFS('Sub Cost Forecast'!$D:$D,'Sub Cost Forecast'!$U:$U,$A$447,'Sub Cost Forecast'!$W:$W,$B$448,'Sub Cost Forecast'!$R:$R, $C449)</f>
        <v>0</v>
      </c>
      <c r="J450" s="6">
        <f>SUMIFS('Sub Cost Forecast'!L:L,'Sub Cost Forecast'!$U:$U,$A$447,'Sub Cost Forecast'!$W:$W,$B$448,'Sub Cost Forecast'!$R:$R,$C449)/SUMIFS('Sub Cost Forecast'!$D:$D,'Sub Cost Forecast'!$U:$U,$A$447,'Sub Cost Forecast'!$W:$W,$B$448,'Sub Cost Forecast'!$R:$R, $C449)</f>
        <v>0</v>
      </c>
      <c r="K450" s="6">
        <f>SUMIFS('Sub Cost Forecast'!M:M,'Sub Cost Forecast'!$U:$U,$A$447,'Sub Cost Forecast'!$W:$W,$B$448,'Sub Cost Forecast'!$R:$R,$C449)/SUMIFS('Sub Cost Forecast'!$D:$D,'Sub Cost Forecast'!$U:$U,$A$447,'Sub Cost Forecast'!$W:$W,$B$448,'Sub Cost Forecast'!$R:$R, $C449)</f>
        <v>0</v>
      </c>
      <c r="L450" s="6">
        <f>SUMIFS('Sub Cost Forecast'!N:N,'Sub Cost Forecast'!$U:$U,$A$447,'Sub Cost Forecast'!$W:$W,$B$448,'Sub Cost Forecast'!$R:$R,$C449)/SUMIFS('Sub Cost Forecast'!$D:$D,'Sub Cost Forecast'!$U:$U,$A$447,'Sub Cost Forecast'!$W:$W,$B$448,'Sub Cost Forecast'!$R:$R, $C449)</f>
        <v>0</v>
      </c>
      <c r="M450" s="6">
        <f>SUMIFS('Sub Cost Forecast'!O:O,'Sub Cost Forecast'!$U:$U,$A$447,'Sub Cost Forecast'!$W:$W,$B$448,'Sub Cost Forecast'!$R:$R,$C449)/SUMIFS('Sub Cost Forecast'!$D:$D,'Sub Cost Forecast'!$U:$U,$A$447,'Sub Cost Forecast'!$W:$W,$B$448,'Sub Cost Forecast'!$R:$R, $C449)</f>
        <v>0</v>
      </c>
    </row>
    <row r="451" spans="3:13">
      <c r="D451" t="s">
        <v>3454</v>
      </c>
      <c r="E451" s="6">
        <v>0</v>
      </c>
      <c r="F451" s="6">
        <v>0.3287671232876712</v>
      </c>
      <c r="G451" s="6">
        <v>0.547945205479452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</row>
    <row r="452" spans="3:13">
      <c r="C452" t="s">
        <v>1595</v>
      </c>
      <c r="D452" t="s">
        <v>3452</v>
      </c>
      <c r="E452" s="6">
        <f>SUMIFS('Billing Forecast'!F:F,'Billing Forecast'!$T:$T,$A$447,'Billing Forecast'!$U:$U,$B$448,'Billing Forecast'!$Q:$Q,$C452)/SUMIFS('Billing Forecast'!$D:$D,'Billing Forecast'!$T:$T,$A$447,'Billing Forecast'!$U:$U,$B$448,'Billing Forecast'!$Q:$Q, $C452)</f>
        <v>0</v>
      </c>
      <c r="F452" s="6">
        <f>SUMIFS('Billing Forecast'!G:G,'Billing Forecast'!$T:$T,$A$447,'Billing Forecast'!$U:$U,$B$448,'Billing Forecast'!$Q:$Q,$C452)/SUMIFS('Billing Forecast'!$D:$D,'Billing Forecast'!$T:$T,$A$447,'Billing Forecast'!$U:$U,$B$448,'Billing Forecast'!$Q:$Q, $C452)</f>
        <v>0</v>
      </c>
      <c r="G452" s="6">
        <f>SUMIFS('Billing Forecast'!H:H,'Billing Forecast'!$T:$T,$A$447,'Billing Forecast'!$U:$U,$B$448,'Billing Forecast'!$Q:$Q,$C452)/SUMIFS('Billing Forecast'!$D:$D,'Billing Forecast'!$T:$T,$A$447,'Billing Forecast'!$U:$U,$B$448,'Billing Forecast'!$Q:$Q, $C452)</f>
        <v>0</v>
      </c>
      <c r="H452" s="6">
        <f>SUMIFS('Billing Forecast'!I:I,'Billing Forecast'!$T:$T,$A$447,'Billing Forecast'!$U:$U,$B$448,'Billing Forecast'!$Q:$Q,$C452)/SUMIFS('Billing Forecast'!$D:$D,'Billing Forecast'!$T:$T,$A$447,'Billing Forecast'!$U:$U,$B$448,'Billing Forecast'!$Q:$Q, $C452)</f>
        <v>0</v>
      </c>
      <c r="I452" s="6">
        <f>SUMIFS('Billing Forecast'!J:J,'Billing Forecast'!$T:$T,$A$447,'Billing Forecast'!$U:$U,$B$448,'Billing Forecast'!$Q:$Q,$C452)/SUMIFS('Billing Forecast'!$D:$D,'Billing Forecast'!$T:$T,$A$447,'Billing Forecast'!$U:$U,$B$448,'Billing Forecast'!$Q:$Q, $C452)</f>
        <v>0</v>
      </c>
      <c r="J452" s="6">
        <f>SUMIFS('Billing Forecast'!K:K,'Billing Forecast'!$T:$T,$A$447,'Billing Forecast'!$U:$U,$B$448,'Billing Forecast'!$Q:$Q,$C452)/SUMIFS('Billing Forecast'!$D:$D,'Billing Forecast'!$T:$T,$A$447,'Billing Forecast'!$U:$U,$B$448,'Billing Forecast'!$Q:$Q, $C452)</f>
        <v>0</v>
      </c>
      <c r="K452" s="6">
        <f>SUMIFS('Billing Forecast'!L:L,'Billing Forecast'!$T:$T,$A$447,'Billing Forecast'!$U:$U,$B$448,'Billing Forecast'!$Q:$Q,$C452)/SUMIFS('Billing Forecast'!$D:$D,'Billing Forecast'!$T:$T,$A$447,'Billing Forecast'!$U:$U,$B$448,'Billing Forecast'!$Q:$Q, $C452)</f>
        <v>0</v>
      </c>
      <c r="L452" s="6">
        <f>SUMIFS('Billing Forecast'!M:M,'Billing Forecast'!$T:$T,$A$447,'Billing Forecast'!$U:$U,$B$448,'Billing Forecast'!$Q:$Q,$C452)/SUMIFS('Billing Forecast'!$D:$D,'Billing Forecast'!$T:$T,$A$447,'Billing Forecast'!$U:$U,$B$448,'Billing Forecast'!$Q:$Q, $C452)</f>
        <v>0</v>
      </c>
      <c r="M452" s="6">
        <f>SUMIFS('Billing Forecast'!N:N,'Billing Forecast'!$T:$T,$A$447,'Billing Forecast'!$U:$U,$B$448,'Billing Forecast'!$Q:$Q,$C452)/SUMIFS('Billing Forecast'!$D:$D,'Billing Forecast'!$T:$T,$A$447,'Billing Forecast'!$U:$U,$B$448,'Billing Forecast'!$Q:$Q, $C452)</f>
        <v>0</v>
      </c>
    </row>
    <row r="453" spans="3:13">
      <c r="D453" t="s">
        <v>3453</v>
      </c>
      <c r="E453" s="6">
        <f>SUMIFS('Sub Cost Forecast'!G:G,'Sub Cost Forecast'!$U:$U,$A$447,'Sub Cost Forecast'!$W:$W,$B$448,'Sub Cost Forecast'!$R:$R,$C452)/SUMIFS('Sub Cost Forecast'!$D:$D,'Sub Cost Forecast'!$U:$U,$A$447,'Sub Cost Forecast'!$W:$W,$B$448,'Sub Cost Forecast'!$R:$R, $C452)</f>
        <v>0</v>
      </c>
      <c r="F453" s="6">
        <f>SUMIFS('Sub Cost Forecast'!H:H,'Sub Cost Forecast'!$U:$U,$A$447,'Sub Cost Forecast'!$W:$W,$B$448,'Sub Cost Forecast'!$R:$R,$C452)/SUMIFS('Sub Cost Forecast'!$D:$D,'Sub Cost Forecast'!$U:$U,$A$447,'Sub Cost Forecast'!$W:$W,$B$448,'Sub Cost Forecast'!$R:$R, $C452)</f>
        <v>0</v>
      </c>
      <c r="G453" s="6">
        <f>SUMIFS('Sub Cost Forecast'!I:I,'Sub Cost Forecast'!$U:$U,$A$447,'Sub Cost Forecast'!$W:$W,$B$448,'Sub Cost Forecast'!$R:$R,$C452)/SUMIFS('Sub Cost Forecast'!$D:$D,'Sub Cost Forecast'!$U:$U,$A$447,'Sub Cost Forecast'!$W:$W,$B$448,'Sub Cost Forecast'!$R:$R, $C452)</f>
        <v>0</v>
      </c>
      <c r="H453" s="6">
        <f>SUMIFS('Sub Cost Forecast'!J:J,'Sub Cost Forecast'!$U:$U,$A$447,'Sub Cost Forecast'!$W:$W,$B$448,'Sub Cost Forecast'!$R:$R,$C452)/SUMIFS('Sub Cost Forecast'!$D:$D,'Sub Cost Forecast'!$U:$U,$A$447,'Sub Cost Forecast'!$W:$W,$B$448,'Sub Cost Forecast'!$R:$R, $C452)</f>
        <v>0</v>
      </c>
      <c r="I453" s="6">
        <f>SUMIFS('Sub Cost Forecast'!K:K,'Sub Cost Forecast'!$U:$U,$A$447,'Sub Cost Forecast'!$W:$W,$B$448,'Sub Cost Forecast'!$R:$R,$C452)/SUMIFS('Sub Cost Forecast'!$D:$D,'Sub Cost Forecast'!$U:$U,$A$447,'Sub Cost Forecast'!$W:$W,$B$448,'Sub Cost Forecast'!$R:$R, $C452)</f>
        <v>0</v>
      </c>
      <c r="J453" s="6">
        <f>SUMIFS('Sub Cost Forecast'!L:L,'Sub Cost Forecast'!$U:$U,$A$447,'Sub Cost Forecast'!$W:$W,$B$448,'Sub Cost Forecast'!$R:$R,$C452)/SUMIFS('Sub Cost Forecast'!$D:$D,'Sub Cost Forecast'!$U:$U,$A$447,'Sub Cost Forecast'!$W:$W,$B$448,'Sub Cost Forecast'!$R:$R, $C452)</f>
        <v>0</v>
      </c>
      <c r="K453" s="6">
        <f>SUMIFS('Sub Cost Forecast'!M:M,'Sub Cost Forecast'!$U:$U,$A$447,'Sub Cost Forecast'!$W:$W,$B$448,'Sub Cost Forecast'!$R:$R,$C452)/SUMIFS('Sub Cost Forecast'!$D:$D,'Sub Cost Forecast'!$U:$U,$A$447,'Sub Cost Forecast'!$W:$W,$B$448,'Sub Cost Forecast'!$R:$R, $C452)</f>
        <v>0</v>
      </c>
      <c r="L453" s="6">
        <f>SUMIFS('Sub Cost Forecast'!N:N,'Sub Cost Forecast'!$U:$U,$A$447,'Sub Cost Forecast'!$W:$W,$B$448,'Sub Cost Forecast'!$R:$R,$C452)/SUMIFS('Sub Cost Forecast'!$D:$D,'Sub Cost Forecast'!$U:$U,$A$447,'Sub Cost Forecast'!$W:$W,$B$448,'Sub Cost Forecast'!$R:$R, $C452)</f>
        <v>0</v>
      </c>
      <c r="M453" s="6">
        <f>SUMIFS('Sub Cost Forecast'!O:O,'Sub Cost Forecast'!$U:$U,$A$447,'Sub Cost Forecast'!$W:$W,$B$448,'Sub Cost Forecast'!$R:$R,$C452)/SUMIFS('Sub Cost Forecast'!$D:$D,'Sub Cost Forecast'!$U:$U,$A$447,'Sub Cost Forecast'!$W:$W,$B$448,'Sub Cost Forecast'!$R:$R, $C452)</f>
        <v>0</v>
      </c>
    </row>
    <row r="454" spans="3:13">
      <c r="D454" t="s">
        <v>3454</v>
      </c>
      <c r="E454" s="6">
        <v>0</v>
      </c>
      <c r="F454" s="6">
        <v>0</v>
      </c>
      <c r="G454" s="6">
        <v>0</v>
      </c>
      <c r="H454" s="6">
        <v>0</v>
      </c>
      <c r="I454" s="6">
        <v>1</v>
      </c>
      <c r="J454" s="6">
        <v>0</v>
      </c>
      <c r="K454" s="6">
        <v>0</v>
      </c>
      <c r="L454" s="6">
        <v>0</v>
      </c>
      <c r="M454" s="6">
        <v>0</v>
      </c>
    </row>
    <row r="455" spans="3:13">
      <c r="C455" t="s">
        <v>1721</v>
      </c>
      <c r="D455" t="s">
        <v>3452</v>
      </c>
      <c r="E455" s="6">
        <f>SUMIFS('Billing Forecast'!F:F,'Billing Forecast'!$T:$T,$A$447,'Billing Forecast'!$U:$U,$B$448,'Billing Forecast'!$Q:$Q,$C455)/SUMIFS('Billing Forecast'!$D:$D,'Billing Forecast'!$T:$T,$A$447,'Billing Forecast'!$U:$U,$B$448,'Billing Forecast'!$Q:$Q, $C455)</f>
        <v>0</v>
      </c>
      <c r="F455" s="6">
        <f>SUMIFS('Billing Forecast'!G:G,'Billing Forecast'!$T:$T,$A$447,'Billing Forecast'!$U:$U,$B$448,'Billing Forecast'!$Q:$Q,$C455)/SUMIFS('Billing Forecast'!$D:$D,'Billing Forecast'!$T:$T,$A$447,'Billing Forecast'!$U:$U,$B$448,'Billing Forecast'!$Q:$Q, $C455)</f>
        <v>0</v>
      </c>
      <c r="G455" s="6">
        <f>SUMIFS('Billing Forecast'!H:H,'Billing Forecast'!$T:$T,$A$447,'Billing Forecast'!$U:$U,$B$448,'Billing Forecast'!$Q:$Q,$C455)/SUMIFS('Billing Forecast'!$D:$D,'Billing Forecast'!$T:$T,$A$447,'Billing Forecast'!$U:$U,$B$448,'Billing Forecast'!$Q:$Q, $C455)</f>
        <v>0</v>
      </c>
      <c r="H455" s="6">
        <f>SUMIFS('Billing Forecast'!I:I,'Billing Forecast'!$T:$T,$A$447,'Billing Forecast'!$U:$U,$B$448,'Billing Forecast'!$Q:$Q,$C455)/SUMIFS('Billing Forecast'!$D:$D,'Billing Forecast'!$T:$T,$A$447,'Billing Forecast'!$U:$U,$B$448,'Billing Forecast'!$Q:$Q, $C455)</f>
        <v>0</v>
      </c>
      <c r="I455" s="6">
        <f>SUMIFS('Billing Forecast'!J:J,'Billing Forecast'!$T:$T,$A$447,'Billing Forecast'!$U:$U,$B$448,'Billing Forecast'!$Q:$Q,$C455)/SUMIFS('Billing Forecast'!$D:$D,'Billing Forecast'!$T:$T,$A$447,'Billing Forecast'!$U:$U,$B$448,'Billing Forecast'!$Q:$Q, $C455)</f>
        <v>0</v>
      </c>
      <c r="J455" s="6">
        <f>SUMIFS('Billing Forecast'!K:K,'Billing Forecast'!$T:$T,$A$447,'Billing Forecast'!$U:$U,$B$448,'Billing Forecast'!$Q:$Q,$C455)/SUMIFS('Billing Forecast'!$D:$D,'Billing Forecast'!$T:$T,$A$447,'Billing Forecast'!$U:$U,$B$448,'Billing Forecast'!$Q:$Q, $C455)</f>
        <v>0</v>
      </c>
      <c r="K455" s="6">
        <f>SUMIFS('Billing Forecast'!L:L,'Billing Forecast'!$T:$T,$A$447,'Billing Forecast'!$U:$U,$B$448,'Billing Forecast'!$Q:$Q,$C455)/SUMIFS('Billing Forecast'!$D:$D,'Billing Forecast'!$T:$T,$A$447,'Billing Forecast'!$U:$U,$B$448,'Billing Forecast'!$Q:$Q, $C455)</f>
        <v>0</v>
      </c>
      <c r="L455" s="6">
        <f>SUMIFS('Billing Forecast'!M:M,'Billing Forecast'!$T:$T,$A$447,'Billing Forecast'!$U:$U,$B$448,'Billing Forecast'!$Q:$Q,$C455)/SUMIFS('Billing Forecast'!$D:$D,'Billing Forecast'!$T:$T,$A$447,'Billing Forecast'!$U:$U,$B$448,'Billing Forecast'!$Q:$Q, $C455)</f>
        <v>0</v>
      </c>
      <c r="M455" s="6">
        <f>SUMIFS('Billing Forecast'!N:N,'Billing Forecast'!$T:$T,$A$447,'Billing Forecast'!$U:$U,$B$448,'Billing Forecast'!$Q:$Q,$C455)/SUMIFS('Billing Forecast'!$D:$D,'Billing Forecast'!$T:$T,$A$447,'Billing Forecast'!$U:$U,$B$448,'Billing Forecast'!$Q:$Q, $C455)</f>
        <v>0</v>
      </c>
    </row>
    <row r="456" spans="3:13">
      <c r="D456" t="s">
        <v>3453</v>
      </c>
      <c r="E456" s="6">
        <f>SUMIFS('Sub Cost Forecast'!G:G,'Sub Cost Forecast'!$U:$U,$A$447,'Sub Cost Forecast'!$W:$W,$B$448,'Sub Cost Forecast'!$R:$R,$C455)/SUMIFS('Sub Cost Forecast'!$D:$D,'Sub Cost Forecast'!$U:$U,$A$447,'Sub Cost Forecast'!$W:$W,$B$448,'Sub Cost Forecast'!$R:$R, $C455)</f>
        <v>0</v>
      </c>
      <c r="F456" s="6">
        <f>SUMIFS('Sub Cost Forecast'!H:H,'Sub Cost Forecast'!$U:$U,$A$447,'Sub Cost Forecast'!$W:$W,$B$448,'Sub Cost Forecast'!$R:$R,$C455)/SUMIFS('Sub Cost Forecast'!$D:$D,'Sub Cost Forecast'!$U:$U,$A$447,'Sub Cost Forecast'!$W:$W,$B$448,'Sub Cost Forecast'!$R:$R, $C455)</f>
        <v>0</v>
      </c>
      <c r="G456" s="6">
        <f>SUMIFS('Sub Cost Forecast'!I:I,'Sub Cost Forecast'!$U:$U,$A$447,'Sub Cost Forecast'!$W:$W,$B$448,'Sub Cost Forecast'!$R:$R,$C455)/SUMIFS('Sub Cost Forecast'!$D:$D,'Sub Cost Forecast'!$U:$U,$A$447,'Sub Cost Forecast'!$W:$W,$B$448,'Sub Cost Forecast'!$R:$R, $C455)</f>
        <v>0</v>
      </c>
      <c r="H456" s="6">
        <f>SUMIFS('Sub Cost Forecast'!J:J,'Sub Cost Forecast'!$U:$U,$A$447,'Sub Cost Forecast'!$W:$W,$B$448,'Sub Cost Forecast'!$R:$R,$C455)/SUMIFS('Sub Cost Forecast'!$D:$D,'Sub Cost Forecast'!$U:$U,$A$447,'Sub Cost Forecast'!$W:$W,$B$448,'Sub Cost Forecast'!$R:$R, $C455)</f>
        <v>0</v>
      </c>
      <c r="I456" s="6">
        <f>SUMIFS('Sub Cost Forecast'!K:K,'Sub Cost Forecast'!$U:$U,$A$447,'Sub Cost Forecast'!$W:$W,$B$448,'Sub Cost Forecast'!$R:$R,$C455)/SUMIFS('Sub Cost Forecast'!$D:$D,'Sub Cost Forecast'!$U:$U,$A$447,'Sub Cost Forecast'!$W:$W,$B$448,'Sub Cost Forecast'!$R:$R, $C455)</f>
        <v>0</v>
      </c>
      <c r="J456" s="6">
        <f>SUMIFS('Sub Cost Forecast'!L:L,'Sub Cost Forecast'!$U:$U,$A$447,'Sub Cost Forecast'!$W:$W,$B$448,'Sub Cost Forecast'!$R:$R,$C455)/SUMIFS('Sub Cost Forecast'!$D:$D,'Sub Cost Forecast'!$U:$U,$A$447,'Sub Cost Forecast'!$W:$W,$B$448,'Sub Cost Forecast'!$R:$R, $C455)</f>
        <v>0</v>
      </c>
      <c r="K456" s="6">
        <f>SUMIFS('Sub Cost Forecast'!M:M,'Sub Cost Forecast'!$U:$U,$A$447,'Sub Cost Forecast'!$W:$W,$B$448,'Sub Cost Forecast'!$R:$R,$C455)/SUMIFS('Sub Cost Forecast'!$D:$D,'Sub Cost Forecast'!$U:$U,$A$447,'Sub Cost Forecast'!$W:$W,$B$448,'Sub Cost Forecast'!$R:$R, $C455)</f>
        <v>0</v>
      </c>
      <c r="L456" s="6">
        <f>SUMIFS('Sub Cost Forecast'!N:N,'Sub Cost Forecast'!$U:$U,$A$447,'Sub Cost Forecast'!$W:$W,$B$448,'Sub Cost Forecast'!$R:$R,$C455)/SUMIFS('Sub Cost Forecast'!$D:$D,'Sub Cost Forecast'!$U:$U,$A$447,'Sub Cost Forecast'!$W:$W,$B$448,'Sub Cost Forecast'!$R:$R, $C455)</f>
        <v>0</v>
      </c>
      <c r="M456" s="6">
        <f>SUMIFS('Sub Cost Forecast'!O:O,'Sub Cost Forecast'!$U:$U,$A$447,'Sub Cost Forecast'!$W:$W,$B$448,'Sub Cost Forecast'!$R:$R,$C455)/SUMIFS('Sub Cost Forecast'!$D:$D,'Sub Cost Forecast'!$U:$U,$A$447,'Sub Cost Forecast'!$W:$W,$B$448,'Sub Cost Forecast'!$R:$R, $C455)</f>
        <v>0</v>
      </c>
    </row>
    <row r="457" spans="3:13">
      <c r="D457" t="s">
        <v>3454</v>
      </c>
      <c r="E457" s="6">
        <v>0</v>
      </c>
      <c r="F457" s="6">
        <v>0.2962962962962963</v>
      </c>
      <c r="G457" s="6">
        <v>0.5925925925925926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</row>
    <row r="458" spans="3:13">
      <c r="C458" t="s">
        <v>1820</v>
      </c>
      <c r="D458" t="s">
        <v>3452</v>
      </c>
      <c r="E458" s="6">
        <f>SUMIFS('Billing Forecast'!F:F,'Billing Forecast'!$T:$T,$A$447,'Billing Forecast'!$U:$U,$B$448,'Billing Forecast'!$Q:$Q,$C458)/SUMIFS('Billing Forecast'!$D:$D,'Billing Forecast'!$T:$T,$A$447,'Billing Forecast'!$U:$U,$B$448,'Billing Forecast'!$Q:$Q, $C458)</f>
        <v>0</v>
      </c>
      <c r="F458" s="6">
        <f>SUMIFS('Billing Forecast'!G:G,'Billing Forecast'!$T:$T,$A$447,'Billing Forecast'!$U:$U,$B$448,'Billing Forecast'!$Q:$Q,$C458)/SUMIFS('Billing Forecast'!$D:$D,'Billing Forecast'!$T:$T,$A$447,'Billing Forecast'!$U:$U,$B$448,'Billing Forecast'!$Q:$Q, $C458)</f>
        <v>0</v>
      </c>
      <c r="G458" s="6">
        <f>SUMIFS('Billing Forecast'!H:H,'Billing Forecast'!$T:$T,$A$447,'Billing Forecast'!$U:$U,$B$448,'Billing Forecast'!$Q:$Q,$C458)/SUMIFS('Billing Forecast'!$D:$D,'Billing Forecast'!$T:$T,$A$447,'Billing Forecast'!$U:$U,$B$448,'Billing Forecast'!$Q:$Q, $C458)</f>
        <v>0</v>
      </c>
      <c r="H458" s="6">
        <f>SUMIFS('Billing Forecast'!I:I,'Billing Forecast'!$T:$T,$A$447,'Billing Forecast'!$U:$U,$B$448,'Billing Forecast'!$Q:$Q,$C458)/SUMIFS('Billing Forecast'!$D:$D,'Billing Forecast'!$T:$T,$A$447,'Billing Forecast'!$U:$U,$B$448,'Billing Forecast'!$Q:$Q, $C458)</f>
        <v>0</v>
      </c>
      <c r="I458" s="6">
        <f>SUMIFS('Billing Forecast'!J:J,'Billing Forecast'!$T:$T,$A$447,'Billing Forecast'!$U:$U,$B$448,'Billing Forecast'!$Q:$Q,$C458)/SUMIFS('Billing Forecast'!$D:$D,'Billing Forecast'!$T:$T,$A$447,'Billing Forecast'!$U:$U,$B$448,'Billing Forecast'!$Q:$Q, $C458)</f>
        <v>0</v>
      </c>
      <c r="J458" s="6">
        <f>SUMIFS('Billing Forecast'!K:K,'Billing Forecast'!$T:$T,$A$447,'Billing Forecast'!$U:$U,$B$448,'Billing Forecast'!$Q:$Q,$C458)/SUMIFS('Billing Forecast'!$D:$D,'Billing Forecast'!$T:$T,$A$447,'Billing Forecast'!$U:$U,$B$448,'Billing Forecast'!$Q:$Q, $C458)</f>
        <v>0</v>
      </c>
      <c r="K458" s="6">
        <f>SUMIFS('Billing Forecast'!L:L,'Billing Forecast'!$T:$T,$A$447,'Billing Forecast'!$U:$U,$B$448,'Billing Forecast'!$Q:$Q,$C458)/SUMIFS('Billing Forecast'!$D:$D,'Billing Forecast'!$T:$T,$A$447,'Billing Forecast'!$U:$U,$B$448,'Billing Forecast'!$Q:$Q, $C458)</f>
        <v>0</v>
      </c>
      <c r="L458" s="6">
        <f>SUMIFS('Billing Forecast'!M:M,'Billing Forecast'!$T:$T,$A$447,'Billing Forecast'!$U:$U,$B$448,'Billing Forecast'!$Q:$Q,$C458)/SUMIFS('Billing Forecast'!$D:$D,'Billing Forecast'!$T:$T,$A$447,'Billing Forecast'!$U:$U,$B$448,'Billing Forecast'!$Q:$Q, $C458)</f>
        <v>0</v>
      </c>
      <c r="M458" s="6">
        <f>SUMIFS('Billing Forecast'!N:N,'Billing Forecast'!$T:$T,$A$447,'Billing Forecast'!$U:$U,$B$448,'Billing Forecast'!$Q:$Q,$C458)/SUMIFS('Billing Forecast'!$D:$D,'Billing Forecast'!$T:$T,$A$447,'Billing Forecast'!$U:$U,$B$448,'Billing Forecast'!$Q:$Q, $C458)</f>
        <v>0</v>
      </c>
    </row>
    <row r="459" spans="3:13">
      <c r="D459" t="s">
        <v>3453</v>
      </c>
      <c r="E459" s="6">
        <f>SUMIFS('Sub Cost Forecast'!G:G,'Sub Cost Forecast'!$U:$U,$A$447,'Sub Cost Forecast'!$W:$W,$B$448,'Sub Cost Forecast'!$R:$R,$C458)/SUMIFS('Sub Cost Forecast'!$D:$D,'Sub Cost Forecast'!$U:$U,$A$447,'Sub Cost Forecast'!$W:$W,$B$448,'Sub Cost Forecast'!$R:$R, $C458)</f>
        <v>0</v>
      </c>
      <c r="F459" s="6">
        <f>SUMIFS('Sub Cost Forecast'!H:H,'Sub Cost Forecast'!$U:$U,$A$447,'Sub Cost Forecast'!$W:$W,$B$448,'Sub Cost Forecast'!$R:$R,$C458)/SUMIFS('Sub Cost Forecast'!$D:$D,'Sub Cost Forecast'!$U:$U,$A$447,'Sub Cost Forecast'!$W:$W,$B$448,'Sub Cost Forecast'!$R:$R, $C458)</f>
        <v>0</v>
      </c>
      <c r="G459" s="6">
        <f>SUMIFS('Sub Cost Forecast'!I:I,'Sub Cost Forecast'!$U:$U,$A$447,'Sub Cost Forecast'!$W:$W,$B$448,'Sub Cost Forecast'!$R:$R,$C458)/SUMIFS('Sub Cost Forecast'!$D:$D,'Sub Cost Forecast'!$U:$U,$A$447,'Sub Cost Forecast'!$W:$W,$B$448,'Sub Cost Forecast'!$R:$R, $C458)</f>
        <v>0</v>
      </c>
      <c r="H459" s="6">
        <f>SUMIFS('Sub Cost Forecast'!J:J,'Sub Cost Forecast'!$U:$U,$A$447,'Sub Cost Forecast'!$W:$W,$B$448,'Sub Cost Forecast'!$R:$R,$C458)/SUMIFS('Sub Cost Forecast'!$D:$D,'Sub Cost Forecast'!$U:$U,$A$447,'Sub Cost Forecast'!$W:$W,$B$448,'Sub Cost Forecast'!$R:$R, $C458)</f>
        <v>0</v>
      </c>
      <c r="I459" s="6">
        <f>SUMIFS('Sub Cost Forecast'!K:K,'Sub Cost Forecast'!$U:$U,$A$447,'Sub Cost Forecast'!$W:$W,$B$448,'Sub Cost Forecast'!$R:$R,$C458)/SUMIFS('Sub Cost Forecast'!$D:$D,'Sub Cost Forecast'!$U:$U,$A$447,'Sub Cost Forecast'!$W:$W,$B$448,'Sub Cost Forecast'!$R:$R, $C458)</f>
        <v>0</v>
      </c>
      <c r="J459" s="6">
        <f>SUMIFS('Sub Cost Forecast'!L:L,'Sub Cost Forecast'!$U:$U,$A$447,'Sub Cost Forecast'!$W:$W,$B$448,'Sub Cost Forecast'!$R:$R,$C458)/SUMIFS('Sub Cost Forecast'!$D:$D,'Sub Cost Forecast'!$U:$U,$A$447,'Sub Cost Forecast'!$W:$W,$B$448,'Sub Cost Forecast'!$R:$R, $C458)</f>
        <v>0</v>
      </c>
      <c r="K459" s="6">
        <f>SUMIFS('Sub Cost Forecast'!M:M,'Sub Cost Forecast'!$U:$U,$A$447,'Sub Cost Forecast'!$W:$W,$B$448,'Sub Cost Forecast'!$R:$R,$C458)/SUMIFS('Sub Cost Forecast'!$D:$D,'Sub Cost Forecast'!$U:$U,$A$447,'Sub Cost Forecast'!$W:$W,$B$448,'Sub Cost Forecast'!$R:$R, $C458)</f>
        <v>0</v>
      </c>
      <c r="L459" s="6">
        <f>SUMIFS('Sub Cost Forecast'!N:N,'Sub Cost Forecast'!$U:$U,$A$447,'Sub Cost Forecast'!$W:$W,$B$448,'Sub Cost Forecast'!$R:$R,$C458)/SUMIFS('Sub Cost Forecast'!$D:$D,'Sub Cost Forecast'!$U:$U,$A$447,'Sub Cost Forecast'!$W:$W,$B$448,'Sub Cost Forecast'!$R:$R, $C458)</f>
        <v>0</v>
      </c>
      <c r="M459" s="6">
        <f>SUMIFS('Sub Cost Forecast'!O:O,'Sub Cost Forecast'!$U:$U,$A$447,'Sub Cost Forecast'!$W:$W,$B$448,'Sub Cost Forecast'!$R:$R,$C458)/SUMIFS('Sub Cost Forecast'!$D:$D,'Sub Cost Forecast'!$U:$U,$A$447,'Sub Cost Forecast'!$W:$W,$B$448,'Sub Cost Forecast'!$R:$R, $C458)</f>
        <v>0</v>
      </c>
    </row>
    <row r="460" spans="3:13">
      <c r="D460" t="s">
        <v>3454</v>
      </c>
      <c r="E460" s="6">
        <v>0</v>
      </c>
      <c r="F460" s="6">
        <v>0</v>
      </c>
      <c r="G460" s="6">
        <v>0.186046511627907</v>
      </c>
      <c r="H460" s="6">
        <v>0.7441860465116279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</row>
    <row r="461" spans="3:13">
      <c r="C461" t="s">
        <v>1922</v>
      </c>
      <c r="D461" t="s">
        <v>3452</v>
      </c>
      <c r="E461" s="6">
        <f>SUMIFS('Billing Forecast'!F:F,'Billing Forecast'!$T:$T,$A$447,'Billing Forecast'!$U:$U,$B$448,'Billing Forecast'!$Q:$Q,$C461)/SUMIFS('Billing Forecast'!$D:$D,'Billing Forecast'!$T:$T,$A$447,'Billing Forecast'!$U:$U,$B$448,'Billing Forecast'!$Q:$Q, $C461)</f>
        <v>0</v>
      </c>
      <c r="F461" s="6">
        <f>SUMIFS('Billing Forecast'!G:G,'Billing Forecast'!$T:$T,$A$447,'Billing Forecast'!$U:$U,$B$448,'Billing Forecast'!$Q:$Q,$C461)/SUMIFS('Billing Forecast'!$D:$D,'Billing Forecast'!$T:$T,$A$447,'Billing Forecast'!$U:$U,$B$448,'Billing Forecast'!$Q:$Q, $C461)</f>
        <v>0</v>
      </c>
      <c r="G461" s="6">
        <f>SUMIFS('Billing Forecast'!H:H,'Billing Forecast'!$T:$T,$A$447,'Billing Forecast'!$U:$U,$B$448,'Billing Forecast'!$Q:$Q,$C461)/SUMIFS('Billing Forecast'!$D:$D,'Billing Forecast'!$T:$T,$A$447,'Billing Forecast'!$U:$U,$B$448,'Billing Forecast'!$Q:$Q, $C461)</f>
        <v>0</v>
      </c>
      <c r="H461" s="6">
        <f>SUMIFS('Billing Forecast'!I:I,'Billing Forecast'!$T:$T,$A$447,'Billing Forecast'!$U:$U,$B$448,'Billing Forecast'!$Q:$Q,$C461)/SUMIFS('Billing Forecast'!$D:$D,'Billing Forecast'!$T:$T,$A$447,'Billing Forecast'!$U:$U,$B$448,'Billing Forecast'!$Q:$Q, $C461)</f>
        <v>0</v>
      </c>
      <c r="I461" s="6">
        <f>SUMIFS('Billing Forecast'!J:J,'Billing Forecast'!$T:$T,$A$447,'Billing Forecast'!$U:$U,$B$448,'Billing Forecast'!$Q:$Q,$C461)/SUMIFS('Billing Forecast'!$D:$D,'Billing Forecast'!$T:$T,$A$447,'Billing Forecast'!$U:$U,$B$448,'Billing Forecast'!$Q:$Q, $C461)</f>
        <v>0</v>
      </c>
      <c r="J461" s="6">
        <f>SUMIFS('Billing Forecast'!K:K,'Billing Forecast'!$T:$T,$A$447,'Billing Forecast'!$U:$U,$B$448,'Billing Forecast'!$Q:$Q,$C461)/SUMIFS('Billing Forecast'!$D:$D,'Billing Forecast'!$T:$T,$A$447,'Billing Forecast'!$U:$U,$B$448,'Billing Forecast'!$Q:$Q, $C461)</f>
        <v>0</v>
      </c>
      <c r="K461" s="6">
        <f>SUMIFS('Billing Forecast'!L:L,'Billing Forecast'!$T:$T,$A$447,'Billing Forecast'!$U:$U,$B$448,'Billing Forecast'!$Q:$Q,$C461)/SUMIFS('Billing Forecast'!$D:$D,'Billing Forecast'!$T:$T,$A$447,'Billing Forecast'!$U:$U,$B$448,'Billing Forecast'!$Q:$Q, $C461)</f>
        <v>0</v>
      </c>
      <c r="L461" s="6">
        <f>SUMIFS('Billing Forecast'!M:M,'Billing Forecast'!$T:$T,$A$447,'Billing Forecast'!$U:$U,$B$448,'Billing Forecast'!$Q:$Q,$C461)/SUMIFS('Billing Forecast'!$D:$D,'Billing Forecast'!$T:$T,$A$447,'Billing Forecast'!$U:$U,$B$448,'Billing Forecast'!$Q:$Q, $C461)</f>
        <v>0</v>
      </c>
      <c r="M461" s="6">
        <f>SUMIFS('Billing Forecast'!N:N,'Billing Forecast'!$T:$T,$A$447,'Billing Forecast'!$U:$U,$B$448,'Billing Forecast'!$Q:$Q,$C461)/SUMIFS('Billing Forecast'!$D:$D,'Billing Forecast'!$T:$T,$A$447,'Billing Forecast'!$U:$U,$B$448,'Billing Forecast'!$Q:$Q, $C461)</f>
        <v>0</v>
      </c>
    </row>
    <row r="462" spans="3:13">
      <c r="D462" t="s">
        <v>3453</v>
      </c>
      <c r="E462" s="6">
        <f>SUMIFS('Sub Cost Forecast'!G:G,'Sub Cost Forecast'!$U:$U,$A$447,'Sub Cost Forecast'!$W:$W,$B$448,'Sub Cost Forecast'!$R:$R,$C461)/SUMIFS('Sub Cost Forecast'!$D:$D,'Sub Cost Forecast'!$U:$U,$A$447,'Sub Cost Forecast'!$W:$W,$B$448,'Sub Cost Forecast'!$R:$R, $C461)</f>
        <v>0</v>
      </c>
      <c r="F462" s="6">
        <f>SUMIFS('Sub Cost Forecast'!H:H,'Sub Cost Forecast'!$U:$U,$A$447,'Sub Cost Forecast'!$W:$W,$B$448,'Sub Cost Forecast'!$R:$R,$C461)/SUMIFS('Sub Cost Forecast'!$D:$D,'Sub Cost Forecast'!$U:$U,$A$447,'Sub Cost Forecast'!$W:$W,$B$448,'Sub Cost Forecast'!$R:$R, $C461)</f>
        <v>0</v>
      </c>
      <c r="G462" s="6">
        <f>SUMIFS('Sub Cost Forecast'!I:I,'Sub Cost Forecast'!$U:$U,$A$447,'Sub Cost Forecast'!$W:$W,$B$448,'Sub Cost Forecast'!$R:$R,$C461)/SUMIFS('Sub Cost Forecast'!$D:$D,'Sub Cost Forecast'!$U:$U,$A$447,'Sub Cost Forecast'!$W:$W,$B$448,'Sub Cost Forecast'!$R:$R, $C461)</f>
        <v>0</v>
      </c>
      <c r="H462" s="6">
        <f>SUMIFS('Sub Cost Forecast'!J:J,'Sub Cost Forecast'!$U:$U,$A$447,'Sub Cost Forecast'!$W:$W,$B$448,'Sub Cost Forecast'!$R:$R,$C461)/SUMIFS('Sub Cost Forecast'!$D:$D,'Sub Cost Forecast'!$U:$U,$A$447,'Sub Cost Forecast'!$W:$W,$B$448,'Sub Cost Forecast'!$R:$R, $C461)</f>
        <v>0</v>
      </c>
      <c r="I462" s="6">
        <f>SUMIFS('Sub Cost Forecast'!K:K,'Sub Cost Forecast'!$U:$U,$A$447,'Sub Cost Forecast'!$W:$W,$B$448,'Sub Cost Forecast'!$R:$R,$C461)/SUMIFS('Sub Cost Forecast'!$D:$D,'Sub Cost Forecast'!$U:$U,$A$447,'Sub Cost Forecast'!$W:$W,$B$448,'Sub Cost Forecast'!$R:$R, $C461)</f>
        <v>0</v>
      </c>
      <c r="J462" s="6">
        <f>SUMIFS('Sub Cost Forecast'!L:L,'Sub Cost Forecast'!$U:$U,$A$447,'Sub Cost Forecast'!$W:$W,$B$448,'Sub Cost Forecast'!$R:$R,$C461)/SUMIFS('Sub Cost Forecast'!$D:$D,'Sub Cost Forecast'!$U:$U,$A$447,'Sub Cost Forecast'!$W:$W,$B$448,'Sub Cost Forecast'!$R:$R, $C461)</f>
        <v>0</v>
      </c>
      <c r="K462" s="6">
        <f>SUMIFS('Sub Cost Forecast'!M:M,'Sub Cost Forecast'!$U:$U,$A$447,'Sub Cost Forecast'!$W:$W,$B$448,'Sub Cost Forecast'!$R:$R,$C461)/SUMIFS('Sub Cost Forecast'!$D:$D,'Sub Cost Forecast'!$U:$U,$A$447,'Sub Cost Forecast'!$W:$W,$B$448,'Sub Cost Forecast'!$R:$R, $C461)</f>
        <v>0</v>
      </c>
      <c r="L462" s="6">
        <f>SUMIFS('Sub Cost Forecast'!N:N,'Sub Cost Forecast'!$U:$U,$A$447,'Sub Cost Forecast'!$W:$W,$B$448,'Sub Cost Forecast'!$R:$R,$C461)/SUMIFS('Sub Cost Forecast'!$D:$D,'Sub Cost Forecast'!$U:$U,$A$447,'Sub Cost Forecast'!$W:$W,$B$448,'Sub Cost Forecast'!$R:$R, $C461)</f>
        <v>0</v>
      </c>
      <c r="M462" s="6">
        <f>SUMIFS('Sub Cost Forecast'!O:O,'Sub Cost Forecast'!$U:$U,$A$447,'Sub Cost Forecast'!$W:$W,$B$448,'Sub Cost Forecast'!$R:$R,$C461)/SUMIFS('Sub Cost Forecast'!$D:$D,'Sub Cost Forecast'!$U:$U,$A$447,'Sub Cost Forecast'!$W:$W,$B$448,'Sub Cost Forecast'!$R:$R, $C461)</f>
        <v>0</v>
      </c>
    </row>
    <row r="463" spans="3:13">
      <c r="D463" t="s">
        <v>3454</v>
      </c>
      <c r="E463" s="6">
        <v>0</v>
      </c>
      <c r="F463" s="6">
        <v>0</v>
      </c>
      <c r="G463" s="6">
        <v>1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</row>
    <row r="464" spans="3:13">
      <c r="C464" t="s">
        <v>2024</v>
      </c>
      <c r="D464" t="s">
        <v>3452</v>
      </c>
      <c r="E464" s="6">
        <f>SUMIFS('Billing Forecast'!F:F,'Billing Forecast'!$T:$T,$A$447,'Billing Forecast'!$U:$U,$B$448,'Billing Forecast'!$Q:$Q,$C464)/SUMIFS('Billing Forecast'!$D:$D,'Billing Forecast'!$T:$T,$A$447,'Billing Forecast'!$U:$U,$B$448,'Billing Forecast'!$Q:$Q, $C464)</f>
        <v>0</v>
      </c>
      <c r="F464" s="6">
        <f>SUMIFS('Billing Forecast'!G:G,'Billing Forecast'!$T:$T,$A$447,'Billing Forecast'!$U:$U,$B$448,'Billing Forecast'!$Q:$Q,$C464)/SUMIFS('Billing Forecast'!$D:$D,'Billing Forecast'!$T:$T,$A$447,'Billing Forecast'!$U:$U,$B$448,'Billing Forecast'!$Q:$Q, $C464)</f>
        <v>0</v>
      </c>
      <c r="G464" s="6">
        <f>SUMIFS('Billing Forecast'!H:H,'Billing Forecast'!$T:$T,$A$447,'Billing Forecast'!$U:$U,$B$448,'Billing Forecast'!$Q:$Q,$C464)/SUMIFS('Billing Forecast'!$D:$D,'Billing Forecast'!$T:$T,$A$447,'Billing Forecast'!$U:$U,$B$448,'Billing Forecast'!$Q:$Q, $C464)</f>
        <v>0</v>
      </c>
      <c r="H464" s="6">
        <f>SUMIFS('Billing Forecast'!I:I,'Billing Forecast'!$T:$T,$A$447,'Billing Forecast'!$U:$U,$B$448,'Billing Forecast'!$Q:$Q,$C464)/SUMIFS('Billing Forecast'!$D:$D,'Billing Forecast'!$T:$T,$A$447,'Billing Forecast'!$U:$U,$B$448,'Billing Forecast'!$Q:$Q, $C464)</f>
        <v>0</v>
      </c>
      <c r="I464" s="6">
        <f>SUMIFS('Billing Forecast'!J:J,'Billing Forecast'!$T:$T,$A$447,'Billing Forecast'!$U:$U,$B$448,'Billing Forecast'!$Q:$Q,$C464)/SUMIFS('Billing Forecast'!$D:$D,'Billing Forecast'!$T:$T,$A$447,'Billing Forecast'!$U:$U,$B$448,'Billing Forecast'!$Q:$Q, $C464)</f>
        <v>0</v>
      </c>
      <c r="J464" s="6">
        <f>SUMIFS('Billing Forecast'!K:K,'Billing Forecast'!$T:$T,$A$447,'Billing Forecast'!$U:$U,$B$448,'Billing Forecast'!$Q:$Q,$C464)/SUMIFS('Billing Forecast'!$D:$D,'Billing Forecast'!$T:$T,$A$447,'Billing Forecast'!$U:$U,$B$448,'Billing Forecast'!$Q:$Q, $C464)</f>
        <v>0</v>
      </c>
      <c r="K464" s="6">
        <f>SUMIFS('Billing Forecast'!L:L,'Billing Forecast'!$T:$T,$A$447,'Billing Forecast'!$U:$U,$B$448,'Billing Forecast'!$Q:$Q,$C464)/SUMIFS('Billing Forecast'!$D:$D,'Billing Forecast'!$T:$T,$A$447,'Billing Forecast'!$U:$U,$B$448,'Billing Forecast'!$Q:$Q, $C464)</f>
        <v>0</v>
      </c>
      <c r="L464" s="6">
        <f>SUMIFS('Billing Forecast'!M:M,'Billing Forecast'!$T:$T,$A$447,'Billing Forecast'!$U:$U,$B$448,'Billing Forecast'!$Q:$Q,$C464)/SUMIFS('Billing Forecast'!$D:$D,'Billing Forecast'!$T:$T,$A$447,'Billing Forecast'!$U:$U,$B$448,'Billing Forecast'!$Q:$Q, $C464)</f>
        <v>0</v>
      </c>
      <c r="M464" s="6">
        <f>SUMIFS('Billing Forecast'!N:N,'Billing Forecast'!$T:$T,$A$447,'Billing Forecast'!$U:$U,$B$448,'Billing Forecast'!$Q:$Q,$C464)/SUMIFS('Billing Forecast'!$D:$D,'Billing Forecast'!$T:$T,$A$447,'Billing Forecast'!$U:$U,$B$448,'Billing Forecast'!$Q:$Q, $C464)</f>
        <v>0</v>
      </c>
    </row>
    <row r="465" spans="3:13">
      <c r="D465" t="s">
        <v>3453</v>
      </c>
      <c r="E465" s="6">
        <f>SUMIFS('Sub Cost Forecast'!G:G,'Sub Cost Forecast'!$U:$U,$A$447,'Sub Cost Forecast'!$W:$W,$B$448,'Sub Cost Forecast'!$R:$R,$C464)/SUMIFS('Sub Cost Forecast'!$D:$D,'Sub Cost Forecast'!$U:$U,$A$447,'Sub Cost Forecast'!$W:$W,$B$448,'Sub Cost Forecast'!$R:$R, $C464)</f>
        <v>0</v>
      </c>
      <c r="F465" s="6">
        <f>SUMIFS('Sub Cost Forecast'!H:H,'Sub Cost Forecast'!$U:$U,$A$447,'Sub Cost Forecast'!$W:$W,$B$448,'Sub Cost Forecast'!$R:$R,$C464)/SUMIFS('Sub Cost Forecast'!$D:$D,'Sub Cost Forecast'!$U:$U,$A$447,'Sub Cost Forecast'!$W:$W,$B$448,'Sub Cost Forecast'!$R:$R, $C464)</f>
        <v>0</v>
      </c>
      <c r="G465" s="6">
        <f>SUMIFS('Sub Cost Forecast'!I:I,'Sub Cost Forecast'!$U:$U,$A$447,'Sub Cost Forecast'!$W:$W,$B$448,'Sub Cost Forecast'!$R:$R,$C464)/SUMIFS('Sub Cost Forecast'!$D:$D,'Sub Cost Forecast'!$U:$U,$A$447,'Sub Cost Forecast'!$W:$W,$B$448,'Sub Cost Forecast'!$R:$R, $C464)</f>
        <v>0</v>
      </c>
      <c r="H465" s="6">
        <f>SUMIFS('Sub Cost Forecast'!J:J,'Sub Cost Forecast'!$U:$U,$A$447,'Sub Cost Forecast'!$W:$W,$B$448,'Sub Cost Forecast'!$R:$R,$C464)/SUMIFS('Sub Cost Forecast'!$D:$D,'Sub Cost Forecast'!$U:$U,$A$447,'Sub Cost Forecast'!$W:$W,$B$448,'Sub Cost Forecast'!$R:$R, $C464)</f>
        <v>0</v>
      </c>
      <c r="I465" s="6">
        <f>SUMIFS('Sub Cost Forecast'!K:K,'Sub Cost Forecast'!$U:$U,$A$447,'Sub Cost Forecast'!$W:$W,$B$448,'Sub Cost Forecast'!$R:$R,$C464)/SUMIFS('Sub Cost Forecast'!$D:$D,'Sub Cost Forecast'!$U:$U,$A$447,'Sub Cost Forecast'!$W:$W,$B$448,'Sub Cost Forecast'!$R:$R, $C464)</f>
        <v>0</v>
      </c>
      <c r="J465" s="6">
        <f>SUMIFS('Sub Cost Forecast'!L:L,'Sub Cost Forecast'!$U:$U,$A$447,'Sub Cost Forecast'!$W:$W,$B$448,'Sub Cost Forecast'!$R:$R,$C464)/SUMIFS('Sub Cost Forecast'!$D:$D,'Sub Cost Forecast'!$U:$U,$A$447,'Sub Cost Forecast'!$W:$W,$B$448,'Sub Cost Forecast'!$R:$R, $C464)</f>
        <v>0</v>
      </c>
      <c r="K465" s="6">
        <f>SUMIFS('Sub Cost Forecast'!M:M,'Sub Cost Forecast'!$U:$U,$A$447,'Sub Cost Forecast'!$W:$W,$B$448,'Sub Cost Forecast'!$R:$R,$C464)/SUMIFS('Sub Cost Forecast'!$D:$D,'Sub Cost Forecast'!$U:$U,$A$447,'Sub Cost Forecast'!$W:$W,$B$448,'Sub Cost Forecast'!$R:$R, $C464)</f>
        <v>0</v>
      </c>
      <c r="L465" s="6">
        <f>SUMIFS('Sub Cost Forecast'!N:N,'Sub Cost Forecast'!$U:$U,$A$447,'Sub Cost Forecast'!$W:$W,$B$448,'Sub Cost Forecast'!$R:$R,$C464)/SUMIFS('Sub Cost Forecast'!$D:$D,'Sub Cost Forecast'!$U:$U,$A$447,'Sub Cost Forecast'!$W:$W,$B$448,'Sub Cost Forecast'!$R:$R, $C464)</f>
        <v>0</v>
      </c>
      <c r="M465" s="6">
        <f>SUMIFS('Sub Cost Forecast'!O:O,'Sub Cost Forecast'!$U:$U,$A$447,'Sub Cost Forecast'!$W:$W,$B$448,'Sub Cost Forecast'!$R:$R,$C464)/SUMIFS('Sub Cost Forecast'!$D:$D,'Sub Cost Forecast'!$U:$U,$A$447,'Sub Cost Forecast'!$W:$W,$B$448,'Sub Cost Forecast'!$R:$R, $C464)</f>
        <v>0</v>
      </c>
    </row>
    <row r="466" spans="3:13">
      <c r="D466" t="s">
        <v>3454</v>
      </c>
      <c r="E466" s="6">
        <v>0</v>
      </c>
      <c r="F466" s="6">
        <v>0</v>
      </c>
      <c r="G466" s="6">
        <v>1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</row>
    <row r="467" spans="3:13">
      <c r="C467" t="s">
        <v>1966</v>
      </c>
      <c r="D467" t="s">
        <v>3452</v>
      </c>
      <c r="E467" s="6">
        <f>SUMIFS('Billing Forecast'!F:F,'Billing Forecast'!$T:$T,$A$447,'Billing Forecast'!$U:$U,$B$448,'Billing Forecast'!$Q:$Q,$C467)/SUMIFS('Billing Forecast'!$D:$D,'Billing Forecast'!$T:$T,$A$447,'Billing Forecast'!$U:$U,$B$448,'Billing Forecast'!$Q:$Q, $C467)</f>
        <v>0</v>
      </c>
      <c r="F467" s="6">
        <f>SUMIFS('Billing Forecast'!G:G,'Billing Forecast'!$T:$T,$A$447,'Billing Forecast'!$U:$U,$B$448,'Billing Forecast'!$Q:$Q,$C467)/SUMIFS('Billing Forecast'!$D:$D,'Billing Forecast'!$T:$T,$A$447,'Billing Forecast'!$U:$U,$B$448,'Billing Forecast'!$Q:$Q, $C467)</f>
        <v>0</v>
      </c>
      <c r="G467" s="6">
        <f>SUMIFS('Billing Forecast'!H:H,'Billing Forecast'!$T:$T,$A$447,'Billing Forecast'!$U:$U,$B$448,'Billing Forecast'!$Q:$Q,$C467)/SUMIFS('Billing Forecast'!$D:$D,'Billing Forecast'!$T:$T,$A$447,'Billing Forecast'!$U:$U,$B$448,'Billing Forecast'!$Q:$Q, $C467)</f>
        <v>0</v>
      </c>
      <c r="H467" s="6">
        <f>SUMIFS('Billing Forecast'!I:I,'Billing Forecast'!$T:$T,$A$447,'Billing Forecast'!$U:$U,$B$448,'Billing Forecast'!$Q:$Q,$C467)/SUMIFS('Billing Forecast'!$D:$D,'Billing Forecast'!$T:$T,$A$447,'Billing Forecast'!$U:$U,$B$448,'Billing Forecast'!$Q:$Q, $C467)</f>
        <v>0</v>
      </c>
      <c r="I467" s="6">
        <f>SUMIFS('Billing Forecast'!J:J,'Billing Forecast'!$T:$T,$A$447,'Billing Forecast'!$U:$U,$B$448,'Billing Forecast'!$Q:$Q,$C467)/SUMIFS('Billing Forecast'!$D:$D,'Billing Forecast'!$T:$T,$A$447,'Billing Forecast'!$U:$U,$B$448,'Billing Forecast'!$Q:$Q, $C467)</f>
        <v>0</v>
      </c>
      <c r="J467" s="6">
        <f>SUMIFS('Billing Forecast'!K:K,'Billing Forecast'!$T:$T,$A$447,'Billing Forecast'!$U:$U,$B$448,'Billing Forecast'!$Q:$Q,$C467)/SUMIFS('Billing Forecast'!$D:$D,'Billing Forecast'!$T:$T,$A$447,'Billing Forecast'!$U:$U,$B$448,'Billing Forecast'!$Q:$Q, $C467)</f>
        <v>0</v>
      </c>
      <c r="K467" s="6">
        <f>SUMIFS('Billing Forecast'!L:L,'Billing Forecast'!$T:$T,$A$447,'Billing Forecast'!$U:$U,$B$448,'Billing Forecast'!$Q:$Q,$C467)/SUMIFS('Billing Forecast'!$D:$D,'Billing Forecast'!$T:$T,$A$447,'Billing Forecast'!$U:$U,$B$448,'Billing Forecast'!$Q:$Q, $C467)</f>
        <v>0</v>
      </c>
      <c r="L467" s="6">
        <f>SUMIFS('Billing Forecast'!M:M,'Billing Forecast'!$T:$T,$A$447,'Billing Forecast'!$U:$U,$B$448,'Billing Forecast'!$Q:$Q,$C467)/SUMIFS('Billing Forecast'!$D:$D,'Billing Forecast'!$T:$T,$A$447,'Billing Forecast'!$U:$U,$B$448,'Billing Forecast'!$Q:$Q, $C467)</f>
        <v>0</v>
      </c>
      <c r="M467" s="6">
        <f>SUMIFS('Billing Forecast'!N:N,'Billing Forecast'!$T:$T,$A$447,'Billing Forecast'!$U:$U,$B$448,'Billing Forecast'!$Q:$Q,$C467)/SUMIFS('Billing Forecast'!$D:$D,'Billing Forecast'!$T:$T,$A$447,'Billing Forecast'!$U:$U,$B$448,'Billing Forecast'!$Q:$Q, $C467)</f>
        <v>0</v>
      </c>
    </row>
    <row r="468" spans="3:13">
      <c r="D468" t="s">
        <v>3453</v>
      </c>
      <c r="E468" s="6">
        <f>SUMIFS('Sub Cost Forecast'!G:G,'Sub Cost Forecast'!$U:$U,$A$447,'Sub Cost Forecast'!$W:$W,$B$448,'Sub Cost Forecast'!$R:$R,$C467)/SUMIFS('Sub Cost Forecast'!$D:$D,'Sub Cost Forecast'!$U:$U,$A$447,'Sub Cost Forecast'!$W:$W,$B$448,'Sub Cost Forecast'!$R:$R, $C467)</f>
        <v>0</v>
      </c>
      <c r="F468" s="6">
        <f>SUMIFS('Sub Cost Forecast'!H:H,'Sub Cost Forecast'!$U:$U,$A$447,'Sub Cost Forecast'!$W:$W,$B$448,'Sub Cost Forecast'!$R:$R,$C467)/SUMIFS('Sub Cost Forecast'!$D:$D,'Sub Cost Forecast'!$U:$U,$A$447,'Sub Cost Forecast'!$W:$W,$B$448,'Sub Cost Forecast'!$R:$R, $C467)</f>
        <v>0</v>
      </c>
      <c r="G468" s="6">
        <f>SUMIFS('Sub Cost Forecast'!I:I,'Sub Cost Forecast'!$U:$U,$A$447,'Sub Cost Forecast'!$W:$W,$B$448,'Sub Cost Forecast'!$R:$R,$C467)/SUMIFS('Sub Cost Forecast'!$D:$D,'Sub Cost Forecast'!$U:$U,$A$447,'Sub Cost Forecast'!$W:$W,$B$448,'Sub Cost Forecast'!$R:$R, $C467)</f>
        <v>0</v>
      </c>
      <c r="H468" s="6">
        <f>SUMIFS('Sub Cost Forecast'!J:J,'Sub Cost Forecast'!$U:$U,$A$447,'Sub Cost Forecast'!$W:$W,$B$448,'Sub Cost Forecast'!$R:$R,$C467)/SUMIFS('Sub Cost Forecast'!$D:$D,'Sub Cost Forecast'!$U:$U,$A$447,'Sub Cost Forecast'!$W:$W,$B$448,'Sub Cost Forecast'!$R:$R, $C467)</f>
        <v>0</v>
      </c>
      <c r="I468" s="6">
        <f>SUMIFS('Sub Cost Forecast'!K:K,'Sub Cost Forecast'!$U:$U,$A$447,'Sub Cost Forecast'!$W:$W,$B$448,'Sub Cost Forecast'!$R:$R,$C467)/SUMIFS('Sub Cost Forecast'!$D:$D,'Sub Cost Forecast'!$U:$U,$A$447,'Sub Cost Forecast'!$W:$W,$B$448,'Sub Cost Forecast'!$R:$R, $C467)</f>
        <v>0</v>
      </c>
      <c r="J468" s="6">
        <f>SUMIFS('Sub Cost Forecast'!L:L,'Sub Cost Forecast'!$U:$U,$A$447,'Sub Cost Forecast'!$W:$W,$B$448,'Sub Cost Forecast'!$R:$R,$C467)/SUMIFS('Sub Cost Forecast'!$D:$D,'Sub Cost Forecast'!$U:$U,$A$447,'Sub Cost Forecast'!$W:$W,$B$448,'Sub Cost Forecast'!$R:$R, $C467)</f>
        <v>0</v>
      </c>
      <c r="K468" s="6">
        <f>SUMIFS('Sub Cost Forecast'!M:M,'Sub Cost Forecast'!$U:$U,$A$447,'Sub Cost Forecast'!$W:$W,$B$448,'Sub Cost Forecast'!$R:$R,$C467)/SUMIFS('Sub Cost Forecast'!$D:$D,'Sub Cost Forecast'!$U:$U,$A$447,'Sub Cost Forecast'!$W:$W,$B$448,'Sub Cost Forecast'!$R:$R, $C467)</f>
        <v>0</v>
      </c>
      <c r="L468" s="6">
        <f>SUMIFS('Sub Cost Forecast'!N:N,'Sub Cost Forecast'!$U:$U,$A$447,'Sub Cost Forecast'!$W:$W,$B$448,'Sub Cost Forecast'!$R:$R,$C467)/SUMIFS('Sub Cost Forecast'!$D:$D,'Sub Cost Forecast'!$U:$U,$A$447,'Sub Cost Forecast'!$W:$W,$B$448,'Sub Cost Forecast'!$R:$R, $C467)</f>
        <v>0</v>
      </c>
      <c r="M468" s="6">
        <f>SUMIFS('Sub Cost Forecast'!O:O,'Sub Cost Forecast'!$U:$U,$A$447,'Sub Cost Forecast'!$W:$W,$B$448,'Sub Cost Forecast'!$R:$R,$C467)/SUMIFS('Sub Cost Forecast'!$D:$D,'Sub Cost Forecast'!$U:$U,$A$447,'Sub Cost Forecast'!$W:$W,$B$448,'Sub Cost Forecast'!$R:$R, $C467)</f>
        <v>0</v>
      </c>
    </row>
    <row r="469" spans="3:13">
      <c r="D469" t="s">
        <v>3454</v>
      </c>
      <c r="E469" s="6">
        <v>0</v>
      </c>
      <c r="F469" s="6">
        <v>0.00706921944035346</v>
      </c>
      <c r="G469" s="6">
        <v>0.01413843888070692</v>
      </c>
      <c r="H469" s="6">
        <v>0.02827687776141384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</row>
    <row r="470" spans="3:13">
      <c r="C470" t="s">
        <v>2132</v>
      </c>
      <c r="D470" t="s">
        <v>3452</v>
      </c>
      <c r="E470" s="6">
        <f>SUMIFS('Billing Forecast'!F:F,'Billing Forecast'!$T:$T,$A$447,'Billing Forecast'!$U:$U,$B$448,'Billing Forecast'!$Q:$Q,$C470)/SUMIFS('Billing Forecast'!$D:$D,'Billing Forecast'!$T:$T,$A$447,'Billing Forecast'!$U:$U,$B$448,'Billing Forecast'!$Q:$Q, $C470)</f>
        <v>0</v>
      </c>
      <c r="F470" s="6">
        <f>SUMIFS('Billing Forecast'!G:G,'Billing Forecast'!$T:$T,$A$447,'Billing Forecast'!$U:$U,$B$448,'Billing Forecast'!$Q:$Q,$C470)/SUMIFS('Billing Forecast'!$D:$D,'Billing Forecast'!$T:$T,$A$447,'Billing Forecast'!$U:$U,$B$448,'Billing Forecast'!$Q:$Q, $C470)</f>
        <v>0</v>
      </c>
      <c r="G470" s="6">
        <f>SUMIFS('Billing Forecast'!H:H,'Billing Forecast'!$T:$T,$A$447,'Billing Forecast'!$U:$U,$B$448,'Billing Forecast'!$Q:$Q,$C470)/SUMIFS('Billing Forecast'!$D:$D,'Billing Forecast'!$T:$T,$A$447,'Billing Forecast'!$U:$U,$B$448,'Billing Forecast'!$Q:$Q, $C470)</f>
        <v>0</v>
      </c>
      <c r="H470" s="6">
        <f>SUMIFS('Billing Forecast'!I:I,'Billing Forecast'!$T:$T,$A$447,'Billing Forecast'!$U:$U,$B$448,'Billing Forecast'!$Q:$Q,$C470)/SUMIFS('Billing Forecast'!$D:$D,'Billing Forecast'!$T:$T,$A$447,'Billing Forecast'!$U:$U,$B$448,'Billing Forecast'!$Q:$Q, $C470)</f>
        <v>0</v>
      </c>
      <c r="I470" s="6">
        <f>SUMIFS('Billing Forecast'!J:J,'Billing Forecast'!$T:$T,$A$447,'Billing Forecast'!$U:$U,$B$448,'Billing Forecast'!$Q:$Q,$C470)/SUMIFS('Billing Forecast'!$D:$D,'Billing Forecast'!$T:$T,$A$447,'Billing Forecast'!$U:$U,$B$448,'Billing Forecast'!$Q:$Q, $C470)</f>
        <v>0</v>
      </c>
      <c r="J470" s="6">
        <f>SUMIFS('Billing Forecast'!K:K,'Billing Forecast'!$T:$T,$A$447,'Billing Forecast'!$U:$U,$B$448,'Billing Forecast'!$Q:$Q,$C470)/SUMIFS('Billing Forecast'!$D:$D,'Billing Forecast'!$T:$T,$A$447,'Billing Forecast'!$U:$U,$B$448,'Billing Forecast'!$Q:$Q, $C470)</f>
        <v>0</v>
      </c>
      <c r="K470" s="6">
        <f>SUMIFS('Billing Forecast'!L:L,'Billing Forecast'!$T:$T,$A$447,'Billing Forecast'!$U:$U,$B$448,'Billing Forecast'!$Q:$Q,$C470)/SUMIFS('Billing Forecast'!$D:$D,'Billing Forecast'!$T:$T,$A$447,'Billing Forecast'!$U:$U,$B$448,'Billing Forecast'!$Q:$Q, $C470)</f>
        <v>0</v>
      </c>
      <c r="L470" s="6">
        <f>SUMIFS('Billing Forecast'!M:M,'Billing Forecast'!$T:$T,$A$447,'Billing Forecast'!$U:$U,$B$448,'Billing Forecast'!$Q:$Q,$C470)/SUMIFS('Billing Forecast'!$D:$D,'Billing Forecast'!$T:$T,$A$447,'Billing Forecast'!$U:$U,$B$448,'Billing Forecast'!$Q:$Q, $C470)</f>
        <v>0</v>
      </c>
      <c r="M470" s="6">
        <f>SUMIFS('Billing Forecast'!N:N,'Billing Forecast'!$T:$T,$A$447,'Billing Forecast'!$U:$U,$B$448,'Billing Forecast'!$Q:$Q,$C470)/SUMIFS('Billing Forecast'!$D:$D,'Billing Forecast'!$T:$T,$A$447,'Billing Forecast'!$U:$U,$B$448,'Billing Forecast'!$Q:$Q, $C470)</f>
        <v>0</v>
      </c>
    </row>
    <row r="471" spans="3:13">
      <c r="D471" t="s">
        <v>3453</v>
      </c>
      <c r="E471" s="6">
        <f>SUMIFS('Sub Cost Forecast'!G:G,'Sub Cost Forecast'!$U:$U,$A$447,'Sub Cost Forecast'!$W:$W,$B$448,'Sub Cost Forecast'!$R:$R,$C470)/SUMIFS('Sub Cost Forecast'!$D:$D,'Sub Cost Forecast'!$U:$U,$A$447,'Sub Cost Forecast'!$W:$W,$B$448,'Sub Cost Forecast'!$R:$R, $C470)</f>
        <v>0</v>
      </c>
      <c r="F471" s="6">
        <f>SUMIFS('Sub Cost Forecast'!H:H,'Sub Cost Forecast'!$U:$U,$A$447,'Sub Cost Forecast'!$W:$W,$B$448,'Sub Cost Forecast'!$R:$R,$C470)/SUMIFS('Sub Cost Forecast'!$D:$D,'Sub Cost Forecast'!$U:$U,$A$447,'Sub Cost Forecast'!$W:$W,$B$448,'Sub Cost Forecast'!$R:$R, $C470)</f>
        <v>0</v>
      </c>
      <c r="G471" s="6">
        <f>SUMIFS('Sub Cost Forecast'!I:I,'Sub Cost Forecast'!$U:$U,$A$447,'Sub Cost Forecast'!$W:$W,$B$448,'Sub Cost Forecast'!$R:$R,$C470)/SUMIFS('Sub Cost Forecast'!$D:$D,'Sub Cost Forecast'!$U:$U,$A$447,'Sub Cost Forecast'!$W:$W,$B$448,'Sub Cost Forecast'!$R:$R, $C470)</f>
        <v>0</v>
      </c>
      <c r="H471" s="6">
        <f>SUMIFS('Sub Cost Forecast'!J:J,'Sub Cost Forecast'!$U:$U,$A$447,'Sub Cost Forecast'!$W:$W,$B$448,'Sub Cost Forecast'!$R:$R,$C470)/SUMIFS('Sub Cost Forecast'!$D:$D,'Sub Cost Forecast'!$U:$U,$A$447,'Sub Cost Forecast'!$W:$W,$B$448,'Sub Cost Forecast'!$R:$R, $C470)</f>
        <v>0</v>
      </c>
      <c r="I471" s="6">
        <f>SUMIFS('Sub Cost Forecast'!K:K,'Sub Cost Forecast'!$U:$U,$A$447,'Sub Cost Forecast'!$W:$W,$B$448,'Sub Cost Forecast'!$R:$R,$C470)/SUMIFS('Sub Cost Forecast'!$D:$D,'Sub Cost Forecast'!$U:$U,$A$447,'Sub Cost Forecast'!$W:$W,$B$448,'Sub Cost Forecast'!$R:$R, $C470)</f>
        <v>0</v>
      </c>
      <c r="J471" s="6">
        <f>SUMIFS('Sub Cost Forecast'!L:L,'Sub Cost Forecast'!$U:$U,$A$447,'Sub Cost Forecast'!$W:$W,$B$448,'Sub Cost Forecast'!$R:$R,$C470)/SUMIFS('Sub Cost Forecast'!$D:$D,'Sub Cost Forecast'!$U:$U,$A$447,'Sub Cost Forecast'!$W:$W,$B$448,'Sub Cost Forecast'!$R:$R, $C470)</f>
        <v>0</v>
      </c>
      <c r="K471" s="6">
        <f>SUMIFS('Sub Cost Forecast'!M:M,'Sub Cost Forecast'!$U:$U,$A$447,'Sub Cost Forecast'!$W:$W,$B$448,'Sub Cost Forecast'!$R:$R,$C470)/SUMIFS('Sub Cost Forecast'!$D:$D,'Sub Cost Forecast'!$U:$U,$A$447,'Sub Cost Forecast'!$W:$W,$B$448,'Sub Cost Forecast'!$R:$R, $C470)</f>
        <v>0</v>
      </c>
      <c r="L471" s="6">
        <f>SUMIFS('Sub Cost Forecast'!N:N,'Sub Cost Forecast'!$U:$U,$A$447,'Sub Cost Forecast'!$W:$W,$B$448,'Sub Cost Forecast'!$R:$R,$C470)/SUMIFS('Sub Cost Forecast'!$D:$D,'Sub Cost Forecast'!$U:$U,$A$447,'Sub Cost Forecast'!$W:$W,$B$448,'Sub Cost Forecast'!$R:$R, $C470)</f>
        <v>0</v>
      </c>
      <c r="M471" s="6">
        <f>SUMIFS('Sub Cost Forecast'!O:O,'Sub Cost Forecast'!$U:$U,$A$447,'Sub Cost Forecast'!$W:$W,$B$448,'Sub Cost Forecast'!$R:$R,$C470)/SUMIFS('Sub Cost Forecast'!$D:$D,'Sub Cost Forecast'!$U:$U,$A$447,'Sub Cost Forecast'!$W:$W,$B$448,'Sub Cost Forecast'!$R:$R, $C470)</f>
        <v>0</v>
      </c>
    </row>
    <row r="472" spans="3:13">
      <c r="D472" t="s">
        <v>3454</v>
      </c>
      <c r="E472" s="6">
        <v>0</v>
      </c>
      <c r="F472" s="6">
        <v>0.2399267399267399</v>
      </c>
      <c r="G472" s="6">
        <v>0.2197802197802198</v>
      </c>
      <c r="H472" s="6">
        <v>0.2637362637362637</v>
      </c>
      <c r="I472" s="6">
        <v>0.1813186813186813</v>
      </c>
      <c r="J472" s="6">
        <v>0.07875457875457875</v>
      </c>
      <c r="K472" s="6">
        <v>0</v>
      </c>
      <c r="L472" s="6">
        <v>0</v>
      </c>
      <c r="M472" s="6">
        <v>0</v>
      </c>
    </row>
    <row r="473" spans="3:13">
      <c r="C473" t="s">
        <v>2773</v>
      </c>
      <c r="D473" t="s">
        <v>3452</v>
      </c>
      <c r="E473" s="6">
        <f>SUMIFS('Billing Forecast'!F:F,'Billing Forecast'!$T:$T,$A$447,'Billing Forecast'!$U:$U,$B$448,'Billing Forecast'!$Q:$Q,$C473)/SUMIFS('Billing Forecast'!$D:$D,'Billing Forecast'!$T:$T,$A$447,'Billing Forecast'!$U:$U,$B$448,'Billing Forecast'!$Q:$Q, $C473)</f>
        <v>0</v>
      </c>
      <c r="F473" s="6">
        <f>SUMIFS('Billing Forecast'!G:G,'Billing Forecast'!$T:$T,$A$447,'Billing Forecast'!$U:$U,$B$448,'Billing Forecast'!$Q:$Q,$C473)/SUMIFS('Billing Forecast'!$D:$D,'Billing Forecast'!$T:$T,$A$447,'Billing Forecast'!$U:$U,$B$448,'Billing Forecast'!$Q:$Q, $C473)</f>
        <v>0</v>
      </c>
      <c r="G473" s="6">
        <f>SUMIFS('Billing Forecast'!H:H,'Billing Forecast'!$T:$T,$A$447,'Billing Forecast'!$U:$U,$B$448,'Billing Forecast'!$Q:$Q,$C473)/SUMIFS('Billing Forecast'!$D:$D,'Billing Forecast'!$T:$T,$A$447,'Billing Forecast'!$U:$U,$B$448,'Billing Forecast'!$Q:$Q, $C473)</f>
        <v>0</v>
      </c>
      <c r="H473" s="6">
        <f>SUMIFS('Billing Forecast'!I:I,'Billing Forecast'!$T:$T,$A$447,'Billing Forecast'!$U:$U,$B$448,'Billing Forecast'!$Q:$Q,$C473)/SUMIFS('Billing Forecast'!$D:$D,'Billing Forecast'!$T:$T,$A$447,'Billing Forecast'!$U:$U,$B$448,'Billing Forecast'!$Q:$Q, $C473)</f>
        <v>0</v>
      </c>
      <c r="I473" s="6">
        <f>SUMIFS('Billing Forecast'!J:J,'Billing Forecast'!$T:$T,$A$447,'Billing Forecast'!$U:$U,$B$448,'Billing Forecast'!$Q:$Q,$C473)/SUMIFS('Billing Forecast'!$D:$D,'Billing Forecast'!$T:$T,$A$447,'Billing Forecast'!$U:$U,$B$448,'Billing Forecast'!$Q:$Q, $C473)</f>
        <v>0</v>
      </c>
      <c r="J473" s="6">
        <f>SUMIFS('Billing Forecast'!K:K,'Billing Forecast'!$T:$T,$A$447,'Billing Forecast'!$U:$U,$B$448,'Billing Forecast'!$Q:$Q,$C473)/SUMIFS('Billing Forecast'!$D:$D,'Billing Forecast'!$T:$T,$A$447,'Billing Forecast'!$U:$U,$B$448,'Billing Forecast'!$Q:$Q, $C473)</f>
        <v>0</v>
      </c>
      <c r="K473" s="6">
        <f>SUMIFS('Billing Forecast'!L:L,'Billing Forecast'!$T:$T,$A$447,'Billing Forecast'!$U:$U,$B$448,'Billing Forecast'!$Q:$Q,$C473)/SUMIFS('Billing Forecast'!$D:$D,'Billing Forecast'!$T:$T,$A$447,'Billing Forecast'!$U:$U,$B$448,'Billing Forecast'!$Q:$Q, $C473)</f>
        <v>0</v>
      </c>
      <c r="L473" s="6">
        <f>SUMIFS('Billing Forecast'!M:M,'Billing Forecast'!$T:$T,$A$447,'Billing Forecast'!$U:$U,$B$448,'Billing Forecast'!$Q:$Q,$C473)/SUMIFS('Billing Forecast'!$D:$D,'Billing Forecast'!$T:$T,$A$447,'Billing Forecast'!$U:$U,$B$448,'Billing Forecast'!$Q:$Q, $C473)</f>
        <v>0</v>
      </c>
      <c r="M473" s="6">
        <f>SUMIFS('Billing Forecast'!N:N,'Billing Forecast'!$T:$T,$A$447,'Billing Forecast'!$U:$U,$B$448,'Billing Forecast'!$Q:$Q,$C473)/SUMIFS('Billing Forecast'!$D:$D,'Billing Forecast'!$T:$T,$A$447,'Billing Forecast'!$U:$U,$B$448,'Billing Forecast'!$Q:$Q, $C473)</f>
        <v>0</v>
      </c>
    </row>
    <row r="474" spans="3:13">
      <c r="D474" t="s">
        <v>3453</v>
      </c>
      <c r="E474" s="6">
        <f>SUMIFS('Sub Cost Forecast'!G:G,'Sub Cost Forecast'!$U:$U,$A$447,'Sub Cost Forecast'!$W:$W,$B$448,'Sub Cost Forecast'!$R:$R,$C473)/SUMIFS('Sub Cost Forecast'!$D:$D,'Sub Cost Forecast'!$U:$U,$A$447,'Sub Cost Forecast'!$W:$W,$B$448,'Sub Cost Forecast'!$R:$R, $C473)</f>
        <v>0</v>
      </c>
      <c r="F474" s="6">
        <f>SUMIFS('Sub Cost Forecast'!H:H,'Sub Cost Forecast'!$U:$U,$A$447,'Sub Cost Forecast'!$W:$W,$B$448,'Sub Cost Forecast'!$R:$R,$C473)/SUMIFS('Sub Cost Forecast'!$D:$D,'Sub Cost Forecast'!$U:$U,$A$447,'Sub Cost Forecast'!$W:$W,$B$448,'Sub Cost Forecast'!$R:$R, $C473)</f>
        <v>0</v>
      </c>
      <c r="G474" s="6">
        <f>SUMIFS('Sub Cost Forecast'!I:I,'Sub Cost Forecast'!$U:$U,$A$447,'Sub Cost Forecast'!$W:$W,$B$448,'Sub Cost Forecast'!$R:$R,$C473)/SUMIFS('Sub Cost Forecast'!$D:$D,'Sub Cost Forecast'!$U:$U,$A$447,'Sub Cost Forecast'!$W:$W,$B$448,'Sub Cost Forecast'!$R:$R, $C473)</f>
        <v>0</v>
      </c>
      <c r="H474" s="6">
        <f>SUMIFS('Sub Cost Forecast'!J:J,'Sub Cost Forecast'!$U:$U,$A$447,'Sub Cost Forecast'!$W:$W,$B$448,'Sub Cost Forecast'!$R:$R,$C473)/SUMIFS('Sub Cost Forecast'!$D:$D,'Sub Cost Forecast'!$U:$U,$A$447,'Sub Cost Forecast'!$W:$W,$B$448,'Sub Cost Forecast'!$R:$R, $C473)</f>
        <v>0</v>
      </c>
      <c r="I474" s="6">
        <f>SUMIFS('Sub Cost Forecast'!K:K,'Sub Cost Forecast'!$U:$U,$A$447,'Sub Cost Forecast'!$W:$W,$B$448,'Sub Cost Forecast'!$R:$R,$C473)/SUMIFS('Sub Cost Forecast'!$D:$D,'Sub Cost Forecast'!$U:$U,$A$447,'Sub Cost Forecast'!$W:$W,$B$448,'Sub Cost Forecast'!$R:$R, $C473)</f>
        <v>0</v>
      </c>
      <c r="J474" s="6">
        <f>SUMIFS('Sub Cost Forecast'!L:L,'Sub Cost Forecast'!$U:$U,$A$447,'Sub Cost Forecast'!$W:$W,$B$448,'Sub Cost Forecast'!$R:$R,$C473)/SUMIFS('Sub Cost Forecast'!$D:$D,'Sub Cost Forecast'!$U:$U,$A$447,'Sub Cost Forecast'!$W:$W,$B$448,'Sub Cost Forecast'!$R:$R, $C473)</f>
        <v>0</v>
      </c>
      <c r="K474" s="6">
        <f>SUMIFS('Sub Cost Forecast'!M:M,'Sub Cost Forecast'!$U:$U,$A$447,'Sub Cost Forecast'!$W:$W,$B$448,'Sub Cost Forecast'!$R:$R,$C473)/SUMIFS('Sub Cost Forecast'!$D:$D,'Sub Cost Forecast'!$U:$U,$A$447,'Sub Cost Forecast'!$W:$W,$B$448,'Sub Cost Forecast'!$R:$R, $C473)</f>
        <v>0</v>
      </c>
      <c r="L474" s="6">
        <f>SUMIFS('Sub Cost Forecast'!N:N,'Sub Cost Forecast'!$U:$U,$A$447,'Sub Cost Forecast'!$W:$W,$B$448,'Sub Cost Forecast'!$R:$R,$C473)/SUMIFS('Sub Cost Forecast'!$D:$D,'Sub Cost Forecast'!$U:$U,$A$447,'Sub Cost Forecast'!$W:$W,$B$448,'Sub Cost Forecast'!$R:$R, $C473)</f>
        <v>0</v>
      </c>
      <c r="M474" s="6">
        <f>SUMIFS('Sub Cost Forecast'!O:O,'Sub Cost Forecast'!$U:$U,$A$447,'Sub Cost Forecast'!$W:$W,$B$448,'Sub Cost Forecast'!$R:$R,$C473)/SUMIFS('Sub Cost Forecast'!$D:$D,'Sub Cost Forecast'!$U:$U,$A$447,'Sub Cost Forecast'!$W:$W,$B$448,'Sub Cost Forecast'!$R:$R, $C473)</f>
        <v>0</v>
      </c>
    </row>
    <row r="475" spans="3:13">
      <c r="D475" t="s">
        <v>3454</v>
      </c>
      <c r="E475" s="6">
        <v>0</v>
      </c>
      <c r="F475" s="6">
        <v>0.02768166089965398</v>
      </c>
      <c r="G475" s="6">
        <v>0.5034602076124568</v>
      </c>
      <c r="H475" s="6">
        <v>0.2543252595155709</v>
      </c>
      <c r="I475" s="6">
        <v>0</v>
      </c>
      <c r="J475" s="6">
        <v>0.2041522491349481</v>
      </c>
      <c r="K475" s="6">
        <v>0</v>
      </c>
      <c r="L475" s="6">
        <v>0</v>
      </c>
      <c r="M475" s="6">
        <v>0</v>
      </c>
    </row>
    <row r="476" spans="3:13">
      <c r="C476" t="s">
        <v>3016</v>
      </c>
      <c r="D476" t="s">
        <v>3452</v>
      </c>
      <c r="E476" s="6">
        <f>SUMIFS('Billing Forecast'!F:F,'Billing Forecast'!$T:$T,$A$447,'Billing Forecast'!$U:$U,$B$448,'Billing Forecast'!$Q:$Q,$C476)/SUMIFS('Billing Forecast'!$D:$D,'Billing Forecast'!$T:$T,$A$447,'Billing Forecast'!$U:$U,$B$448,'Billing Forecast'!$Q:$Q, $C476)</f>
        <v>0</v>
      </c>
      <c r="F476" s="6">
        <f>SUMIFS('Billing Forecast'!G:G,'Billing Forecast'!$T:$T,$A$447,'Billing Forecast'!$U:$U,$B$448,'Billing Forecast'!$Q:$Q,$C476)/SUMIFS('Billing Forecast'!$D:$D,'Billing Forecast'!$T:$T,$A$447,'Billing Forecast'!$U:$U,$B$448,'Billing Forecast'!$Q:$Q, $C476)</f>
        <v>0</v>
      </c>
      <c r="G476" s="6">
        <f>SUMIFS('Billing Forecast'!H:H,'Billing Forecast'!$T:$T,$A$447,'Billing Forecast'!$U:$U,$B$448,'Billing Forecast'!$Q:$Q,$C476)/SUMIFS('Billing Forecast'!$D:$D,'Billing Forecast'!$T:$T,$A$447,'Billing Forecast'!$U:$U,$B$448,'Billing Forecast'!$Q:$Q, $C476)</f>
        <v>0</v>
      </c>
      <c r="H476" s="6">
        <f>SUMIFS('Billing Forecast'!I:I,'Billing Forecast'!$T:$T,$A$447,'Billing Forecast'!$U:$U,$B$448,'Billing Forecast'!$Q:$Q,$C476)/SUMIFS('Billing Forecast'!$D:$D,'Billing Forecast'!$T:$T,$A$447,'Billing Forecast'!$U:$U,$B$448,'Billing Forecast'!$Q:$Q, $C476)</f>
        <v>0</v>
      </c>
      <c r="I476" s="6">
        <f>SUMIFS('Billing Forecast'!J:J,'Billing Forecast'!$T:$T,$A$447,'Billing Forecast'!$U:$U,$B$448,'Billing Forecast'!$Q:$Q,$C476)/SUMIFS('Billing Forecast'!$D:$D,'Billing Forecast'!$T:$T,$A$447,'Billing Forecast'!$U:$U,$B$448,'Billing Forecast'!$Q:$Q, $C476)</f>
        <v>0</v>
      </c>
      <c r="J476" s="6">
        <f>SUMIFS('Billing Forecast'!K:K,'Billing Forecast'!$T:$T,$A$447,'Billing Forecast'!$U:$U,$B$448,'Billing Forecast'!$Q:$Q,$C476)/SUMIFS('Billing Forecast'!$D:$D,'Billing Forecast'!$T:$T,$A$447,'Billing Forecast'!$U:$U,$B$448,'Billing Forecast'!$Q:$Q, $C476)</f>
        <v>0</v>
      </c>
      <c r="K476" s="6">
        <f>SUMIFS('Billing Forecast'!L:L,'Billing Forecast'!$T:$T,$A$447,'Billing Forecast'!$U:$U,$B$448,'Billing Forecast'!$Q:$Q,$C476)/SUMIFS('Billing Forecast'!$D:$D,'Billing Forecast'!$T:$T,$A$447,'Billing Forecast'!$U:$U,$B$448,'Billing Forecast'!$Q:$Q, $C476)</f>
        <v>0</v>
      </c>
      <c r="L476" s="6">
        <f>SUMIFS('Billing Forecast'!M:M,'Billing Forecast'!$T:$T,$A$447,'Billing Forecast'!$U:$U,$B$448,'Billing Forecast'!$Q:$Q,$C476)/SUMIFS('Billing Forecast'!$D:$D,'Billing Forecast'!$T:$T,$A$447,'Billing Forecast'!$U:$U,$B$448,'Billing Forecast'!$Q:$Q, $C476)</f>
        <v>0</v>
      </c>
      <c r="M476" s="6">
        <f>SUMIFS('Billing Forecast'!N:N,'Billing Forecast'!$T:$T,$A$447,'Billing Forecast'!$U:$U,$B$448,'Billing Forecast'!$Q:$Q,$C476)/SUMIFS('Billing Forecast'!$D:$D,'Billing Forecast'!$T:$T,$A$447,'Billing Forecast'!$U:$U,$B$448,'Billing Forecast'!$Q:$Q, $C476)</f>
        <v>0</v>
      </c>
    </row>
    <row r="477" spans="3:13">
      <c r="D477" t="s">
        <v>3453</v>
      </c>
      <c r="E477" s="6">
        <f>SUMIFS('Sub Cost Forecast'!G:G,'Sub Cost Forecast'!$U:$U,$A$447,'Sub Cost Forecast'!$W:$W,$B$448,'Sub Cost Forecast'!$R:$R,$C476)/SUMIFS('Sub Cost Forecast'!$D:$D,'Sub Cost Forecast'!$U:$U,$A$447,'Sub Cost Forecast'!$W:$W,$B$448,'Sub Cost Forecast'!$R:$R, $C476)</f>
        <v>0</v>
      </c>
      <c r="F477" s="6">
        <f>SUMIFS('Sub Cost Forecast'!H:H,'Sub Cost Forecast'!$U:$U,$A$447,'Sub Cost Forecast'!$W:$W,$B$448,'Sub Cost Forecast'!$R:$R,$C476)/SUMIFS('Sub Cost Forecast'!$D:$D,'Sub Cost Forecast'!$U:$U,$A$447,'Sub Cost Forecast'!$W:$W,$B$448,'Sub Cost Forecast'!$R:$R, $C476)</f>
        <v>0</v>
      </c>
      <c r="G477" s="6">
        <f>SUMIFS('Sub Cost Forecast'!I:I,'Sub Cost Forecast'!$U:$U,$A$447,'Sub Cost Forecast'!$W:$W,$B$448,'Sub Cost Forecast'!$R:$R,$C476)/SUMIFS('Sub Cost Forecast'!$D:$D,'Sub Cost Forecast'!$U:$U,$A$447,'Sub Cost Forecast'!$W:$W,$B$448,'Sub Cost Forecast'!$R:$R, $C476)</f>
        <v>0</v>
      </c>
      <c r="H477" s="6">
        <f>SUMIFS('Sub Cost Forecast'!J:J,'Sub Cost Forecast'!$U:$U,$A$447,'Sub Cost Forecast'!$W:$W,$B$448,'Sub Cost Forecast'!$R:$R,$C476)/SUMIFS('Sub Cost Forecast'!$D:$D,'Sub Cost Forecast'!$U:$U,$A$447,'Sub Cost Forecast'!$W:$W,$B$448,'Sub Cost Forecast'!$R:$R, $C476)</f>
        <v>0</v>
      </c>
      <c r="I477" s="6">
        <f>SUMIFS('Sub Cost Forecast'!K:K,'Sub Cost Forecast'!$U:$U,$A$447,'Sub Cost Forecast'!$W:$W,$B$448,'Sub Cost Forecast'!$R:$R,$C476)/SUMIFS('Sub Cost Forecast'!$D:$D,'Sub Cost Forecast'!$U:$U,$A$447,'Sub Cost Forecast'!$W:$W,$B$448,'Sub Cost Forecast'!$R:$R, $C476)</f>
        <v>0</v>
      </c>
      <c r="J477" s="6">
        <f>SUMIFS('Sub Cost Forecast'!L:L,'Sub Cost Forecast'!$U:$U,$A$447,'Sub Cost Forecast'!$W:$W,$B$448,'Sub Cost Forecast'!$R:$R,$C476)/SUMIFS('Sub Cost Forecast'!$D:$D,'Sub Cost Forecast'!$U:$U,$A$447,'Sub Cost Forecast'!$W:$W,$B$448,'Sub Cost Forecast'!$R:$R, $C476)</f>
        <v>0</v>
      </c>
      <c r="K477" s="6">
        <f>SUMIFS('Sub Cost Forecast'!M:M,'Sub Cost Forecast'!$U:$U,$A$447,'Sub Cost Forecast'!$W:$W,$B$448,'Sub Cost Forecast'!$R:$R,$C476)/SUMIFS('Sub Cost Forecast'!$D:$D,'Sub Cost Forecast'!$U:$U,$A$447,'Sub Cost Forecast'!$W:$W,$B$448,'Sub Cost Forecast'!$R:$R, $C476)</f>
        <v>0</v>
      </c>
      <c r="L477" s="6">
        <f>SUMIFS('Sub Cost Forecast'!N:N,'Sub Cost Forecast'!$U:$U,$A$447,'Sub Cost Forecast'!$W:$W,$B$448,'Sub Cost Forecast'!$R:$R,$C476)/SUMIFS('Sub Cost Forecast'!$D:$D,'Sub Cost Forecast'!$U:$U,$A$447,'Sub Cost Forecast'!$W:$W,$B$448,'Sub Cost Forecast'!$R:$R, $C476)</f>
        <v>0</v>
      </c>
      <c r="M477" s="6">
        <f>SUMIFS('Sub Cost Forecast'!O:O,'Sub Cost Forecast'!$U:$U,$A$447,'Sub Cost Forecast'!$W:$W,$B$448,'Sub Cost Forecast'!$R:$R,$C476)/SUMIFS('Sub Cost Forecast'!$D:$D,'Sub Cost Forecast'!$U:$U,$A$447,'Sub Cost Forecast'!$W:$W,$B$448,'Sub Cost Forecast'!$R:$R, $C476)</f>
        <v>0</v>
      </c>
    </row>
    <row r="478" spans="3:13">
      <c r="D478" t="s">
        <v>3454</v>
      </c>
      <c r="E478" s="6">
        <v>0</v>
      </c>
      <c r="F478" s="6">
        <v>0.1110009910802775</v>
      </c>
      <c r="G478" s="6">
        <v>0.09910802775024777</v>
      </c>
      <c r="H478" s="6">
        <v>0.04261645193260654</v>
      </c>
      <c r="I478" s="6">
        <v>0.1005946481665015</v>
      </c>
      <c r="J478" s="6">
        <v>0</v>
      </c>
      <c r="K478" s="6">
        <v>0</v>
      </c>
      <c r="L478" s="6">
        <v>0</v>
      </c>
      <c r="M478" s="6">
        <v>0</v>
      </c>
    </row>
    <row r="479" spans="3:13">
      <c r="C479" t="s">
        <v>3104</v>
      </c>
      <c r="D479" t="s">
        <v>3452</v>
      </c>
      <c r="E479" s="6">
        <f>SUMIFS('Billing Forecast'!F:F,'Billing Forecast'!$T:$T,$A$447,'Billing Forecast'!$U:$U,$B$448,'Billing Forecast'!$Q:$Q,$C479)/SUMIFS('Billing Forecast'!$D:$D,'Billing Forecast'!$T:$T,$A$447,'Billing Forecast'!$U:$U,$B$448,'Billing Forecast'!$Q:$Q, $C479)</f>
        <v>0</v>
      </c>
      <c r="F479" s="6">
        <f>SUMIFS('Billing Forecast'!G:G,'Billing Forecast'!$T:$T,$A$447,'Billing Forecast'!$U:$U,$B$448,'Billing Forecast'!$Q:$Q,$C479)/SUMIFS('Billing Forecast'!$D:$D,'Billing Forecast'!$T:$T,$A$447,'Billing Forecast'!$U:$U,$B$448,'Billing Forecast'!$Q:$Q, $C479)</f>
        <v>0</v>
      </c>
      <c r="G479" s="6">
        <f>SUMIFS('Billing Forecast'!H:H,'Billing Forecast'!$T:$T,$A$447,'Billing Forecast'!$U:$U,$B$448,'Billing Forecast'!$Q:$Q,$C479)/SUMIFS('Billing Forecast'!$D:$D,'Billing Forecast'!$T:$T,$A$447,'Billing Forecast'!$U:$U,$B$448,'Billing Forecast'!$Q:$Q, $C479)</f>
        <v>0</v>
      </c>
      <c r="H479" s="6">
        <f>SUMIFS('Billing Forecast'!I:I,'Billing Forecast'!$T:$T,$A$447,'Billing Forecast'!$U:$U,$B$448,'Billing Forecast'!$Q:$Q,$C479)/SUMIFS('Billing Forecast'!$D:$D,'Billing Forecast'!$T:$T,$A$447,'Billing Forecast'!$U:$U,$B$448,'Billing Forecast'!$Q:$Q, $C479)</f>
        <v>0</v>
      </c>
      <c r="I479" s="6">
        <f>SUMIFS('Billing Forecast'!J:J,'Billing Forecast'!$T:$T,$A$447,'Billing Forecast'!$U:$U,$B$448,'Billing Forecast'!$Q:$Q,$C479)/SUMIFS('Billing Forecast'!$D:$D,'Billing Forecast'!$T:$T,$A$447,'Billing Forecast'!$U:$U,$B$448,'Billing Forecast'!$Q:$Q, $C479)</f>
        <v>0</v>
      </c>
      <c r="J479" s="6">
        <f>SUMIFS('Billing Forecast'!K:K,'Billing Forecast'!$T:$T,$A$447,'Billing Forecast'!$U:$U,$B$448,'Billing Forecast'!$Q:$Q,$C479)/SUMIFS('Billing Forecast'!$D:$D,'Billing Forecast'!$T:$T,$A$447,'Billing Forecast'!$U:$U,$B$448,'Billing Forecast'!$Q:$Q, $C479)</f>
        <v>0</v>
      </c>
      <c r="K479" s="6">
        <f>SUMIFS('Billing Forecast'!L:L,'Billing Forecast'!$T:$T,$A$447,'Billing Forecast'!$U:$U,$B$448,'Billing Forecast'!$Q:$Q,$C479)/SUMIFS('Billing Forecast'!$D:$D,'Billing Forecast'!$T:$T,$A$447,'Billing Forecast'!$U:$U,$B$448,'Billing Forecast'!$Q:$Q, $C479)</f>
        <v>0</v>
      </c>
      <c r="L479" s="6">
        <f>SUMIFS('Billing Forecast'!M:M,'Billing Forecast'!$T:$T,$A$447,'Billing Forecast'!$U:$U,$B$448,'Billing Forecast'!$Q:$Q,$C479)/SUMIFS('Billing Forecast'!$D:$D,'Billing Forecast'!$T:$T,$A$447,'Billing Forecast'!$U:$U,$B$448,'Billing Forecast'!$Q:$Q, $C479)</f>
        <v>0</v>
      </c>
      <c r="M479" s="6">
        <f>SUMIFS('Billing Forecast'!N:N,'Billing Forecast'!$T:$T,$A$447,'Billing Forecast'!$U:$U,$B$448,'Billing Forecast'!$Q:$Q,$C479)/SUMIFS('Billing Forecast'!$D:$D,'Billing Forecast'!$T:$T,$A$447,'Billing Forecast'!$U:$U,$B$448,'Billing Forecast'!$Q:$Q, $C479)</f>
        <v>0</v>
      </c>
    </row>
    <row r="480" spans="3:13">
      <c r="D480" t="s">
        <v>3453</v>
      </c>
      <c r="E480" s="6">
        <f>SUMIFS('Sub Cost Forecast'!G:G,'Sub Cost Forecast'!$U:$U,$A$447,'Sub Cost Forecast'!$W:$W,$B$448,'Sub Cost Forecast'!$R:$R,$C479)/SUMIFS('Sub Cost Forecast'!$D:$D,'Sub Cost Forecast'!$U:$U,$A$447,'Sub Cost Forecast'!$W:$W,$B$448,'Sub Cost Forecast'!$R:$R, $C479)</f>
        <v>0</v>
      </c>
      <c r="F480" s="6">
        <f>SUMIFS('Sub Cost Forecast'!H:H,'Sub Cost Forecast'!$U:$U,$A$447,'Sub Cost Forecast'!$W:$W,$B$448,'Sub Cost Forecast'!$R:$R,$C479)/SUMIFS('Sub Cost Forecast'!$D:$D,'Sub Cost Forecast'!$U:$U,$A$447,'Sub Cost Forecast'!$W:$W,$B$448,'Sub Cost Forecast'!$R:$R, $C479)</f>
        <v>0</v>
      </c>
      <c r="G480" s="6">
        <f>SUMIFS('Sub Cost Forecast'!I:I,'Sub Cost Forecast'!$U:$U,$A$447,'Sub Cost Forecast'!$W:$W,$B$448,'Sub Cost Forecast'!$R:$R,$C479)/SUMIFS('Sub Cost Forecast'!$D:$D,'Sub Cost Forecast'!$U:$U,$A$447,'Sub Cost Forecast'!$W:$W,$B$448,'Sub Cost Forecast'!$R:$R, $C479)</f>
        <v>0</v>
      </c>
      <c r="H480" s="6">
        <f>SUMIFS('Sub Cost Forecast'!J:J,'Sub Cost Forecast'!$U:$U,$A$447,'Sub Cost Forecast'!$W:$W,$B$448,'Sub Cost Forecast'!$R:$R,$C479)/SUMIFS('Sub Cost Forecast'!$D:$D,'Sub Cost Forecast'!$U:$U,$A$447,'Sub Cost Forecast'!$W:$W,$B$448,'Sub Cost Forecast'!$R:$R, $C479)</f>
        <v>0</v>
      </c>
      <c r="I480" s="6">
        <f>SUMIFS('Sub Cost Forecast'!K:K,'Sub Cost Forecast'!$U:$U,$A$447,'Sub Cost Forecast'!$W:$W,$B$448,'Sub Cost Forecast'!$R:$R,$C479)/SUMIFS('Sub Cost Forecast'!$D:$D,'Sub Cost Forecast'!$U:$U,$A$447,'Sub Cost Forecast'!$W:$W,$B$448,'Sub Cost Forecast'!$R:$R, $C479)</f>
        <v>0</v>
      </c>
      <c r="J480" s="6">
        <f>SUMIFS('Sub Cost Forecast'!L:L,'Sub Cost Forecast'!$U:$U,$A$447,'Sub Cost Forecast'!$W:$W,$B$448,'Sub Cost Forecast'!$R:$R,$C479)/SUMIFS('Sub Cost Forecast'!$D:$D,'Sub Cost Forecast'!$U:$U,$A$447,'Sub Cost Forecast'!$W:$W,$B$448,'Sub Cost Forecast'!$R:$R, $C479)</f>
        <v>0</v>
      </c>
      <c r="K480" s="6">
        <f>SUMIFS('Sub Cost Forecast'!M:M,'Sub Cost Forecast'!$U:$U,$A$447,'Sub Cost Forecast'!$W:$W,$B$448,'Sub Cost Forecast'!$R:$R,$C479)/SUMIFS('Sub Cost Forecast'!$D:$D,'Sub Cost Forecast'!$U:$U,$A$447,'Sub Cost Forecast'!$W:$W,$B$448,'Sub Cost Forecast'!$R:$R, $C479)</f>
        <v>0</v>
      </c>
      <c r="L480" s="6">
        <f>SUMIFS('Sub Cost Forecast'!N:N,'Sub Cost Forecast'!$U:$U,$A$447,'Sub Cost Forecast'!$W:$W,$B$448,'Sub Cost Forecast'!$R:$R,$C479)/SUMIFS('Sub Cost Forecast'!$D:$D,'Sub Cost Forecast'!$U:$U,$A$447,'Sub Cost Forecast'!$W:$W,$B$448,'Sub Cost Forecast'!$R:$R, $C479)</f>
        <v>0</v>
      </c>
      <c r="M480" s="6">
        <f>SUMIFS('Sub Cost Forecast'!O:O,'Sub Cost Forecast'!$U:$U,$A$447,'Sub Cost Forecast'!$W:$W,$B$448,'Sub Cost Forecast'!$R:$R,$C479)/SUMIFS('Sub Cost Forecast'!$D:$D,'Sub Cost Forecast'!$U:$U,$A$447,'Sub Cost Forecast'!$W:$W,$B$448,'Sub Cost Forecast'!$R:$R, $C479)</f>
        <v>0</v>
      </c>
    </row>
    <row r="481" spans="2:13">
      <c r="D481" t="s">
        <v>3454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</row>
    <row r="482" spans="2:13">
      <c r="C482" t="s">
        <v>3200</v>
      </c>
      <c r="D482" t="s">
        <v>3452</v>
      </c>
      <c r="E482" s="6">
        <f>SUMIFS('Billing Forecast'!F:F,'Billing Forecast'!$T:$T,$A$447,'Billing Forecast'!$U:$U,$B$448,'Billing Forecast'!$Q:$Q,$C482)/SUMIFS('Billing Forecast'!$D:$D,'Billing Forecast'!$T:$T,$A$447,'Billing Forecast'!$U:$U,$B$448,'Billing Forecast'!$Q:$Q, $C482)</f>
        <v>0</v>
      </c>
      <c r="F482" s="6">
        <f>SUMIFS('Billing Forecast'!G:G,'Billing Forecast'!$T:$T,$A$447,'Billing Forecast'!$U:$U,$B$448,'Billing Forecast'!$Q:$Q,$C482)/SUMIFS('Billing Forecast'!$D:$D,'Billing Forecast'!$T:$T,$A$447,'Billing Forecast'!$U:$U,$B$448,'Billing Forecast'!$Q:$Q, $C482)</f>
        <v>0</v>
      </c>
      <c r="G482" s="6">
        <f>SUMIFS('Billing Forecast'!H:H,'Billing Forecast'!$T:$T,$A$447,'Billing Forecast'!$U:$U,$B$448,'Billing Forecast'!$Q:$Q,$C482)/SUMIFS('Billing Forecast'!$D:$D,'Billing Forecast'!$T:$T,$A$447,'Billing Forecast'!$U:$U,$B$448,'Billing Forecast'!$Q:$Q, $C482)</f>
        <v>0</v>
      </c>
      <c r="H482" s="6">
        <f>SUMIFS('Billing Forecast'!I:I,'Billing Forecast'!$T:$T,$A$447,'Billing Forecast'!$U:$U,$B$448,'Billing Forecast'!$Q:$Q,$C482)/SUMIFS('Billing Forecast'!$D:$D,'Billing Forecast'!$T:$T,$A$447,'Billing Forecast'!$U:$U,$B$448,'Billing Forecast'!$Q:$Q, $C482)</f>
        <v>0</v>
      </c>
      <c r="I482" s="6">
        <f>SUMIFS('Billing Forecast'!J:J,'Billing Forecast'!$T:$T,$A$447,'Billing Forecast'!$U:$U,$B$448,'Billing Forecast'!$Q:$Q,$C482)/SUMIFS('Billing Forecast'!$D:$D,'Billing Forecast'!$T:$T,$A$447,'Billing Forecast'!$U:$U,$B$448,'Billing Forecast'!$Q:$Q, $C482)</f>
        <v>0</v>
      </c>
      <c r="J482" s="6">
        <f>SUMIFS('Billing Forecast'!K:K,'Billing Forecast'!$T:$T,$A$447,'Billing Forecast'!$U:$U,$B$448,'Billing Forecast'!$Q:$Q,$C482)/SUMIFS('Billing Forecast'!$D:$D,'Billing Forecast'!$T:$T,$A$447,'Billing Forecast'!$U:$U,$B$448,'Billing Forecast'!$Q:$Q, $C482)</f>
        <v>0</v>
      </c>
      <c r="K482" s="6">
        <f>SUMIFS('Billing Forecast'!L:L,'Billing Forecast'!$T:$T,$A$447,'Billing Forecast'!$U:$U,$B$448,'Billing Forecast'!$Q:$Q,$C482)/SUMIFS('Billing Forecast'!$D:$D,'Billing Forecast'!$T:$T,$A$447,'Billing Forecast'!$U:$U,$B$448,'Billing Forecast'!$Q:$Q, $C482)</f>
        <v>0</v>
      </c>
      <c r="L482" s="6">
        <f>SUMIFS('Billing Forecast'!M:M,'Billing Forecast'!$T:$T,$A$447,'Billing Forecast'!$U:$U,$B$448,'Billing Forecast'!$Q:$Q,$C482)/SUMIFS('Billing Forecast'!$D:$D,'Billing Forecast'!$T:$T,$A$447,'Billing Forecast'!$U:$U,$B$448,'Billing Forecast'!$Q:$Q, $C482)</f>
        <v>0</v>
      </c>
      <c r="M482" s="6">
        <f>SUMIFS('Billing Forecast'!N:N,'Billing Forecast'!$T:$T,$A$447,'Billing Forecast'!$U:$U,$B$448,'Billing Forecast'!$Q:$Q,$C482)/SUMIFS('Billing Forecast'!$D:$D,'Billing Forecast'!$T:$T,$A$447,'Billing Forecast'!$U:$U,$B$448,'Billing Forecast'!$Q:$Q, $C482)</f>
        <v>0</v>
      </c>
    </row>
    <row r="483" spans="2:13">
      <c r="D483" t="s">
        <v>3453</v>
      </c>
      <c r="E483" s="6">
        <f>SUMIFS('Sub Cost Forecast'!G:G,'Sub Cost Forecast'!$U:$U,$A$447,'Sub Cost Forecast'!$W:$W,$B$448,'Sub Cost Forecast'!$R:$R,$C482)/SUMIFS('Sub Cost Forecast'!$D:$D,'Sub Cost Forecast'!$U:$U,$A$447,'Sub Cost Forecast'!$W:$W,$B$448,'Sub Cost Forecast'!$R:$R, $C482)</f>
        <v>0</v>
      </c>
      <c r="F483" s="6">
        <f>SUMIFS('Sub Cost Forecast'!H:H,'Sub Cost Forecast'!$U:$U,$A$447,'Sub Cost Forecast'!$W:$W,$B$448,'Sub Cost Forecast'!$R:$R,$C482)/SUMIFS('Sub Cost Forecast'!$D:$D,'Sub Cost Forecast'!$U:$U,$A$447,'Sub Cost Forecast'!$W:$W,$B$448,'Sub Cost Forecast'!$R:$R, $C482)</f>
        <v>0</v>
      </c>
      <c r="G483" s="6">
        <f>SUMIFS('Sub Cost Forecast'!I:I,'Sub Cost Forecast'!$U:$U,$A$447,'Sub Cost Forecast'!$W:$W,$B$448,'Sub Cost Forecast'!$R:$R,$C482)/SUMIFS('Sub Cost Forecast'!$D:$D,'Sub Cost Forecast'!$U:$U,$A$447,'Sub Cost Forecast'!$W:$W,$B$448,'Sub Cost Forecast'!$R:$R, $C482)</f>
        <v>0</v>
      </c>
      <c r="H483" s="6">
        <f>SUMIFS('Sub Cost Forecast'!J:J,'Sub Cost Forecast'!$U:$U,$A$447,'Sub Cost Forecast'!$W:$W,$B$448,'Sub Cost Forecast'!$R:$R,$C482)/SUMIFS('Sub Cost Forecast'!$D:$D,'Sub Cost Forecast'!$U:$U,$A$447,'Sub Cost Forecast'!$W:$W,$B$448,'Sub Cost Forecast'!$R:$R, $C482)</f>
        <v>0</v>
      </c>
      <c r="I483" s="6">
        <f>SUMIFS('Sub Cost Forecast'!K:K,'Sub Cost Forecast'!$U:$U,$A$447,'Sub Cost Forecast'!$W:$W,$B$448,'Sub Cost Forecast'!$R:$R,$C482)/SUMIFS('Sub Cost Forecast'!$D:$D,'Sub Cost Forecast'!$U:$U,$A$447,'Sub Cost Forecast'!$W:$W,$B$448,'Sub Cost Forecast'!$R:$R, $C482)</f>
        <v>0</v>
      </c>
      <c r="J483" s="6">
        <f>SUMIFS('Sub Cost Forecast'!L:L,'Sub Cost Forecast'!$U:$U,$A$447,'Sub Cost Forecast'!$W:$W,$B$448,'Sub Cost Forecast'!$R:$R,$C482)/SUMIFS('Sub Cost Forecast'!$D:$D,'Sub Cost Forecast'!$U:$U,$A$447,'Sub Cost Forecast'!$W:$W,$B$448,'Sub Cost Forecast'!$R:$R, $C482)</f>
        <v>0</v>
      </c>
      <c r="K483" s="6">
        <f>SUMIFS('Sub Cost Forecast'!M:M,'Sub Cost Forecast'!$U:$U,$A$447,'Sub Cost Forecast'!$W:$W,$B$448,'Sub Cost Forecast'!$R:$R,$C482)/SUMIFS('Sub Cost Forecast'!$D:$D,'Sub Cost Forecast'!$U:$U,$A$447,'Sub Cost Forecast'!$W:$W,$B$448,'Sub Cost Forecast'!$R:$R, $C482)</f>
        <v>0</v>
      </c>
      <c r="L483" s="6">
        <f>SUMIFS('Sub Cost Forecast'!N:N,'Sub Cost Forecast'!$U:$U,$A$447,'Sub Cost Forecast'!$W:$W,$B$448,'Sub Cost Forecast'!$R:$R,$C482)/SUMIFS('Sub Cost Forecast'!$D:$D,'Sub Cost Forecast'!$U:$U,$A$447,'Sub Cost Forecast'!$W:$W,$B$448,'Sub Cost Forecast'!$R:$R, $C482)</f>
        <v>0</v>
      </c>
      <c r="M483" s="6">
        <f>SUMIFS('Sub Cost Forecast'!O:O,'Sub Cost Forecast'!$U:$U,$A$447,'Sub Cost Forecast'!$W:$W,$B$448,'Sub Cost Forecast'!$R:$R,$C482)/SUMIFS('Sub Cost Forecast'!$D:$D,'Sub Cost Forecast'!$U:$U,$A$447,'Sub Cost Forecast'!$W:$W,$B$448,'Sub Cost Forecast'!$R:$R, $C482)</f>
        <v>0</v>
      </c>
    </row>
    <row r="484" spans="2:13">
      <c r="D484" t="s">
        <v>3454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</row>
    <row r="485" spans="2:13">
      <c r="B485" t="s">
        <v>313</v>
      </c>
    </row>
    <row r="486" spans="2:13">
      <c r="C486" t="s">
        <v>1147</v>
      </c>
      <c r="D486" t="s">
        <v>3452</v>
      </c>
      <c r="E486" s="6">
        <f>SUMIFS('Billing Forecast'!F:F,'Billing Forecast'!$T:$T,$A$447,'Billing Forecast'!$U:$U,$B$485,'Billing Forecast'!$Q:$Q,$C486)/SUMIFS('Billing Forecast'!$D:$D,'Billing Forecast'!$T:$T,$A$447,'Billing Forecast'!$U:$U,$B$485,'Billing Forecast'!$Q:$Q, $C486)</f>
        <v>0</v>
      </c>
      <c r="F486" s="6">
        <f>SUMIFS('Billing Forecast'!G:G,'Billing Forecast'!$T:$T,$A$447,'Billing Forecast'!$U:$U,$B$485,'Billing Forecast'!$Q:$Q,$C486)/SUMIFS('Billing Forecast'!$D:$D,'Billing Forecast'!$T:$T,$A$447,'Billing Forecast'!$U:$U,$B$485,'Billing Forecast'!$Q:$Q, $C486)</f>
        <v>0</v>
      </c>
      <c r="G486" s="6">
        <f>SUMIFS('Billing Forecast'!H:H,'Billing Forecast'!$T:$T,$A$447,'Billing Forecast'!$U:$U,$B$485,'Billing Forecast'!$Q:$Q,$C486)/SUMIFS('Billing Forecast'!$D:$D,'Billing Forecast'!$T:$T,$A$447,'Billing Forecast'!$U:$U,$B$485,'Billing Forecast'!$Q:$Q, $C486)</f>
        <v>0</v>
      </c>
      <c r="H486" s="6">
        <f>SUMIFS('Billing Forecast'!I:I,'Billing Forecast'!$T:$T,$A$447,'Billing Forecast'!$U:$U,$B$485,'Billing Forecast'!$Q:$Q,$C486)/SUMIFS('Billing Forecast'!$D:$D,'Billing Forecast'!$T:$T,$A$447,'Billing Forecast'!$U:$U,$B$485,'Billing Forecast'!$Q:$Q, $C486)</f>
        <v>0</v>
      </c>
      <c r="I486" s="6">
        <f>SUMIFS('Billing Forecast'!J:J,'Billing Forecast'!$T:$T,$A$447,'Billing Forecast'!$U:$U,$B$485,'Billing Forecast'!$Q:$Q,$C486)/SUMIFS('Billing Forecast'!$D:$D,'Billing Forecast'!$T:$T,$A$447,'Billing Forecast'!$U:$U,$B$485,'Billing Forecast'!$Q:$Q, $C486)</f>
        <v>0</v>
      </c>
      <c r="J486" s="6">
        <f>SUMIFS('Billing Forecast'!K:K,'Billing Forecast'!$T:$T,$A$447,'Billing Forecast'!$U:$U,$B$485,'Billing Forecast'!$Q:$Q,$C486)/SUMIFS('Billing Forecast'!$D:$D,'Billing Forecast'!$T:$T,$A$447,'Billing Forecast'!$U:$U,$B$485,'Billing Forecast'!$Q:$Q, $C486)</f>
        <v>0</v>
      </c>
      <c r="K486" s="6">
        <f>SUMIFS('Billing Forecast'!L:L,'Billing Forecast'!$T:$T,$A$447,'Billing Forecast'!$U:$U,$B$485,'Billing Forecast'!$Q:$Q,$C486)/SUMIFS('Billing Forecast'!$D:$D,'Billing Forecast'!$T:$T,$A$447,'Billing Forecast'!$U:$U,$B$485,'Billing Forecast'!$Q:$Q, $C486)</f>
        <v>0</v>
      </c>
      <c r="L486" s="6">
        <f>SUMIFS('Billing Forecast'!M:M,'Billing Forecast'!$T:$T,$A$447,'Billing Forecast'!$U:$U,$B$485,'Billing Forecast'!$Q:$Q,$C486)/SUMIFS('Billing Forecast'!$D:$D,'Billing Forecast'!$T:$T,$A$447,'Billing Forecast'!$U:$U,$B$485,'Billing Forecast'!$Q:$Q, $C486)</f>
        <v>0</v>
      </c>
      <c r="M486" s="6">
        <f>SUMIFS('Billing Forecast'!N:N,'Billing Forecast'!$T:$T,$A$447,'Billing Forecast'!$U:$U,$B$485,'Billing Forecast'!$Q:$Q,$C486)/SUMIFS('Billing Forecast'!$D:$D,'Billing Forecast'!$T:$T,$A$447,'Billing Forecast'!$U:$U,$B$485,'Billing Forecast'!$Q:$Q, $C486)</f>
        <v>0</v>
      </c>
    </row>
    <row r="487" spans="2:13">
      <c r="D487" t="s">
        <v>3453</v>
      </c>
      <c r="E487" s="6">
        <f>SUMIFS('Sub Cost Forecast'!G:G,'Sub Cost Forecast'!$U:$U,$A$447,'Sub Cost Forecast'!$W:$W,$B$485,'Sub Cost Forecast'!$R:$R,$C486)/SUMIFS('Sub Cost Forecast'!$D:$D,'Sub Cost Forecast'!$U:$U,$A$447,'Sub Cost Forecast'!$W:$W,$B$485,'Sub Cost Forecast'!$R:$R, $C486)</f>
        <v>0</v>
      </c>
      <c r="F487" s="6">
        <f>SUMIFS('Sub Cost Forecast'!H:H,'Sub Cost Forecast'!$U:$U,$A$447,'Sub Cost Forecast'!$W:$W,$B$485,'Sub Cost Forecast'!$R:$R,$C486)/SUMIFS('Sub Cost Forecast'!$D:$D,'Sub Cost Forecast'!$U:$U,$A$447,'Sub Cost Forecast'!$W:$W,$B$485,'Sub Cost Forecast'!$R:$R, $C486)</f>
        <v>0</v>
      </c>
      <c r="G487" s="6">
        <f>SUMIFS('Sub Cost Forecast'!I:I,'Sub Cost Forecast'!$U:$U,$A$447,'Sub Cost Forecast'!$W:$W,$B$485,'Sub Cost Forecast'!$R:$R,$C486)/SUMIFS('Sub Cost Forecast'!$D:$D,'Sub Cost Forecast'!$U:$U,$A$447,'Sub Cost Forecast'!$W:$W,$B$485,'Sub Cost Forecast'!$R:$R, $C486)</f>
        <v>0</v>
      </c>
      <c r="H487" s="6">
        <f>SUMIFS('Sub Cost Forecast'!J:J,'Sub Cost Forecast'!$U:$U,$A$447,'Sub Cost Forecast'!$W:$W,$B$485,'Sub Cost Forecast'!$R:$R,$C486)/SUMIFS('Sub Cost Forecast'!$D:$D,'Sub Cost Forecast'!$U:$U,$A$447,'Sub Cost Forecast'!$W:$W,$B$485,'Sub Cost Forecast'!$R:$R, $C486)</f>
        <v>0</v>
      </c>
      <c r="I487" s="6">
        <f>SUMIFS('Sub Cost Forecast'!K:K,'Sub Cost Forecast'!$U:$U,$A$447,'Sub Cost Forecast'!$W:$W,$B$485,'Sub Cost Forecast'!$R:$R,$C486)/SUMIFS('Sub Cost Forecast'!$D:$D,'Sub Cost Forecast'!$U:$U,$A$447,'Sub Cost Forecast'!$W:$W,$B$485,'Sub Cost Forecast'!$R:$R, $C486)</f>
        <v>0</v>
      </c>
      <c r="J487" s="6">
        <f>SUMIFS('Sub Cost Forecast'!L:L,'Sub Cost Forecast'!$U:$U,$A$447,'Sub Cost Forecast'!$W:$W,$B$485,'Sub Cost Forecast'!$R:$R,$C486)/SUMIFS('Sub Cost Forecast'!$D:$D,'Sub Cost Forecast'!$U:$U,$A$447,'Sub Cost Forecast'!$W:$W,$B$485,'Sub Cost Forecast'!$R:$R, $C486)</f>
        <v>0</v>
      </c>
      <c r="K487" s="6">
        <f>SUMIFS('Sub Cost Forecast'!M:M,'Sub Cost Forecast'!$U:$U,$A$447,'Sub Cost Forecast'!$W:$W,$B$485,'Sub Cost Forecast'!$R:$R,$C486)/SUMIFS('Sub Cost Forecast'!$D:$D,'Sub Cost Forecast'!$U:$U,$A$447,'Sub Cost Forecast'!$W:$W,$B$485,'Sub Cost Forecast'!$R:$R, $C486)</f>
        <v>0</v>
      </c>
      <c r="L487" s="6">
        <f>SUMIFS('Sub Cost Forecast'!N:N,'Sub Cost Forecast'!$U:$U,$A$447,'Sub Cost Forecast'!$W:$W,$B$485,'Sub Cost Forecast'!$R:$R,$C486)/SUMIFS('Sub Cost Forecast'!$D:$D,'Sub Cost Forecast'!$U:$U,$A$447,'Sub Cost Forecast'!$W:$W,$B$485,'Sub Cost Forecast'!$R:$R, $C486)</f>
        <v>0</v>
      </c>
      <c r="M487" s="6">
        <f>SUMIFS('Sub Cost Forecast'!O:O,'Sub Cost Forecast'!$U:$U,$A$447,'Sub Cost Forecast'!$W:$W,$B$485,'Sub Cost Forecast'!$R:$R,$C486)/SUMIFS('Sub Cost Forecast'!$D:$D,'Sub Cost Forecast'!$U:$U,$A$447,'Sub Cost Forecast'!$W:$W,$B$485,'Sub Cost Forecast'!$R:$R, $C486)</f>
        <v>0</v>
      </c>
    </row>
    <row r="488" spans="2:13">
      <c r="D488" t="s">
        <v>3454</v>
      </c>
      <c r="E488" s="6">
        <v>0</v>
      </c>
      <c r="F488" s="6">
        <v>0.147982062780269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</row>
    <row r="489" spans="2:13">
      <c r="C489" t="s">
        <v>2256</v>
      </c>
      <c r="D489" t="s">
        <v>3452</v>
      </c>
      <c r="E489" s="6">
        <f>SUMIFS('Billing Forecast'!F:F,'Billing Forecast'!$T:$T,$A$447,'Billing Forecast'!$U:$U,$B$485,'Billing Forecast'!$Q:$Q,$C489)/SUMIFS('Billing Forecast'!$D:$D,'Billing Forecast'!$T:$T,$A$447,'Billing Forecast'!$U:$U,$B$485,'Billing Forecast'!$Q:$Q, $C489)</f>
        <v>0</v>
      </c>
      <c r="F489" s="6">
        <f>SUMIFS('Billing Forecast'!G:G,'Billing Forecast'!$T:$T,$A$447,'Billing Forecast'!$U:$U,$B$485,'Billing Forecast'!$Q:$Q,$C489)/SUMIFS('Billing Forecast'!$D:$D,'Billing Forecast'!$T:$T,$A$447,'Billing Forecast'!$U:$U,$B$485,'Billing Forecast'!$Q:$Q, $C489)</f>
        <v>0</v>
      </c>
      <c r="G489" s="6">
        <f>SUMIFS('Billing Forecast'!H:H,'Billing Forecast'!$T:$T,$A$447,'Billing Forecast'!$U:$U,$B$485,'Billing Forecast'!$Q:$Q,$C489)/SUMIFS('Billing Forecast'!$D:$D,'Billing Forecast'!$T:$T,$A$447,'Billing Forecast'!$U:$U,$B$485,'Billing Forecast'!$Q:$Q, $C489)</f>
        <v>0</v>
      </c>
      <c r="H489" s="6">
        <f>SUMIFS('Billing Forecast'!I:I,'Billing Forecast'!$T:$T,$A$447,'Billing Forecast'!$U:$U,$B$485,'Billing Forecast'!$Q:$Q,$C489)/SUMIFS('Billing Forecast'!$D:$D,'Billing Forecast'!$T:$T,$A$447,'Billing Forecast'!$U:$U,$B$485,'Billing Forecast'!$Q:$Q, $C489)</f>
        <v>0</v>
      </c>
      <c r="I489" s="6">
        <f>SUMIFS('Billing Forecast'!J:J,'Billing Forecast'!$T:$T,$A$447,'Billing Forecast'!$U:$U,$B$485,'Billing Forecast'!$Q:$Q,$C489)/SUMIFS('Billing Forecast'!$D:$D,'Billing Forecast'!$T:$T,$A$447,'Billing Forecast'!$U:$U,$B$485,'Billing Forecast'!$Q:$Q, $C489)</f>
        <v>0</v>
      </c>
      <c r="J489" s="6">
        <f>SUMIFS('Billing Forecast'!K:K,'Billing Forecast'!$T:$T,$A$447,'Billing Forecast'!$U:$U,$B$485,'Billing Forecast'!$Q:$Q,$C489)/SUMIFS('Billing Forecast'!$D:$D,'Billing Forecast'!$T:$T,$A$447,'Billing Forecast'!$U:$U,$B$485,'Billing Forecast'!$Q:$Q, $C489)</f>
        <v>0</v>
      </c>
      <c r="K489" s="6">
        <f>SUMIFS('Billing Forecast'!L:L,'Billing Forecast'!$T:$T,$A$447,'Billing Forecast'!$U:$U,$B$485,'Billing Forecast'!$Q:$Q,$C489)/SUMIFS('Billing Forecast'!$D:$D,'Billing Forecast'!$T:$T,$A$447,'Billing Forecast'!$U:$U,$B$485,'Billing Forecast'!$Q:$Q, $C489)</f>
        <v>0</v>
      </c>
      <c r="L489" s="6">
        <f>SUMIFS('Billing Forecast'!M:M,'Billing Forecast'!$T:$T,$A$447,'Billing Forecast'!$U:$U,$B$485,'Billing Forecast'!$Q:$Q,$C489)/SUMIFS('Billing Forecast'!$D:$D,'Billing Forecast'!$T:$T,$A$447,'Billing Forecast'!$U:$U,$B$485,'Billing Forecast'!$Q:$Q, $C489)</f>
        <v>0</v>
      </c>
      <c r="M489" s="6">
        <f>SUMIFS('Billing Forecast'!N:N,'Billing Forecast'!$T:$T,$A$447,'Billing Forecast'!$U:$U,$B$485,'Billing Forecast'!$Q:$Q,$C489)/SUMIFS('Billing Forecast'!$D:$D,'Billing Forecast'!$T:$T,$A$447,'Billing Forecast'!$U:$U,$B$485,'Billing Forecast'!$Q:$Q, $C489)</f>
        <v>0</v>
      </c>
    </row>
    <row r="490" spans="2:13">
      <c r="D490" t="s">
        <v>3453</v>
      </c>
      <c r="E490" s="6">
        <f>SUMIFS('Sub Cost Forecast'!G:G,'Sub Cost Forecast'!$U:$U,$A$447,'Sub Cost Forecast'!$W:$W,$B$485,'Sub Cost Forecast'!$R:$R,$C489)/SUMIFS('Sub Cost Forecast'!$D:$D,'Sub Cost Forecast'!$U:$U,$A$447,'Sub Cost Forecast'!$W:$W,$B$485,'Sub Cost Forecast'!$R:$R, $C489)</f>
        <v>0</v>
      </c>
      <c r="F490" s="6">
        <f>SUMIFS('Sub Cost Forecast'!H:H,'Sub Cost Forecast'!$U:$U,$A$447,'Sub Cost Forecast'!$W:$W,$B$485,'Sub Cost Forecast'!$R:$R,$C489)/SUMIFS('Sub Cost Forecast'!$D:$D,'Sub Cost Forecast'!$U:$U,$A$447,'Sub Cost Forecast'!$W:$W,$B$485,'Sub Cost Forecast'!$R:$R, $C489)</f>
        <v>0</v>
      </c>
      <c r="G490" s="6">
        <f>SUMIFS('Sub Cost Forecast'!I:I,'Sub Cost Forecast'!$U:$U,$A$447,'Sub Cost Forecast'!$W:$W,$B$485,'Sub Cost Forecast'!$R:$R,$C489)/SUMIFS('Sub Cost Forecast'!$D:$D,'Sub Cost Forecast'!$U:$U,$A$447,'Sub Cost Forecast'!$W:$W,$B$485,'Sub Cost Forecast'!$R:$R, $C489)</f>
        <v>0</v>
      </c>
      <c r="H490" s="6">
        <f>SUMIFS('Sub Cost Forecast'!J:J,'Sub Cost Forecast'!$U:$U,$A$447,'Sub Cost Forecast'!$W:$W,$B$485,'Sub Cost Forecast'!$R:$R,$C489)/SUMIFS('Sub Cost Forecast'!$D:$D,'Sub Cost Forecast'!$U:$U,$A$447,'Sub Cost Forecast'!$W:$W,$B$485,'Sub Cost Forecast'!$R:$R, $C489)</f>
        <v>0</v>
      </c>
      <c r="I490" s="6">
        <f>SUMIFS('Sub Cost Forecast'!K:K,'Sub Cost Forecast'!$U:$U,$A$447,'Sub Cost Forecast'!$W:$W,$B$485,'Sub Cost Forecast'!$R:$R,$C489)/SUMIFS('Sub Cost Forecast'!$D:$D,'Sub Cost Forecast'!$U:$U,$A$447,'Sub Cost Forecast'!$W:$W,$B$485,'Sub Cost Forecast'!$R:$R, $C489)</f>
        <v>0</v>
      </c>
      <c r="J490" s="6">
        <f>SUMIFS('Sub Cost Forecast'!L:L,'Sub Cost Forecast'!$U:$U,$A$447,'Sub Cost Forecast'!$W:$W,$B$485,'Sub Cost Forecast'!$R:$R,$C489)/SUMIFS('Sub Cost Forecast'!$D:$D,'Sub Cost Forecast'!$U:$U,$A$447,'Sub Cost Forecast'!$W:$W,$B$485,'Sub Cost Forecast'!$R:$R, $C489)</f>
        <v>0</v>
      </c>
      <c r="K490" s="6">
        <f>SUMIFS('Sub Cost Forecast'!M:M,'Sub Cost Forecast'!$U:$U,$A$447,'Sub Cost Forecast'!$W:$W,$B$485,'Sub Cost Forecast'!$R:$R,$C489)/SUMIFS('Sub Cost Forecast'!$D:$D,'Sub Cost Forecast'!$U:$U,$A$447,'Sub Cost Forecast'!$W:$W,$B$485,'Sub Cost Forecast'!$R:$R, $C489)</f>
        <v>0</v>
      </c>
      <c r="L490" s="6">
        <f>SUMIFS('Sub Cost Forecast'!N:N,'Sub Cost Forecast'!$U:$U,$A$447,'Sub Cost Forecast'!$W:$W,$B$485,'Sub Cost Forecast'!$R:$R,$C489)/SUMIFS('Sub Cost Forecast'!$D:$D,'Sub Cost Forecast'!$U:$U,$A$447,'Sub Cost Forecast'!$W:$W,$B$485,'Sub Cost Forecast'!$R:$R, $C489)</f>
        <v>0</v>
      </c>
      <c r="M490" s="6">
        <f>SUMIFS('Sub Cost Forecast'!O:O,'Sub Cost Forecast'!$U:$U,$A$447,'Sub Cost Forecast'!$W:$W,$B$485,'Sub Cost Forecast'!$R:$R,$C489)/SUMIFS('Sub Cost Forecast'!$D:$D,'Sub Cost Forecast'!$U:$U,$A$447,'Sub Cost Forecast'!$W:$W,$B$485,'Sub Cost Forecast'!$R:$R, $C489)</f>
        <v>0</v>
      </c>
    </row>
    <row r="491" spans="2:13">
      <c r="D491" t="s">
        <v>3454</v>
      </c>
      <c r="E491" s="6">
        <v>0</v>
      </c>
      <c r="F491" s="6">
        <v>0</v>
      </c>
      <c r="G491" s="6">
        <v>0</v>
      </c>
      <c r="H491" s="6">
        <v>0</v>
      </c>
      <c r="I491" s="6">
        <v>1</v>
      </c>
      <c r="J491" s="6">
        <v>0</v>
      </c>
      <c r="K491" s="6">
        <v>0</v>
      </c>
      <c r="L491" s="6">
        <v>0</v>
      </c>
      <c r="M491" s="6">
        <v>0</v>
      </c>
    </row>
    <row r="492" spans="2:13">
      <c r="C492" t="s">
        <v>2393</v>
      </c>
      <c r="D492" t="s">
        <v>3452</v>
      </c>
      <c r="E492" s="6">
        <f>SUMIFS('Billing Forecast'!F:F,'Billing Forecast'!$T:$T,$A$447,'Billing Forecast'!$U:$U,$B$485,'Billing Forecast'!$Q:$Q,$C492)/SUMIFS('Billing Forecast'!$D:$D,'Billing Forecast'!$T:$T,$A$447,'Billing Forecast'!$U:$U,$B$485,'Billing Forecast'!$Q:$Q, $C492)</f>
        <v>0</v>
      </c>
      <c r="F492" s="6">
        <f>SUMIFS('Billing Forecast'!G:G,'Billing Forecast'!$T:$T,$A$447,'Billing Forecast'!$U:$U,$B$485,'Billing Forecast'!$Q:$Q,$C492)/SUMIFS('Billing Forecast'!$D:$D,'Billing Forecast'!$T:$T,$A$447,'Billing Forecast'!$U:$U,$B$485,'Billing Forecast'!$Q:$Q, $C492)</f>
        <v>0</v>
      </c>
      <c r="G492" s="6">
        <f>SUMIFS('Billing Forecast'!H:H,'Billing Forecast'!$T:$T,$A$447,'Billing Forecast'!$U:$U,$B$485,'Billing Forecast'!$Q:$Q,$C492)/SUMIFS('Billing Forecast'!$D:$D,'Billing Forecast'!$T:$T,$A$447,'Billing Forecast'!$U:$U,$B$485,'Billing Forecast'!$Q:$Q, $C492)</f>
        <v>0</v>
      </c>
      <c r="H492" s="6">
        <f>SUMIFS('Billing Forecast'!I:I,'Billing Forecast'!$T:$T,$A$447,'Billing Forecast'!$U:$U,$B$485,'Billing Forecast'!$Q:$Q,$C492)/SUMIFS('Billing Forecast'!$D:$D,'Billing Forecast'!$T:$T,$A$447,'Billing Forecast'!$U:$U,$B$485,'Billing Forecast'!$Q:$Q, $C492)</f>
        <v>0</v>
      </c>
      <c r="I492" s="6">
        <f>SUMIFS('Billing Forecast'!J:J,'Billing Forecast'!$T:$T,$A$447,'Billing Forecast'!$U:$U,$B$485,'Billing Forecast'!$Q:$Q,$C492)/SUMIFS('Billing Forecast'!$D:$D,'Billing Forecast'!$T:$T,$A$447,'Billing Forecast'!$U:$U,$B$485,'Billing Forecast'!$Q:$Q, $C492)</f>
        <v>0</v>
      </c>
      <c r="J492" s="6">
        <f>SUMIFS('Billing Forecast'!K:K,'Billing Forecast'!$T:$T,$A$447,'Billing Forecast'!$U:$U,$B$485,'Billing Forecast'!$Q:$Q,$C492)/SUMIFS('Billing Forecast'!$D:$D,'Billing Forecast'!$T:$T,$A$447,'Billing Forecast'!$U:$U,$B$485,'Billing Forecast'!$Q:$Q, $C492)</f>
        <v>0</v>
      </c>
      <c r="K492" s="6">
        <f>SUMIFS('Billing Forecast'!L:L,'Billing Forecast'!$T:$T,$A$447,'Billing Forecast'!$U:$U,$B$485,'Billing Forecast'!$Q:$Q,$C492)/SUMIFS('Billing Forecast'!$D:$D,'Billing Forecast'!$T:$T,$A$447,'Billing Forecast'!$U:$U,$B$485,'Billing Forecast'!$Q:$Q, $C492)</f>
        <v>0</v>
      </c>
      <c r="L492" s="6">
        <f>SUMIFS('Billing Forecast'!M:M,'Billing Forecast'!$T:$T,$A$447,'Billing Forecast'!$U:$U,$B$485,'Billing Forecast'!$Q:$Q,$C492)/SUMIFS('Billing Forecast'!$D:$D,'Billing Forecast'!$T:$T,$A$447,'Billing Forecast'!$U:$U,$B$485,'Billing Forecast'!$Q:$Q, $C492)</f>
        <v>0</v>
      </c>
      <c r="M492" s="6">
        <f>SUMIFS('Billing Forecast'!N:N,'Billing Forecast'!$T:$T,$A$447,'Billing Forecast'!$U:$U,$B$485,'Billing Forecast'!$Q:$Q,$C492)/SUMIFS('Billing Forecast'!$D:$D,'Billing Forecast'!$T:$T,$A$447,'Billing Forecast'!$U:$U,$B$485,'Billing Forecast'!$Q:$Q, $C492)</f>
        <v>0</v>
      </c>
    </row>
    <row r="493" spans="2:13">
      <c r="D493" t="s">
        <v>3453</v>
      </c>
      <c r="E493" s="6">
        <f>SUMIFS('Sub Cost Forecast'!G:G,'Sub Cost Forecast'!$U:$U,$A$447,'Sub Cost Forecast'!$W:$W,$B$485,'Sub Cost Forecast'!$R:$R,$C492)/SUMIFS('Sub Cost Forecast'!$D:$D,'Sub Cost Forecast'!$U:$U,$A$447,'Sub Cost Forecast'!$W:$W,$B$485,'Sub Cost Forecast'!$R:$R, $C492)</f>
        <v>0</v>
      </c>
      <c r="F493" s="6">
        <f>SUMIFS('Sub Cost Forecast'!H:H,'Sub Cost Forecast'!$U:$U,$A$447,'Sub Cost Forecast'!$W:$W,$B$485,'Sub Cost Forecast'!$R:$R,$C492)/SUMIFS('Sub Cost Forecast'!$D:$D,'Sub Cost Forecast'!$U:$U,$A$447,'Sub Cost Forecast'!$W:$W,$B$485,'Sub Cost Forecast'!$R:$R, $C492)</f>
        <v>0</v>
      </c>
      <c r="G493" s="6">
        <f>SUMIFS('Sub Cost Forecast'!I:I,'Sub Cost Forecast'!$U:$U,$A$447,'Sub Cost Forecast'!$W:$W,$B$485,'Sub Cost Forecast'!$R:$R,$C492)/SUMIFS('Sub Cost Forecast'!$D:$D,'Sub Cost Forecast'!$U:$U,$A$447,'Sub Cost Forecast'!$W:$W,$B$485,'Sub Cost Forecast'!$R:$R, $C492)</f>
        <v>0</v>
      </c>
      <c r="H493" s="6">
        <f>SUMIFS('Sub Cost Forecast'!J:J,'Sub Cost Forecast'!$U:$U,$A$447,'Sub Cost Forecast'!$W:$W,$B$485,'Sub Cost Forecast'!$R:$R,$C492)/SUMIFS('Sub Cost Forecast'!$D:$D,'Sub Cost Forecast'!$U:$U,$A$447,'Sub Cost Forecast'!$W:$W,$B$485,'Sub Cost Forecast'!$R:$R, $C492)</f>
        <v>0</v>
      </c>
      <c r="I493" s="6">
        <f>SUMIFS('Sub Cost Forecast'!K:K,'Sub Cost Forecast'!$U:$U,$A$447,'Sub Cost Forecast'!$W:$W,$B$485,'Sub Cost Forecast'!$R:$R,$C492)/SUMIFS('Sub Cost Forecast'!$D:$D,'Sub Cost Forecast'!$U:$U,$A$447,'Sub Cost Forecast'!$W:$W,$B$485,'Sub Cost Forecast'!$R:$R, $C492)</f>
        <v>0</v>
      </c>
      <c r="J493" s="6">
        <f>SUMIFS('Sub Cost Forecast'!L:L,'Sub Cost Forecast'!$U:$U,$A$447,'Sub Cost Forecast'!$W:$W,$B$485,'Sub Cost Forecast'!$R:$R,$C492)/SUMIFS('Sub Cost Forecast'!$D:$D,'Sub Cost Forecast'!$U:$U,$A$447,'Sub Cost Forecast'!$W:$W,$B$485,'Sub Cost Forecast'!$R:$R, $C492)</f>
        <v>0</v>
      </c>
      <c r="K493" s="6">
        <f>SUMIFS('Sub Cost Forecast'!M:M,'Sub Cost Forecast'!$U:$U,$A$447,'Sub Cost Forecast'!$W:$W,$B$485,'Sub Cost Forecast'!$R:$R,$C492)/SUMIFS('Sub Cost Forecast'!$D:$D,'Sub Cost Forecast'!$U:$U,$A$447,'Sub Cost Forecast'!$W:$W,$B$485,'Sub Cost Forecast'!$R:$R, $C492)</f>
        <v>0</v>
      </c>
      <c r="L493" s="6">
        <f>SUMIFS('Sub Cost Forecast'!N:N,'Sub Cost Forecast'!$U:$U,$A$447,'Sub Cost Forecast'!$W:$W,$B$485,'Sub Cost Forecast'!$R:$R,$C492)/SUMIFS('Sub Cost Forecast'!$D:$D,'Sub Cost Forecast'!$U:$U,$A$447,'Sub Cost Forecast'!$W:$W,$B$485,'Sub Cost Forecast'!$R:$R, $C492)</f>
        <v>0</v>
      </c>
      <c r="M493" s="6">
        <f>SUMIFS('Sub Cost Forecast'!O:O,'Sub Cost Forecast'!$U:$U,$A$447,'Sub Cost Forecast'!$W:$W,$B$485,'Sub Cost Forecast'!$R:$R,$C492)/SUMIFS('Sub Cost Forecast'!$D:$D,'Sub Cost Forecast'!$U:$U,$A$447,'Sub Cost Forecast'!$W:$W,$B$485,'Sub Cost Forecast'!$R:$R, $C492)</f>
        <v>0</v>
      </c>
    </row>
    <row r="494" spans="2:13">
      <c r="D494" t="s">
        <v>3454</v>
      </c>
      <c r="E494" s="6">
        <v>0</v>
      </c>
      <c r="F494" s="6">
        <v>1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</row>
    <row r="495" spans="2:13">
      <c r="C495" t="s">
        <v>2496</v>
      </c>
      <c r="D495" t="s">
        <v>3452</v>
      </c>
      <c r="E495" s="6">
        <f>SUMIFS('Billing Forecast'!F:F,'Billing Forecast'!$T:$T,$A$447,'Billing Forecast'!$U:$U,$B$485,'Billing Forecast'!$Q:$Q,$C495)/SUMIFS('Billing Forecast'!$D:$D,'Billing Forecast'!$T:$T,$A$447,'Billing Forecast'!$U:$U,$B$485,'Billing Forecast'!$Q:$Q, $C495)</f>
        <v>0</v>
      </c>
      <c r="F495" s="6">
        <f>SUMIFS('Billing Forecast'!G:G,'Billing Forecast'!$T:$T,$A$447,'Billing Forecast'!$U:$U,$B$485,'Billing Forecast'!$Q:$Q,$C495)/SUMIFS('Billing Forecast'!$D:$D,'Billing Forecast'!$T:$T,$A$447,'Billing Forecast'!$U:$U,$B$485,'Billing Forecast'!$Q:$Q, $C495)</f>
        <v>0</v>
      </c>
      <c r="G495" s="6">
        <f>SUMIFS('Billing Forecast'!H:H,'Billing Forecast'!$T:$T,$A$447,'Billing Forecast'!$U:$U,$B$485,'Billing Forecast'!$Q:$Q,$C495)/SUMIFS('Billing Forecast'!$D:$D,'Billing Forecast'!$T:$T,$A$447,'Billing Forecast'!$U:$U,$B$485,'Billing Forecast'!$Q:$Q, $C495)</f>
        <v>0</v>
      </c>
      <c r="H495" s="6">
        <f>SUMIFS('Billing Forecast'!I:I,'Billing Forecast'!$T:$T,$A$447,'Billing Forecast'!$U:$U,$B$485,'Billing Forecast'!$Q:$Q,$C495)/SUMIFS('Billing Forecast'!$D:$D,'Billing Forecast'!$T:$T,$A$447,'Billing Forecast'!$U:$U,$B$485,'Billing Forecast'!$Q:$Q, $C495)</f>
        <v>0</v>
      </c>
      <c r="I495" s="6">
        <f>SUMIFS('Billing Forecast'!J:J,'Billing Forecast'!$T:$T,$A$447,'Billing Forecast'!$U:$U,$B$485,'Billing Forecast'!$Q:$Q,$C495)/SUMIFS('Billing Forecast'!$D:$D,'Billing Forecast'!$T:$T,$A$447,'Billing Forecast'!$U:$U,$B$485,'Billing Forecast'!$Q:$Q, $C495)</f>
        <v>0</v>
      </c>
      <c r="J495" s="6">
        <f>SUMIFS('Billing Forecast'!K:K,'Billing Forecast'!$T:$T,$A$447,'Billing Forecast'!$U:$U,$B$485,'Billing Forecast'!$Q:$Q,$C495)/SUMIFS('Billing Forecast'!$D:$D,'Billing Forecast'!$T:$T,$A$447,'Billing Forecast'!$U:$U,$B$485,'Billing Forecast'!$Q:$Q, $C495)</f>
        <v>0</v>
      </c>
      <c r="K495" s="6">
        <f>SUMIFS('Billing Forecast'!L:L,'Billing Forecast'!$T:$T,$A$447,'Billing Forecast'!$U:$U,$B$485,'Billing Forecast'!$Q:$Q,$C495)/SUMIFS('Billing Forecast'!$D:$D,'Billing Forecast'!$T:$T,$A$447,'Billing Forecast'!$U:$U,$B$485,'Billing Forecast'!$Q:$Q, $C495)</f>
        <v>0</v>
      </c>
      <c r="L495" s="6">
        <f>SUMIFS('Billing Forecast'!M:M,'Billing Forecast'!$T:$T,$A$447,'Billing Forecast'!$U:$U,$B$485,'Billing Forecast'!$Q:$Q,$C495)/SUMIFS('Billing Forecast'!$D:$D,'Billing Forecast'!$T:$T,$A$447,'Billing Forecast'!$U:$U,$B$485,'Billing Forecast'!$Q:$Q, $C495)</f>
        <v>0</v>
      </c>
      <c r="M495" s="6">
        <f>SUMIFS('Billing Forecast'!N:N,'Billing Forecast'!$T:$T,$A$447,'Billing Forecast'!$U:$U,$B$485,'Billing Forecast'!$Q:$Q,$C495)/SUMIFS('Billing Forecast'!$D:$D,'Billing Forecast'!$T:$T,$A$447,'Billing Forecast'!$U:$U,$B$485,'Billing Forecast'!$Q:$Q, $C495)</f>
        <v>0</v>
      </c>
    </row>
    <row r="496" spans="2:13">
      <c r="D496" t="s">
        <v>3453</v>
      </c>
      <c r="E496" s="6">
        <f>SUMIFS('Sub Cost Forecast'!G:G,'Sub Cost Forecast'!$U:$U,$A$447,'Sub Cost Forecast'!$W:$W,$B$485,'Sub Cost Forecast'!$R:$R,$C495)/SUMIFS('Sub Cost Forecast'!$D:$D,'Sub Cost Forecast'!$U:$U,$A$447,'Sub Cost Forecast'!$W:$W,$B$485,'Sub Cost Forecast'!$R:$R, $C495)</f>
        <v>0</v>
      </c>
      <c r="F496" s="6">
        <f>SUMIFS('Sub Cost Forecast'!H:H,'Sub Cost Forecast'!$U:$U,$A$447,'Sub Cost Forecast'!$W:$W,$B$485,'Sub Cost Forecast'!$R:$R,$C495)/SUMIFS('Sub Cost Forecast'!$D:$D,'Sub Cost Forecast'!$U:$U,$A$447,'Sub Cost Forecast'!$W:$W,$B$485,'Sub Cost Forecast'!$R:$R, $C495)</f>
        <v>0</v>
      </c>
      <c r="G496" s="6">
        <f>SUMIFS('Sub Cost Forecast'!I:I,'Sub Cost Forecast'!$U:$U,$A$447,'Sub Cost Forecast'!$W:$W,$B$485,'Sub Cost Forecast'!$R:$R,$C495)/SUMIFS('Sub Cost Forecast'!$D:$D,'Sub Cost Forecast'!$U:$U,$A$447,'Sub Cost Forecast'!$W:$W,$B$485,'Sub Cost Forecast'!$R:$R, $C495)</f>
        <v>0</v>
      </c>
      <c r="H496" s="6">
        <f>SUMIFS('Sub Cost Forecast'!J:J,'Sub Cost Forecast'!$U:$U,$A$447,'Sub Cost Forecast'!$W:$W,$B$485,'Sub Cost Forecast'!$R:$R,$C495)/SUMIFS('Sub Cost Forecast'!$D:$D,'Sub Cost Forecast'!$U:$U,$A$447,'Sub Cost Forecast'!$W:$W,$B$485,'Sub Cost Forecast'!$R:$R, $C495)</f>
        <v>0</v>
      </c>
      <c r="I496" s="6">
        <f>SUMIFS('Sub Cost Forecast'!K:K,'Sub Cost Forecast'!$U:$U,$A$447,'Sub Cost Forecast'!$W:$W,$B$485,'Sub Cost Forecast'!$R:$R,$C495)/SUMIFS('Sub Cost Forecast'!$D:$D,'Sub Cost Forecast'!$U:$U,$A$447,'Sub Cost Forecast'!$W:$W,$B$485,'Sub Cost Forecast'!$R:$R, $C495)</f>
        <v>0</v>
      </c>
      <c r="J496" s="6">
        <f>SUMIFS('Sub Cost Forecast'!L:L,'Sub Cost Forecast'!$U:$U,$A$447,'Sub Cost Forecast'!$W:$W,$B$485,'Sub Cost Forecast'!$R:$R,$C495)/SUMIFS('Sub Cost Forecast'!$D:$D,'Sub Cost Forecast'!$U:$U,$A$447,'Sub Cost Forecast'!$W:$W,$B$485,'Sub Cost Forecast'!$R:$R, $C495)</f>
        <v>0</v>
      </c>
      <c r="K496" s="6">
        <f>SUMIFS('Sub Cost Forecast'!M:M,'Sub Cost Forecast'!$U:$U,$A$447,'Sub Cost Forecast'!$W:$W,$B$485,'Sub Cost Forecast'!$R:$R,$C495)/SUMIFS('Sub Cost Forecast'!$D:$D,'Sub Cost Forecast'!$U:$U,$A$447,'Sub Cost Forecast'!$W:$W,$B$485,'Sub Cost Forecast'!$R:$R, $C495)</f>
        <v>0</v>
      </c>
      <c r="L496" s="6">
        <f>SUMIFS('Sub Cost Forecast'!N:N,'Sub Cost Forecast'!$U:$U,$A$447,'Sub Cost Forecast'!$W:$W,$B$485,'Sub Cost Forecast'!$R:$R,$C495)/SUMIFS('Sub Cost Forecast'!$D:$D,'Sub Cost Forecast'!$U:$U,$A$447,'Sub Cost Forecast'!$W:$W,$B$485,'Sub Cost Forecast'!$R:$R, $C495)</f>
        <v>0</v>
      </c>
      <c r="M496" s="6">
        <f>SUMIFS('Sub Cost Forecast'!O:O,'Sub Cost Forecast'!$U:$U,$A$447,'Sub Cost Forecast'!$W:$W,$B$485,'Sub Cost Forecast'!$R:$R,$C495)/SUMIFS('Sub Cost Forecast'!$D:$D,'Sub Cost Forecast'!$U:$U,$A$447,'Sub Cost Forecast'!$W:$W,$B$485,'Sub Cost Forecast'!$R:$R, $C495)</f>
        <v>0</v>
      </c>
    </row>
    <row r="497" spans="1:13">
      <c r="D497" t="s">
        <v>3454</v>
      </c>
      <c r="E497" s="6">
        <v>0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</row>
    <row r="498" spans="1:13">
      <c r="C498" t="s">
        <v>1111</v>
      </c>
      <c r="D498" t="s">
        <v>3452</v>
      </c>
      <c r="E498" s="6">
        <f>SUMIFS('Billing Forecast'!F:F,'Billing Forecast'!$T:$T,$A$447,'Billing Forecast'!$U:$U,$B$485,'Billing Forecast'!$Q:$Q,$C498)/SUMIFS('Billing Forecast'!$D:$D,'Billing Forecast'!$T:$T,$A$447,'Billing Forecast'!$U:$U,$B$485,'Billing Forecast'!$Q:$Q, $C498)</f>
        <v>0</v>
      </c>
      <c r="F498" s="6">
        <f>SUMIFS('Billing Forecast'!G:G,'Billing Forecast'!$T:$T,$A$447,'Billing Forecast'!$U:$U,$B$485,'Billing Forecast'!$Q:$Q,$C498)/SUMIFS('Billing Forecast'!$D:$D,'Billing Forecast'!$T:$T,$A$447,'Billing Forecast'!$U:$U,$B$485,'Billing Forecast'!$Q:$Q, $C498)</f>
        <v>0</v>
      </c>
      <c r="G498" s="6">
        <f>SUMIFS('Billing Forecast'!H:H,'Billing Forecast'!$T:$T,$A$447,'Billing Forecast'!$U:$U,$B$485,'Billing Forecast'!$Q:$Q,$C498)/SUMIFS('Billing Forecast'!$D:$D,'Billing Forecast'!$T:$T,$A$447,'Billing Forecast'!$U:$U,$B$485,'Billing Forecast'!$Q:$Q, $C498)</f>
        <v>0</v>
      </c>
      <c r="H498" s="6">
        <f>SUMIFS('Billing Forecast'!I:I,'Billing Forecast'!$T:$T,$A$447,'Billing Forecast'!$U:$U,$B$485,'Billing Forecast'!$Q:$Q,$C498)/SUMIFS('Billing Forecast'!$D:$D,'Billing Forecast'!$T:$T,$A$447,'Billing Forecast'!$U:$U,$B$485,'Billing Forecast'!$Q:$Q, $C498)</f>
        <v>0</v>
      </c>
      <c r="I498" s="6">
        <f>SUMIFS('Billing Forecast'!J:J,'Billing Forecast'!$T:$T,$A$447,'Billing Forecast'!$U:$U,$B$485,'Billing Forecast'!$Q:$Q,$C498)/SUMIFS('Billing Forecast'!$D:$D,'Billing Forecast'!$T:$T,$A$447,'Billing Forecast'!$U:$U,$B$485,'Billing Forecast'!$Q:$Q, $C498)</f>
        <v>0</v>
      </c>
      <c r="J498" s="6">
        <f>SUMIFS('Billing Forecast'!K:K,'Billing Forecast'!$T:$T,$A$447,'Billing Forecast'!$U:$U,$B$485,'Billing Forecast'!$Q:$Q,$C498)/SUMIFS('Billing Forecast'!$D:$D,'Billing Forecast'!$T:$T,$A$447,'Billing Forecast'!$U:$U,$B$485,'Billing Forecast'!$Q:$Q, $C498)</f>
        <v>0</v>
      </c>
      <c r="K498" s="6">
        <f>SUMIFS('Billing Forecast'!L:L,'Billing Forecast'!$T:$T,$A$447,'Billing Forecast'!$U:$U,$B$485,'Billing Forecast'!$Q:$Q,$C498)/SUMIFS('Billing Forecast'!$D:$D,'Billing Forecast'!$T:$T,$A$447,'Billing Forecast'!$U:$U,$B$485,'Billing Forecast'!$Q:$Q, $C498)</f>
        <v>0</v>
      </c>
      <c r="L498" s="6">
        <f>SUMIFS('Billing Forecast'!M:M,'Billing Forecast'!$T:$T,$A$447,'Billing Forecast'!$U:$U,$B$485,'Billing Forecast'!$Q:$Q,$C498)/SUMIFS('Billing Forecast'!$D:$D,'Billing Forecast'!$T:$T,$A$447,'Billing Forecast'!$U:$U,$B$485,'Billing Forecast'!$Q:$Q, $C498)</f>
        <v>0</v>
      </c>
      <c r="M498" s="6">
        <f>SUMIFS('Billing Forecast'!N:N,'Billing Forecast'!$T:$T,$A$447,'Billing Forecast'!$U:$U,$B$485,'Billing Forecast'!$Q:$Q,$C498)/SUMIFS('Billing Forecast'!$D:$D,'Billing Forecast'!$T:$T,$A$447,'Billing Forecast'!$U:$U,$B$485,'Billing Forecast'!$Q:$Q, $C498)</f>
        <v>0</v>
      </c>
    </row>
    <row r="499" spans="1:13">
      <c r="D499" t="s">
        <v>3453</v>
      </c>
      <c r="E499" s="6">
        <f>SUMIFS('Sub Cost Forecast'!G:G,'Sub Cost Forecast'!$U:$U,$A$447,'Sub Cost Forecast'!$W:$W,$B$485,'Sub Cost Forecast'!$R:$R,$C498)/SUMIFS('Sub Cost Forecast'!$D:$D,'Sub Cost Forecast'!$U:$U,$A$447,'Sub Cost Forecast'!$W:$W,$B$485,'Sub Cost Forecast'!$R:$R, $C498)</f>
        <v>0</v>
      </c>
      <c r="F499" s="6">
        <f>SUMIFS('Sub Cost Forecast'!H:H,'Sub Cost Forecast'!$U:$U,$A$447,'Sub Cost Forecast'!$W:$W,$B$485,'Sub Cost Forecast'!$R:$R,$C498)/SUMIFS('Sub Cost Forecast'!$D:$D,'Sub Cost Forecast'!$U:$U,$A$447,'Sub Cost Forecast'!$W:$W,$B$485,'Sub Cost Forecast'!$R:$R, $C498)</f>
        <v>0</v>
      </c>
      <c r="G499" s="6">
        <f>SUMIFS('Sub Cost Forecast'!I:I,'Sub Cost Forecast'!$U:$U,$A$447,'Sub Cost Forecast'!$W:$W,$B$485,'Sub Cost Forecast'!$R:$R,$C498)/SUMIFS('Sub Cost Forecast'!$D:$D,'Sub Cost Forecast'!$U:$U,$A$447,'Sub Cost Forecast'!$W:$W,$B$485,'Sub Cost Forecast'!$R:$R, $C498)</f>
        <v>0</v>
      </c>
      <c r="H499" s="6">
        <f>SUMIFS('Sub Cost Forecast'!J:J,'Sub Cost Forecast'!$U:$U,$A$447,'Sub Cost Forecast'!$W:$W,$B$485,'Sub Cost Forecast'!$R:$R,$C498)/SUMIFS('Sub Cost Forecast'!$D:$D,'Sub Cost Forecast'!$U:$U,$A$447,'Sub Cost Forecast'!$W:$W,$B$485,'Sub Cost Forecast'!$R:$R, $C498)</f>
        <v>0</v>
      </c>
      <c r="I499" s="6">
        <f>SUMIFS('Sub Cost Forecast'!K:K,'Sub Cost Forecast'!$U:$U,$A$447,'Sub Cost Forecast'!$W:$W,$B$485,'Sub Cost Forecast'!$R:$R,$C498)/SUMIFS('Sub Cost Forecast'!$D:$D,'Sub Cost Forecast'!$U:$U,$A$447,'Sub Cost Forecast'!$W:$W,$B$485,'Sub Cost Forecast'!$R:$R, $C498)</f>
        <v>0</v>
      </c>
      <c r="J499" s="6">
        <f>SUMIFS('Sub Cost Forecast'!L:L,'Sub Cost Forecast'!$U:$U,$A$447,'Sub Cost Forecast'!$W:$W,$B$485,'Sub Cost Forecast'!$R:$R,$C498)/SUMIFS('Sub Cost Forecast'!$D:$D,'Sub Cost Forecast'!$U:$U,$A$447,'Sub Cost Forecast'!$W:$W,$B$485,'Sub Cost Forecast'!$R:$R, $C498)</f>
        <v>0</v>
      </c>
      <c r="K499" s="6">
        <f>SUMIFS('Sub Cost Forecast'!M:M,'Sub Cost Forecast'!$U:$U,$A$447,'Sub Cost Forecast'!$W:$W,$B$485,'Sub Cost Forecast'!$R:$R,$C498)/SUMIFS('Sub Cost Forecast'!$D:$D,'Sub Cost Forecast'!$U:$U,$A$447,'Sub Cost Forecast'!$W:$W,$B$485,'Sub Cost Forecast'!$R:$R, $C498)</f>
        <v>0</v>
      </c>
      <c r="L499" s="6">
        <f>SUMIFS('Sub Cost Forecast'!N:N,'Sub Cost Forecast'!$U:$U,$A$447,'Sub Cost Forecast'!$W:$W,$B$485,'Sub Cost Forecast'!$R:$R,$C498)/SUMIFS('Sub Cost Forecast'!$D:$D,'Sub Cost Forecast'!$U:$U,$A$447,'Sub Cost Forecast'!$W:$W,$B$485,'Sub Cost Forecast'!$R:$R, $C498)</f>
        <v>0</v>
      </c>
      <c r="M499" s="6">
        <f>SUMIFS('Sub Cost Forecast'!O:O,'Sub Cost Forecast'!$U:$U,$A$447,'Sub Cost Forecast'!$W:$W,$B$485,'Sub Cost Forecast'!$R:$R,$C498)/SUMIFS('Sub Cost Forecast'!$D:$D,'Sub Cost Forecast'!$U:$U,$A$447,'Sub Cost Forecast'!$W:$W,$B$485,'Sub Cost Forecast'!$R:$R, $C498)</f>
        <v>0</v>
      </c>
    </row>
    <row r="500" spans="1:13">
      <c r="D500" t="s">
        <v>3454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</row>
    <row r="501" spans="1:13">
      <c r="C501" t="s">
        <v>2791</v>
      </c>
      <c r="D501" t="s">
        <v>3452</v>
      </c>
      <c r="E501" s="6">
        <f>SUMIFS('Billing Forecast'!F:F,'Billing Forecast'!$T:$T,$A$447,'Billing Forecast'!$U:$U,$B$485,'Billing Forecast'!$Q:$Q,$C501)/SUMIFS('Billing Forecast'!$D:$D,'Billing Forecast'!$T:$T,$A$447,'Billing Forecast'!$U:$U,$B$485,'Billing Forecast'!$Q:$Q, $C501)</f>
        <v>0</v>
      </c>
      <c r="F501" s="6">
        <f>SUMIFS('Billing Forecast'!G:G,'Billing Forecast'!$T:$T,$A$447,'Billing Forecast'!$U:$U,$B$485,'Billing Forecast'!$Q:$Q,$C501)/SUMIFS('Billing Forecast'!$D:$D,'Billing Forecast'!$T:$T,$A$447,'Billing Forecast'!$U:$U,$B$485,'Billing Forecast'!$Q:$Q, $C501)</f>
        <v>0</v>
      </c>
      <c r="G501" s="6">
        <f>SUMIFS('Billing Forecast'!H:H,'Billing Forecast'!$T:$T,$A$447,'Billing Forecast'!$U:$U,$B$485,'Billing Forecast'!$Q:$Q,$C501)/SUMIFS('Billing Forecast'!$D:$D,'Billing Forecast'!$T:$T,$A$447,'Billing Forecast'!$U:$U,$B$485,'Billing Forecast'!$Q:$Q, $C501)</f>
        <v>0</v>
      </c>
      <c r="H501" s="6">
        <f>SUMIFS('Billing Forecast'!I:I,'Billing Forecast'!$T:$T,$A$447,'Billing Forecast'!$U:$U,$B$485,'Billing Forecast'!$Q:$Q,$C501)/SUMIFS('Billing Forecast'!$D:$D,'Billing Forecast'!$T:$T,$A$447,'Billing Forecast'!$U:$U,$B$485,'Billing Forecast'!$Q:$Q, $C501)</f>
        <v>0</v>
      </c>
      <c r="I501" s="6">
        <f>SUMIFS('Billing Forecast'!J:J,'Billing Forecast'!$T:$T,$A$447,'Billing Forecast'!$U:$U,$B$485,'Billing Forecast'!$Q:$Q,$C501)/SUMIFS('Billing Forecast'!$D:$D,'Billing Forecast'!$T:$T,$A$447,'Billing Forecast'!$U:$U,$B$485,'Billing Forecast'!$Q:$Q, $C501)</f>
        <v>0</v>
      </c>
      <c r="J501" s="6">
        <f>SUMIFS('Billing Forecast'!K:K,'Billing Forecast'!$T:$T,$A$447,'Billing Forecast'!$U:$U,$B$485,'Billing Forecast'!$Q:$Q,$C501)/SUMIFS('Billing Forecast'!$D:$D,'Billing Forecast'!$T:$T,$A$447,'Billing Forecast'!$U:$U,$B$485,'Billing Forecast'!$Q:$Q, $C501)</f>
        <v>0</v>
      </c>
      <c r="K501" s="6">
        <f>SUMIFS('Billing Forecast'!L:L,'Billing Forecast'!$T:$T,$A$447,'Billing Forecast'!$U:$U,$B$485,'Billing Forecast'!$Q:$Q,$C501)/SUMIFS('Billing Forecast'!$D:$D,'Billing Forecast'!$T:$T,$A$447,'Billing Forecast'!$U:$U,$B$485,'Billing Forecast'!$Q:$Q, $C501)</f>
        <v>0</v>
      </c>
      <c r="L501" s="6">
        <f>SUMIFS('Billing Forecast'!M:M,'Billing Forecast'!$T:$T,$A$447,'Billing Forecast'!$U:$U,$B$485,'Billing Forecast'!$Q:$Q,$C501)/SUMIFS('Billing Forecast'!$D:$D,'Billing Forecast'!$T:$T,$A$447,'Billing Forecast'!$U:$U,$B$485,'Billing Forecast'!$Q:$Q, $C501)</f>
        <v>0</v>
      </c>
      <c r="M501" s="6">
        <f>SUMIFS('Billing Forecast'!N:N,'Billing Forecast'!$T:$T,$A$447,'Billing Forecast'!$U:$U,$B$485,'Billing Forecast'!$Q:$Q,$C501)/SUMIFS('Billing Forecast'!$D:$D,'Billing Forecast'!$T:$T,$A$447,'Billing Forecast'!$U:$U,$B$485,'Billing Forecast'!$Q:$Q, $C501)</f>
        <v>0</v>
      </c>
    </row>
    <row r="502" spans="1:13">
      <c r="D502" t="s">
        <v>3453</v>
      </c>
      <c r="E502" s="6">
        <f>SUMIFS('Sub Cost Forecast'!G:G,'Sub Cost Forecast'!$U:$U,$A$447,'Sub Cost Forecast'!$W:$W,$B$485,'Sub Cost Forecast'!$R:$R,$C501)/SUMIFS('Sub Cost Forecast'!$D:$D,'Sub Cost Forecast'!$U:$U,$A$447,'Sub Cost Forecast'!$W:$W,$B$485,'Sub Cost Forecast'!$R:$R, $C501)</f>
        <v>0</v>
      </c>
      <c r="F502" s="6">
        <f>SUMIFS('Sub Cost Forecast'!H:H,'Sub Cost Forecast'!$U:$U,$A$447,'Sub Cost Forecast'!$W:$W,$B$485,'Sub Cost Forecast'!$R:$R,$C501)/SUMIFS('Sub Cost Forecast'!$D:$D,'Sub Cost Forecast'!$U:$U,$A$447,'Sub Cost Forecast'!$W:$W,$B$485,'Sub Cost Forecast'!$R:$R, $C501)</f>
        <v>0</v>
      </c>
      <c r="G502" s="6">
        <f>SUMIFS('Sub Cost Forecast'!I:I,'Sub Cost Forecast'!$U:$U,$A$447,'Sub Cost Forecast'!$W:$W,$B$485,'Sub Cost Forecast'!$R:$R,$C501)/SUMIFS('Sub Cost Forecast'!$D:$D,'Sub Cost Forecast'!$U:$U,$A$447,'Sub Cost Forecast'!$W:$W,$B$485,'Sub Cost Forecast'!$R:$R, $C501)</f>
        <v>0</v>
      </c>
      <c r="H502" s="6">
        <f>SUMIFS('Sub Cost Forecast'!J:J,'Sub Cost Forecast'!$U:$U,$A$447,'Sub Cost Forecast'!$W:$W,$B$485,'Sub Cost Forecast'!$R:$R,$C501)/SUMIFS('Sub Cost Forecast'!$D:$D,'Sub Cost Forecast'!$U:$U,$A$447,'Sub Cost Forecast'!$W:$W,$B$485,'Sub Cost Forecast'!$R:$R, $C501)</f>
        <v>0</v>
      </c>
      <c r="I502" s="6">
        <f>SUMIFS('Sub Cost Forecast'!K:K,'Sub Cost Forecast'!$U:$U,$A$447,'Sub Cost Forecast'!$W:$W,$B$485,'Sub Cost Forecast'!$R:$R,$C501)/SUMIFS('Sub Cost Forecast'!$D:$D,'Sub Cost Forecast'!$U:$U,$A$447,'Sub Cost Forecast'!$W:$W,$B$485,'Sub Cost Forecast'!$R:$R, $C501)</f>
        <v>0</v>
      </c>
      <c r="J502" s="6">
        <f>SUMIFS('Sub Cost Forecast'!L:L,'Sub Cost Forecast'!$U:$U,$A$447,'Sub Cost Forecast'!$W:$W,$B$485,'Sub Cost Forecast'!$R:$R,$C501)/SUMIFS('Sub Cost Forecast'!$D:$D,'Sub Cost Forecast'!$U:$U,$A$447,'Sub Cost Forecast'!$W:$W,$B$485,'Sub Cost Forecast'!$R:$R, $C501)</f>
        <v>0</v>
      </c>
      <c r="K502" s="6">
        <f>SUMIFS('Sub Cost Forecast'!M:M,'Sub Cost Forecast'!$U:$U,$A$447,'Sub Cost Forecast'!$W:$W,$B$485,'Sub Cost Forecast'!$R:$R,$C501)/SUMIFS('Sub Cost Forecast'!$D:$D,'Sub Cost Forecast'!$U:$U,$A$447,'Sub Cost Forecast'!$W:$W,$B$485,'Sub Cost Forecast'!$R:$R, $C501)</f>
        <v>0</v>
      </c>
      <c r="L502" s="6">
        <f>SUMIFS('Sub Cost Forecast'!N:N,'Sub Cost Forecast'!$U:$U,$A$447,'Sub Cost Forecast'!$W:$W,$B$485,'Sub Cost Forecast'!$R:$R,$C501)/SUMIFS('Sub Cost Forecast'!$D:$D,'Sub Cost Forecast'!$U:$U,$A$447,'Sub Cost Forecast'!$W:$W,$B$485,'Sub Cost Forecast'!$R:$R, $C501)</f>
        <v>0</v>
      </c>
      <c r="M502" s="6">
        <f>SUMIFS('Sub Cost Forecast'!O:O,'Sub Cost Forecast'!$U:$U,$A$447,'Sub Cost Forecast'!$W:$W,$B$485,'Sub Cost Forecast'!$R:$R,$C501)/SUMIFS('Sub Cost Forecast'!$D:$D,'Sub Cost Forecast'!$U:$U,$A$447,'Sub Cost Forecast'!$W:$W,$B$485,'Sub Cost Forecast'!$R:$R, $C501)</f>
        <v>0</v>
      </c>
    </row>
    <row r="503" spans="1:13">
      <c r="D503" t="s">
        <v>3454</v>
      </c>
      <c r="E503" s="6">
        <v>0</v>
      </c>
      <c r="F503" s="6">
        <v>0</v>
      </c>
      <c r="G503" s="6">
        <v>0</v>
      </c>
      <c r="H503" s="6">
        <v>0</v>
      </c>
      <c r="I503" s="6">
        <v>0.05880751429349305</v>
      </c>
      <c r="J503" s="6">
        <v>0.07841001905799073</v>
      </c>
      <c r="K503" s="6">
        <v>0.0127960794990471</v>
      </c>
      <c r="L503" s="6">
        <v>0</v>
      </c>
      <c r="M503" s="6">
        <v>0</v>
      </c>
    </row>
    <row r="504" spans="1:13">
      <c r="A504" t="s">
        <v>1113</v>
      </c>
    </row>
    <row r="505" spans="1:13">
      <c r="B505" t="s">
        <v>313</v>
      </c>
    </row>
    <row r="506" spans="1:13">
      <c r="C506" t="s">
        <v>1111</v>
      </c>
      <c r="D506" t="s">
        <v>3452</v>
      </c>
      <c r="E506" s="6">
        <f>SUMIFS('Billing Forecast'!F:F,'Billing Forecast'!$T:$T,$A$504,'Billing Forecast'!$U:$U,$B$505,'Billing Forecast'!$Q:$Q,$C506)/SUMIFS('Billing Forecast'!$D:$D,'Billing Forecast'!$T:$T,$A$504,'Billing Forecast'!$U:$U,$B$505,'Billing Forecast'!$Q:$Q, $C506)</f>
        <v>0</v>
      </c>
      <c r="F506" s="6">
        <f>SUMIFS('Billing Forecast'!G:G,'Billing Forecast'!$T:$T,$A$504,'Billing Forecast'!$U:$U,$B$505,'Billing Forecast'!$Q:$Q,$C506)/SUMIFS('Billing Forecast'!$D:$D,'Billing Forecast'!$T:$T,$A$504,'Billing Forecast'!$U:$U,$B$505,'Billing Forecast'!$Q:$Q, $C506)</f>
        <v>0</v>
      </c>
      <c r="G506" s="6">
        <f>SUMIFS('Billing Forecast'!H:H,'Billing Forecast'!$T:$T,$A$504,'Billing Forecast'!$U:$U,$B$505,'Billing Forecast'!$Q:$Q,$C506)/SUMIFS('Billing Forecast'!$D:$D,'Billing Forecast'!$T:$T,$A$504,'Billing Forecast'!$U:$U,$B$505,'Billing Forecast'!$Q:$Q, $C506)</f>
        <v>0</v>
      </c>
      <c r="H506" s="6">
        <f>SUMIFS('Billing Forecast'!I:I,'Billing Forecast'!$T:$T,$A$504,'Billing Forecast'!$U:$U,$B$505,'Billing Forecast'!$Q:$Q,$C506)/SUMIFS('Billing Forecast'!$D:$D,'Billing Forecast'!$T:$T,$A$504,'Billing Forecast'!$U:$U,$B$505,'Billing Forecast'!$Q:$Q, $C506)</f>
        <v>0</v>
      </c>
      <c r="I506" s="6">
        <f>SUMIFS('Billing Forecast'!J:J,'Billing Forecast'!$T:$T,$A$504,'Billing Forecast'!$U:$U,$B$505,'Billing Forecast'!$Q:$Q,$C506)/SUMIFS('Billing Forecast'!$D:$D,'Billing Forecast'!$T:$T,$A$504,'Billing Forecast'!$U:$U,$B$505,'Billing Forecast'!$Q:$Q, $C506)</f>
        <v>0</v>
      </c>
      <c r="J506" s="6">
        <f>SUMIFS('Billing Forecast'!K:K,'Billing Forecast'!$T:$T,$A$504,'Billing Forecast'!$U:$U,$B$505,'Billing Forecast'!$Q:$Q,$C506)/SUMIFS('Billing Forecast'!$D:$D,'Billing Forecast'!$T:$T,$A$504,'Billing Forecast'!$U:$U,$B$505,'Billing Forecast'!$Q:$Q, $C506)</f>
        <v>0</v>
      </c>
      <c r="K506" s="6">
        <f>SUMIFS('Billing Forecast'!L:L,'Billing Forecast'!$T:$T,$A$504,'Billing Forecast'!$U:$U,$B$505,'Billing Forecast'!$Q:$Q,$C506)/SUMIFS('Billing Forecast'!$D:$D,'Billing Forecast'!$T:$T,$A$504,'Billing Forecast'!$U:$U,$B$505,'Billing Forecast'!$Q:$Q, $C506)</f>
        <v>0</v>
      </c>
      <c r="L506" s="6">
        <f>SUMIFS('Billing Forecast'!M:M,'Billing Forecast'!$T:$T,$A$504,'Billing Forecast'!$U:$U,$B$505,'Billing Forecast'!$Q:$Q,$C506)/SUMIFS('Billing Forecast'!$D:$D,'Billing Forecast'!$T:$T,$A$504,'Billing Forecast'!$U:$U,$B$505,'Billing Forecast'!$Q:$Q, $C506)</f>
        <v>0</v>
      </c>
      <c r="M506" s="6">
        <f>SUMIFS('Billing Forecast'!N:N,'Billing Forecast'!$T:$T,$A$504,'Billing Forecast'!$U:$U,$B$505,'Billing Forecast'!$Q:$Q,$C506)/SUMIFS('Billing Forecast'!$D:$D,'Billing Forecast'!$T:$T,$A$504,'Billing Forecast'!$U:$U,$B$505,'Billing Forecast'!$Q:$Q, $C506)</f>
        <v>0</v>
      </c>
    </row>
    <row r="507" spans="1:13">
      <c r="D507" t="s">
        <v>3453</v>
      </c>
      <c r="E507" s="6">
        <f>SUMIFS('Sub Cost Forecast'!G:G,'Sub Cost Forecast'!$U:$U,$A$504,'Sub Cost Forecast'!$W:$W,$B$505,'Sub Cost Forecast'!$R:$R,$C506)/SUMIFS('Sub Cost Forecast'!$D:$D,'Sub Cost Forecast'!$U:$U,$A$504,'Sub Cost Forecast'!$W:$W,$B$505,'Sub Cost Forecast'!$R:$R, $C506)</f>
        <v>0</v>
      </c>
      <c r="F507" s="6">
        <f>SUMIFS('Sub Cost Forecast'!H:H,'Sub Cost Forecast'!$U:$U,$A$504,'Sub Cost Forecast'!$W:$W,$B$505,'Sub Cost Forecast'!$R:$R,$C506)/SUMIFS('Sub Cost Forecast'!$D:$D,'Sub Cost Forecast'!$U:$U,$A$504,'Sub Cost Forecast'!$W:$W,$B$505,'Sub Cost Forecast'!$R:$R, $C506)</f>
        <v>0</v>
      </c>
      <c r="G507" s="6">
        <f>SUMIFS('Sub Cost Forecast'!I:I,'Sub Cost Forecast'!$U:$U,$A$504,'Sub Cost Forecast'!$W:$W,$B$505,'Sub Cost Forecast'!$R:$R,$C506)/SUMIFS('Sub Cost Forecast'!$D:$D,'Sub Cost Forecast'!$U:$U,$A$504,'Sub Cost Forecast'!$W:$W,$B$505,'Sub Cost Forecast'!$R:$R, $C506)</f>
        <v>0</v>
      </c>
      <c r="H507" s="6">
        <f>SUMIFS('Sub Cost Forecast'!J:J,'Sub Cost Forecast'!$U:$U,$A$504,'Sub Cost Forecast'!$W:$W,$B$505,'Sub Cost Forecast'!$R:$R,$C506)/SUMIFS('Sub Cost Forecast'!$D:$D,'Sub Cost Forecast'!$U:$U,$A$504,'Sub Cost Forecast'!$W:$W,$B$505,'Sub Cost Forecast'!$R:$R, $C506)</f>
        <v>0</v>
      </c>
      <c r="I507" s="6">
        <f>SUMIFS('Sub Cost Forecast'!K:K,'Sub Cost Forecast'!$U:$U,$A$504,'Sub Cost Forecast'!$W:$W,$B$505,'Sub Cost Forecast'!$R:$R,$C506)/SUMIFS('Sub Cost Forecast'!$D:$D,'Sub Cost Forecast'!$U:$U,$A$504,'Sub Cost Forecast'!$W:$W,$B$505,'Sub Cost Forecast'!$R:$R, $C506)</f>
        <v>0</v>
      </c>
      <c r="J507" s="6">
        <f>SUMIFS('Sub Cost Forecast'!L:L,'Sub Cost Forecast'!$U:$U,$A$504,'Sub Cost Forecast'!$W:$W,$B$505,'Sub Cost Forecast'!$R:$R,$C506)/SUMIFS('Sub Cost Forecast'!$D:$D,'Sub Cost Forecast'!$U:$U,$A$504,'Sub Cost Forecast'!$W:$W,$B$505,'Sub Cost Forecast'!$R:$R, $C506)</f>
        <v>0</v>
      </c>
      <c r="K507" s="6">
        <f>SUMIFS('Sub Cost Forecast'!M:M,'Sub Cost Forecast'!$U:$U,$A$504,'Sub Cost Forecast'!$W:$W,$B$505,'Sub Cost Forecast'!$R:$R,$C506)/SUMIFS('Sub Cost Forecast'!$D:$D,'Sub Cost Forecast'!$U:$U,$A$504,'Sub Cost Forecast'!$W:$W,$B$505,'Sub Cost Forecast'!$R:$R, $C506)</f>
        <v>0</v>
      </c>
      <c r="L507" s="6">
        <f>SUMIFS('Sub Cost Forecast'!N:N,'Sub Cost Forecast'!$U:$U,$A$504,'Sub Cost Forecast'!$W:$W,$B$505,'Sub Cost Forecast'!$R:$R,$C506)/SUMIFS('Sub Cost Forecast'!$D:$D,'Sub Cost Forecast'!$U:$U,$A$504,'Sub Cost Forecast'!$W:$W,$B$505,'Sub Cost Forecast'!$R:$R, $C506)</f>
        <v>0</v>
      </c>
      <c r="M507" s="6">
        <f>SUMIFS('Sub Cost Forecast'!O:O,'Sub Cost Forecast'!$U:$U,$A$504,'Sub Cost Forecast'!$W:$W,$B$505,'Sub Cost Forecast'!$R:$R,$C506)/SUMIFS('Sub Cost Forecast'!$D:$D,'Sub Cost Forecast'!$U:$U,$A$504,'Sub Cost Forecast'!$W:$W,$B$505,'Sub Cost Forecast'!$R:$R, $C506)</f>
        <v>0</v>
      </c>
    </row>
    <row r="508" spans="1:13">
      <c r="D508" t="s">
        <v>3454</v>
      </c>
      <c r="E508" s="6">
        <v>0</v>
      </c>
      <c r="F508" s="6">
        <v>0</v>
      </c>
      <c r="G508" s="6">
        <v>0.006120299467676279</v>
      </c>
      <c r="H508" s="6">
        <v>0.004056477554157533</v>
      </c>
      <c r="I508" s="6">
        <v>0</v>
      </c>
      <c r="J508" s="6">
        <v>0.005123971647356885</v>
      </c>
      <c r="K508" s="6">
        <v>0.009892111930313986</v>
      </c>
      <c r="L508" s="6">
        <v>0.003985311281277577</v>
      </c>
      <c r="M508" s="6">
        <v>0.003985311281277577</v>
      </c>
    </row>
    <row r="509" spans="1:13">
      <c r="C509" t="s">
        <v>1147</v>
      </c>
      <c r="D509" t="s">
        <v>3452</v>
      </c>
      <c r="E509" s="6">
        <f>SUMIFS('Billing Forecast'!F:F,'Billing Forecast'!$T:$T,$A$504,'Billing Forecast'!$U:$U,$B$505,'Billing Forecast'!$Q:$Q,$C509)/SUMIFS('Billing Forecast'!$D:$D,'Billing Forecast'!$T:$T,$A$504,'Billing Forecast'!$U:$U,$B$505,'Billing Forecast'!$Q:$Q, $C509)</f>
        <v>0</v>
      </c>
      <c r="F509" s="6">
        <f>SUMIFS('Billing Forecast'!G:G,'Billing Forecast'!$T:$T,$A$504,'Billing Forecast'!$U:$U,$B$505,'Billing Forecast'!$Q:$Q,$C509)/SUMIFS('Billing Forecast'!$D:$D,'Billing Forecast'!$T:$T,$A$504,'Billing Forecast'!$U:$U,$B$505,'Billing Forecast'!$Q:$Q, $C509)</f>
        <v>0</v>
      </c>
      <c r="G509" s="6">
        <f>SUMIFS('Billing Forecast'!H:H,'Billing Forecast'!$T:$T,$A$504,'Billing Forecast'!$U:$U,$B$505,'Billing Forecast'!$Q:$Q,$C509)/SUMIFS('Billing Forecast'!$D:$D,'Billing Forecast'!$T:$T,$A$504,'Billing Forecast'!$U:$U,$B$505,'Billing Forecast'!$Q:$Q, $C509)</f>
        <v>0</v>
      </c>
      <c r="H509" s="6">
        <f>SUMIFS('Billing Forecast'!I:I,'Billing Forecast'!$T:$T,$A$504,'Billing Forecast'!$U:$U,$B$505,'Billing Forecast'!$Q:$Q,$C509)/SUMIFS('Billing Forecast'!$D:$D,'Billing Forecast'!$T:$T,$A$504,'Billing Forecast'!$U:$U,$B$505,'Billing Forecast'!$Q:$Q, $C509)</f>
        <v>0</v>
      </c>
      <c r="I509" s="6">
        <f>SUMIFS('Billing Forecast'!J:J,'Billing Forecast'!$T:$T,$A$504,'Billing Forecast'!$U:$U,$B$505,'Billing Forecast'!$Q:$Q,$C509)/SUMIFS('Billing Forecast'!$D:$D,'Billing Forecast'!$T:$T,$A$504,'Billing Forecast'!$U:$U,$B$505,'Billing Forecast'!$Q:$Q, $C509)</f>
        <v>0</v>
      </c>
      <c r="J509" s="6">
        <f>SUMIFS('Billing Forecast'!K:K,'Billing Forecast'!$T:$T,$A$504,'Billing Forecast'!$U:$U,$B$505,'Billing Forecast'!$Q:$Q,$C509)/SUMIFS('Billing Forecast'!$D:$D,'Billing Forecast'!$T:$T,$A$504,'Billing Forecast'!$U:$U,$B$505,'Billing Forecast'!$Q:$Q, $C509)</f>
        <v>0</v>
      </c>
      <c r="K509" s="6">
        <f>SUMIFS('Billing Forecast'!L:L,'Billing Forecast'!$T:$T,$A$504,'Billing Forecast'!$U:$U,$B$505,'Billing Forecast'!$Q:$Q,$C509)/SUMIFS('Billing Forecast'!$D:$D,'Billing Forecast'!$T:$T,$A$504,'Billing Forecast'!$U:$U,$B$505,'Billing Forecast'!$Q:$Q, $C509)</f>
        <v>0</v>
      </c>
      <c r="L509" s="6">
        <f>SUMIFS('Billing Forecast'!M:M,'Billing Forecast'!$T:$T,$A$504,'Billing Forecast'!$U:$U,$B$505,'Billing Forecast'!$Q:$Q,$C509)/SUMIFS('Billing Forecast'!$D:$D,'Billing Forecast'!$T:$T,$A$504,'Billing Forecast'!$U:$U,$B$505,'Billing Forecast'!$Q:$Q, $C509)</f>
        <v>0</v>
      </c>
      <c r="M509" s="6">
        <f>SUMIFS('Billing Forecast'!N:N,'Billing Forecast'!$T:$T,$A$504,'Billing Forecast'!$U:$U,$B$505,'Billing Forecast'!$Q:$Q,$C509)/SUMIFS('Billing Forecast'!$D:$D,'Billing Forecast'!$T:$T,$A$504,'Billing Forecast'!$U:$U,$B$505,'Billing Forecast'!$Q:$Q, $C509)</f>
        <v>0</v>
      </c>
    </row>
    <row r="510" spans="1:13">
      <c r="D510" t="s">
        <v>3453</v>
      </c>
      <c r="E510" s="6">
        <f>SUMIFS('Sub Cost Forecast'!G:G,'Sub Cost Forecast'!$U:$U,$A$504,'Sub Cost Forecast'!$W:$W,$B$505,'Sub Cost Forecast'!$R:$R,$C509)/SUMIFS('Sub Cost Forecast'!$D:$D,'Sub Cost Forecast'!$U:$U,$A$504,'Sub Cost Forecast'!$W:$W,$B$505,'Sub Cost Forecast'!$R:$R, $C509)</f>
        <v>0</v>
      </c>
      <c r="F510" s="6">
        <f>SUMIFS('Sub Cost Forecast'!H:H,'Sub Cost Forecast'!$U:$U,$A$504,'Sub Cost Forecast'!$W:$W,$B$505,'Sub Cost Forecast'!$R:$R,$C509)/SUMIFS('Sub Cost Forecast'!$D:$D,'Sub Cost Forecast'!$U:$U,$A$504,'Sub Cost Forecast'!$W:$W,$B$505,'Sub Cost Forecast'!$R:$R, $C509)</f>
        <v>0</v>
      </c>
      <c r="G510" s="6">
        <f>SUMIFS('Sub Cost Forecast'!I:I,'Sub Cost Forecast'!$U:$U,$A$504,'Sub Cost Forecast'!$W:$W,$B$505,'Sub Cost Forecast'!$R:$R,$C509)/SUMIFS('Sub Cost Forecast'!$D:$D,'Sub Cost Forecast'!$U:$U,$A$504,'Sub Cost Forecast'!$W:$W,$B$505,'Sub Cost Forecast'!$R:$R, $C509)</f>
        <v>0</v>
      </c>
      <c r="H510" s="6">
        <f>SUMIFS('Sub Cost Forecast'!J:J,'Sub Cost Forecast'!$U:$U,$A$504,'Sub Cost Forecast'!$W:$W,$B$505,'Sub Cost Forecast'!$R:$R,$C509)/SUMIFS('Sub Cost Forecast'!$D:$D,'Sub Cost Forecast'!$U:$U,$A$504,'Sub Cost Forecast'!$W:$W,$B$505,'Sub Cost Forecast'!$R:$R, $C509)</f>
        <v>0</v>
      </c>
      <c r="I510" s="6">
        <f>SUMIFS('Sub Cost Forecast'!K:K,'Sub Cost Forecast'!$U:$U,$A$504,'Sub Cost Forecast'!$W:$W,$B$505,'Sub Cost Forecast'!$R:$R,$C509)/SUMIFS('Sub Cost Forecast'!$D:$D,'Sub Cost Forecast'!$U:$U,$A$504,'Sub Cost Forecast'!$W:$W,$B$505,'Sub Cost Forecast'!$R:$R, $C509)</f>
        <v>0</v>
      </c>
      <c r="J510" s="6">
        <f>SUMIFS('Sub Cost Forecast'!L:L,'Sub Cost Forecast'!$U:$U,$A$504,'Sub Cost Forecast'!$W:$W,$B$505,'Sub Cost Forecast'!$R:$R,$C509)/SUMIFS('Sub Cost Forecast'!$D:$D,'Sub Cost Forecast'!$U:$U,$A$504,'Sub Cost Forecast'!$W:$W,$B$505,'Sub Cost Forecast'!$R:$R, $C509)</f>
        <v>0</v>
      </c>
      <c r="K510" s="6">
        <f>SUMIFS('Sub Cost Forecast'!M:M,'Sub Cost Forecast'!$U:$U,$A$504,'Sub Cost Forecast'!$W:$W,$B$505,'Sub Cost Forecast'!$R:$R,$C509)/SUMIFS('Sub Cost Forecast'!$D:$D,'Sub Cost Forecast'!$U:$U,$A$504,'Sub Cost Forecast'!$W:$W,$B$505,'Sub Cost Forecast'!$R:$R, $C509)</f>
        <v>0</v>
      </c>
      <c r="L510" s="6">
        <f>SUMIFS('Sub Cost Forecast'!N:N,'Sub Cost Forecast'!$U:$U,$A$504,'Sub Cost Forecast'!$W:$W,$B$505,'Sub Cost Forecast'!$R:$R,$C509)/SUMIFS('Sub Cost Forecast'!$D:$D,'Sub Cost Forecast'!$U:$U,$A$504,'Sub Cost Forecast'!$W:$W,$B$505,'Sub Cost Forecast'!$R:$R, $C509)</f>
        <v>0</v>
      </c>
      <c r="M510" s="6">
        <f>SUMIFS('Sub Cost Forecast'!O:O,'Sub Cost Forecast'!$U:$U,$A$504,'Sub Cost Forecast'!$W:$W,$B$505,'Sub Cost Forecast'!$R:$R,$C509)/SUMIFS('Sub Cost Forecast'!$D:$D,'Sub Cost Forecast'!$U:$U,$A$504,'Sub Cost Forecast'!$W:$W,$B$505,'Sub Cost Forecast'!$R:$R, $C509)</f>
        <v>0</v>
      </c>
    </row>
    <row r="511" spans="1:13">
      <c r="D511" t="s">
        <v>3454</v>
      </c>
      <c r="E511" s="6">
        <v>0.01736570273709426</v>
      </c>
      <c r="F511" s="6">
        <v>0.06789091544200213</v>
      </c>
      <c r="G511" s="6">
        <v>0.08161381271987833</v>
      </c>
      <c r="H511" s="6">
        <v>0.04992639536914599</v>
      </c>
      <c r="I511" s="6">
        <v>0.08899922652760807</v>
      </c>
      <c r="J511" s="6">
        <v>0.09229272187429836</v>
      </c>
      <c r="K511" s="6">
        <v>0.07597494947478738</v>
      </c>
      <c r="L511" s="6">
        <v>0.02984106389879991</v>
      </c>
      <c r="M511" s="6">
        <v>0.01374784800019962</v>
      </c>
    </row>
    <row r="512" spans="1:13">
      <c r="C512" t="s">
        <v>2256</v>
      </c>
      <c r="D512" t="s">
        <v>3452</v>
      </c>
      <c r="E512" s="6">
        <f>SUMIFS('Billing Forecast'!F:F,'Billing Forecast'!$T:$T,$A$504,'Billing Forecast'!$U:$U,$B$505,'Billing Forecast'!$Q:$Q,$C512)/SUMIFS('Billing Forecast'!$D:$D,'Billing Forecast'!$T:$T,$A$504,'Billing Forecast'!$U:$U,$B$505,'Billing Forecast'!$Q:$Q, $C512)</f>
        <v>0</v>
      </c>
      <c r="F512" s="6">
        <f>SUMIFS('Billing Forecast'!G:G,'Billing Forecast'!$T:$T,$A$504,'Billing Forecast'!$U:$U,$B$505,'Billing Forecast'!$Q:$Q,$C512)/SUMIFS('Billing Forecast'!$D:$D,'Billing Forecast'!$T:$T,$A$504,'Billing Forecast'!$U:$U,$B$505,'Billing Forecast'!$Q:$Q, $C512)</f>
        <v>0</v>
      </c>
      <c r="G512" s="6">
        <f>SUMIFS('Billing Forecast'!H:H,'Billing Forecast'!$T:$T,$A$504,'Billing Forecast'!$U:$U,$B$505,'Billing Forecast'!$Q:$Q,$C512)/SUMIFS('Billing Forecast'!$D:$D,'Billing Forecast'!$T:$T,$A$504,'Billing Forecast'!$U:$U,$B$505,'Billing Forecast'!$Q:$Q, $C512)</f>
        <v>0</v>
      </c>
      <c r="H512" s="6">
        <f>SUMIFS('Billing Forecast'!I:I,'Billing Forecast'!$T:$T,$A$504,'Billing Forecast'!$U:$U,$B$505,'Billing Forecast'!$Q:$Q,$C512)/SUMIFS('Billing Forecast'!$D:$D,'Billing Forecast'!$T:$T,$A$504,'Billing Forecast'!$U:$U,$B$505,'Billing Forecast'!$Q:$Q, $C512)</f>
        <v>0</v>
      </c>
      <c r="I512" s="6">
        <f>SUMIFS('Billing Forecast'!J:J,'Billing Forecast'!$T:$T,$A$504,'Billing Forecast'!$U:$U,$B$505,'Billing Forecast'!$Q:$Q,$C512)/SUMIFS('Billing Forecast'!$D:$D,'Billing Forecast'!$T:$T,$A$504,'Billing Forecast'!$U:$U,$B$505,'Billing Forecast'!$Q:$Q, $C512)</f>
        <v>0</v>
      </c>
      <c r="J512" s="6">
        <f>SUMIFS('Billing Forecast'!K:K,'Billing Forecast'!$T:$T,$A$504,'Billing Forecast'!$U:$U,$B$505,'Billing Forecast'!$Q:$Q,$C512)/SUMIFS('Billing Forecast'!$D:$D,'Billing Forecast'!$T:$T,$A$504,'Billing Forecast'!$U:$U,$B$505,'Billing Forecast'!$Q:$Q, $C512)</f>
        <v>0</v>
      </c>
      <c r="K512" s="6">
        <f>SUMIFS('Billing Forecast'!L:L,'Billing Forecast'!$T:$T,$A$504,'Billing Forecast'!$U:$U,$B$505,'Billing Forecast'!$Q:$Q,$C512)/SUMIFS('Billing Forecast'!$D:$D,'Billing Forecast'!$T:$T,$A$504,'Billing Forecast'!$U:$U,$B$505,'Billing Forecast'!$Q:$Q, $C512)</f>
        <v>0</v>
      </c>
      <c r="L512" s="6">
        <f>SUMIFS('Billing Forecast'!M:M,'Billing Forecast'!$T:$T,$A$504,'Billing Forecast'!$U:$U,$B$505,'Billing Forecast'!$Q:$Q,$C512)/SUMIFS('Billing Forecast'!$D:$D,'Billing Forecast'!$T:$T,$A$504,'Billing Forecast'!$U:$U,$B$505,'Billing Forecast'!$Q:$Q, $C512)</f>
        <v>0</v>
      </c>
      <c r="M512" s="6">
        <f>SUMIFS('Billing Forecast'!N:N,'Billing Forecast'!$T:$T,$A$504,'Billing Forecast'!$U:$U,$B$505,'Billing Forecast'!$Q:$Q,$C512)/SUMIFS('Billing Forecast'!$D:$D,'Billing Forecast'!$T:$T,$A$504,'Billing Forecast'!$U:$U,$B$505,'Billing Forecast'!$Q:$Q, $C512)</f>
        <v>0</v>
      </c>
    </row>
    <row r="513" spans="2:13">
      <c r="D513" t="s">
        <v>3453</v>
      </c>
      <c r="E513" s="6">
        <f>SUMIFS('Sub Cost Forecast'!G:G,'Sub Cost Forecast'!$U:$U,$A$504,'Sub Cost Forecast'!$W:$W,$B$505,'Sub Cost Forecast'!$R:$R,$C512)/SUMIFS('Sub Cost Forecast'!$D:$D,'Sub Cost Forecast'!$U:$U,$A$504,'Sub Cost Forecast'!$W:$W,$B$505,'Sub Cost Forecast'!$R:$R, $C512)</f>
        <v>0</v>
      </c>
      <c r="F513" s="6">
        <f>SUMIFS('Sub Cost Forecast'!H:H,'Sub Cost Forecast'!$U:$U,$A$504,'Sub Cost Forecast'!$W:$W,$B$505,'Sub Cost Forecast'!$R:$R,$C512)/SUMIFS('Sub Cost Forecast'!$D:$D,'Sub Cost Forecast'!$U:$U,$A$504,'Sub Cost Forecast'!$W:$W,$B$505,'Sub Cost Forecast'!$R:$R, $C512)</f>
        <v>0</v>
      </c>
      <c r="G513" s="6">
        <f>SUMIFS('Sub Cost Forecast'!I:I,'Sub Cost Forecast'!$U:$U,$A$504,'Sub Cost Forecast'!$W:$W,$B$505,'Sub Cost Forecast'!$R:$R,$C512)/SUMIFS('Sub Cost Forecast'!$D:$D,'Sub Cost Forecast'!$U:$U,$A$504,'Sub Cost Forecast'!$W:$W,$B$505,'Sub Cost Forecast'!$R:$R, $C512)</f>
        <v>0</v>
      </c>
      <c r="H513" s="6">
        <f>SUMIFS('Sub Cost Forecast'!J:J,'Sub Cost Forecast'!$U:$U,$A$504,'Sub Cost Forecast'!$W:$W,$B$505,'Sub Cost Forecast'!$R:$R,$C512)/SUMIFS('Sub Cost Forecast'!$D:$D,'Sub Cost Forecast'!$U:$U,$A$504,'Sub Cost Forecast'!$W:$W,$B$505,'Sub Cost Forecast'!$R:$R, $C512)</f>
        <v>0</v>
      </c>
      <c r="I513" s="6">
        <f>SUMIFS('Sub Cost Forecast'!K:K,'Sub Cost Forecast'!$U:$U,$A$504,'Sub Cost Forecast'!$W:$W,$B$505,'Sub Cost Forecast'!$R:$R,$C512)/SUMIFS('Sub Cost Forecast'!$D:$D,'Sub Cost Forecast'!$U:$U,$A$504,'Sub Cost Forecast'!$W:$W,$B$505,'Sub Cost Forecast'!$R:$R, $C512)</f>
        <v>0</v>
      </c>
      <c r="J513" s="6">
        <f>SUMIFS('Sub Cost Forecast'!L:L,'Sub Cost Forecast'!$U:$U,$A$504,'Sub Cost Forecast'!$W:$W,$B$505,'Sub Cost Forecast'!$R:$R,$C512)/SUMIFS('Sub Cost Forecast'!$D:$D,'Sub Cost Forecast'!$U:$U,$A$504,'Sub Cost Forecast'!$W:$W,$B$505,'Sub Cost Forecast'!$R:$R, $C512)</f>
        <v>0</v>
      </c>
      <c r="K513" s="6">
        <f>SUMIFS('Sub Cost Forecast'!M:M,'Sub Cost Forecast'!$U:$U,$A$504,'Sub Cost Forecast'!$W:$W,$B$505,'Sub Cost Forecast'!$R:$R,$C512)/SUMIFS('Sub Cost Forecast'!$D:$D,'Sub Cost Forecast'!$U:$U,$A$504,'Sub Cost Forecast'!$W:$W,$B$505,'Sub Cost Forecast'!$R:$R, $C512)</f>
        <v>0</v>
      </c>
      <c r="L513" s="6">
        <f>SUMIFS('Sub Cost Forecast'!N:N,'Sub Cost Forecast'!$U:$U,$A$504,'Sub Cost Forecast'!$W:$W,$B$505,'Sub Cost Forecast'!$R:$R,$C512)/SUMIFS('Sub Cost Forecast'!$D:$D,'Sub Cost Forecast'!$U:$U,$A$504,'Sub Cost Forecast'!$W:$W,$B$505,'Sub Cost Forecast'!$R:$R, $C512)</f>
        <v>0</v>
      </c>
      <c r="M513" s="6">
        <f>SUMIFS('Sub Cost Forecast'!O:O,'Sub Cost Forecast'!$U:$U,$A$504,'Sub Cost Forecast'!$W:$W,$B$505,'Sub Cost Forecast'!$R:$R,$C512)/SUMIFS('Sub Cost Forecast'!$D:$D,'Sub Cost Forecast'!$U:$U,$A$504,'Sub Cost Forecast'!$W:$W,$B$505,'Sub Cost Forecast'!$R:$R, $C512)</f>
        <v>0</v>
      </c>
    </row>
    <row r="514" spans="2:13">
      <c r="D514" t="s">
        <v>3454</v>
      </c>
      <c r="E514" s="6">
        <v>0.0253006374406343</v>
      </c>
      <c r="F514" s="6">
        <v>0.1046652282443758</v>
      </c>
      <c r="G514" s="6">
        <v>0.01391996749699132</v>
      </c>
      <c r="H514" s="6">
        <v>0.004686158212088287</v>
      </c>
      <c r="I514" s="6">
        <v>0.009002964052780454</v>
      </c>
      <c r="J514" s="6">
        <v>0.00713311767258759</v>
      </c>
      <c r="K514" s="6">
        <v>0.009718584272360439</v>
      </c>
      <c r="L514" s="6">
        <v>0</v>
      </c>
      <c r="M514" s="6">
        <v>0</v>
      </c>
    </row>
    <row r="515" spans="2:13">
      <c r="C515" t="s">
        <v>2393</v>
      </c>
      <c r="D515" t="s">
        <v>3452</v>
      </c>
      <c r="E515" s="6">
        <f>SUMIFS('Billing Forecast'!F:F,'Billing Forecast'!$T:$T,$A$504,'Billing Forecast'!$U:$U,$B$505,'Billing Forecast'!$Q:$Q,$C515)/SUMIFS('Billing Forecast'!$D:$D,'Billing Forecast'!$T:$T,$A$504,'Billing Forecast'!$U:$U,$B$505,'Billing Forecast'!$Q:$Q, $C515)</f>
        <v>0</v>
      </c>
      <c r="F515" s="6">
        <f>SUMIFS('Billing Forecast'!G:G,'Billing Forecast'!$T:$T,$A$504,'Billing Forecast'!$U:$U,$B$505,'Billing Forecast'!$Q:$Q,$C515)/SUMIFS('Billing Forecast'!$D:$D,'Billing Forecast'!$T:$T,$A$504,'Billing Forecast'!$U:$U,$B$505,'Billing Forecast'!$Q:$Q, $C515)</f>
        <v>0</v>
      </c>
      <c r="G515" s="6">
        <f>SUMIFS('Billing Forecast'!H:H,'Billing Forecast'!$T:$T,$A$504,'Billing Forecast'!$U:$U,$B$505,'Billing Forecast'!$Q:$Q,$C515)/SUMIFS('Billing Forecast'!$D:$D,'Billing Forecast'!$T:$T,$A$504,'Billing Forecast'!$U:$U,$B$505,'Billing Forecast'!$Q:$Q, $C515)</f>
        <v>0</v>
      </c>
      <c r="H515" s="6">
        <f>SUMIFS('Billing Forecast'!I:I,'Billing Forecast'!$T:$T,$A$504,'Billing Forecast'!$U:$U,$B$505,'Billing Forecast'!$Q:$Q,$C515)/SUMIFS('Billing Forecast'!$D:$D,'Billing Forecast'!$T:$T,$A$504,'Billing Forecast'!$U:$U,$B$505,'Billing Forecast'!$Q:$Q, $C515)</f>
        <v>0</v>
      </c>
      <c r="I515" s="6">
        <f>SUMIFS('Billing Forecast'!J:J,'Billing Forecast'!$T:$T,$A$504,'Billing Forecast'!$U:$U,$B$505,'Billing Forecast'!$Q:$Q,$C515)/SUMIFS('Billing Forecast'!$D:$D,'Billing Forecast'!$T:$T,$A$504,'Billing Forecast'!$U:$U,$B$505,'Billing Forecast'!$Q:$Q, $C515)</f>
        <v>0</v>
      </c>
      <c r="J515" s="6">
        <f>SUMIFS('Billing Forecast'!K:K,'Billing Forecast'!$T:$T,$A$504,'Billing Forecast'!$U:$U,$B$505,'Billing Forecast'!$Q:$Q,$C515)/SUMIFS('Billing Forecast'!$D:$D,'Billing Forecast'!$T:$T,$A$504,'Billing Forecast'!$U:$U,$B$505,'Billing Forecast'!$Q:$Q, $C515)</f>
        <v>0</v>
      </c>
      <c r="K515" s="6">
        <f>SUMIFS('Billing Forecast'!L:L,'Billing Forecast'!$T:$T,$A$504,'Billing Forecast'!$U:$U,$B$505,'Billing Forecast'!$Q:$Q,$C515)/SUMIFS('Billing Forecast'!$D:$D,'Billing Forecast'!$T:$T,$A$504,'Billing Forecast'!$U:$U,$B$505,'Billing Forecast'!$Q:$Q, $C515)</f>
        <v>0</v>
      </c>
      <c r="L515" s="6">
        <f>SUMIFS('Billing Forecast'!M:M,'Billing Forecast'!$T:$T,$A$504,'Billing Forecast'!$U:$U,$B$505,'Billing Forecast'!$Q:$Q,$C515)/SUMIFS('Billing Forecast'!$D:$D,'Billing Forecast'!$T:$T,$A$504,'Billing Forecast'!$U:$U,$B$505,'Billing Forecast'!$Q:$Q, $C515)</f>
        <v>0</v>
      </c>
      <c r="M515" s="6">
        <f>SUMIFS('Billing Forecast'!N:N,'Billing Forecast'!$T:$T,$A$504,'Billing Forecast'!$U:$U,$B$505,'Billing Forecast'!$Q:$Q,$C515)/SUMIFS('Billing Forecast'!$D:$D,'Billing Forecast'!$T:$T,$A$504,'Billing Forecast'!$U:$U,$B$505,'Billing Forecast'!$Q:$Q, $C515)</f>
        <v>0</v>
      </c>
    </row>
    <row r="516" spans="2:13">
      <c r="D516" t="s">
        <v>3453</v>
      </c>
      <c r="E516" s="6">
        <f>SUMIFS('Sub Cost Forecast'!G:G,'Sub Cost Forecast'!$U:$U,$A$504,'Sub Cost Forecast'!$W:$W,$B$505,'Sub Cost Forecast'!$R:$R,$C515)/SUMIFS('Sub Cost Forecast'!$D:$D,'Sub Cost Forecast'!$U:$U,$A$504,'Sub Cost Forecast'!$W:$W,$B$505,'Sub Cost Forecast'!$R:$R, $C515)</f>
        <v>0</v>
      </c>
      <c r="F516" s="6">
        <f>SUMIFS('Sub Cost Forecast'!H:H,'Sub Cost Forecast'!$U:$U,$A$504,'Sub Cost Forecast'!$W:$W,$B$505,'Sub Cost Forecast'!$R:$R,$C515)/SUMIFS('Sub Cost Forecast'!$D:$D,'Sub Cost Forecast'!$U:$U,$A$504,'Sub Cost Forecast'!$W:$W,$B$505,'Sub Cost Forecast'!$R:$R, $C515)</f>
        <v>0</v>
      </c>
      <c r="G516" s="6">
        <f>SUMIFS('Sub Cost Forecast'!I:I,'Sub Cost Forecast'!$U:$U,$A$504,'Sub Cost Forecast'!$W:$W,$B$505,'Sub Cost Forecast'!$R:$R,$C515)/SUMIFS('Sub Cost Forecast'!$D:$D,'Sub Cost Forecast'!$U:$U,$A$504,'Sub Cost Forecast'!$W:$W,$B$505,'Sub Cost Forecast'!$R:$R, $C515)</f>
        <v>0</v>
      </c>
      <c r="H516" s="6">
        <f>SUMIFS('Sub Cost Forecast'!J:J,'Sub Cost Forecast'!$U:$U,$A$504,'Sub Cost Forecast'!$W:$W,$B$505,'Sub Cost Forecast'!$R:$R,$C515)/SUMIFS('Sub Cost Forecast'!$D:$D,'Sub Cost Forecast'!$U:$U,$A$504,'Sub Cost Forecast'!$W:$W,$B$505,'Sub Cost Forecast'!$R:$R, $C515)</f>
        <v>0</v>
      </c>
      <c r="I516" s="6">
        <f>SUMIFS('Sub Cost Forecast'!K:K,'Sub Cost Forecast'!$U:$U,$A$504,'Sub Cost Forecast'!$W:$W,$B$505,'Sub Cost Forecast'!$R:$R,$C515)/SUMIFS('Sub Cost Forecast'!$D:$D,'Sub Cost Forecast'!$U:$U,$A$504,'Sub Cost Forecast'!$W:$W,$B$505,'Sub Cost Forecast'!$R:$R, $C515)</f>
        <v>0</v>
      </c>
      <c r="J516" s="6">
        <f>SUMIFS('Sub Cost Forecast'!L:L,'Sub Cost Forecast'!$U:$U,$A$504,'Sub Cost Forecast'!$W:$W,$B$505,'Sub Cost Forecast'!$R:$R,$C515)/SUMIFS('Sub Cost Forecast'!$D:$D,'Sub Cost Forecast'!$U:$U,$A$504,'Sub Cost Forecast'!$W:$W,$B$505,'Sub Cost Forecast'!$R:$R, $C515)</f>
        <v>0</v>
      </c>
      <c r="K516" s="6">
        <f>SUMIFS('Sub Cost Forecast'!M:M,'Sub Cost Forecast'!$U:$U,$A$504,'Sub Cost Forecast'!$W:$W,$B$505,'Sub Cost Forecast'!$R:$R,$C515)/SUMIFS('Sub Cost Forecast'!$D:$D,'Sub Cost Forecast'!$U:$U,$A$504,'Sub Cost Forecast'!$W:$W,$B$505,'Sub Cost Forecast'!$R:$R, $C515)</f>
        <v>0</v>
      </c>
      <c r="L516" s="6">
        <f>SUMIFS('Sub Cost Forecast'!N:N,'Sub Cost Forecast'!$U:$U,$A$504,'Sub Cost Forecast'!$W:$W,$B$505,'Sub Cost Forecast'!$R:$R,$C515)/SUMIFS('Sub Cost Forecast'!$D:$D,'Sub Cost Forecast'!$U:$U,$A$504,'Sub Cost Forecast'!$W:$W,$B$505,'Sub Cost Forecast'!$R:$R, $C515)</f>
        <v>0</v>
      </c>
      <c r="M516" s="6">
        <f>SUMIFS('Sub Cost Forecast'!O:O,'Sub Cost Forecast'!$U:$U,$A$504,'Sub Cost Forecast'!$W:$W,$B$505,'Sub Cost Forecast'!$R:$R,$C515)/SUMIFS('Sub Cost Forecast'!$D:$D,'Sub Cost Forecast'!$U:$U,$A$504,'Sub Cost Forecast'!$W:$W,$B$505,'Sub Cost Forecast'!$R:$R, $C515)</f>
        <v>0</v>
      </c>
    </row>
    <row r="517" spans="2:13">
      <c r="D517" t="s">
        <v>3454</v>
      </c>
      <c r="E517" s="6">
        <v>0.03859671693986513</v>
      </c>
      <c r="F517" s="6">
        <v>0.296498809934561</v>
      </c>
      <c r="G517" s="6">
        <v>0.05538044082129134</v>
      </c>
      <c r="H517" s="6">
        <v>0.01482464809735729</v>
      </c>
      <c r="I517" s="6">
        <v>0.0003508792449078649</v>
      </c>
      <c r="J517" s="6">
        <v>0.007368464143065162</v>
      </c>
      <c r="K517" s="6">
        <v>0.006096526880274152</v>
      </c>
      <c r="L517" s="6">
        <v>0</v>
      </c>
      <c r="M517" s="6">
        <v>0</v>
      </c>
    </row>
    <row r="518" spans="2:13">
      <c r="C518" t="s">
        <v>2496</v>
      </c>
      <c r="D518" t="s">
        <v>3452</v>
      </c>
      <c r="E518" s="6">
        <f>SUMIFS('Billing Forecast'!F:F,'Billing Forecast'!$T:$T,$A$504,'Billing Forecast'!$U:$U,$B$505,'Billing Forecast'!$Q:$Q,$C518)/SUMIFS('Billing Forecast'!$D:$D,'Billing Forecast'!$T:$T,$A$504,'Billing Forecast'!$U:$U,$B$505,'Billing Forecast'!$Q:$Q, $C518)</f>
        <v>0</v>
      </c>
      <c r="F518" s="6">
        <f>SUMIFS('Billing Forecast'!G:G,'Billing Forecast'!$T:$T,$A$504,'Billing Forecast'!$U:$U,$B$505,'Billing Forecast'!$Q:$Q,$C518)/SUMIFS('Billing Forecast'!$D:$D,'Billing Forecast'!$T:$T,$A$504,'Billing Forecast'!$U:$U,$B$505,'Billing Forecast'!$Q:$Q, $C518)</f>
        <v>0</v>
      </c>
      <c r="G518" s="6">
        <f>SUMIFS('Billing Forecast'!H:H,'Billing Forecast'!$T:$T,$A$504,'Billing Forecast'!$U:$U,$B$505,'Billing Forecast'!$Q:$Q,$C518)/SUMIFS('Billing Forecast'!$D:$D,'Billing Forecast'!$T:$T,$A$504,'Billing Forecast'!$U:$U,$B$505,'Billing Forecast'!$Q:$Q, $C518)</f>
        <v>0</v>
      </c>
      <c r="H518" s="6">
        <f>SUMIFS('Billing Forecast'!I:I,'Billing Forecast'!$T:$T,$A$504,'Billing Forecast'!$U:$U,$B$505,'Billing Forecast'!$Q:$Q,$C518)/SUMIFS('Billing Forecast'!$D:$D,'Billing Forecast'!$T:$T,$A$504,'Billing Forecast'!$U:$U,$B$505,'Billing Forecast'!$Q:$Q, $C518)</f>
        <v>0</v>
      </c>
      <c r="I518" s="6">
        <f>SUMIFS('Billing Forecast'!J:J,'Billing Forecast'!$T:$T,$A$504,'Billing Forecast'!$U:$U,$B$505,'Billing Forecast'!$Q:$Q,$C518)/SUMIFS('Billing Forecast'!$D:$D,'Billing Forecast'!$T:$T,$A$504,'Billing Forecast'!$U:$U,$B$505,'Billing Forecast'!$Q:$Q, $C518)</f>
        <v>0</v>
      </c>
      <c r="J518" s="6">
        <f>SUMIFS('Billing Forecast'!K:K,'Billing Forecast'!$T:$T,$A$504,'Billing Forecast'!$U:$U,$B$505,'Billing Forecast'!$Q:$Q,$C518)/SUMIFS('Billing Forecast'!$D:$D,'Billing Forecast'!$T:$T,$A$504,'Billing Forecast'!$U:$U,$B$505,'Billing Forecast'!$Q:$Q, $C518)</f>
        <v>0</v>
      </c>
      <c r="K518" s="6">
        <f>SUMIFS('Billing Forecast'!L:L,'Billing Forecast'!$T:$T,$A$504,'Billing Forecast'!$U:$U,$B$505,'Billing Forecast'!$Q:$Q,$C518)/SUMIFS('Billing Forecast'!$D:$D,'Billing Forecast'!$T:$T,$A$504,'Billing Forecast'!$U:$U,$B$505,'Billing Forecast'!$Q:$Q, $C518)</f>
        <v>0</v>
      </c>
      <c r="L518" s="6">
        <f>SUMIFS('Billing Forecast'!M:M,'Billing Forecast'!$T:$T,$A$504,'Billing Forecast'!$U:$U,$B$505,'Billing Forecast'!$Q:$Q,$C518)/SUMIFS('Billing Forecast'!$D:$D,'Billing Forecast'!$T:$T,$A$504,'Billing Forecast'!$U:$U,$B$505,'Billing Forecast'!$Q:$Q, $C518)</f>
        <v>0</v>
      </c>
      <c r="M518" s="6">
        <f>SUMIFS('Billing Forecast'!N:N,'Billing Forecast'!$T:$T,$A$504,'Billing Forecast'!$U:$U,$B$505,'Billing Forecast'!$Q:$Q,$C518)/SUMIFS('Billing Forecast'!$D:$D,'Billing Forecast'!$T:$T,$A$504,'Billing Forecast'!$U:$U,$B$505,'Billing Forecast'!$Q:$Q, $C518)</f>
        <v>0</v>
      </c>
    </row>
    <row r="519" spans="2:13">
      <c r="D519" t="s">
        <v>3453</v>
      </c>
      <c r="E519" s="6">
        <f>SUMIFS('Sub Cost Forecast'!G:G,'Sub Cost Forecast'!$U:$U,$A$504,'Sub Cost Forecast'!$W:$W,$B$505,'Sub Cost Forecast'!$R:$R,$C518)/SUMIFS('Sub Cost Forecast'!$D:$D,'Sub Cost Forecast'!$U:$U,$A$504,'Sub Cost Forecast'!$W:$W,$B$505,'Sub Cost Forecast'!$R:$R, $C518)</f>
        <v>0</v>
      </c>
      <c r="F519" s="6">
        <f>SUMIFS('Sub Cost Forecast'!H:H,'Sub Cost Forecast'!$U:$U,$A$504,'Sub Cost Forecast'!$W:$W,$B$505,'Sub Cost Forecast'!$R:$R,$C518)/SUMIFS('Sub Cost Forecast'!$D:$D,'Sub Cost Forecast'!$U:$U,$A$504,'Sub Cost Forecast'!$W:$W,$B$505,'Sub Cost Forecast'!$R:$R, $C518)</f>
        <v>0</v>
      </c>
      <c r="G519" s="6">
        <f>SUMIFS('Sub Cost Forecast'!I:I,'Sub Cost Forecast'!$U:$U,$A$504,'Sub Cost Forecast'!$W:$W,$B$505,'Sub Cost Forecast'!$R:$R,$C518)/SUMIFS('Sub Cost Forecast'!$D:$D,'Sub Cost Forecast'!$U:$U,$A$504,'Sub Cost Forecast'!$W:$W,$B$505,'Sub Cost Forecast'!$R:$R, $C518)</f>
        <v>0</v>
      </c>
      <c r="H519" s="6">
        <f>SUMIFS('Sub Cost Forecast'!J:J,'Sub Cost Forecast'!$U:$U,$A$504,'Sub Cost Forecast'!$W:$W,$B$505,'Sub Cost Forecast'!$R:$R,$C518)/SUMIFS('Sub Cost Forecast'!$D:$D,'Sub Cost Forecast'!$U:$U,$A$504,'Sub Cost Forecast'!$W:$W,$B$505,'Sub Cost Forecast'!$R:$R, $C518)</f>
        <v>0</v>
      </c>
      <c r="I519" s="6">
        <f>SUMIFS('Sub Cost Forecast'!K:K,'Sub Cost Forecast'!$U:$U,$A$504,'Sub Cost Forecast'!$W:$W,$B$505,'Sub Cost Forecast'!$R:$R,$C518)/SUMIFS('Sub Cost Forecast'!$D:$D,'Sub Cost Forecast'!$U:$U,$A$504,'Sub Cost Forecast'!$W:$W,$B$505,'Sub Cost Forecast'!$R:$R, $C518)</f>
        <v>0</v>
      </c>
      <c r="J519" s="6">
        <f>SUMIFS('Sub Cost Forecast'!L:L,'Sub Cost Forecast'!$U:$U,$A$504,'Sub Cost Forecast'!$W:$W,$B$505,'Sub Cost Forecast'!$R:$R,$C518)/SUMIFS('Sub Cost Forecast'!$D:$D,'Sub Cost Forecast'!$U:$U,$A$504,'Sub Cost Forecast'!$W:$W,$B$505,'Sub Cost Forecast'!$R:$R, $C518)</f>
        <v>0</v>
      </c>
      <c r="K519" s="6">
        <f>SUMIFS('Sub Cost Forecast'!M:M,'Sub Cost Forecast'!$U:$U,$A$504,'Sub Cost Forecast'!$W:$W,$B$505,'Sub Cost Forecast'!$R:$R,$C518)/SUMIFS('Sub Cost Forecast'!$D:$D,'Sub Cost Forecast'!$U:$U,$A$504,'Sub Cost Forecast'!$W:$W,$B$505,'Sub Cost Forecast'!$R:$R, $C518)</f>
        <v>0</v>
      </c>
      <c r="L519" s="6">
        <f>SUMIFS('Sub Cost Forecast'!N:N,'Sub Cost Forecast'!$U:$U,$A$504,'Sub Cost Forecast'!$W:$W,$B$505,'Sub Cost Forecast'!$R:$R,$C518)/SUMIFS('Sub Cost Forecast'!$D:$D,'Sub Cost Forecast'!$U:$U,$A$504,'Sub Cost Forecast'!$W:$W,$B$505,'Sub Cost Forecast'!$R:$R, $C518)</f>
        <v>0</v>
      </c>
      <c r="M519" s="6">
        <f>SUMIFS('Sub Cost Forecast'!O:O,'Sub Cost Forecast'!$U:$U,$A$504,'Sub Cost Forecast'!$W:$W,$B$505,'Sub Cost Forecast'!$R:$R,$C518)/SUMIFS('Sub Cost Forecast'!$D:$D,'Sub Cost Forecast'!$U:$U,$A$504,'Sub Cost Forecast'!$W:$W,$B$505,'Sub Cost Forecast'!$R:$R, $C518)</f>
        <v>0</v>
      </c>
    </row>
    <row r="520" spans="2:13">
      <c r="D520" t="s">
        <v>3454</v>
      </c>
      <c r="E520" s="6">
        <v>0.004587837981351291</v>
      </c>
      <c r="F520" s="6">
        <v>0.2251226609460293</v>
      </c>
      <c r="G520" s="6">
        <v>0.03918778275737561</v>
      </c>
      <c r="H520" s="6">
        <v>0.008835836112232116</v>
      </c>
      <c r="I520" s="6">
        <v>0.02937490707504091</v>
      </c>
      <c r="J520" s="6">
        <v>0.008156156411291185</v>
      </c>
      <c r="K520" s="6">
        <v>0.01344491408423781</v>
      </c>
      <c r="L520" s="6">
        <v>0</v>
      </c>
      <c r="M520" s="6">
        <v>0</v>
      </c>
    </row>
    <row r="521" spans="2:13">
      <c r="C521" t="s">
        <v>2791</v>
      </c>
      <c r="D521" t="s">
        <v>3452</v>
      </c>
      <c r="E521" s="6">
        <f>SUMIFS('Billing Forecast'!F:F,'Billing Forecast'!$T:$T,$A$504,'Billing Forecast'!$U:$U,$B$505,'Billing Forecast'!$Q:$Q,$C521)/SUMIFS('Billing Forecast'!$D:$D,'Billing Forecast'!$T:$T,$A$504,'Billing Forecast'!$U:$U,$B$505,'Billing Forecast'!$Q:$Q, $C521)</f>
        <v>0</v>
      </c>
      <c r="F521" s="6">
        <f>SUMIFS('Billing Forecast'!G:G,'Billing Forecast'!$T:$T,$A$504,'Billing Forecast'!$U:$U,$B$505,'Billing Forecast'!$Q:$Q,$C521)/SUMIFS('Billing Forecast'!$D:$D,'Billing Forecast'!$T:$T,$A$504,'Billing Forecast'!$U:$U,$B$505,'Billing Forecast'!$Q:$Q, $C521)</f>
        <v>0</v>
      </c>
      <c r="G521" s="6">
        <f>SUMIFS('Billing Forecast'!H:H,'Billing Forecast'!$T:$T,$A$504,'Billing Forecast'!$U:$U,$B$505,'Billing Forecast'!$Q:$Q,$C521)/SUMIFS('Billing Forecast'!$D:$D,'Billing Forecast'!$T:$T,$A$504,'Billing Forecast'!$U:$U,$B$505,'Billing Forecast'!$Q:$Q, $C521)</f>
        <v>0</v>
      </c>
      <c r="H521" s="6">
        <f>SUMIFS('Billing Forecast'!I:I,'Billing Forecast'!$T:$T,$A$504,'Billing Forecast'!$U:$U,$B$505,'Billing Forecast'!$Q:$Q,$C521)/SUMIFS('Billing Forecast'!$D:$D,'Billing Forecast'!$T:$T,$A$504,'Billing Forecast'!$U:$U,$B$505,'Billing Forecast'!$Q:$Q, $C521)</f>
        <v>0</v>
      </c>
      <c r="I521" s="6">
        <f>SUMIFS('Billing Forecast'!J:J,'Billing Forecast'!$T:$T,$A$504,'Billing Forecast'!$U:$U,$B$505,'Billing Forecast'!$Q:$Q,$C521)/SUMIFS('Billing Forecast'!$D:$D,'Billing Forecast'!$T:$T,$A$504,'Billing Forecast'!$U:$U,$B$505,'Billing Forecast'!$Q:$Q, $C521)</f>
        <v>0</v>
      </c>
      <c r="J521" s="6">
        <f>SUMIFS('Billing Forecast'!K:K,'Billing Forecast'!$T:$T,$A$504,'Billing Forecast'!$U:$U,$B$505,'Billing Forecast'!$Q:$Q,$C521)/SUMIFS('Billing Forecast'!$D:$D,'Billing Forecast'!$T:$T,$A$504,'Billing Forecast'!$U:$U,$B$505,'Billing Forecast'!$Q:$Q, $C521)</f>
        <v>0</v>
      </c>
      <c r="K521" s="6">
        <f>SUMIFS('Billing Forecast'!L:L,'Billing Forecast'!$T:$T,$A$504,'Billing Forecast'!$U:$U,$B$505,'Billing Forecast'!$Q:$Q,$C521)/SUMIFS('Billing Forecast'!$D:$D,'Billing Forecast'!$T:$T,$A$504,'Billing Forecast'!$U:$U,$B$505,'Billing Forecast'!$Q:$Q, $C521)</f>
        <v>0</v>
      </c>
      <c r="L521" s="6">
        <f>SUMIFS('Billing Forecast'!M:M,'Billing Forecast'!$T:$T,$A$504,'Billing Forecast'!$U:$U,$B$505,'Billing Forecast'!$Q:$Q,$C521)/SUMIFS('Billing Forecast'!$D:$D,'Billing Forecast'!$T:$T,$A$504,'Billing Forecast'!$U:$U,$B$505,'Billing Forecast'!$Q:$Q, $C521)</f>
        <v>0</v>
      </c>
      <c r="M521" s="6">
        <f>SUMIFS('Billing Forecast'!N:N,'Billing Forecast'!$T:$T,$A$504,'Billing Forecast'!$U:$U,$B$505,'Billing Forecast'!$Q:$Q,$C521)/SUMIFS('Billing Forecast'!$D:$D,'Billing Forecast'!$T:$T,$A$504,'Billing Forecast'!$U:$U,$B$505,'Billing Forecast'!$Q:$Q, $C521)</f>
        <v>0</v>
      </c>
    </row>
    <row r="522" spans="2:13">
      <c r="D522" t="s">
        <v>3453</v>
      </c>
      <c r="E522" s="6">
        <f>SUMIFS('Sub Cost Forecast'!G:G,'Sub Cost Forecast'!$U:$U,$A$504,'Sub Cost Forecast'!$W:$W,$B$505,'Sub Cost Forecast'!$R:$R,$C521)/SUMIFS('Sub Cost Forecast'!$D:$D,'Sub Cost Forecast'!$U:$U,$A$504,'Sub Cost Forecast'!$W:$W,$B$505,'Sub Cost Forecast'!$R:$R, $C521)</f>
        <v>0</v>
      </c>
      <c r="F522" s="6">
        <f>SUMIFS('Sub Cost Forecast'!H:H,'Sub Cost Forecast'!$U:$U,$A$504,'Sub Cost Forecast'!$W:$W,$B$505,'Sub Cost Forecast'!$R:$R,$C521)/SUMIFS('Sub Cost Forecast'!$D:$D,'Sub Cost Forecast'!$U:$U,$A$504,'Sub Cost Forecast'!$W:$W,$B$505,'Sub Cost Forecast'!$R:$R, $C521)</f>
        <v>0</v>
      </c>
      <c r="G522" s="6">
        <f>SUMIFS('Sub Cost Forecast'!I:I,'Sub Cost Forecast'!$U:$U,$A$504,'Sub Cost Forecast'!$W:$W,$B$505,'Sub Cost Forecast'!$R:$R,$C521)/SUMIFS('Sub Cost Forecast'!$D:$D,'Sub Cost Forecast'!$U:$U,$A$504,'Sub Cost Forecast'!$W:$W,$B$505,'Sub Cost Forecast'!$R:$R, $C521)</f>
        <v>0</v>
      </c>
      <c r="H522" s="6">
        <f>SUMIFS('Sub Cost Forecast'!J:J,'Sub Cost Forecast'!$U:$U,$A$504,'Sub Cost Forecast'!$W:$W,$B$505,'Sub Cost Forecast'!$R:$R,$C521)/SUMIFS('Sub Cost Forecast'!$D:$D,'Sub Cost Forecast'!$U:$U,$A$504,'Sub Cost Forecast'!$W:$W,$B$505,'Sub Cost Forecast'!$R:$R, $C521)</f>
        <v>0</v>
      </c>
      <c r="I522" s="6">
        <f>SUMIFS('Sub Cost Forecast'!K:K,'Sub Cost Forecast'!$U:$U,$A$504,'Sub Cost Forecast'!$W:$W,$B$505,'Sub Cost Forecast'!$R:$R,$C521)/SUMIFS('Sub Cost Forecast'!$D:$D,'Sub Cost Forecast'!$U:$U,$A$504,'Sub Cost Forecast'!$W:$W,$B$505,'Sub Cost Forecast'!$R:$R, $C521)</f>
        <v>0</v>
      </c>
      <c r="J522" s="6">
        <f>SUMIFS('Sub Cost Forecast'!L:L,'Sub Cost Forecast'!$U:$U,$A$504,'Sub Cost Forecast'!$W:$W,$B$505,'Sub Cost Forecast'!$R:$R,$C521)/SUMIFS('Sub Cost Forecast'!$D:$D,'Sub Cost Forecast'!$U:$U,$A$504,'Sub Cost Forecast'!$W:$W,$B$505,'Sub Cost Forecast'!$R:$R, $C521)</f>
        <v>0</v>
      </c>
      <c r="K522" s="6">
        <f>SUMIFS('Sub Cost Forecast'!M:M,'Sub Cost Forecast'!$U:$U,$A$504,'Sub Cost Forecast'!$W:$W,$B$505,'Sub Cost Forecast'!$R:$R,$C521)/SUMIFS('Sub Cost Forecast'!$D:$D,'Sub Cost Forecast'!$U:$U,$A$504,'Sub Cost Forecast'!$W:$W,$B$505,'Sub Cost Forecast'!$R:$R, $C521)</f>
        <v>0</v>
      </c>
      <c r="L522" s="6">
        <f>SUMIFS('Sub Cost Forecast'!N:N,'Sub Cost Forecast'!$U:$U,$A$504,'Sub Cost Forecast'!$W:$W,$B$505,'Sub Cost Forecast'!$R:$R,$C521)/SUMIFS('Sub Cost Forecast'!$D:$D,'Sub Cost Forecast'!$U:$U,$A$504,'Sub Cost Forecast'!$W:$W,$B$505,'Sub Cost Forecast'!$R:$R, $C521)</f>
        <v>0</v>
      </c>
      <c r="M522" s="6">
        <f>SUMIFS('Sub Cost Forecast'!O:O,'Sub Cost Forecast'!$U:$U,$A$504,'Sub Cost Forecast'!$W:$W,$B$505,'Sub Cost Forecast'!$R:$R,$C521)/SUMIFS('Sub Cost Forecast'!$D:$D,'Sub Cost Forecast'!$U:$U,$A$504,'Sub Cost Forecast'!$W:$W,$B$505,'Sub Cost Forecast'!$R:$R, $C521)</f>
        <v>0</v>
      </c>
    </row>
    <row r="523" spans="2:13">
      <c r="D523" t="s">
        <v>3454</v>
      </c>
      <c r="E523" s="6">
        <v>0</v>
      </c>
      <c r="F523" s="6">
        <v>0</v>
      </c>
      <c r="G523" s="6">
        <v>0.06184198885251704</v>
      </c>
      <c r="H523" s="6">
        <v>0.08015571087321952</v>
      </c>
      <c r="I523" s="6">
        <v>0.0745819693886579</v>
      </c>
      <c r="J523" s="6">
        <v>0.09448818897637797</v>
      </c>
      <c r="K523" s="6">
        <v>0.03972396708838362</v>
      </c>
      <c r="L523" s="6">
        <v>0.01689816862779793</v>
      </c>
      <c r="M523" s="6">
        <v>0.02972662125099532</v>
      </c>
    </row>
    <row r="524" spans="2:13">
      <c r="B524" t="s">
        <v>223</v>
      </c>
    </row>
    <row r="525" spans="2:13">
      <c r="C525" t="s">
        <v>1393</v>
      </c>
      <c r="D525" t="s">
        <v>3452</v>
      </c>
      <c r="E525" s="6">
        <f>SUMIFS('Billing Forecast'!F:F,'Billing Forecast'!$T:$T,$A$504,'Billing Forecast'!$U:$U,$B$524,'Billing Forecast'!$Q:$Q,$C525)/SUMIFS('Billing Forecast'!$D:$D,'Billing Forecast'!$T:$T,$A$504,'Billing Forecast'!$U:$U,$B$524,'Billing Forecast'!$Q:$Q, $C525)</f>
        <v>0</v>
      </c>
      <c r="F525" s="6">
        <f>SUMIFS('Billing Forecast'!G:G,'Billing Forecast'!$T:$T,$A$504,'Billing Forecast'!$U:$U,$B$524,'Billing Forecast'!$Q:$Q,$C525)/SUMIFS('Billing Forecast'!$D:$D,'Billing Forecast'!$T:$T,$A$504,'Billing Forecast'!$U:$U,$B$524,'Billing Forecast'!$Q:$Q, $C525)</f>
        <v>0</v>
      </c>
      <c r="G525" s="6">
        <f>SUMIFS('Billing Forecast'!H:H,'Billing Forecast'!$T:$T,$A$504,'Billing Forecast'!$U:$U,$B$524,'Billing Forecast'!$Q:$Q,$C525)/SUMIFS('Billing Forecast'!$D:$D,'Billing Forecast'!$T:$T,$A$504,'Billing Forecast'!$U:$U,$B$524,'Billing Forecast'!$Q:$Q, $C525)</f>
        <v>0</v>
      </c>
      <c r="H525" s="6">
        <f>SUMIFS('Billing Forecast'!I:I,'Billing Forecast'!$T:$T,$A$504,'Billing Forecast'!$U:$U,$B$524,'Billing Forecast'!$Q:$Q,$C525)/SUMIFS('Billing Forecast'!$D:$D,'Billing Forecast'!$T:$T,$A$504,'Billing Forecast'!$U:$U,$B$524,'Billing Forecast'!$Q:$Q, $C525)</f>
        <v>0</v>
      </c>
      <c r="I525" s="6">
        <f>SUMIFS('Billing Forecast'!J:J,'Billing Forecast'!$T:$T,$A$504,'Billing Forecast'!$U:$U,$B$524,'Billing Forecast'!$Q:$Q,$C525)/SUMIFS('Billing Forecast'!$D:$D,'Billing Forecast'!$T:$T,$A$504,'Billing Forecast'!$U:$U,$B$524,'Billing Forecast'!$Q:$Q, $C525)</f>
        <v>0</v>
      </c>
      <c r="J525" s="6">
        <f>SUMIFS('Billing Forecast'!K:K,'Billing Forecast'!$T:$T,$A$504,'Billing Forecast'!$U:$U,$B$524,'Billing Forecast'!$Q:$Q,$C525)/SUMIFS('Billing Forecast'!$D:$D,'Billing Forecast'!$T:$T,$A$504,'Billing Forecast'!$U:$U,$B$524,'Billing Forecast'!$Q:$Q, $C525)</f>
        <v>0</v>
      </c>
      <c r="K525" s="6">
        <f>SUMIFS('Billing Forecast'!L:L,'Billing Forecast'!$T:$T,$A$504,'Billing Forecast'!$U:$U,$B$524,'Billing Forecast'!$Q:$Q,$C525)/SUMIFS('Billing Forecast'!$D:$D,'Billing Forecast'!$T:$T,$A$504,'Billing Forecast'!$U:$U,$B$524,'Billing Forecast'!$Q:$Q, $C525)</f>
        <v>0</v>
      </c>
      <c r="L525" s="6">
        <f>SUMIFS('Billing Forecast'!M:M,'Billing Forecast'!$T:$T,$A$504,'Billing Forecast'!$U:$U,$B$524,'Billing Forecast'!$Q:$Q,$C525)/SUMIFS('Billing Forecast'!$D:$D,'Billing Forecast'!$T:$T,$A$504,'Billing Forecast'!$U:$U,$B$524,'Billing Forecast'!$Q:$Q, $C525)</f>
        <v>0</v>
      </c>
      <c r="M525" s="6">
        <f>SUMIFS('Billing Forecast'!N:N,'Billing Forecast'!$T:$T,$A$504,'Billing Forecast'!$U:$U,$B$524,'Billing Forecast'!$Q:$Q,$C525)/SUMIFS('Billing Forecast'!$D:$D,'Billing Forecast'!$T:$T,$A$504,'Billing Forecast'!$U:$U,$B$524,'Billing Forecast'!$Q:$Q, $C525)</f>
        <v>0</v>
      </c>
    </row>
    <row r="526" spans="2:13">
      <c r="D526" t="s">
        <v>3453</v>
      </c>
      <c r="E526" s="6">
        <f>SUMIFS('Sub Cost Forecast'!G:G,'Sub Cost Forecast'!$U:$U,$A$504,'Sub Cost Forecast'!$W:$W,$B$524,'Sub Cost Forecast'!$R:$R,$C525)/SUMIFS('Sub Cost Forecast'!$D:$D,'Sub Cost Forecast'!$U:$U,$A$504,'Sub Cost Forecast'!$W:$W,$B$524,'Sub Cost Forecast'!$R:$R, $C525)</f>
        <v>0</v>
      </c>
      <c r="F526" s="6">
        <f>SUMIFS('Sub Cost Forecast'!H:H,'Sub Cost Forecast'!$U:$U,$A$504,'Sub Cost Forecast'!$W:$W,$B$524,'Sub Cost Forecast'!$R:$R,$C525)/SUMIFS('Sub Cost Forecast'!$D:$D,'Sub Cost Forecast'!$U:$U,$A$504,'Sub Cost Forecast'!$W:$W,$B$524,'Sub Cost Forecast'!$R:$R, $C525)</f>
        <v>0</v>
      </c>
      <c r="G526" s="6">
        <f>SUMIFS('Sub Cost Forecast'!I:I,'Sub Cost Forecast'!$U:$U,$A$504,'Sub Cost Forecast'!$W:$W,$B$524,'Sub Cost Forecast'!$R:$R,$C525)/SUMIFS('Sub Cost Forecast'!$D:$D,'Sub Cost Forecast'!$U:$U,$A$504,'Sub Cost Forecast'!$W:$W,$B$524,'Sub Cost Forecast'!$R:$R, $C525)</f>
        <v>0</v>
      </c>
      <c r="H526" s="6">
        <f>SUMIFS('Sub Cost Forecast'!J:J,'Sub Cost Forecast'!$U:$U,$A$504,'Sub Cost Forecast'!$W:$W,$B$524,'Sub Cost Forecast'!$R:$R,$C525)/SUMIFS('Sub Cost Forecast'!$D:$D,'Sub Cost Forecast'!$U:$U,$A$504,'Sub Cost Forecast'!$W:$W,$B$524,'Sub Cost Forecast'!$R:$R, $C525)</f>
        <v>0</v>
      </c>
      <c r="I526" s="6">
        <f>SUMIFS('Sub Cost Forecast'!K:K,'Sub Cost Forecast'!$U:$U,$A$504,'Sub Cost Forecast'!$W:$W,$B$524,'Sub Cost Forecast'!$R:$R,$C525)/SUMIFS('Sub Cost Forecast'!$D:$D,'Sub Cost Forecast'!$U:$U,$A$504,'Sub Cost Forecast'!$W:$W,$B$524,'Sub Cost Forecast'!$R:$R, $C525)</f>
        <v>0</v>
      </c>
      <c r="J526" s="6">
        <f>SUMIFS('Sub Cost Forecast'!L:L,'Sub Cost Forecast'!$U:$U,$A$504,'Sub Cost Forecast'!$W:$W,$B$524,'Sub Cost Forecast'!$R:$R,$C525)/SUMIFS('Sub Cost Forecast'!$D:$D,'Sub Cost Forecast'!$U:$U,$A$504,'Sub Cost Forecast'!$W:$W,$B$524,'Sub Cost Forecast'!$R:$R, $C525)</f>
        <v>0</v>
      </c>
      <c r="K526" s="6">
        <f>SUMIFS('Sub Cost Forecast'!M:M,'Sub Cost Forecast'!$U:$U,$A$504,'Sub Cost Forecast'!$W:$W,$B$524,'Sub Cost Forecast'!$R:$R,$C525)/SUMIFS('Sub Cost Forecast'!$D:$D,'Sub Cost Forecast'!$U:$U,$A$504,'Sub Cost Forecast'!$W:$W,$B$524,'Sub Cost Forecast'!$R:$R, $C525)</f>
        <v>0</v>
      </c>
      <c r="L526" s="6">
        <f>SUMIFS('Sub Cost Forecast'!N:N,'Sub Cost Forecast'!$U:$U,$A$504,'Sub Cost Forecast'!$W:$W,$B$524,'Sub Cost Forecast'!$R:$R,$C525)/SUMIFS('Sub Cost Forecast'!$D:$D,'Sub Cost Forecast'!$U:$U,$A$504,'Sub Cost Forecast'!$W:$W,$B$524,'Sub Cost Forecast'!$R:$R, $C525)</f>
        <v>0</v>
      </c>
      <c r="M526" s="6">
        <f>SUMIFS('Sub Cost Forecast'!O:O,'Sub Cost Forecast'!$U:$U,$A$504,'Sub Cost Forecast'!$W:$W,$B$524,'Sub Cost Forecast'!$R:$R,$C525)/SUMIFS('Sub Cost Forecast'!$D:$D,'Sub Cost Forecast'!$U:$U,$A$504,'Sub Cost Forecast'!$W:$W,$B$524,'Sub Cost Forecast'!$R:$R, $C525)</f>
        <v>0</v>
      </c>
    </row>
    <row r="527" spans="2:13">
      <c r="D527" t="s">
        <v>3454</v>
      </c>
      <c r="E527" s="6">
        <v>0</v>
      </c>
      <c r="F527" s="6">
        <v>0.03686635944700461</v>
      </c>
      <c r="G527" s="6">
        <v>0</v>
      </c>
      <c r="H527" s="6">
        <v>0</v>
      </c>
      <c r="I527" s="6">
        <v>0.271889400921659</v>
      </c>
      <c r="J527" s="6">
        <v>0.6774193548387096</v>
      </c>
      <c r="K527" s="6">
        <v>0</v>
      </c>
      <c r="L527" s="6">
        <v>0</v>
      </c>
      <c r="M527" s="6">
        <v>0</v>
      </c>
    </row>
    <row r="528" spans="2:13">
      <c r="C528" t="s">
        <v>1522</v>
      </c>
      <c r="D528" t="s">
        <v>3452</v>
      </c>
      <c r="E528" s="6">
        <f>SUMIFS('Billing Forecast'!F:F,'Billing Forecast'!$T:$T,$A$504,'Billing Forecast'!$U:$U,$B$524,'Billing Forecast'!$Q:$Q,$C528)/SUMIFS('Billing Forecast'!$D:$D,'Billing Forecast'!$T:$T,$A$504,'Billing Forecast'!$U:$U,$B$524,'Billing Forecast'!$Q:$Q, $C528)</f>
        <v>0</v>
      </c>
      <c r="F528" s="6">
        <f>SUMIFS('Billing Forecast'!G:G,'Billing Forecast'!$T:$T,$A$504,'Billing Forecast'!$U:$U,$B$524,'Billing Forecast'!$Q:$Q,$C528)/SUMIFS('Billing Forecast'!$D:$D,'Billing Forecast'!$T:$T,$A$504,'Billing Forecast'!$U:$U,$B$524,'Billing Forecast'!$Q:$Q, $C528)</f>
        <v>0</v>
      </c>
      <c r="G528" s="6">
        <f>SUMIFS('Billing Forecast'!H:H,'Billing Forecast'!$T:$T,$A$504,'Billing Forecast'!$U:$U,$B$524,'Billing Forecast'!$Q:$Q,$C528)/SUMIFS('Billing Forecast'!$D:$D,'Billing Forecast'!$T:$T,$A$504,'Billing Forecast'!$U:$U,$B$524,'Billing Forecast'!$Q:$Q, $C528)</f>
        <v>0</v>
      </c>
      <c r="H528" s="6">
        <f>SUMIFS('Billing Forecast'!I:I,'Billing Forecast'!$T:$T,$A$504,'Billing Forecast'!$U:$U,$B$524,'Billing Forecast'!$Q:$Q,$C528)/SUMIFS('Billing Forecast'!$D:$D,'Billing Forecast'!$T:$T,$A$504,'Billing Forecast'!$U:$U,$B$524,'Billing Forecast'!$Q:$Q, $C528)</f>
        <v>0</v>
      </c>
      <c r="I528" s="6">
        <f>SUMIFS('Billing Forecast'!J:J,'Billing Forecast'!$T:$T,$A$504,'Billing Forecast'!$U:$U,$B$524,'Billing Forecast'!$Q:$Q,$C528)/SUMIFS('Billing Forecast'!$D:$D,'Billing Forecast'!$T:$T,$A$504,'Billing Forecast'!$U:$U,$B$524,'Billing Forecast'!$Q:$Q, $C528)</f>
        <v>0</v>
      </c>
      <c r="J528" s="6">
        <f>SUMIFS('Billing Forecast'!K:K,'Billing Forecast'!$T:$T,$A$504,'Billing Forecast'!$U:$U,$B$524,'Billing Forecast'!$Q:$Q,$C528)/SUMIFS('Billing Forecast'!$D:$D,'Billing Forecast'!$T:$T,$A$504,'Billing Forecast'!$U:$U,$B$524,'Billing Forecast'!$Q:$Q, $C528)</f>
        <v>0</v>
      </c>
      <c r="K528" s="6">
        <f>SUMIFS('Billing Forecast'!L:L,'Billing Forecast'!$T:$T,$A$504,'Billing Forecast'!$U:$U,$B$524,'Billing Forecast'!$Q:$Q,$C528)/SUMIFS('Billing Forecast'!$D:$D,'Billing Forecast'!$T:$T,$A$504,'Billing Forecast'!$U:$U,$B$524,'Billing Forecast'!$Q:$Q, $C528)</f>
        <v>0</v>
      </c>
      <c r="L528" s="6">
        <f>SUMIFS('Billing Forecast'!M:M,'Billing Forecast'!$T:$T,$A$504,'Billing Forecast'!$U:$U,$B$524,'Billing Forecast'!$Q:$Q,$C528)/SUMIFS('Billing Forecast'!$D:$D,'Billing Forecast'!$T:$T,$A$504,'Billing Forecast'!$U:$U,$B$524,'Billing Forecast'!$Q:$Q, $C528)</f>
        <v>0</v>
      </c>
      <c r="M528" s="6">
        <f>SUMIFS('Billing Forecast'!N:N,'Billing Forecast'!$T:$T,$A$504,'Billing Forecast'!$U:$U,$B$524,'Billing Forecast'!$Q:$Q,$C528)/SUMIFS('Billing Forecast'!$D:$D,'Billing Forecast'!$T:$T,$A$504,'Billing Forecast'!$U:$U,$B$524,'Billing Forecast'!$Q:$Q, $C528)</f>
        <v>0</v>
      </c>
    </row>
    <row r="529" spans="2:13">
      <c r="D529" t="s">
        <v>3453</v>
      </c>
      <c r="E529" s="6">
        <f>SUMIFS('Sub Cost Forecast'!G:G,'Sub Cost Forecast'!$U:$U,$A$504,'Sub Cost Forecast'!$W:$W,$B$524,'Sub Cost Forecast'!$R:$R,$C528)/SUMIFS('Sub Cost Forecast'!$D:$D,'Sub Cost Forecast'!$U:$U,$A$504,'Sub Cost Forecast'!$W:$W,$B$524,'Sub Cost Forecast'!$R:$R, $C528)</f>
        <v>0</v>
      </c>
      <c r="F529" s="6">
        <f>SUMIFS('Sub Cost Forecast'!H:H,'Sub Cost Forecast'!$U:$U,$A$504,'Sub Cost Forecast'!$W:$W,$B$524,'Sub Cost Forecast'!$R:$R,$C528)/SUMIFS('Sub Cost Forecast'!$D:$D,'Sub Cost Forecast'!$U:$U,$A$504,'Sub Cost Forecast'!$W:$W,$B$524,'Sub Cost Forecast'!$R:$R, $C528)</f>
        <v>0</v>
      </c>
      <c r="G529" s="6">
        <f>SUMIFS('Sub Cost Forecast'!I:I,'Sub Cost Forecast'!$U:$U,$A$504,'Sub Cost Forecast'!$W:$W,$B$524,'Sub Cost Forecast'!$R:$R,$C528)/SUMIFS('Sub Cost Forecast'!$D:$D,'Sub Cost Forecast'!$U:$U,$A$504,'Sub Cost Forecast'!$W:$W,$B$524,'Sub Cost Forecast'!$R:$R, $C528)</f>
        <v>0</v>
      </c>
      <c r="H529" s="6">
        <f>SUMIFS('Sub Cost Forecast'!J:J,'Sub Cost Forecast'!$U:$U,$A$504,'Sub Cost Forecast'!$W:$W,$B$524,'Sub Cost Forecast'!$R:$R,$C528)/SUMIFS('Sub Cost Forecast'!$D:$D,'Sub Cost Forecast'!$U:$U,$A$504,'Sub Cost Forecast'!$W:$W,$B$524,'Sub Cost Forecast'!$R:$R, $C528)</f>
        <v>0</v>
      </c>
      <c r="I529" s="6">
        <f>SUMIFS('Sub Cost Forecast'!K:K,'Sub Cost Forecast'!$U:$U,$A$504,'Sub Cost Forecast'!$W:$W,$B$524,'Sub Cost Forecast'!$R:$R,$C528)/SUMIFS('Sub Cost Forecast'!$D:$D,'Sub Cost Forecast'!$U:$U,$A$504,'Sub Cost Forecast'!$W:$W,$B$524,'Sub Cost Forecast'!$R:$R, $C528)</f>
        <v>0</v>
      </c>
      <c r="J529" s="6">
        <f>SUMIFS('Sub Cost Forecast'!L:L,'Sub Cost Forecast'!$U:$U,$A$504,'Sub Cost Forecast'!$W:$W,$B$524,'Sub Cost Forecast'!$R:$R,$C528)/SUMIFS('Sub Cost Forecast'!$D:$D,'Sub Cost Forecast'!$U:$U,$A$504,'Sub Cost Forecast'!$W:$W,$B$524,'Sub Cost Forecast'!$R:$R, $C528)</f>
        <v>0</v>
      </c>
      <c r="K529" s="6">
        <f>SUMIFS('Sub Cost Forecast'!M:M,'Sub Cost Forecast'!$U:$U,$A$504,'Sub Cost Forecast'!$W:$W,$B$524,'Sub Cost Forecast'!$R:$R,$C528)/SUMIFS('Sub Cost Forecast'!$D:$D,'Sub Cost Forecast'!$U:$U,$A$504,'Sub Cost Forecast'!$W:$W,$B$524,'Sub Cost Forecast'!$R:$R, $C528)</f>
        <v>0</v>
      </c>
      <c r="L529" s="6">
        <f>SUMIFS('Sub Cost Forecast'!N:N,'Sub Cost Forecast'!$U:$U,$A$504,'Sub Cost Forecast'!$W:$W,$B$524,'Sub Cost Forecast'!$R:$R,$C528)/SUMIFS('Sub Cost Forecast'!$D:$D,'Sub Cost Forecast'!$U:$U,$A$504,'Sub Cost Forecast'!$W:$W,$B$524,'Sub Cost Forecast'!$R:$R, $C528)</f>
        <v>0</v>
      </c>
      <c r="M529" s="6">
        <f>SUMIFS('Sub Cost Forecast'!O:O,'Sub Cost Forecast'!$U:$U,$A$504,'Sub Cost Forecast'!$W:$W,$B$524,'Sub Cost Forecast'!$R:$R,$C528)/SUMIFS('Sub Cost Forecast'!$D:$D,'Sub Cost Forecast'!$U:$U,$A$504,'Sub Cost Forecast'!$W:$W,$B$524,'Sub Cost Forecast'!$R:$R, $C528)</f>
        <v>0</v>
      </c>
    </row>
    <row r="530" spans="2:13">
      <c r="D530" t="s">
        <v>3454</v>
      </c>
      <c r="E530" s="6">
        <v>0</v>
      </c>
      <c r="F530" s="6">
        <v>0.02836432398361173</v>
      </c>
      <c r="G530" s="6">
        <v>0.0936022691459187</v>
      </c>
      <c r="H530" s="6">
        <v>0.06807437756066814</v>
      </c>
      <c r="I530" s="6">
        <v>0.03025527891585251</v>
      </c>
      <c r="J530" s="6">
        <v>0.1569492593759849</v>
      </c>
      <c r="K530" s="6">
        <v>0.3025527891585251</v>
      </c>
      <c r="L530" s="6">
        <v>0</v>
      </c>
      <c r="M530" s="6">
        <v>0.1162937283328081</v>
      </c>
    </row>
    <row r="531" spans="2:13">
      <c r="C531" t="s">
        <v>2596</v>
      </c>
      <c r="D531" t="s">
        <v>3452</v>
      </c>
      <c r="E531" s="6">
        <f>SUMIFS('Billing Forecast'!F:F,'Billing Forecast'!$T:$T,$A$504,'Billing Forecast'!$U:$U,$B$524,'Billing Forecast'!$Q:$Q,$C531)/SUMIFS('Billing Forecast'!$D:$D,'Billing Forecast'!$T:$T,$A$504,'Billing Forecast'!$U:$U,$B$524,'Billing Forecast'!$Q:$Q, $C531)</f>
        <v>0</v>
      </c>
      <c r="F531" s="6">
        <f>SUMIFS('Billing Forecast'!G:G,'Billing Forecast'!$T:$T,$A$504,'Billing Forecast'!$U:$U,$B$524,'Billing Forecast'!$Q:$Q,$C531)/SUMIFS('Billing Forecast'!$D:$D,'Billing Forecast'!$T:$T,$A$504,'Billing Forecast'!$U:$U,$B$524,'Billing Forecast'!$Q:$Q, $C531)</f>
        <v>0</v>
      </c>
      <c r="G531" s="6">
        <f>SUMIFS('Billing Forecast'!H:H,'Billing Forecast'!$T:$T,$A$504,'Billing Forecast'!$U:$U,$B$524,'Billing Forecast'!$Q:$Q,$C531)/SUMIFS('Billing Forecast'!$D:$D,'Billing Forecast'!$T:$T,$A$504,'Billing Forecast'!$U:$U,$B$524,'Billing Forecast'!$Q:$Q, $C531)</f>
        <v>0</v>
      </c>
      <c r="H531" s="6">
        <f>SUMIFS('Billing Forecast'!I:I,'Billing Forecast'!$T:$T,$A$504,'Billing Forecast'!$U:$U,$B$524,'Billing Forecast'!$Q:$Q,$C531)/SUMIFS('Billing Forecast'!$D:$D,'Billing Forecast'!$T:$T,$A$504,'Billing Forecast'!$U:$U,$B$524,'Billing Forecast'!$Q:$Q, $C531)</f>
        <v>0</v>
      </c>
      <c r="I531" s="6">
        <f>SUMIFS('Billing Forecast'!J:J,'Billing Forecast'!$T:$T,$A$504,'Billing Forecast'!$U:$U,$B$524,'Billing Forecast'!$Q:$Q,$C531)/SUMIFS('Billing Forecast'!$D:$D,'Billing Forecast'!$T:$T,$A$504,'Billing Forecast'!$U:$U,$B$524,'Billing Forecast'!$Q:$Q, $C531)</f>
        <v>0</v>
      </c>
      <c r="J531" s="6">
        <f>SUMIFS('Billing Forecast'!K:K,'Billing Forecast'!$T:$T,$A$504,'Billing Forecast'!$U:$U,$B$524,'Billing Forecast'!$Q:$Q,$C531)/SUMIFS('Billing Forecast'!$D:$D,'Billing Forecast'!$T:$T,$A$504,'Billing Forecast'!$U:$U,$B$524,'Billing Forecast'!$Q:$Q, $C531)</f>
        <v>0</v>
      </c>
      <c r="K531" s="6">
        <f>SUMIFS('Billing Forecast'!L:L,'Billing Forecast'!$T:$T,$A$504,'Billing Forecast'!$U:$U,$B$524,'Billing Forecast'!$Q:$Q,$C531)/SUMIFS('Billing Forecast'!$D:$D,'Billing Forecast'!$T:$T,$A$504,'Billing Forecast'!$U:$U,$B$524,'Billing Forecast'!$Q:$Q, $C531)</f>
        <v>0</v>
      </c>
      <c r="L531" s="6">
        <f>SUMIFS('Billing Forecast'!M:M,'Billing Forecast'!$T:$T,$A$504,'Billing Forecast'!$U:$U,$B$524,'Billing Forecast'!$Q:$Q,$C531)/SUMIFS('Billing Forecast'!$D:$D,'Billing Forecast'!$T:$T,$A$504,'Billing Forecast'!$U:$U,$B$524,'Billing Forecast'!$Q:$Q, $C531)</f>
        <v>0</v>
      </c>
      <c r="M531" s="6">
        <f>SUMIFS('Billing Forecast'!N:N,'Billing Forecast'!$T:$T,$A$504,'Billing Forecast'!$U:$U,$B$524,'Billing Forecast'!$Q:$Q,$C531)/SUMIFS('Billing Forecast'!$D:$D,'Billing Forecast'!$T:$T,$A$504,'Billing Forecast'!$U:$U,$B$524,'Billing Forecast'!$Q:$Q, $C531)</f>
        <v>0</v>
      </c>
    </row>
    <row r="532" spans="2:13">
      <c r="D532" t="s">
        <v>3453</v>
      </c>
      <c r="E532" s="6">
        <f>SUMIFS('Sub Cost Forecast'!G:G,'Sub Cost Forecast'!$U:$U,$A$504,'Sub Cost Forecast'!$W:$W,$B$524,'Sub Cost Forecast'!$R:$R,$C531)/SUMIFS('Sub Cost Forecast'!$D:$D,'Sub Cost Forecast'!$U:$U,$A$504,'Sub Cost Forecast'!$W:$W,$B$524,'Sub Cost Forecast'!$R:$R, $C531)</f>
        <v>0</v>
      </c>
      <c r="F532" s="6">
        <f>SUMIFS('Sub Cost Forecast'!H:H,'Sub Cost Forecast'!$U:$U,$A$504,'Sub Cost Forecast'!$W:$W,$B$524,'Sub Cost Forecast'!$R:$R,$C531)/SUMIFS('Sub Cost Forecast'!$D:$D,'Sub Cost Forecast'!$U:$U,$A$504,'Sub Cost Forecast'!$W:$W,$B$524,'Sub Cost Forecast'!$R:$R, $C531)</f>
        <v>0</v>
      </c>
      <c r="G532" s="6">
        <f>SUMIFS('Sub Cost Forecast'!I:I,'Sub Cost Forecast'!$U:$U,$A$504,'Sub Cost Forecast'!$W:$W,$B$524,'Sub Cost Forecast'!$R:$R,$C531)/SUMIFS('Sub Cost Forecast'!$D:$D,'Sub Cost Forecast'!$U:$U,$A$504,'Sub Cost Forecast'!$W:$W,$B$524,'Sub Cost Forecast'!$R:$R, $C531)</f>
        <v>0</v>
      </c>
      <c r="H532" s="6">
        <f>SUMIFS('Sub Cost Forecast'!J:J,'Sub Cost Forecast'!$U:$U,$A$504,'Sub Cost Forecast'!$W:$W,$B$524,'Sub Cost Forecast'!$R:$R,$C531)/SUMIFS('Sub Cost Forecast'!$D:$D,'Sub Cost Forecast'!$U:$U,$A$504,'Sub Cost Forecast'!$W:$W,$B$524,'Sub Cost Forecast'!$R:$R, $C531)</f>
        <v>0</v>
      </c>
      <c r="I532" s="6">
        <f>SUMIFS('Sub Cost Forecast'!K:K,'Sub Cost Forecast'!$U:$U,$A$504,'Sub Cost Forecast'!$W:$W,$B$524,'Sub Cost Forecast'!$R:$R,$C531)/SUMIFS('Sub Cost Forecast'!$D:$D,'Sub Cost Forecast'!$U:$U,$A$504,'Sub Cost Forecast'!$W:$W,$B$524,'Sub Cost Forecast'!$R:$R, $C531)</f>
        <v>0</v>
      </c>
      <c r="J532" s="6">
        <f>SUMIFS('Sub Cost Forecast'!L:L,'Sub Cost Forecast'!$U:$U,$A$504,'Sub Cost Forecast'!$W:$W,$B$524,'Sub Cost Forecast'!$R:$R,$C531)/SUMIFS('Sub Cost Forecast'!$D:$D,'Sub Cost Forecast'!$U:$U,$A$504,'Sub Cost Forecast'!$W:$W,$B$524,'Sub Cost Forecast'!$R:$R, $C531)</f>
        <v>0</v>
      </c>
      <c r="K532" s="6">
        <f>SUMIFS('Sub Cost Forecast'!M:M,'Sub Cost Forecast'!$U:$U,$A$504,'Sub Cost Forecast'!$W:$W,$B$524,'Sub Cost Forecast'!$R:$R,$C531)/SUMIFS('Sub Cost Forecast'!$D:$D,'Sub Cost Forecast'!$U:$U,$A$504,'Sub Cost Forecast'!$W:$W,$B$524,'Sub Cost Forecast'!$R:$R, $C531)</f>
        <v>0</v>
      </c>
      <c r="L532" s="6">
        <f>SUMIFS('Sub Cost Forecast'!N:N,'Sub Cost Forecast'!$U:$U,$A$504,'Sub Cost Forecast'!$W:$W,$B$524,'Sub Cost Forecast'!$R:$R,$C531)/SUMIFS('Sub Cost Forecast'!$D:$D,'Sub Cost Forecast'!$U:$U,$A$504,'Sub Cost Forecast'!$W:$W,$B$524,'Sub Cost Forecast'!$R:$R, $C531)</f>
        <v>0</v>
      </c>
      <c r="M532" s="6">
        <f>SUMIFS('Sub Cost Forecast'!O:O,'Sub Cost Forecast'!$U:$U,$A$504,'Sub Cost Forecast'!$W:$W,$B$524,'Sub Cost Forecast'!$R:$R,$C531)/SUMIFS('Sub Cost Forecast'!$D:$D,'Sub Cost Forecast'!$U:$U,$A$504,'Sub Cost Forecast'!$W:$W,$B$524,'Sub Cost Forecast'!$R:$R, $C531)</f>
        <v>0</v>
      </c>
    </row>
    <row r="533" spans="2:13">
      <c r="D533" t="s">
        <v>3454</v>
      </c>
      <c r="E533" s="6">
        <v>0</v>
      </c>
      <c r="F533" s="6">
        <v>0.02804200123533045</v>
      </c>
      <c r="G533" s="6">
        <v>0.01846819024088944</v>
      </c>
      <c r="H533" s="6">
        <v>0.03506279596458719</v>
      </c>
      <c r="I533" s="6">
        <v>0.03063619518221124</v>
      </c>
      <c r="J533" s="6">
        <v>0.008894379246448425</v>
      </c>
      <c r="K533" s="6">
        <v>0</v>
      </c>
      <c r="L533" s="6">
        <v>0.01871525633106856</v>
      </c>
      <c r="M533" s="6">
        <v>0.003458925262507721</v>
      </c>
    </row>
    <row r="534" spans="2:13">
      <c r="C534" t="s">
        <v>2678</v>
      </c>
      <c r="D534" t="s">
        <v>3452</v>
      </c>
      <c r="E534" s="6">
        <f>SUMIFS('Billing Forecast'!F:F,'Billing Forecast'!$T:$T,$A$504,'Billing Forecast'!$U:$U,$B$524,'Billing Forecast'!$Q:$Q,$C534)/SUMIFS('Billing Forecast'!$D:$D,'Billing Forecast'!$T:$T,$A$504,'Billing Forecast'!$U:$U,$B$524,'Billing Forecast'!$Q:$Q, $C534)</f>
        <v>0</v>
      </c>
      <c r="F534" s="6">
        <f>SUMIFS('Billing Forecast'!G:G,'Billing Forecast'!$T:$T,$A$504,'Billing Forecast'!$U:$U,$B$524,'Billing Forecast'!$Q:$Q,$C534)/SUMIFS('Billing Forecast'!$D:$D,'Billing Forecast'!$T:$T,$A$504,'Billing Forecast'!$U:$U,$B$524,'Billing Forecast'!$Q:$Q, $C534)</f>
        <v>0</v>
      </c>
      <c r="G534" s="6">
        <f>SUMIFS('Billing Forecast'!H:H,'Billing Forecast'!$T:$T,$A$504,'Billing Forecast'!$U:$U,$B$524,'Billing Forecast'!$Q:$Q,$C534)/SUMIFS('Billing Forecast'!$D:$D,'Billing Forecast'!$T:$T,$A$504,'Billing Forecast'!$U:$U,$B$524,'Billing Forecast'!$Q:$Q, $C534)</f>
        <v>0</v>
      </c>
      <c r="H534" s="6">
        <f>SUMIFS('Billing Forecast'!I:I,'Billing Forecast'!$T:$T,$A$504,'Billing Forecast'!$U:$U,$B$524,'Billing Forecast'!$Q:$Q,$C534)/SUMIFS('Billing Forecast'!$D:$D,'Billing Forecast'!$T:$T,$A$504,'Billing Forecast'!$U:$U,$B$524,'Billing Forecast'!$Q:$Q, $C534)</f>
        <v>0</v>
      </c>
      <c r="I534" s="6">
        <f>SUMIFS('Billing Forecast'!J:J,'Billing Forecast'!$T:$T,$A$504,'Billing Forecast'!$U:$U,$B$524,'Billing Forecast'!$Q:$Q,$C534)/SUMIFS('Billing Forecast'!$D:$D,'Billing Forecast'!$T:$T,$A$504,'Billing Forecast'!$U:$U,$B$524,'Billing Forecast'!$Q:$Q, $C534)</f>
        <v>0</v>
      </c>
      <c r="J534" s="6">
        <f>SUMIFS('Billing Forecast'!K:K,'Billing Forecast'!$T:$T,$A$504,'Billing Forecast'!$U:$U,$B$524,'Billing Forecast'!$Q:$Q,$C534)/SUMIFS('Billing Forecast'!$D:$D,'Billing Forecast'!$T:$T,$A$504,'Billing Forecast'!$U:$U,$B$524,'Billing Forecast'!$Q:$Q, $C534)</f>
        <v>0</v>
      </c>
      <c r="K534" s="6">
        <f>SUMIFS('Billing Forecast'!L:L,'Billing Forecast'!$T:$T,$A$504,'Billing Forecast'!$U:$U,$B$524,'Billing Forecast'!$Q:$Q,$C534)/SUMIFS('Billing Forecast'!$D:$D,'Billing Forecast'!$T:$T,$A$504,'Billing Forecast'!$U:$U,$B$524,'Billing Forecast'!$Q:$Q, $C534)</f>
        <v>0</v>
      </c>
      <c r="L534" s="6">
        <f>SUMIFS('Billing Forecast'!M:M,'Billing Forecast'!$T:$T,$A$504,'Billing Forecast'!$U:$U,$B$524,'Billing Forecast'!$Q:$Q,$C534)/SUMIFS('Billing Forecast'!$D:$D,'Billing Forecast'!$T:$T,$A$504,'Billing Forecast'!$U:$U,$B$524,'Billing Forecast'!$Q:$Q, $C534)</f>
        <v>0</v>
      </c>
      <c r="M534" s="6">
        <f>SUMIFS('Billing Forecast'!N:N,'Billing Forecast'!$T:$T,$A$504,'Billing Forecast'!$U:$U,$B$524,'Billing Forecast'!$Q:$Q,$C534)/SUMIFS('Billing Forecast'!$D:$D,'Billing Forecast'!$T:$T,$A$504,'Billing Forecast'!$U:$U,$B$524,'Billing Forecast'!$Q:$Q, $C534)</f>
        <v>0</v>
      </c>
    </row>
    <row r="535" spans="2:13">
      <c r="D535" t="s">
        <v>3453</v>
      </c>
      <c r="E535" s="6">
        <f>SUMIFS('Sub Cost Forecast'!G:G,'Sub Cost Forecast'!$U:$U,$A$504,'Sub Cost Forecast'!$W:$W,$B$524,'Sub Cost Forecast'!$R:$R,$C534)/SUMIFS('Sub Cost Forecast'!$D:$D,'Sub Cost Forecast'!$U:$U,$A$504,'Sub Cost Forecast'!$W:$W,$B$524,'Sub Cost Forecast'!$R:$R, $C534)</f>
        <v>0</v>
      </c>
      <c r="F535" s="6">
        <f>SUMIFS('Sub Cost Forecast'!H:H,'Sub Cost Forecast'!$U:$U,$A$504,'Sub Cost Forecast'!$W:$W,$B$524,'Sub Cost Forecast'!$R:$R,$C534)/SUMIFS('Sub Cost Forecast'!$D:$D,'Sub Cost Forecast'!$U:$U,$A$504,'Sub Cost Forecast'!$W:$W,$B$524,'Sub Cost Forecast'!$R:$R, $C534)</f>
        <v>0</v>
      </c>
      <c r="G535" s="6">
        <f>SUMIFS('Sub Cost Forecast'!I:I,'Sub Cost Forecast'!$U:$U,$A$504,'Sub Cost Forecast'!$W:$W,$B$524,'Sub Cost Forecast'!$R:$R,$C534)/SUMIFS('Sub Cost Forecast'!$D:$D,'Sub Cost Forecast'!$U:$U,$A$504,'Sub Cost Forecast'!$W:$W,$B$524,'Sub Cost Forecast'!$R:$R, $C534)</f>
        <v>0</v>
      </c>
      <c r="H535" s="6">
        <f>SUMIFS('Sub Cost Forecast'!J:J,'Sub Cost Forecast'!$U:$U,$A$504,'Sub Cost Forecast'!$W:$W,$B$524,'Sub Cost Forecast'!$R:$R,$C534)/SUMIFS('Sub Cost Forecast'!$D:$D,'Sub Cost Forecast'!$U:$U,$A$504,'Sub Cost Forecast'!$W:$W,$B$524,'Sub Cost Forecast'!$R:$R, $C534)</f>
        <v>0</v>
      </c>
      <c r="I535" s="6">
        <f>SUMIFS('Sub Cost Forecast'!K:K,'Sub Cost Forecast'!$U:$U,$A$504,'Sub Cost Forecast'!$W:$W,$B$524,'Sub Cost Forecast'!$R:$R,$C534)/SUMIFS('Sub Cost Forecast'!$D:$D,'Sub Cost Forecast'!$U:$U,$A$504,'Sub Cost Forecast'!$W:$W,$B$524,'Sub Cost Forecast'!$R:$R, $C534)</f>
        <v>0</v>
      </c>
      <c r="J535" s="6">
        <f>SUMIFS('Sub Cost Forecast'!L:L,'Sub Cost Forecast'!$U:$U,$A$504,'Sub Cost Forecast'!$W:$W,$B$524,'Sub Cost Forecast'!$R:$R,$C534)/SUMIFS('Sub Cost Forecast'!$D:$D,'Sub Cost Forecast'!$U:$U,$A$504,'Sub Cost Forecast'!$W:$W,$B$524,'Sub Cost Forecast'!$R:$R, $C534)</f>
        <v>0</v>
      </c>
      <c r="K535" s="6">
        <f>SUMIFS('Sub Cost Forecast'!M:M,'Sub Cost Forecast'!$U:$U,$A$504,'Sub Cost Forecast'!$W:$W,$B$524,'Sub Cost Forecast'!$R:$R,$C534)/SUMIFS('Sub Cost Forecast'!$D:$D,'Sub Cost Forecast'!$U:$U,$A$504,'Sub Cost Forecast'!$W:$W,$B$524,'Sub Cost Forecast'!$R:$R, $C534)</f>
        <v>0</v>
      </c>
      <c r="L535" s="6">
        <f>SUMIFS('Sub Cost Forecast'!N:N,'Sub Cost Forecast'!$U:$U,$A$504,'Sub Cost Forecast'!$W:$W,$B$524,'Sub Cost Forecast'!$R:$R,$C534)/SUMIFS('Sub Cost Forecast'!$D:$D,'Sub Cost Forecast'!$U:$U,$A$504,'Sub Cost Forecast'!$W:$W,$B$524,'Sub Cost Forecast'!$R:$R, $C534)</f>
        <v>0</v>
      </c>
      <c r="M535" s="6">
        <f>SUMIFS('Sub Cost Forecast'!O:O,'Sub Cost Forecast'!$U:$U,$A$504,'Sub Cost Forecast'!$W:$W,$B$524,'Sub Cost Forecast'!$R:$R,$C534)/SUMIFS('Sub Cost Forecast'!$D:$D,'Sub Cost Forecast'!$U:$U,$A$504,'Sub Cost Forecast'!$W:$W,$B$524,'Sub Cost Forecast'!$R:$R, $C534)</f>
        <v>0</v>
      </c>
    </row>
    <row r="536" spans="2:13">
      <c r="D536" t="s">
        <v>3454</v>
      </c>
      <c r="E536" s="6">
        <v>0</v>
      </c>
      <c r="F536" s="6">
        <v>0</v>
      </c>
      <c r="G536" s="6">
        <v>0</v>
      </c>
      <c r="H536" s="6">
        <v>0</v>
      </c>
      <c r="I536" s="6">
        <v>0.0103243117125525</v>
      </c>
      <c r="J536" s="6">
        <v>0.0103243117125525</v>
      </c>
      <c r="K536" s="6">
        <v>0</v>
      </c>
      <c r="L536" s="6">
        <v>0</v>
      </c>
      <c r="M536" s="6">
        <v>0</v>
      </c>
    </row>
    <row r="537" spans="2:13">
      <c r="C537" t="s">
        <v>2758</v>
      </c>
      <c r="D537" t="s">
        <v>3452</v>
      </c>
      <c r="E537" s="6">
        <f>SUMIFS('Billing Forecast'!F:F,'Billing Forecast'!$T:$T,$A$504,'Billing Forecast'!$U:$U,$B$524,'Billing Forecast'!$Q:$Q,$C537)/SUMIFS('Billing Forecast'!$D:$D,'Billing Forecast'!$T:$T,$A$504,'Billing Forecast'!$U:$U,$B$524,'Billing Forecast'!$Q:$Q, $C537)</f>
        <v>0</v>
      </c>
      <c r="F537" s="6">
        <f>SUMIFS('Billing Forecast'!G:G,'Billing Forecast'!$T:$T,$A$504,'Billing Forecast'!$U:$U,$B$524,'Billing Forecast'!$Q:$Q,$C537)/SUMIFS('Billing Forecast'!$D:$D,'Billing Forecast'!$T:$T,$A$504,'Billing Forecast'!$U:$U,$B$524,'Billing Forecast'!$Q:$Q, $C537)</f>
        <v>0</v>
      </c>
      <c r="G537" s="6">
        <f>SUMIFS('Billing Forecast'!H:H,'Billing Forecast'!$T:$T,$A$504,'Billing Forecast'!$U:$U,$B$524,'Billing Forecast'!$Q:$Q,$C537)/SUMIFS('Billing Forecast'!$D:$D,'Billing Forecast'!$T:$T,$A$504,'Billing Forecast'!$U:$U,$B$524,'Billing Forecast'!$Q:$Q, $C537)</f>
        <v>0</v>
      </c>
      <c r="H537" s="6">
        <f>SUMIFS('Billing Forecast'!I:I,'Billing Forecast'!$T:$T,$A$504,'Billing Forecast'!$U:$U,$B$524,'Billing Forecast'!$Q:$Q,$C537)/SUMIFS('Billing Forecast'!$D:$D,'Billing Forecast'!$T:$T,$A$504,'Billing Forecast'!$U:$U,$B$524,'Billing Forecast'!$Q:$Q, $C537)</f>
        <v>0</v>
      </c>
      <c r="I537" s="6">
        <f>SUMIFS('Billing Forecast'!J:J,'Billing Forecast'!$T:$T,$A$504,'Billing Forecast'!$U:$U,$B$524,'Billing Forecast'!$Q:$Q,$C537)/SUMIFS('Billing Forecast'!$D:$D,'Billing Forecast'!$T:$T,$A$504,'Billing Forecast'!$U:$U,$B$524,'Billing Forecast'!$Q:$Q, $C537)</f>
        <v>0</v>
      </c>
      <c r="J537" s="6">
        <f>SUMIFS('Billing Forecast'!K:K,'Billing Forecast'!$T:$T,$A$504,'Billing Forecast'!$U:$U,$B$524,'Billing Forecast'!$Q:$Q,$C537)/SUMIFS('Billing Forecast'!$D:$D,'Billing Forecast'!$T:$T,$A$504,'Billing Forecast'!$U:$U,$B$524,'Billing Forecast'!$Q:$Q, $C537)</f>
        <v>0</v>
      </c>
      <c r="K537" s="6">
        <f>SUMIFS('Billing Forecast'!L:L,'Billing Forecast'!$T:$T,$A$504,'Billing Forecast'!$U:$U,$B$524,'Billing Forecast'!$Q:$Q,$C537)/SUMIFS('Billing Forecast'!$D:$D,'Billing Forecast'!$T:$T,$A$504,'Billing Forecast'!$U:$U,$B$524,'Billing Forecast'!$Q:$Q, $C537)</f>
        <v>0</v>
      </c>
      <c r="L537" s="6">
        <f>SUMIFS('Billing Forecast'!M:M,'Billing Forecast'!$T:$T,$A$504,'Billing Forecast'!$U:$U,$B$524,'Billing Forecast'!$Q:$Q,$C537)/SUMIFS('Billing Forecast'!$D:$D,'Billing Forecast'!$T:$T,$A$504,'Billing Forecast'!$U:$U,$B$524,'Billing Forecast'!$Q:$Q, $C537)</f>
        <v>0</v>
      </c>
      <c r="M537" s="6">
        <f>SUMIFS('Billing Forecast'!N:N,'Billing Forecast'!$T:$T,$A$504,'Billing Forecast'!$U:$U,$B$524,'Billing Forecast'!$Q:$Q,$C537)/SUMIFS('Billing Forecast'!$D:$D,'Billing Forecast'!$T:$T,$A$504,'Billing Forecast'!$U:$U,$B$524,'Billing Forecast'!$Q:$Q, $C537)</f>
        <v>0</v>
      </c>
    </row>
    <row r="538" spans="2:13">
      <c r="D538" t="s">
        <v>3453</v>
      </c>
      <c r="E538" s="6">
        <f>SUMIFS('Sub Cost Forecast'!G:G,'Sub Cost Forecast'!$U:$U,$A$504,'Sub Cost Forecast'!$W:$W,$B$524,'Sub Cost Forecast'!$R:$R,$C537)/SUMIFS('Sub Cost Forecast'!$D:$D,'Sub Cost Forecast'!$U:$U,$A$504,'Sub Cost Forecast'!$W:$W,$B$524,'Sub Cost Forecast'!$R:$R, $C537)</f>
        <v>0</v>
      </c>
      <c r="F538" s="6">
        <f>SUMIFS('Sub Cost Forecast'!H:H,'Sub Cost Forecast'!$U:$U,$A$504,'Sub Cost Forecast'!$W:$W,$B$524,'Sub Cost Forecast'!$R:$R,$C537)/SUMIFS('Sub Cost Forecast'!$D:$D,'Sub Cost Forecast'!$U:$U,$A$504,'Sub Cost Forecast'!$W:$W,$B$524,'Sub Cost Forecast'!$R:$R, $C537)</f>
        <v>0</v>
      </c>
      <c r="G538" s="6">
        <f>SUMIFS('Sub Cost Forecast'!I:I,'Sub Cost Forecast'!$U:$U,$A$504,'Sub Cost Forecast'!$W:$W,$B$524,'Sub Cost Forecast'!$R:$R,$C537)/SUMIFS('Sub Cost Forecast'!$D:$D,'Sub Cost Forecast'!$U:$U,$A$504,'Sub Cost Forecast'!$W:$W,$B$524,'Sub Cost Forecast'!$R:$R, $C537)</f>
        <v>0</v>
      </c>
      <c r="H538" s="6">
        <f>SUMIFS('Sub Cost Forecast'!J:J,'Sub Cost Forecast'!$U:$U,$A$504,'Sub Cost Forecast'!$W:$W,$B$524,'Sub Cost Forecast'!$R:$R,$C537)/SUMIFS('Sub Cost Forecast'!$D:$D,'Sub Cost Forecast'!$U:$U,$A$504,'Sub Cost Forecast'!$W:$W,$B$524,'Sub Cost Forecast'!$R:$R, $C537)</f>
        <v>0</v>
      </c>
      <c r="I538" s="6">
        <f>SUMIFS('Sub Cost Forecast'!K:K,'Sub Cost Forecast'!$U:$U,$A$504,'Sub Cost Forecast'!$W:$W,$B$524,'Sub Cost Forecast'!$R:$R,$C537)/SUMIFS('Sub Cost Forecast'!$D:$D,'Sub Cost Forecast'!$U:$U,$A$504,'Sub Cost Forecast'!$W:$W,$B$524,'Sub Cost Forecast'!$R:$R, $C537)</f>
        <v>0</v>
      </c>
      <c r="J538" s="6">
        <f>SUMIFS('Sub Cost Forecast'!L:L,'Sub Cost Forecast'!$U:$U,$A$504,'Sub Cost Forecast'!$W:$W,$B$524,'Sub Cost Forecast'!$R:$R,$C537)/SUMIFS('Sub Cost Forecast'!$D:$D,'Sub Cost Forecast'!$U:$U,$A$504,'Sub Cost Forecast'!$W:$W,$B$524,'Sub Cost Forecast'!$R:$R, $C537)</f>
        <v>0</v>
      </c>
      <c r="K538" s="6">
        <f>SUMIFS('Sub Cost Forecast'!M:M,'Sub Cost Forecast'!$U:$U,$A$504,'Sub Cost Forecast'!$W:$W,$B$524,'Sub Cost Forecast'!$R:$R,$C537)/SUMIFS('Sub Cost Forecast'!$D:$D,'Sub Cost Forecast'!$U:$U,$A$504,'Sub Cost Forecast'!$W:$W,$B$524,'Sub Cost Forecast'!$R:$R, $C537)</f>
        <v>0</v>
      </c>
      <c r="L538" s="6">
        <f>SUMIFS('Sub Cost Forecast'!N:N,'Sub Cost Forecast'!$U:$U,$A$504,'Sub Cost Forecast'!$W:$W,$B$524,'Sub Cost Forecast'!$R:$R,$C537)/SUMIFS('Sub Cost Forecast'!$D:$D,'Sub Cost Forecast'!$U:$U,$A$504,'Sub Cost Forecast'!$W:$W,$B$524,'Sub Cost Forecast'!$R:$R, $C537)</f>
        <v>0</v>
      </c>
      <c r="M538" s="6">
        <f>SUMIFS('Sub Cost Forecast'!O:O,'Sub Cost Forecast'!$U:$U,$A$504,'Sub Cost Forecast'!$W:$W,$B$524,'Sub Cost Forecast'!$R:$R,$C537)/SUMIFS('Sub Cost Forecast'!$D:$D,'Sub Cost Forecast'!$U:$U,$A$504,'Sub Cost Forecast'!$W:$W,$B$524,'Sub Cost Forecast'!$R:$R, $C537)</f>
        <v>0</v>
      </c>
    </row>
    <row r="539" spans="2:13">
      <c r="D539" t="s">
        <v>3454</v>
      </c>
      <c r="E539" s="6">
        <v>0</v>
      </c>
      <c r="F539" s="6">
        <v>0.05052631578947368</v>
      </c>
      <c r="G539" s="6">
        <v>0.3284210526315789</v>
      </c>
      <c r="H539" s="6">
        <v>0</v>
      </c>
      <c r="I539" s="6">
        <v>0</v>
      </c>
      <c r="J539" s="6">
        <v>0</v>
      </c>
      <c r="K539" s="6">
        <v>0</v>
      </c>
      <c r="L539" s="6">
        <v>0.6021052631578947</v>
      </c>
      <c r="M539" s="6">
        <v>0</v>
      </c>
    </row>
    <row r="540" spans="2:13">
      <c r="B540" t="s">
        <v>234</v>
      </c>
    </row>
    <row r="541" spans="2:13">
      <c r="C541" t="s">
        <v>995</v>
      </c>
      <c r="D541" t="s">
        <v>3452</v>
      </c>
      <c r="E541" s="6">
        <f>SUMIFS('Billing Forecast'!F:F,'Billing Forecast'!$T:$T,$A$504,'Billing Forecast'!$U:$U,$B$540,'Billing Forecast'!$Q:$Q,$C541)/SUMIFS('Billing Forecast'!$D:$D,'Billing Forecast'!$T:$T,$A$504,'Billing Forecast'!$U:$U,$B$540,'Billing Forecast'!$Q:$Q, $C541)</f>
        <v>0</v>
      </c>
      <c r="F541" s="6">
        <f>SUMIFS('Billing Forecast'!G:G,'Billing Forecast'!$T:$T,$A$504,'Billing Forecast'!$U:$U,$B$540,'Billing Forecast'!$Q:$Q,$C541)/SUMIFS('Billing Forecast'!$D:$D,'Billing Forecast'!$T:$T,$A$504,'Billing Forecast'!$U:$U,$B$540,'Billing Forecast'!$Q:$Q, $C541)</f>
        <v>0</v>
      </c>
      <c r="G541" s="6">
        <f>SUMIFS('Billing Forecast'!H:H,'Billing Forecast'!$T:$T,$A$504,'Billing Forecast'!$U:$U,$B$540,'Billing Forecast'!$Q:$Q,$C541)/SUMIFS('Billing Forecast'!$D:$D,'Billing Forecast'!$T:$T,$A$504,'Billing Forecast'!$U:$U,$B$540,'Billing Forecast'!$Q:$Q, $C541)</f>
        <v>0</v>
      </c>
      <c r="H541" s="6">
        <f>SUMIFS('Billing Forecast'!I:I,'Billing Forecast'!$T:$T,$A$504,'Billing Forecast'!$U:$U,$B$540,'Billing Forecast'!$Q:$Q,$C541)/SUMIFS('Billing Forecast'!$D:$D,'Billing Forecast'!$T:$T,$A$504,'Billing Forecast'!$U:$U,$B$540,'Billing Forecast'!$Q:$Q, $C541)</f>
        <v>0</v>
      </c>
      <c r="I541" s="6">
        <f>SUMIFS('Billing Forecast'!J:J,'Billing Forecast'!$T:$T,$A$504,'Billing Forecast'!$U:$U,$B$540,'Billing Forecast'!$Q:$Q,$C541)/SUMIFS('Billing Forecast'!$D:$D,'Billing Forecast'!$T:$T,$A$504,'Billing Forecast'!$U:$U,$B$540,'Billing Forecast'!$Q:$Q, $C541)</f>
        <v>0</v>
      </c>
      <c r="J541" s="6">
        <f>SUMIFS('Billing Forecast'!K:K,'Billing Forecast'!$T:$T,$A$504,'Billing Forecast'!$U:$U,$B$540,'Billing Forecast'!$Q:$Q,$C541)/SUMIFS('Billing Forecast'!$D:$D,'Billing Forecast'!$T:$T,$A$504,'Billing Forecast'!$U:$U,$B$540,'Billing Forecast'!$Q:$Q, $C541)</f>
        <v>0</v>
      </c>
      <c r="K541" s="6">
        <f>SUMIFS('Billing Forecast'!L:L,'Billing Forecast'!$T:$T,$A$504,'Billing Forecast'!$U:$U,$B$540,'Billing Forecast'!$Q:$Q,$C541)/SUMIFS('Billing Forecast'!$D:$D,'Billing Forecast'!$T:$T,$A$504,'Billing Forecast'!$U:$U,$B$540,'Billing Forecast'!$Q:$Q, $C541)</f>
        <v>0</v>
      </c>
      <c r="L541" s="6">
        <f>SUMIFS('Billing Forecast'!M:M,'Billing Forecast'!$T:$T,$A$504,'Billing Forecast'!$U:$U,$B$540,'Billing Forecast'!$Q:$Q,$C541)/SUMIFS('Billing Forecast'!$D:$D,'Billing Forecast'!$T:$T,$A$504,'Billing Forecast'!$U:$U,$B$540,'Billing Forecast'!$Q:$Q, $C541)</f>
        <v>0</v>
      </c>
      <c r="M541" s="6">
        <f>SUMIFS('Billing Forecast'!N:N,'Billing Forecast'!$T:$T,$A$504,'Billing Forecast'!$U:$U,$B$540,'Billing Forecast'!$Q:$Q,$C541)/SUMIFS('Billing Forecast'!$D:$D,'Billing Forecast'!$T:$T,$A$504,'Billing Forecast'!$U:$U,$B$540,'Billing Forecast'!$Q:$Q, $C541)</f>
        <v>0</v>
      </c>
    </row>
    <row r="542" spans="2:13">
      <c r="D542" t="s">
        <v>3453</v>
      </c>
      <c r="E542" s="6">
        <f>SUMIFS('Sub Cost Forecast'!G:G,'Sub Cost Forecast'!$U:$U,$A$504,'Sub Cost Forecast'!$W:$W,$B$540,'Sub Cost Forecast'!$R:$R,$C541)/SUMIFS('Sub Cost Forecast'!$D:$D,'Sub Cost Forecast'!$U:$U,$A$504,'Sub Cost Forecast'!$W:$W,$B$540,'Sub Cost Forecast'!$R:$R, $C541)</f>
        <v>0</v>
      </c>
      <c r="F542" s="6">
        <f>SUMIFS('Sub Cost Forecast'!H:H,'Sub Cost Forecast'!$U:$U,$A$504,'Sub Cost Forecast'!$W:$W,$B$540,'Sub Cost Forecast'!$R:$R,$C541)/SUMIFS('Sub Cost Forecast'!$D:$D,'Sub Cost Forecast'!$U:$U,$A$504,'Sub Cost Forecast'!$W:$W,$B$540,'Sub Cost Forecast'!$R:$R, $C541)</f>
        <v>0</v>
      </c>
      <c r="G542" s="6">
        <f>SUMIFS('Sub Cost Forecast'!I:I,'Sub Cost Forecast'!$U:$U,$A$504,'Sub Cost Forecast'!$W:$W,$B$540,'Sub Cost Forecast'!$R:$R,$C541)/SUMIFS('Sub Cost Forecast'!$D:$D,'Sub Cost Forecast'!$U:$U,$A$504,'Sub Cost Forecast'!$W:$W,$B$540,'Sub Cost Forecast'!$R:$R, $C541)</f>
        <v>0</v>
      </c>
      <c r="H542" s="6">
        <f>SUMIFS('Sub Cost Forecast'!J:J,'Sub Cost Forecast'!$U:$U,$A$504,'Sub Cost Forecast'!$W:$W,$B$540,'Sub Cost Forecast'!$R:$R,$C541)/SUMIFS('Sub Cost Forecast'!$D:$D,'Sub Cost Forecast'!$U:$U,$A$504,'Sub Cost Forecast'!$W:$W,$B$540,'Sub Cost Forecast'!$R:$R, $C541)</f>
        <v>0</v>
      </c>
      <c r="I542" s="6">
        <f>SUMIFS('Sub Cost Forecast'!K:K,'Sub Cost Forecast'!$U:$U,$A$504,'Sub Cost Forecast'!$W:$W,$B$540,'Sub Cost Forecast'!$R:$R,$C541)/SUMIFS('Sub Cost Forecast'!$D:$D,'Sub Cost Forecast'!$U:$U,$A$504,'Sub Cost Forecast'!$W:$W,$B$540,'Sub Cost Forecast'!$R:$R, $C541)</f>
        <v>0</v>
      </c>
      <c r="J542" s="6">
        <f>SUMIFS('Sub Cost Forecast'!L:L,'Sub Cost Forecast'!$U:$U,$A$504,'Sub Cost Forecast'!$W:$W,$B$540,'Sub Cost Forecast'!$R:$R,$C541)/SUMIFS('Sub Cost Forecast'!$D:$D,'Sub Cost Forecast'!$U:$U,$A$504,'Sub Cost Forecast'!$W:$W,$B$540,'Sub Cost Forecast'!$R:$R, $C541)</f>
        <v>0</v>
      </c>
      <c r="K542" s="6">
        <f>SUMIFS('Sub Cost Forecast'!M:M,'Sub Cost Forecast'!$U:$U,$A$504,'Sub Cost Forecast'!$W:$W,$B$540,'Sub Cost Forecast'!$R:$R,$C541)/SUMIFS('Sub Cost Forecast'!$D:$D,'Sub Cost Forecast'!$U:$U,$A$504,'Sub Cost Forecast'!$W:$W,$B$540,'Sub Cost Forecast'!$R:$R, $C541)</f>
        <v>0</v>
      </c>
      <c r="L542" s="6">
        <f>SUMIFS('Sub Cost Forecast'!N:N,'Sub Cost Forecast'!$U:$U,$A$504,'Sub Cost Forecast'!$W:$W,$B$540,'Sub Cost Forecast'!$R:$R,$C541)/SUMIFS('Sub Cost Forecast'!$D:$D,'Sub Cost Forecast'!$U:$U,$A$504,'Sub Cost Forecast'!$W:$W,$B$540,'Sub Cost Forecast'!$R:$R, $C541)</f>
        <v>0</v>
      </c>
      <c r="M542" s="6">
        <f>SUMIFS('Sub Cost Forecast'!O:O,'Sub Cost Forecast'!$U:$U,$A$504,'Sub Cost Forecast'!$W:$W,$B$540,'Sub Cost Forecast'!$R:$R,$C541)/SUMIFS('Sub Cost Forecast'!$D:$D,'Sub Cost Forecast'!$U:$U,$A$504,'Sub Cost Forecast'!$W:$W,$B$540,'Sub Cost Forecast'!$R:$R, $C541)</f>
        <v>0</v>
      </c>
    </row>
    <row r="543" spans="2:13">
      <c r="D543" t="s">
        <v>3454</v>
      </c>
      <c r="E543" s="6">
        <v>0.05989930719910494</v>
      </c>
      <c r="F543" s="6">
        <v>0.05783381384741167</v>
      </c>
      <c r="G543" s="6">
        <v>0.06403029390249149</v>
      </c>
      <c r="H543" s="6">
        <v>0.06196480055079821</v>
      </c>
      <c r="I543" s="6">
        <v>0.08158698739188432</v>
      </c>
      <c r="J543" s="6">
        <v>0.110632987650071</v>
      </c>
      <c r="K543" s="6">
        <v>0.129050303369336</v>
      </c>
      <c r="L543" s="6">
        <v>0.03717888033047893</v>
      </c>
      <c r="M543" s="6">
        <v>0.01549120013769955</v>
      </c>
    </row>
    <row r="544" spans="2:13">
      <c r="C544" t="s">
        <v>1595</v>
      </c>
      <c r="D544" t="s">
        <v>3452</v>
      </c>
      <c r="E544" s="6">
        <f>SUMIFS('Billing Forecast'!F:F,'Billing Forecast'!$T:$T,$A$504,'Billing Forecast'!$U:$U,$B$540,'Billing Forecast'!$Q:$Q,$C544)/SUMIFS('Billing Forecast'!$D:$D,'Billing Forecast'!$T:$T,$A$504,'Billing Forecast'!$U:$U,$B$540,'Billing Forecast'!$Q:$Q, $C544)</f>
        <v>0</v>
      </c>
      <c r="F544" s="6">
        <f>SUMIFS('Billing Forecast'!G:G,'Billing Forecast'!$T:$T,$A$504,'Billing Forecast'!$U:$U,$B$540,'Billing Forecast'!$Q:$Q,$C544)/SUMIFS('Billing Forecast'!$D:$D,'Billing Forecast'!$T:$T,$A$504,'Billing Forecast'!$U:$U,$B$540,'Billing Forecast'!$Q:$Q, $C544)</f>
        <v>0</v>
      </c>
      <c r="G544" s="6">
        <f>SUMIFS('Billing Forecast'!H:H,'Billing Forecast'!$T:$T,$A$504,'Billing Forecast'!$U:$U,$B$540,'Billing Forecast'!$Q:$Q,$C544)/SUMIFS('Billing Forecast'!$D:$D,'Billing Forecast'!$T:$T,$A$504,'Billing Forecast'!$U:$U,$B$540,'Billing Forecast'!$Q:$Q, $C544)</f>
        <v>0</v>
      </c>
      <c r="H544" s="6">
        <f>SUMIFS('Billing Forecast'!I:I,'Billing Forecast'!$T:$T,$A$504,'Billing Forecast'!$U:$U,$B$540,'Billing Forecast'!$Q:$Q,$C544)/SUMIFS('Billing Forecast'!$D:$D,'Billing Forecast'!$T:$T,$A$504,'Billing Forecast'!$U:$U,$B$540,'Billing Forecast'!$Q:$Q, $C544)</f>
        <v>0</v>
      </c>
      <c r="I544" s="6">
        <f>SUMIFS('Billing Forecast'!J:J,'Billing Forecast'!$T:$T,$A$504,'Billing Forecast'!$U:$U,$B$540,'Billing Forecast'!$Q:$Q,$C544)/SUMIFS('Billing Forecast'!$D:$D,'Billing Forecast'!$T:$T,$A$504,'Billing Forecast'!$U:$U,$B$540,'Billing Forecast'!$Q:$Q, $C544)</f>
        <v>0</v>
      </c>
      <c r="J544" s="6">
        <f>SUMIFS('Billing Forecast'!K:K,'Billing Forecast'!$T:$T,$A$504,'Billing Forecast'!$U:$U,$B$540,'Billing Forecast'!$Q:$Q,$C544)/SUMIFS('Billing Forecast'!$D:$D,'Billing Forecast'!$T:$T,$A$504,'Billing Forecast'!$U:$U,$B$540,'Billing Forecast'!$Q:$Q, $C544)</f>
        <v>0</v>
      </c>
      <c r="K544" s="6">
        <f>SUMIFS('Billing Forecast'!L:L,'Billing Forecast'!$T:$T,$A$504,'Billing Forecast'!$U:$U,$B$540,'Billing Forecast'!$Q:$Q,$C544)/SUMIFS('Billing Forecast'!$D:$D,'Billing Forecast'!$T:$T,$A$504,'Billing Forecast'!$U:$U,$B$540,'Billing Forecast'!$Q:$Q, $C544)</f>
        <v>0</v>
      </c>
      <c r="L544" s="6">
        <f>SUMIFS('Billing Forecast'!M:M,'Billing Forecast'!$T:$T,$A$504,'Billing Forecast'!$U:$U,$B$540,'Billing Forecast'!$Q:$Q,$C544)/SUMIFS('Billing Forecast'!$D:$D,'Billing Forecast'!$T:$T,$A$504,'Billing Forecast'!$U:$U,$B$540,'Billing Forecast'!$Q:$Q, $C544)</f>
        <v>0</v>
      </c>
      <c r="M544" s="6">
        <f>SUMIFS('Billing Forecast'!N:N,'Billing Forecast'!$T:$T,$A$504,'Billing Forecast'!$U:$U,$B$540,'Billing Forecast'!$Q:$Q,$C544)/SUMIFS('Billing Forecast'!$D:$D,'Billing Forecast'!$T:$T,$A$504,'Billing Forecast'!$U:$U,$B$540,'Billing Forecast'!$Q:$Q, $C544)</f>
        <v>0</v>
      </c>
    </row>
    <row r="545" spans="3:13">
      <c r="D545" t="s">
        <v>3453</v>
      </c>
      <c r="E545" s="6">
        <f>SUMIFS('Sub Cost Forecast'!G:G,'Sub Cost Forecast'!$U:$U,$A$504,'Sub Cost Forecast'!$W:$W,$B$540,'Sub Cost Forecast'!$R:$R,$C544)/SUMIFS('Sub Cost Forecast'!$D:$D,'Sub Cost Forecast'!$U:$U,$A$504,'Sub Cost Forecast'!$W:$W,$B$540,'Sub Cost Forecast'!$R:$R, $C544)</f>
        <v>0</v>
      </c>
      <c r="F545" s="6">
        <f>SUMIFS('Sub Cost Forecast'!H:H,'Sub Cost Forecast'!$U:$U,$A$504,'Sub Cost Forecast'!$W:$W,$B$540,'Sub Cost Forecast'!$R:$R,$C544)/SUMIFS('Sub Cost Forecast'!$D:$D,'Sub Cost Forecast'!$U:$U,$A$504,'Sub Cost Forecast'!$W:$W,$B$540,'Sub Cost Forecast'!$R:$R, $C544)</f>
        <v>0</v>
      </c>
      <c r="G545" s="6">
        <f>SUMIFS('Sub Cost Forecast'!I:I,'Sub Cost Forecast'!$U:$U,$A$504,'Sub Cost Forecast'!$W:$W,$B$540,'Sub Cost Forecast'!$R:$R,$C544)/SUMIFS('Sub Cost Forecast'!$D:$D,'Sub Cost Forecast'!$U:$U,$A$504,'Sub Cost Forecast'!$W:$W,$B$540,'Sub Cost Forecast'!$R:$R, $C544)</f>
        <v>0</v>
      </c>
      <c r="H545" s="6">
        <f>SUMIFS('Sub Cost Forecast'!J:J,'Sub Cost Forecast'!$U:$U,$A$504,'Sub Cost Forecast'!$W:$W,$B$540,'Sub Cost Forecast'!$R:$R,$C544)/SUMIFS('Sub Cost Forecast'!$D:$D,'Sub Cost Forecast'!$U:$U,$A$504,'Sub Cost Forecast'!$W:$W,$B$540,'Sub Cost Forecast'!$R:$R, $C544)</f>
        <v>0</v>
      </c>
      <c r="I545" s="6">
        <f>SUMIFS('Sub Cost Forecast'!K:K,'Sub Cost Forecast'!$U:$U,$A$504,'Sub Cost Forecast'!$W:$W,$B$540,'Sub Cost Forecast'!$R:$R,$C544)/SUMIFS('Sub Cost Forecast'!$D:$D,'Sub Cost Forecast'!$U:$U,$A$504,'Sub Cost Forecast'!$W:$W,$B$540,'Sub Cost Forecast'!$R:$R, $C544)</f>
        <v>0</v>
      </c>
      <c r="J545" s="6">
        <f>SUMIFS('Sub Cost Forecast'!L:L,'Sub Cost Forecast'!$U:$U,$A$504,'Sub Cost Forecast'!$W:$W,$B$540,'Sub Cost Forecast'!$R:$R,$C544)/SUMIFS('Sub Cost Forecast'!$D:$D,'Sub Cost Forecast'!$U:$U,$A$504,'Sub Cost Forecast'!$W:$W,$B$540,'Sub Cost Forecast'!$R:$R, $C544)</f>
        <v>0</v>
      </c>
      <c r="K545" s="6">
        <f>SUMIFS('Sub Cost Forecast'!M:M,'Sub Cost Forecast'!$U:$U,$A$504,'Sub Cost Forecast'!$W:$W,$B$540,'Sub Cost Forecast'!$R:$R,$C544)/SUMIFS('Sub Cost Forecast'!$D:$D,'Sub Cost Forecast'!$U:$U,$A$504,'Sub Cost Forecast'!$W:$W,$B$540,'Sub Cost Forecast'!$R:$R, $C544)</f>
        <v>0</v>
      </c>
      <c r="L545" s="6">
        <f>SUMIFS('Sub Cost Forecast'!N:N,'Sub Cost Forecast'!$U:$U,$A$504,'Sub Cost Forecast'!$W:$W,$B$540,'Sub Cost Forecast'!$R:$R,$C544)/SUMIFS('Sub Cost Forecast'!$D:$D,'Sub Cost Forecast'!$U:$U,$A$504,'Sub Cost Forecast'!$W:$W,$B$540,'Sub Cost Forecast'!$R:$R, $C544)</f>
        <v>0</v>
      </c>
      <c r="M545" s="6">
        <f>SUMIFS('Sub Cost Forecast'!O:O,'Sub Cost Forecast'!$U:$U,$A$504,'Sub Cost Forecast'!$W:$W,$B$540,'Sub Cost Forecast'!$R:$R,$C544)/SUMIFS('Sub Cost Forecast'!$D:$D,'Sub Cost Forecast'!$U:$U,$A$504,'Sub Cost Forecast'!$W:$W,$B$540,'Sub Cost Forecast'!$R:$R, $C544)</f>
        <v>0</v>
      </c>
    </row>
    <row r="546" spans="3:13">
      <c r="D546" t="s">
        <v>3454</v>
      </c>
      <c r="E546" s="6">
        <v>0</v>
      </c>
      <c r="F546" s="6">
        <v>0.02036227887837781</v>
      </c>
      <c r="G546" s="6">
        <v>0.07844931550017878</v>
      </c>
      <c r="H546" s="6">
        <v>0.02563465465938634</v>
      </c>
      <c r="I546" s="6">
        <v>0.003181606074746532</v>
      </c>
      <c r="J546" s="6">
        <v>0.009726624285653683</v>
      </c>
      <c r="K546" s="6">
        <v>0</v>
      </c>
      <c r="L546" s="6">
        <v>0.0240893031373666</v>
      </c>
      <c r="M546" s="6">
        <v>0</v>
      </c>
    </row>
    <row r="547" spans="3:13">
      <c r="C547" t="s">
        <v>1721</v>
      </c>
      <c r="D547" t="s">
        <v>3452</v>
      </c>
      <c r="E547" s="6">
        <f>SUMIFS('Billing Forecast'!F:F,'Billing Forecast'!$T:$T,$A$504,'Billing Forecast'!$U:$U,$B$540,'Billing Forecast'!$Q:$Q,$C547)/SUMIFS('Billing Forecast'!$D:$D,'Billing Forecast'!$T:$T,$A$504,'Billing Forecast'!$U:$U,$B$540,'Billing Forecast'!$Q:$Q, $C547)</f>
        <v>0</v>
      </c>
      <c r="F547" s="6">
        <f>SUMIFS('Billing Forecast'!G:G,'Billing Forecast'!$T:$T,$A$504,'Billing Forecast'!$U:$U,$B$540,'Billing Forecast'!$Q:$Q,$C547)/SUMIFS('Billing Forecast'!$D:$D,'Billing Forecast'!$T:$T,$A$504,'Billing Forecast'!$U:$U,$B$540,'Billing Forecast'!$Q:$Q, $C547)</f>
        <v>0</v>
      </c>
      <c r="G547" s="6">
        <f>SUMIFS('Billing Forecast'!H:H,'Billing Forecast'!$T:$T,$A$504,'Billing Forecast'!$U:$U,$B$540,'Billing Forecast'!$Q:$Q,$C547)/SUMIFS('Billing Forecast'!$D:$D,'Billing Forecast'!$T:$T,$A$504,'Billing Forecast'!$U:$U,$B$540,'Billing Forecast'!$Q:$Q, $C547)</f>
        <v>0</v>
      </c>
      <c r="H547" s="6">
        <f>SUMIFS('Billing Forecast'!I:I,'Billing Forecast'!$T:$T,$A$504,'Billing Forecast'!$U:$U,$B$540,'Billing Forecast'!$Q:$Q,$C547)/SUMIFS('Billing Forecast'!$D:$D,'Billing Forecast'!$T:$T,$A$504,'Billing Forecast'!$U:$U,$B$540,'Billing Forecast'!$Q:$Q, $C547)</f>
        <v>0</v>
      </c>
      <c r="I547" s="6">
        <f>SUMIFS('Billing Forecast'!J:J,'Billing Forecast'!$T:$T,$A$504,'Billing Forecast'!$U:$U,$B$540,'Billing Forecast'!$Q:$Q,$C547)/SUMIFS('Billing Forecast'!$D:$D,'Billing Forecast'!$T:$T,$A$504,'Billing Forecast'!$U:$U,$B$540,'Billing Forecast'!$Q:$Q, $C547)</f>
        <v>0</v>
      </c>
      <c r="J547" s="6">
        <f>SUMIFS('Billing Forecast'!K:K,'Billing Forecast'!$T:$T,$A$504,'Billing Forecast'!$U:$U,$B$540,'Billing Forecast'!$Q:$Q,$C547)/SUMIFS('Billing Forecast'!$D:$D,'Billing Forecast'!$T:$T,$A$504,'Billing Forecast'!$U:$U,$B$540,'Billing Forecast'!$Q:$Q, $C547)</f>
        <v>0</v>
      </c>
      <c r="K547" s="6">
        <f>SUMIFS('Billing Forecast'!L:L,'Billing Forecast'!$T:$T,$A$504,'Billing Forecast'!$U:$U,$B$540,'Billing Forecast'!$Q:$Q,$C547)/SUMIFS('Billing Forecast'!$D:$D,'Billing Forecast'!$T:$T,$A$504,'Billing Forecast'!$U:$U,$B$540,'Billing Forecast'!$Q:$Q, $C547)</f>
        <v>0</v>
      </c>
      <c r="L547" s="6">
        <f>SUMIFS('Billing Forecast'!M:M,'Billing Forecast'!$T:$T,$A$504,'Billing Forecast'!$U:$U,$B$540,'Billing Forecast'!$Q:$Q,$C547)/SUMIFS('Billing Forecast'!$D:$D,'Billing Forecast'!$T:$T,$A$504,'Billing Forecast'!$U:$U,$B$540,'Billing Forecast'!$Q:$Q, $C547)</f>
        <v>0</v>
      </c>
      <c r="M547" s="6">
        <f>SUMIFS('Billing Forecast'!N:N,'Billing Forecast'!$T:$T,$A$504,'Billing Forecast'!$U:$U,$B$540,'Billing Forecast'!$Q:$Q,$C547)/SUMIFS('Billing Forecast'!$D:$D,'Billing Forecast'!$T:$T,$A$504,'Billing Forecast'!$U:$U,$B$540,'Billing Forecast'!$Q:$Q, $C547)</f>
        <v>0</v>
      </c>
    </row>
    <row r="548" spans="3:13">
      <c r="D548" t="s">
        <v>3453</v>
      </c>
      <c r="E548" s="6">
        <f>SUMIFS('Sub Cost Forecast'!G:G,'Sub Cost Forecast'!$U:$U,$A$504,'Sub Cost Forecast'!$W:$W,$B$540,'Sub Cost Forecast'!$R:$R,$C547)/SUMIFS('Sub Cost Forecast'!$D:$D,'Sub Cost Forecast'!$U:$U,$A$504,'Sub Cost Forecast'!$W:$W,$B$540,'Sub Cost Forecast'!$R:$R, $C547)</f>
        <v>0</v>
      </c>
      <c r="F548" s="6">
        <f>SUMIFS('Sub Cost Forecast'!H:H,'Sub Cost Forecast'!$U:$U,$A$504,'Sub Cost Forecast'!$W:$W,$B$540,'Sub Cost Forecast'!$R:$R,$C547)/SUMIFS('Sub Cost Forecast'!$D:$D,'Sub Cost Forecast'!$U:$U,$A$504,'Sub Cost Forecast'!$W:$W,$B$540,'Sub Cost Forecast'!$R:$R, $C547)</f>
        <v>0</v>
      </c>
      <c r="G548" s="6">
        <f>SUMIFS('Sub Cost Forecast'!I:I,'Sub Cost Forecast'!$U:$U,$A$504,'Sub Cost Forecast'!$W:$W,$B$540,'Sub Cost Forecast'!$R:$R,$C547)/SUMIFS('Sub Cost Forecast'!$D:$D,'Sub Cost Forecast'!$U:$U,$A$504,'Sub Cost Forecast'!$W:$W,$B$540,'Sub Cost Forecast'!$R:$R, $C547)</f>
        <v>0</v>
      </c>
      <c r="H548" s="6">
        <f>SUMIFS('Sub Cost Forecast'!J:J,'Sub Cost Forecast'!$U:$U,$A$504,'Sub Cost Forecast'!$W:$W,$B$540,'Sub Cost Forecast'!$R:$R,$C547)/SUMIFS('Sub Cost Forecast'!$D:$D,'Sub Cost Forecast'!$U:$U,$A$504,'Sub Cost Forecast'!$W:$W,$B$540,'Sub Cost Forecast'!$R:$R, $C547)</f>
        <v>0</v>
      </c>
      <c r="I548" s="6">
        <f>SUMIFS('Sub Cost Forecast'!K:K,'Sub Cost Forecast'!$U:$U,$A$504,'Sub Cost Forecast'!$W:$W,$B$540,'Sub Cost Forecast'!$R:$R,$C547)/SUMIFS('Sub Cost Forecast'!$D:$D,'Sub Cost Forecast'!$U:$U,$A$504,'Sub Cost Forecast'!$W:$W,$B$540,'Sub Cost Forecast'!$R:$R, $C547)</f>
        <v>0</v>
      </c>
      <c r="J548" s="6">
        <f>SUMIFS('Sub Cost Forecast'!L:L,'Sub Cost Forecast'!$U:$U,$A$504,'Sub Cost Forecast'!$W:$W,$B$540,'Sub Cost Forecast'!$R:$R,$C547)/SUMIFS('Sub Cost Forecast'!$D:$D,'Sub Cost Forecast'!$U:$U,$A$504,'Sub Cost Forecast'!$W:$W,$B$540,'Sub Cost Forecast'!$R:$R, $C547)</f>
        <v>0</v>
      </c>
      <c r="K548" s="6">
        <f>SUMIFS('Sub Cost Forecast'!M:M,'Sub Cost Forecast'!$U:$U,$A$504,'Sub Cost Forecast'!$W:$W,$B$540,'Sub Cost Forecast'!$R:$R,$C547)/SUMIFS('Sub Cost Forecast'!$D:$D,'Sub Cost Forecast'!$U:$U,$A$504,'Sub Cost Forecast'!$W:$W,$B$540,'Sub Cost Forecast'!$R:$R, $C547)</f>
        <v>0</v>
      </c>
      <c r="L548" s="6">
        <f>SUMIFS('Sub Cost Forecast'!N:N,'Sub Cost Forecast'!$U:$U,$A$504,'Sub Cost Forecast'!$W:$W,$B$540,'Sub Cost Forecast'!$R:$R,$C547)/SUMIFS('Sub Cost Forecast'!$D:$D,'Sub Cost Forecast'!$U:$U,$A$504,'Sub Cost Forecast'!$W:$W,$B$540,'Sub Cost Forecast'!$R:$R, $C547)</f>
        <v>0</v>
      </c>
      <c r="M548" s="6">
        <f>SUMIFS('Sub Cost Forecast'!O:O,'Sub Cost Forecast'!$U:$U,$A$504,'Sub Cost Forecast'!$W:$W,$B$540,'Sub Cost Forecast'!$R:$R,$C547)/SUMIFS('Sub Cost Forecast'!$D:$D,'Sub Cost Forecast'!$U:$U,$A$504,'Sub Cost Forecast'!$W:$W,$B$540,'Sub Cost Forecast'!$R:$R, $C547)</f>
        <v>0</v>
      </c>
    </row>
    <row r="549" spans="3:13">
      <c r="D549" t="s">
        <v>3454</v>
      </c>
      <c r="E549" s="6">
        <v>0.02623173147272435</v>
      </c>
      <c r="F549" s="6">
        <v>0.05888756044897304</v>
      </c>
      <c r="G549" s="6">
        <v>0.07260568532629062</v>
      </c>
      <c r="H549" s="6">
        <v>0.008297792608718928</v>
      </c>
      <c r="I549" s="6">
        <v>0.01077374685486893</v>
      </c>
      <c r="J549" s="6">
        <v>0.02161441139206624</v>
      </c>
      <c r="K549" s="6">
        <v>0.02589714306108246</v>
      </c>
      <c r="L549" s="6">
        <v>0.01659558521743786</v>
      </c>
      <c r="M549" s="6">
        <v>0.01606024375881083</v>
      </c>
    </row>
    <row r="550" spans="3:13">
      <c r="C550" t="s">
        <v>1820</v>
      </c>
      <c r="D550" t="s">
        <v>3452</v>
      </c>
      <c r="E550" s="6">
        <f>SUMIFS('Billing Forecast'!F:F,'Billing Forecast'!$T:$T,$A$504,'Billing Forecast'!$U:$U,$B$540,'Billing Forecast'!$Q:$Q,$C550)/SUMIFS('Billing Forecast'!$D:$D,'Billing Forecast'!$T:$T,$A$504,'Billing Forecast'!$U:$U,$B$540,'Billing Forecast'!$Q:$Q, $C550)</f>
        <v>0</v>
      </c>
      <c r="F550" s="6">
        <f>SUMIFS('Billing Forecast'!G:G,'Billing Forecast'!$T:$T,$A$504,'Billing Forecast'!$U:$U,$B$540,'Billing Forecast'!$Q:$Q,$C550)/SUMIFS('Billing Forecast'!$D:$D,'Billing Forecast'!$T:$T,$A$504,'Billing Forecast'!$U:$U,$B$540,'Billing Forecast'!$Q:$Q, $C550)</f>
        <v>0</v>
      </c>
      <c r="G550" s="6">
        <f>SUMIFS('Billing Forecast'!H:H,'Billing Forecast'!$T:$T,$A$504,'Billing Forecast'!$U:$U,$B$540,'Billing Forecast'!$Q:$Q,$C550)/SUMIFS('Billing Forecast'!$D:$D,'Billing Forecast'!$T:$T,$A$504,'Billing Forecast'!$U:$U,$B$540,'Billing Forecast'!$Q:$Q, $C550)</f>
        <v>0</v>
      </c>
      <c r="H550" s="6">
        <f>SUMIFS('Billing Forecast'!I:I,'Billing Forecast'!$T:$T,$A$504,'Billing Forecast'!$U:$U,$B$540,'Billing Forecast'!$Q:$Q,$C550)/SUMIFS('Billing Forecast'!$D:$D,'Billing Forecast'!$T:$T,$A$504,'Billing Forecast'!$U:$U,$B$540,'Billing Forecast'!$Q:$Q, $C550)</f>
        <v>0</v>
      </c>
      <c r="I550" s="6">
        <f>SUMIFS('Billing Forecast'!J:J,'Billing Forecast'!$T:$T,$A$504,'Billing Forecast'!$U:$U,$B$540,'Billing Forecast'!$Q:$Q,$C550)/SUMIFS('Billing Forecast'!$D:$D,'Billing Forecast'!$T:$T,$A$504,'Billing Forecast'!$U:$U,$B$540,'Billing Forecast'!$Q:$Q, $C550)</f>
        <v>0</v>
      </c>
      <c r="J550" s="6">
        <f>SUMIFS('Billing Forecast'!K:K,'Billing Forecast'!$T:$T,$A$504,'Billing Forecast'!$U:$U,$B$540,'Billing Forecast'!$Q:$Q,$C550)/SUMIFS('Billing Forecast'!$D:$D,'Billing Forecast'!$T:$T,$A$504,'Billing Forecast'!$U:$U,$B$540,'Billing Forecast'!$Q:$Q, $C550)</f>
        <v>0</v>
      </c>
      <c r="K550" s="6">
        <f>SUMIFS('Billing Forecast'!L:L,'Billing Forecast'!$T:$T,$A$504,'Billing Forecast'!$U:$U,$B$540,'Billing Forecast'!$Q:$Q,$C550)/SUMIFS('Billing Forecast'!$D:$D,'Billing Forecast'!$T:$T,$A$504,'Billing Forecast'!$U:$U,$B$540,'Billing Forecast'!$Q:$Q, $C550)</f>
        <v>0</v>
      </c>
      <c r="L550" s="6">
        <f>SUMIFS('Billing Forecast'!M:M,'Billing Forecast'!$T:$T,$A$504,'Billing Forecast'!$U:$U,$B$540,'Billing Forecast'!$Q:$Q,$C550)/SUMIFS('Billing Forecast'!$D:$D,'Billing Forecast'!$T:$T,$A$504,'Billing Forecast'!$U:$U,$B$540,'Billing Forecast'!$Q:$Q, $C550)</f>
        <v>0</v>
      </c>
      <c r="M550" s="6">
        <f>SUMIFS('Billing Forecast'!N:N,'Billing Forecast'!$T:$T,$A$504,'Billing Forecast'!$U:$U,$B$540,'Billing Forecast'!$Q:$Q,$C550)/SUMIFS('Billing Forecast'!$D:$D,'Billing Forecast'!$T:$T,$A$504,'Billing Forecast'!$U:$U,$B$540,'Billing Forecast'!$Q:$Q, $C550)</f>
        <v>0</v>
      </c>
    </row>
    <row r="551" spans="3:13">
      <c r="D551" t="s">
        <v>3453</v>
      </c>
      <c r="E551" s="6">
        <f>SUMIFS('Sub Cost Forecast'!G:G,'Sub Cost Forecast'!$U:$U,$A$504,'Sub Cost Forecast'!$W:$W,$B$540,'Sub Cost Forecast'!$R:$R,$C550)/SUMIFS('Sub Cost Forecast'!$D:$D,'Sub Cost Forecast'!$U:$U,$A$504,'Sub Cost Forecast'!$W:$W,$B$540,'Sub Cost Forecast'!$R:$R, $C550)</f>
        <v>0</v>
      </c>
      <c r="F551" s="6">
        <f>SUMIFS('Sub Cost Forecast'!H:H,'Sub Cost Forecast'!$U:$U,$A$504,'Sub Cost Forecast'!$W:$W,$B$540,'Sub Cost Forecast'!$R:$R,$C550)/SUMIFS('Sub Cost Forecast'!$D:$D,'Sub Cost Forecast'!$U:$U,$A$504,'Sub Cost Forecast'!$W:$W,$B$540,'Sub Cost Forecast'!$R:$R, $C550)</f>
        <v>0</v>
      </c>
      <c r="G551" s="6">
        <f>SUMIFS('Sub Cost Forecast'!I:I,'Sub Cost Forecast'!$U:$U,$A$504,'Sub Cost Forecast'!$W:$W,$B$540,'Sub Cost Forecast'!$R:$R,$C550)/SUMIFS('Sub Cost Forecast'!$D:$D,'Sub Cost Forecast'!$U:$U,$A$504,'Sub Cost Forecast'!$W:$W,$B$540,'Sub Cost Forecast'!$R:$R, $C550)</f>
        <v>0</v>
      </c>
      <c r="H551" s="6">
        <f>SUMIFS('Sub Cost Forecast'!J:J,'Sub Cost Forecast'!$U:$U,$A$504,'Sub Cost Forecast'!$W:$W,$B$540,'Sub Cost Forecast'!$R:$R,$C550)/SUMIFS('Sub Cost Forecast'!$D:$D,'Sub Cost Forecast'!$U:$U,$A$504,'Sub Cost Forecast'!$W:$W,$B$540,'Sub Cost Forecast'!$R:$R, $C550)</f>
        <v>0</v>
      </c>
      <c r="I551" s="6">
        <f>SUMIFS('Sub Cost Forecast'!K:K,'Sub Cost Forecast'!$U:$U,$A$504,'Sub Cost Forecast'!$W:$W,$B$540,'Sub Cost Forecast'!$R:$R,$C550)/SUMIFS('Sub Cost Forecast'!$D:$D,'Sub Cost Forecast'!$U:$U,$A$504,'Sub Cost Forecast'!$W:$W,$B$540,'Sub Cost Forecast'!$R:$R, $C550)</f>
        <v>0</v>
      </c>
      <c r="J551" s="6">
        <f>SUMIFS('Sub Cost Forecast'!L:L,'Sub Cost Forecast'!$U:$U,$A$504,'Sub Cost Forecast'!$W:$W,$B$540,'Sub Cost Forecast'!$R:$R,$C550)/SUMIFS('Sub Cost Forecast'!$D:$D,'Sub Cost Forecast'!$U:$U,$A$504,'Sub Cost Forecast'!$W:$W,$B$540,'Sub Cost Forecast'!$R:$R, $C550)</f>
        <v>0</v>
      </c>
      <c r="K551" s="6">
        <f>SUMIFS('Sub Cost Forecast'!M:M,'Sub Cost Forecast'!$U:$U,$A$504,'Sub Cost Forecast'!$W:$W,$B$540,'Sub Cost Forecast'!$R:$R,$C550)/SUMIFS('Sub Cost Forecast'!$D:$D,'Sub Cost Forecast'!$U:$U,$A$504,'Sub Cost Forecast'!$W:$W,$B$540,'Sub Cost Forecast'!$R:$R, $C550)</f>
        <v>0</v>
      </c>
      <c r="L551" s="6">
        <f>SUMIFS('Sub Cost Forecast'!N:N,'Sub Cost Forecast'!$U:$U,$A$504,'Sub Cost Forecast'!$W:$W,$B$540,'Sub Cost Forecast'!$R:$R,$C550)/SUMIFS('Sub Cost Forecast'!$D:$D,'Sub Cost Forecast'!$U:$U,$A$504,'Sub Cost Forecast'!$W:$W,$B$540,'Sub Cost Forecast'!$R:$R, $C550)</f>
        <v>0</v>
      </c>
      <c r="M551" s="6">
        <f>SUMIFS('Sub Cost Forecast'!O:O,'Sub Cost Forecast'!$U:$U,$A$504,'Sub Cost Forecast'!$W:$W,$B$540,'Sub Cost Forecast'!$R:$R,$C550)/SUMIFS('Sub Cost Forecast'!$D:$D,'Sub Cost Forecast'!$U:$U,$A$504,'Sub Cost Forecast'!$W:$W,$B$540,'Sub Cost Forecast'!$R:$R, $C550)</f>
        <v>0</v>
      </c>
    </row>
    <row r="552" spans="3:13">
      <c r="D552" t="s">
        <v>3454</v>
      </c>
      <c r="E552" s="6">
        <v>0.0105426431739415</v>
      </c>
      <c r="F552" s="6">
        <v>0.01999466808850973</v>
      </c>
      <c r="G552" s="6">
        <v>0.03889871791764621</v>
      </c>
      <c r="H552" s="6">
        <v>0.01581396476091224</v>
      </c>
      <c r="I552" s="6">
        <v>0.003180969923172003</v>
      </c>
      <c r="J552" s="6">
        <v>0.01067897045636315</v>
      </c>
      <c r="K552" s="6">
        <v>0.01758621943239379</v>
      </c>
      <c r="L552" s="6">
        <v>0.01126972201352367</v>
      </c>
      <c r="M552" s="6">
        <v>0.01090618259373258</v>
      </c>
    </row>
    <row r="553" spans="3:13">
      <c r="C553" t="s">
        <v>1922</v>
      </c>
      <c r="D553" t="s">
        <v>3452</v>
      </c>
      <c r="E553" s="6">
        <f>SUMIFS('Billing Forecast'!F:F,'Billing Forecast'!$T:$T,$A$504,'Billing Forecast'!$U:$U,$B$540,'Billing Forecast'!$Q:$Q,$C553)/SUMIFS('Billing Forecast'!$D:$D,'Billing Forecast'!$T:$T,$A$504,'Billing Forecast'!$U:$U,$B$540,'Billing Forecast'!$Q:$Q, $C553)</f>
        <v>0</v>
      </c>
      <c r="F553" s="6">
        <f>SUMIFS('Billing Forecast'!G:G,'Billing Forecast'!$T:$T,$A$504,'Billing Forecast'!$U:$U,$B$540,'Billing Forecast'!$Q:$Q,$C553)/SUMIFS('Billing Forecast'!$D:$D,'Billing Forecast'!$T:$T,$A$504,'Billing Forecast'!$U:$U,$B$540,'Billing Forecast'!$Q:$Q, $C553)</f>
        <v>0</v>
      </c>
      <c r="G553" s="6">
        <f>SUMIFS('Billing Forecast'!H:H,'Billing Forecast'!$T:$T,$A$504,'Billing Forecast'!$U:$U,$B$540,'Billing Forecast'!$Q:$Q,$C553)/SUMIFS('Billing Forecast'!$D:$D,'Billing Forecast'!$T:$T,$A$504,'Billing Forecast'!$U:$U,$B$540,'Billing Forecast'!$Q:$Q, $C553)</f>
        <v>0</v>
      </c>
      <c r="H553" s="6">
        <f>SUMIFS('Billing Forecast'!I:I,'Billing Forecast'!$T:$T,$A$504,'Billing Forecast'!$U:$U,$B$540,'Billing Forecast'!$Q:$Q,$C553)/SUMIFS('Billing Forecast'!$D:$D,'Billing Forecast'!$T:$T,$A$504,'Billing Forecast'!$U:$U,$B$540,'Billing Forecast'!$Q:$Q, $C553)</f>
        <v>0</v>
      </c>
      <c r="I553" s="6">
        <f>SUMIFS('Billing Forecast'!J:J,'Billing Forecast'!$T:$T,$A$504,'Billing Forecast'!$U:$U,$B$540,'Billing Forecast'!$Q:$Q,$C553)/SUMIFS('Billing Forecast'!$D:$D,'Billing Forecast'!$T:$T,$A$504,'Billing Forecast'!$U:$U,$B$540,'Billing Forecast'!$Q:$Q, $C553)</f>
        <v>0</v>
      </c>
      <c r="J553" s="6">
        <f>SUMIFS('Billing Forecast'!K:K,'Billing Forecast'!$T:$T,$A$504,'Billing Forecast'!$U:$U,$B$540,'Billing Forecast'!$Q:$Q,$C553)/SUMIFS('Billing Forecast'!$D:$D,'Billing Forecast'!$T:$T,$A$504,'Billing Forecast'!$U:$U,$B$540,'Billing Forecast'!$Q:$Q, $C553)</f>
        <v>0</v>
      </c>
      <c r="K553" s="6">
        <f>SUMIFS('Billing Forecast'!L:L,'Billing Forecast'!$T:$T,$A$504,'Billing Forecast'!$U:$U,$B$540,'Billing Forecast'!$Q:$Q,$C553)/SUMIFS('Billing Forecast'!$D:$D,'Billing Forecast'!$T:$T,$A$504,'Billing Forecast'!$U:$U,$B$540,'Billing Forecast'!$Q:$Q, $C553)</f>
        <v>0</v>
      </c>
      <c r="L553" s="6">
        <f>SUMIFS('Billing Forecast'!M:M,'Billing Forecast'!$T:$T,$A$504,'Billing Forecast'!$U:$U,$B$540,'Billing Forecast'!$Q:$Q,$C553)/SUMIFS('Billing Forecast'!$D:$D,'Billing Forecast'!$T:$T,$A$504,'Billing Forecast'!$U:$U,$B$540,'Billing Forecast'!$Q:$Q, $C553)</f>
        <v>0</v>
      </c>
      <c r="M553" s="6">
        <f>SUMIFS('Billing Forecast'!N:N,'Billing Forecast'!$T:$T,$A$504,'Billing Forecast'!$U:$U,$B$540,'Billing Forecast'!$Q:$Q,$C553)/SUMIFS('Billing Forecast'!$D:$D,'Billing Forecast'!$T:$T,$A$504,'Billing Forecast'!$U:$U,$B$540,'Billing Forecast'!$Q:$Q, $C553)</f>
        <v>0</v>
      </c>
    </row>
    <row r="554" spans="3:13">
      <c r="D554" t="s">
        <v>3453</v>
      </c>
      <c r="E554" s="6">
        <f>SUMIFS('Sub Cost Forecast'!G:G,'Sub Cost Forecast'!$U:$U,$A$504,'Sub Cost Forecast'!$W:$W,$B$540,'Sub Cost Forecast'!$R:$R,$C553)/SUMIFS('Sub Cost Forecast'!$D:$D,'Sub Cost Forecast'!$U:$U,$A$504,'Sub Cost Forecast'!$W:$W,$B$540,'Sub Cost Forecast'!$R:$R, $C553)</f>
        <v>0</v>
      </c>
      <c r="F554" s="6">
        <f>SUMIFS('Sub Cost Forecast'!H:H,'Sub Cost Forecast'!$U:$U,$A$504,'Sub Cost Forecast'!$W:$W,$B$540,'Sub Cost Forecast'!$R:$R,$C553)/SUMIFS('Sub Cost Forecast'!$D:$D,'Sub Cost Forecast'!$U:$U,$A$504,'Sub Cost Forecast'!$W:$W,$B$540,'Sub Cost Forecast'!$R:$R, $C553)</f>
        <v>0</v>
      </c>
      <c r="G554" s="6">
        <f>SUMIFS('Sub Cost Forecast'!I:I,'Sub Cost Forecast'!$U:$U,$A$504,'Sub Cost Forecast'!$W:$W,$B$540,'Sub Cost Forecast'!$R:$R,$C553)/SUMIFS('Sub Cost Forecast'!$D:$D,'Sub Cost Forecast'!$U:$U,$A$504,'Sub Cost Forecast'!$W:$W,$B$540,'Sub Cost Forecast'!$R:$R, $C553)</f>
        <v>0</v>
      </c>
      <c r="H554" s="6">
        <f>SUMIFS('Sub Cost Forecast'!J:J,'Sub Cost Forecast'!$U:$U,$A$504,'Sub Cost Forecast'!$W:$W,$B$540,'Sub Cost Forecast'!$R:$R,$C553)/SUMIFS('Sub Cost Forecast'!$D:$D,'Sub Cost Forecast'!$U:$U,$A$504,'Sub Cost Forecast'!$W:$W,$B$540,'Sub Cost Forecast'!$R:$R, $C553)</f>
        <v>0</v>
      </c>
      <c r="I554" s="6">
        <f>SUMIFS('Sub Cost Forecast'!K:K,'Sub Cost Forecast'!$U:$U,$A$504,'Sub Cost Forecast'!$W:$W,$B$540,'Sub Cost Forecast'!$R:$R,$C553)/SUMIFS('Sub Cost Forecast'!$D:$D,'Sub Cost Forecast'!$U:$U,$A$504,'Sub Cost Forecast'!$W:$W,$B$540,'Sub Cost Forecast'!$R:$R, $C553)</f>
        <v>0</v>
      </c>
      <c r="J554" s="6">
        <f>SUMIFS('Sub Cost Forecast'!L:L,'Sub Cost Forecast'!$U:$U,$A$504,'Sub Cost Forecast'!$W:$W,$B$540,'Sub Cost Forecast'!$R:$R,$C553)/SUMIFS('Sub Cost Forecast'!$D:$D,'Sub Cost Forecast'!$U:$U,$A$504,'Sub Cost Forecast'!$W:$W,$B$540,'Sub Cost Forecast'!$R:$R, $C553)</f>
        <v>0</v>
      </c>
      <c r="K554" s="6">
        <f>SUMIFS('Sub Cost Forecast'!M:M,'Sub Cost Forecast'!$U:$U,$A$504,'Sub Cost Forecast'!$W:$W,$B$540,'Sub Cost Forecast'!$R:$R,$C553)/SUMIFS('Sub Cost Forecast'!$D:$D,'Sub Cost Forecast'!$U:$U,$A$504,'Sub Cost Forecast'!$W:$W,$B$540,'Sub Cost Forecast'!$R:$R, $C553)</f>
        <v>0</v>
      </c>
      <c r="L554" s="6">
        <f>SUMIFS('Sub Cost Forecast'!N:N,'Sub Cost Forecast'!$U:$U,$A$504,'Sub Cost Forecast'!$W:$W,$B$540,'Sub Cost Forecast'!$R:$R,$C553)/SUMIFS('Sub Cost Forecast'!$D:$D,'Sub Cost Forecast'!$U:$U,$A$504,'Sub Cost Forecast'!$W:$W,$B$540,'Sub Cost Forecast'!$R:$R, $C553)</f>
        <v>0</v>
      </c>
      <c r="M554" s="6">
        <f>SUMIFS('Sub Cost Forecast'!O:O,'Sub Cost Forecast'!$U:$U,$A$504,'Sub Cost Forecast'!$W:$W,$B$540,'Sub Cost Forecast'!$R:$R,$C553)/SUMIFS('Sub Cost Forecast'!$D:$D,'Sub Cost Forecast'!$U:$U,$A$504,'Sub Cost Forecast'!$W:$W,$B$540,'Sub Cost Forecast'!$R:$R, $C553)</f>
        <v>0</v>
      </c>
    </row>
    <row r="555" spans="3:13">
      <c r="D555" t="s">
        <v>3454</v>
      </c>
      <c r="E555" s="6">
        <v>0.01787089816669235</v>
      </c>
      <c r="F555" s="6">
        <v>0.03389308272993377</v>
      </c>
      <c r="G555" s="6">
        <v>0.05268833769835159</v>
      </c>
      <c r="H555" s="6">
        <v>0.02467519129050481</v>
      </c>
      <c r="I555" s="6">
        <v>0.002696040671699277</v>
      </c>
      <c r="J555" s="6">
        <v>0.008242181482052075</v>
      </c>
      <c r="K555" s="6">
        <v>0.02141426590663997</v>
      </c>
      <c r="L555" s="6">
        <v>0.001232475735633955</v>
      </c>
      <c r="M555" s="6">
        <v>0</v>
      </c>
    </row>
    <row r="556" spans="3:13">
      <c r="C556" t="s">
        <v>2024</v>
      </c>
      <c r="D556" t="s">
        <v>3452</v>
      </c>
      <c r="E556" s="6">
        <f>SUMIFS('Billing Forecast'!F:F,'Billing Forecast'!$T:$T,$A$504,'Billing Forecast'!$U:$U,$B$540,'Billing Forecast'!$Q:$Q,$C556)/SUMIFS('Billing Forecast'!$D:$D,'Billing Forecast'!$T:$T,$A$504,'Billing Forecast'!$U:$U,$B$540,'Billing Forecast'!$Q:$Q, $C556)</f>
        <v>0</v>
      </c>
      <c r="F556" s="6">
        <f>SUMIFS('Billing Forecast'!G:G,'Billing Forecast'!$T:$T,$A$504,'Billing Forecast'!$U:$U,$B$540,'Billing Forecast'!$Q:$Q,$C556)/SUMIFS('Billing Forecast'!$D:$D,'Billing Forecast'!$T:$T,$A$504,'Billing Forecast'!$U:$U,$B$540,'Billing Forecast'!$Q:$Q, $C556)</f>
        <v>0</v>
      </c>
      <c r="G556" s="6">
        <f>SUMIFS('Billing Forecast'!H:H,'Billing Forecast'!$T:$T,$A$504,'Billing Forecast'!$U:$U,$B$540,'Billing Forecast'!$Q:$Q,$C556)/SUMIFS('Billing Forecast'!$D:$D,'Billing Forecast'!$T:$T,$A$504,'Billing Forecast'!$U:$U,$B$540,'Billing Forecast'!$Q:$Q, $C556)</f>
        <v>0</v>
      </c>
      <c r="H556" s="6">
        <f>SUMIFS('Billing Forecast'!I:I,'Billing Forecast'!$T:$T,$A$504,'Billing Forecast'!$U:$U,$B$540,'Billing Forecast'!$Q:$Q,$C556)/SUMIFS('Billing Forecast'!$D:$D,'Billing Forecast'!$T:$T,$A$504,'Billing Forecast'!$U:$U,$B$540,'Billing Forecast'!$Q:$Q, $C556)</f>
        <v>0</v>
      </c>
      <c r="I556" s="6">
        <f>SUMIFS('Billing Forecast'!J:J,'Billing Forecast'!$T:$T,$A$504,'Billing Forecast'!$U:$U,$B$540,'Billing Forecast'!$Q:$Q,$C556)/SUMIFS('Billing Forecast'!$D:$D,'Billing Forecast'!$T:$T,$A$504,'Billing Forecast'!$U:$U,$B$540,'Billing Forecast'!$Q:$Q, $C556)</f>
        <v>0</v>
      </c>
      <c r="J556" s="6">
        <f>SUMIFS('Billing Forecast'!K:K,'Billing Forecast'!$T:$T,$A$504,'Billing Forecast'!$U:$U,$B$540,'Billing Forecast'!$Q:$Q,$C556)/SUMIFS('Billing Forecast'!$D:$D,'Billing Forecast'!$T:$T,$A$504,'Billing Forecast'!$U:$U,$B$540,'Billing Forecast'!$Q:$Q, $C556)</f>
        <v>0</v>
      </c>
      <c r="K556" s="6">
        <f>SUMIFS('Billing Forecast'!L:L,'Billing Forecast'!$T:$T,$A$504,'Billing Forecast'!$U:$U,$B$540,'Billing Forecast'!$Q:$Q,$C556)/SUMIFS('Billing Forecast'!$D:$D,'Billing Forecast'!$T:$T,$A$504,'Billing Forecast'!$U:$U,$B$540,'Billing Forecast'!$Q:$Q, $C556)</f>
        <v>0</v>
      </c>
      <c r="L556" s="6">
        <f>SUMIFS('Billing Forecast'!M:M,'Billing Forecast'!$T:$T,$A$504,'Billing Forecast'!$U:$U,$B$540,'Billing Forecast'!$Q:$Q,$C556)/SUMIFS('Billing Forecast'!$D:$D,'Billing Forecast'!$T:$T,$A$504,'Billing Forecast'!$U:$U,$B$540,'Billing Forecast'!$Q:$Q, $C556)</f>
        <v>0</v>
      </c>
      <c r="M556" s="6">
        <f>SUMIFS('Billing Forecast'!N:N,'Billing Forecast'!$T:$T,$A$504,'Billing Forecast'!$U:$U,$B$540,'Billing Forecast'!$Q:$Q,$C556)/SUMIFS('Billing Forecast'!$D:$D,'Billing Forecast'!$T:$T,$A$504,'Billing Forecast'!$U:$U,$B$540,'Billing Forecast'!$Q:$Q, $C556)</f>
        <v>0</v>
      </c>
    </row>
    <row r="557" spans="3:13">
      <c r="D557" t="s">
        <v>3453</v>
      </c>
      <c r="E557" s="6">
        <f>SUMIFS('Sub Cost Forecast'!G:G,'Sub Cost Forecast'!$U:$U,$A$504,'Sub Cost Forecast'!$W:$W,$B$540,'Sub Cost Forecast'!$R:$R,$C556)/SUMIFS('Sub Cost Forecast'!$D:$D,'Sub Cost Forecast'!$U:$U,$A$504,'Sub Cost Forecast'!$W:$W,$B$540,'Sub Cost Forecast'!$R:$R, $C556)</f>
        <v>0</v>
      </c>
      <c r="F557" s="6">
        <f>SUMIFS('Sub Cost Forecast'!H:H,'Sub Cost Forecast'!$U:$U,$A$504,'Sub Cost Forecast'!$W:$W,$B$540,'Sub Cost Forecast'!$R:$R,$C556)/SUMIFS('Sub Cost Forecast'!$D:$D,'Sub Cost Forecast'!$U:$U,$A$504,'Sub Cost Forecast'!$W:$W,$B$540,'Sub Cost Forecast'!$R:$R, $C556)</f>
        <v>0</v>
      </c>
      <c r="G557" s="6">
        <f>SUMIFS('Sub Cost Forecast'!I:I,'Sub Cost Forecast'!$U:$U,$A$504,'Sub Cost Forecast'!$W:$W,$B$540,'Sub Cost Forecast'!$R:$R,$C556)/SUMIFS('Sub Cost Forecast'!$D:$D,'Sub Cost Forecast'!$U:$U,$A$504,'Sub Cost Forecast'!$W:$W,$B$540,'Sub Cost Forecast'!$R:$R, $C556)</f>
        <v>0</v>
      </c>
      <c r="H557" s="6">
        <f>SUMIFS('Sub Cost Forecast'!J:J,'Sub Cost Forecast'!$U:$U,$A$504,'Sub Cost Forecast'!$W:$W,$B$540,'Sub Cost Forecast'!$R:$R,$C556)/SUMIFS('Sub Cost Forecast'!$D:$D,'Sub Cost Forecast'!$U:$U,$A$504,'Sub Cost Forecast'!$W:$W,$B$540,'Sub Cost Forecast'!$R:$R, $C556)</f>
        <v>0</v>
      </c>
      <c r="I557" s="6">
        <f>SUMIFS('Sub Cost Forecast'!K:K,'Sub Cost Forecast'!$U:$U,$A$504,'Sub Cost Forecast'!$W:$W,$B$540,'Sub Cost Forecast'!$R:$R,$C556)/SUMIFS('Sub Cost Forecast'!$D:$D,'Sub Cost Forecast'!$U:$U,$A$504,'Sub Cost Forecast'!$W:$W,$B$540,'Sub Cost Forecast'!$R:$R, $C556)</f>
        <v>0</v>
      </c>
      <c r="J557" s="6">
        <f>SUMIFS('Sub Cost Forecast'!L:L,'Sub Cost Forecast'!$U:$U,$A$504,'Sub Cost Forecast'!$W:$W,$B$540,'Sub Cost Forecast'!$R:$R,$C556)/SUMIFS('Sub Cost Forecast'!$D:$D,'Sub Cost Forecast'!$U:$U,$A$504,'Sub Cost Forecast'!$W:$W,$B$540,'Sub Cost Forecast'!$R:$R, $C556)</f>
        <v>0</v>
      </c>
      <c r="K557" s="6">
        <f>SUMIFS('Sub Cost Forecast'!M:M,'Sub Cost Forecast'!$U:$U,$A$504,'Sub Cost Forecast'!$W:$W,$B$540,'Sub Cost Forecast'!$R:$R,$C556)/SUMIFS('Sub Cost Forecast'!$D:$D,'Sub Cost Forecast'!$U:$U,$A$504,'Sub Cost Forecast'!$W:$W,$B$540,'Sub Cost Forecast'!$R:$R, $C556)</f>
        <v>0</v>
      </c>
      <c r="L557" s="6">
        <f>SUMIFS('Sub Cost Forecast'!N:N,'Sub Cost Forecast'!$U:$U,$A$504,'Sub Cost Forecast'!$W:$W,$B$540,'Sub Cost Forecast'!$R:$R,$C556)/SUMIFS('Sub Cost Forecast'!$D:$D,'Sub Cost Forecast'!$U:$U,$A$504,'Sub Cost Forecast'!$W:$W,$B$540,'Sub Cost Forecast'!$R:$R, $C556)</f>
        <v>0</v>
      </c>
      <c r="M557" s="6">
        <f>SUMIFS('Sub Cost Forecast'!O:O,'Sub Cost Forecast'!$U:$U,$A$504,'Sub Cost Forecast'!$W:$W,$B$540,'Sub Cost Forecast'!$R:$R,$C556)/SUMIFS('Sub Cost Forecast'!$D:$D,'Sub Cost Forecast'!$U:$U,$A$504,'Sub Cost Forecast'!$W:$W,$B$540,'Sub Cost Forecast'!$R:$R, $C556)</f>
        <v>0</v>
      </c>
    </row>
    <row r="558" spans="3:13">
      <c r="D558" t="s">
        <v>3454</v>
      </c>
      <c r="E558" s="6">
        <v>0.007418426289048163</v>
      </c>
      <c r="F558" s="6">
        <v>0.0139095492919653</v>
      </c>
      <c r="G558" s="6">
        <v>0.05163920174642119</v>
      </c>
      <c r="H558" s="6">
        <v>0.01205494271970326</v>
      </c>
      <c r="I558" s="6">
        <v>0.007882077932113672</v>
      </c>
      <c r="J558" s="6">
        <v>0.006201340726001198</v>
      </c>
      <c r="K558" s="6">
        <v>0.01147537816587138</v>
      </c>
      <c r="L558" s="6">
        <v>0.005911558449085254</v>
      </c>
      <c r="M558" s="6">
        <v>0</v>
      </c>
    </row>
    <row r="559" spans="3:13">
      <c r="C559" t="s">
        <v>2132</v>
      </c>
      <c r="D559" t="s">
        <v>3452</v>
      </c>
      <c r="E559" s="6">
        <f>SUMIFS('Billing Forecast'!F:F,'Billing Forecast'!$T:$T,$A$504,'Billing Forecast'!$U:$U,$B$540,'Billing Forecast'!$Q:$Q,$C559)/SUMIFS('Billing Forecast'!$D:$D,'Billing Forecast'!$T:$T,$A$504,'Billing Forecast'!$U:$U,$B$540,'Billing Forecast'!$Q:$Q, $C559)</f>
        <v>0</v>
      </c>
      <c r="F559" s="6">
        <f>SUMIFS('Billing Forecast'!G:G,'Billing Forecast'!$T:$T,$A$504,'Billing Forecast'!$U:$U,$B$540,'Billing Forecast'!$Q:$Q,$C559)/SUMIFS('Billing Forecast'!$D:$D,'Billing Forecast'!$T:$T,$A$504,'Billing Forecast'!$U:$U,$B$540,'Billing Forecast'!$Q:$Q, $C559)</f>
        <v>0</v>
      </c>
      <c r="G559" s="6">
        <f>SUMIFS('Billing Forecast'!H:H,'Billing Forecast'!$T:$T,$A$504,'Billing Forecast'!$U:$U,$B$540,'Billing Forecast'!$Q:$Q,$C559)/SUMIFS('Billing Forecast'!$D:$D,'Billing Forecast'!$T:$T,$A$504,'Billing Forecast'!$U:$U,$B$540,'Billing Forecast'!$Q:$Q, $C559)</f>
        <v>0</v>
      </c>
      <c r="H559" s="6">
        <f>SUMIFS('Billing Forecast'!I:I,'Billing Forecast'!$T:$T,$A$504,'Billing Forecast'!$U:$U,$B$540,'Billing Forecast'!$Q:$Q,$C559)/SUMIFS('Billing Forecast'!$D:$D,'Billing Forecast'!$T:$T,$A$504,'Billing Forecast'!$U:$U,$B$540,'Billing Forecast'!$Q:$Q, $C559)</f>
        <v>0</v>
      </c>
      <c r="I559" s="6">
        <f>SUMIFS('Billing Forecast'!J:J,'Billing Forecast'!$T:$T,$A$504,'Billing Forecast'!$U:$U,$B$540,'Billing Forecast'!$Q:$Q,$C559)/SUMIFS('Billing Forecast'!$D:$D,'Billing Forecast'!$T:$T,$A$504,'Billing Forecast'!$U:$U,$B$540,'Billing Forecast'!$Q:$Q, $C559)</f>
        <v>0</v>
      </c>
      <c r="J559" s="6">
        <f>SUMIFS('Billing Forecast'!K:K,'Billing Forecast'!$T:$T,$A$504,'Billing Forecast'!$U:$U,$B$540,'Billing Forecast'!$Q:$Q,$C559)/SUMIFS('Billing Forecast'!$D:$D,'Billing Forecast'!$T:$T,$A$504,'Billing Forecast'!$U:$U,$B$540,'Billing Forecast'!$Q:$Q, $C559)</f>
        <v>0</v>
      </c>
      <c r="K559" s="6">
        <f>SUMIFS('Billing Forecast'!L:L,'Billing Forecast'!$T:$T,$A$504,'Billing Forecast'!$U:$U,$B$540,'Billing Forecast'!$Q:$Q,$C559)/SUMIFS('Billing Forecast'!$D:$D,'Billing Forecast'!$T:$T,$A$504,'Billing Forecast'!$U:$U,$B$540,'Billing Forecast'!$Q:$Q, $C559)</f>
        <v>0</v>
      </c>
      <c r="L559" s="6">
        <f>SUMIFS('Billing Forecast'!M:M,'Billing Forecast'!$T:$T,$A$504,'Billing Forecast'!$U:$U,$B$540,'Billing Forecast'!$Q:$Q,$C559)/SUMIFS('Billing Forecast'!$D:$D,'Billing Forecast'!$T:$T,$A$504,'Billing Forecast'!$U:$U,$B$540,'Billing Forecast'!$Q:$Q, $C559)</f>
        <v>0</v>
      </c>
      <c r="M559" s="6">
        <f>SUMIFS('Billing Forecast'!N:N,'Billing Forecast'!$T:$T,$A$504,'Billing Forecast'!$U:$U,$B$540,'Billing Forecast'!$Q:$Q,$C559)/SUMIFS('Billing Forecast'!$D:$D,'Billing Forecast'!$T:$T,$A$504,'Billing Forecast'!$U:$U,$B$540,'Billing Forecast'!$Q:$Q, $C559)</f>
        <v>0</v>
      </c>
    </row>
    <row r="560" spans="3:13">
      <c r="D560" t="s">
        <v>3453</v>
      </c>
      <c r="E560" s="6">
        <f>SUMIFS('Sub Cost Forecast'!G:G,'Sub Cost Forecast'!$U:$U,$A$504,'Sub Cost Forecast'!$W:$W,$B$540,'Sub Cost Forecast'!$R:$R,$C559)/SUMIFS('Sub Cost Forecast'!$D:$D,'Sub Cost Forecast'!$U:$U,$A$504,'Sub Cost Forecast'!$W:$W,$B$540,'Sub Cost Forecast'!$R:$R, $C559)</f>
        <v>0</v>
      </c>
      <c r="F560" s="6">
        <f>SUMIFS('Sub Cost Forecast'!H:H,'Sub Cost Forecast'!$U:$U,$A$504,'Sub Cost Forecast'!$W:$W,$B$540,'Sub Cost Forecast'!$R:$R,$C559)/SUMIFS('Sub Cost Forecast'!$D:$D,'Sub Cost Forecast'!$U:$U,$A$504,'Sub Cost Forecast'!$W:$W,$B$540,'Sub Cost Forecast'!$R:$R, $C559)</f>
        <v>0</v>
      </c>
      <c r="G560" s="6">
        <f>SUMIFS('Sub Cost Forecast'!I:I,'Sub Cost Forecast'!$U:$U,$A$504,'Sub Cost Forecast'!$W:$W,$B$540,'Sub Cost Forecast'!$R:$R,$C559)/SUMIFS('Sub Cost Forecast'!$D:$D,'Sub Cost Forecast'!$U:$U,$A$504,'Sub Cost Forecast'!$W:$W,$B$540,'Sub Cost Forecast'!$R:$R, $C559)</f>
        <v>0</v>
      </c>
      <c r="H560" s="6">
        <f>SUMIFS('Sub Cost Forecast'!J:J,'Sub Cost Forecast'!$U:$U,$A$504,'Sub Cost Forecast'!$W:$W,$B$540,'Sub Cost Forecast'!$R:$R,$C559)/SUMIFS('Sub Cost Forecast'!$D:$D,'Sub Cost Forecast'!$U:$U,$A$504,'Sub Cost Forecast'!$W:$W,$B$540,'Sub Cost Forecast'!$R:$R, $C559)</f>
        <v>0</v>
      </c>
      <c r="I560" s="6">
        <f>SUMIFS('Sub Cost Forecast'!K:K,'Sub Cost Forecast'!$U:$U,$A$504,'Sub Cost Forecast'!$W:$W,$B$540,'Sub Cost Forecast'!$R:$R,$C559)/SUMIFS('Sub Cost Forecast'!$D:$D,'Sub Cost Forecast'!$U:$U,$A$504,'Sub Cost Forecast'!$W:$W,$B$540,'Sub Cost Forecast'!$R:$R, $C559)</f>
        <v>0</v>
      </c>
      <c r="J560" s="6">
        <f>SUMIFS('Sub Cost Forecast'!L:L,'Sub Cost Forecast'!$U:$U,$A$504,'Sub Cost Forecast'!$W:$W,$B$540,'Sub Cost Forecast'!$R:$R,$C559)/SUMIFS('Sub Cost Forecast'!$D:$D,'Sub Cost Forecast'!$U:$U,$A$504,'Sub Cost Forecast'!$W:$W,$B$540,'Sub Cost Forecast'!$R:$R, $C559)</f>
        <v>0</v>
      </c>
      <c r="K560" s="6">
        <f>SUMIFS('Sub Cost Forecast'!M:M,'Sub Cost Forecast'!$U:$U,$A$504,'Sub Cost Forecast'!$W:$W,$B$540,'Sub Cost Forecast'!$R:$R,$C559)/SUMIFS('Sub Cost Forecast'!$D:$D,'Sub Cost Forecast'!$U:$U,$A$504,'Sub Cost Forecast'!$W:$W,$B$540,'Sub Cost Forecast'!$R:$R, $C559)</f>
        <v>0</v>
      </c>
      <c r="L560" s="6">
        <f>SUMIFS('Sub Cost Forecast'!N:N,'Sub Cost Forecast'!$U:$U,$A$504,'Sub Cost Forecast'!$W:$W,$B$540,'Sub Cost Forecast'!$R:$R,$C559)/SUMIFS('Sub Cost Forecast'!$D:$D,'Sub Cost Forecast'!$U:$U,$A$504,'Sub Cost Forecast'!$W:$W,$B$540,'Sub Cost Forecast'!$R:$R, $C559)</f>
        <v>0</v>
      </c>
      <c r="M560" s="6">
        <f>SUMIFS('Sub Cost Forecast'!O:O,'Sub Cost Forecast'!$U:$U,$A$504,'Sub Cost Forecast'!$W:$W,$B$540,'Sub Cost Forecast'!$R:$R,$C559)/SUMIFS('Sub Cost Forecast'!$D:$D,'Sub Cost Forecast'!$U:$U,$A$504,'Sub Cost Forecast'!$W:$W,$B$540,'Sub Cost Forecast'!$R:$R, $C559)</f>
        <v>0</v>
      </c>
    </row>
    <row r="561" spans="3:13">
      <c r="D561" t="s">
        <v>3454</v>
      </c>
      <c r="E561" s="6">
        <v>0</v>
      </c>
      <c r="F561" s="6">
        <v>0.02874355112634986</v>
      </c>
      <c r="G561" s="6">
        <v>0.06315890665555805</v>
      </c>
      <c r="H561" s="6">
        <v>0.06754894735155574</v>
      </c>
      <c r="I561" s="6">
        <v>0.02057230749511328</v>
      </c>
      <c r="J561" s="6">
        <v>0.0246098631717243</v>
      </c>
      <c r="K561" s="6">
        <v>0.03066619668664082</v>
      </c>
      <c r="L561" s="6">
        <v>0.02499439228378249</v>
      </c>
      <c r="M561" s="6">
        <v>0.008459640465280227</v>
      </c>
    </row>
    <row r="562" spans="3:13">
      <c r="C562" t="s">
        <v>2249</v>
      </c>
      <c r="D562" t="s">
        <v>3452</v>
      </c>
      <c r="E562" s="6">
        <f>SUMIFS('Billing Forecast'!F:F,'Billing Forecast'!$T:$T,$A$504,'Billing Forecast'!$U:$U,$B$540,'Billing Forecast'!$Q:$Q,$C562)/SUMIFS('Billing Forecast'!$D:$D,'Billing Forecast'!$T:$T,$A$504,'Billing Forecast'!$U:$U,$B$540,'Billing Forecast'!$Q:$Q, $C562)</f>
        <v>0</v>
      </c>
      <c r="F562" s="6">
        <f>SUMIFS('Billing Forecast'!G:G,'Billing Forecast'!$T:$T,$A$504,'Billing Forecast'!$U:$U,$B$540,'Billing Forecast'!$Q:$Q,$C562)/SUMIFS('Billing Forecast'!$D:$D,'Billing Forecast'!$T:$T,$A$504,'Billing Forecast'!$U:$U,$B$540,'Billing Forecast'!$Q:$Q, $C562)</f>
        <v>0</v>
      </c>
      <c r="G562" s="6">
        <f>SUMIFS('Billing Forecast'!H:H,'Billing Forecast'!$T:$T,$A$504,'Billing Forecast'!$U:$U,$B$540,'Billing Forecast'!$Q:$Q,$C562)/SUMIFS('Billing Forecast'!$D:$D,'Billing Forecast'!$T:$T,$A$504,'Billing Forecast'!$U:$U,$B$540,'Billing Forecast'!$Q:$Q, $C562)</f>
        <v>0</v>
      </c>
      <c r="H562" s="6">
        <f>SUMIFS('Billing Forecast'!I:I,'Billing Forecast'!$T:$T,$A$504,'Billing Forecast'!$U:$U,$B$540,'Billing Forecast'!$Q:$Q,$C562)/SUMIFS('Billing Forecast'!$D:$D,'Billing Forecast'!$T:$T,$A$504,'Billing Forecast'!$U:$U,$B$540,'Billing Forecast'!$Q:$Q, $C562)</f>
        <v>0</v>
      </c>
      <c r="I562" s="6">
        <f>SUMIFS('Billing Forecast'!J:J,'Billing Forecast'!$T:$T,$A$504,'Billing Forecast'!$U:$U,$B$540,'Billing Forecast'!$Q:$Q,$C562)/SUMIFS('Billing Forecast'!$D:$D,'Billing Forecast'!$T:$T,$A$504,'Billing Forecast'!$U:$U,$B$540,'Billing Forecast'!$Q:$Q, $C562)</f>
        <v>0</v>
      </c>
      <c r="J562" s="6">
        <f>SUMIFS('Billing Forecast'!K:K,'Billing Forecast'!$T:$T,$A$504,'Billing Forecast'!$U:$U,$B$540,'Billing Forecast'!$Q:$Q,$C562)/SUMIFS('Billing Forecast'!$D:$D,'Billing Forecast'!$T:$T,$A$504,'Billing Forecast'!$U:$U,$B$540,'Billing Forecast'!$Q:$Q, $C562)</f>
        <v>0</v>
      </c>
      <c r="K562" s="6">
        <f>SUMIFS('Billing Forecast'!L:L,'Billing Forecast'!$T:$T,$A$504,'Billing Forecast'!$U:$U,$B$540,'Billing Forecast'!$Q:$Q,$C562)/SUMIFS('Billing Forecast'!$D:$D,'Billing Forecast'!$T:$T,$A$504,'Billing Forecast'!$U:$U,$B$540,'Billing Forecast'!$Q:$Q, $C562)</f>
        <v>0</v>
      </c>
      <c r="L562" s="6">
        <f>SUMIFS('Billing Forecast'!M:M,'Billing Forecast'!$T:$T,$A$504,'Billing Forecast'!$U:$U,$B$540,'Billing Forecast'!$Q:$Q,$C562)/SUMIFS('Billing Forecast'!$D:$D,'Billing Forecast'!$T:$T,$A$504,'Billing Forecast'!$U:$U,$B$540,'Billing Forecast'!$Q:$Q, $C562)</f>
        <v>0</v>
      </c>
      <c r="M562" s="6">
        <f>SUMIFS('Billing Forecast'!N:N,'Billing Forecast'!$T:$T,$A$504,'Billing Forecast'!$U:$U,$B$540,'Billing Forecast'!$Q:$Q,$C562)/SUMIFS('Billing Forecast'!$D:$D,'Billing Forecast'!$T:$T,$A$504,'Billing Forecast'!$U:$U,$B$540,'Billing Forecast'!$Q:$Q, $C562)</f>
        <v>0</v>
      </c>
    </row>
    <row r="563" spans="3:13">
      <c r="D563" t="s">
        <v>3453</v>
      </c>
      <c r="E563" s="6">
        <f>SUMIFS('Sub Cost Forecast'!G:G,'Sub Cost Forecast'!$U:$U,$A$504,'Sub Cost Forecast'!$W:$W,$B$540,'Sub Cost Forecast'!$R:$R,$C562)/SUMIFS('Sub Cost Forecast'!$D:$D,'Sub Cost Forecast'!$U:$U,$A$504,'Sub Cost Forecast'!$W:$W,$B$540,'Sub Cost Forecast'!$R:$R, $C562)</f>
        <v>0</v>
      </c>
      <c r="F563" s="6">
        <f>SUMIFS('Sub Cost Forecast'!H:H,'Sub Cost Forecast'!$U:$U,$A$504,'Sub Cost Forecast'!$W:$W,$B$540,'Sub Cost Forecast'!$R:$R,$C562)/SUMIFS('Sub Cost Forecast'!$D:$D,'Sub Cost Forecast'!$U:$U,$A$504,'Sub Cost Forecast'!$W:$W,$B$540,'Sub Cost Forecast'!$R:$R, $C562)</f>
        <v>0</v>
      </c>
      <c r="G563" s="6">
        <f>SUMIFS('Sub Cost Forecast'!I:I,'Sub Cost Forecast'!$U:$U,$A$504,'Sub Cost Forecast'!$W:$W,$B$540,'Sub Cost Forecast'!$R:$R,$C562)/SUMIFS('Sub Cost Forecast'!$D:$D,'Sub Cost Forecast'!$U:$U,$A$504,'Sub Cost Forecast'!$W:$W,$B$540,'Sub Cost Forecast'!$R:$R, $C562)</f>
        <v>0</v>
      </c>
      <c r="H563" s="6">
        <f>SUMIFS('Sub Cost Forecast'!J:J,'Sub Cost Forecast'!$U:$U,$A$504,'Sub Cost Forecast'!$W:$W,$B$540,'Sub Cost Forecast'!$R:$R,$C562)/SUMIFS('Sub Cost Forecast'!$D:$D,'Sub Cost Forecast'!$U:$U,$A$504,'Sub Cost Forecast'!$W:$W,$B$540,'Sub Cost Forecast'!$R:$R, $C562)</f>
        <v>0</v>
      </c>
      <c r="I563" s="6">
        <f>SUMIFS('Sub Cost Forecast'!K:K,'Sub Cost Forecast'!$U:$U,$A$504,'Sub Cost Forecast'!$W:$W,$B$540,'Sub Cost Forecast'!$R:$R,$C562)/SUMIFS('Sub Cost Forecast'!$D:$D,'Sub Cost Forecast'!$U:$U,$A$504,'Sub Cost Forecast'!$W:$W,$B$540,'Sub Cost Forecast'!$R:$R, $C562)</f>
        <v>0</v>
      </c>
      <c r="J563" s="6">
        <f>SUMIFS('Sub Cost Forecast'!L:L,'Sub Cost Forecast'!$U:$U,$A$504,'Sub Cost Forecast'!$W:$W,$B$540,'Sub Cost Forecast'!$R:$R,$C562)/SUMIFS('Sub Cost Forecast'!$D:$D,'Sub Cost Forecast'!$U:$U,$A$504,'Sub Cost Forecast'!$W:$W,$B$540,'Sub Cost Forecast'!$R:$R, $C562)</f>
        <v>0</v>
      </c>
      <c r="K563" s="6">
        <f>SUMIFS('Sub Cost Forecast'!M:M,'Sub Cost Forecast'!$U:$U,$A$504,'Sub Cost Forecast'!$W:$W,$B$540,'Sub Cost Forecast'!$R:$R,$C562)/SUMIFS('Sub Cost Forecast'!$D:$D,'Sub Cost Forecast'!$U:$U,$A$504,'Sub Cost Forecast'!$W:$W,$B$540,'Sub Cost Forecast'!$R:$R, $C562)</f>
        <v>0</v>
      </c>
      <c r="L563" s="6">
        <f>SUMIFS('Sub Cost Forecast'!N:N,'Sub Cost Forecast'!$U:$U,$A$504,'Sub Cost Forecast'!$W:$W,$B$540,'Sub Cost Forecast'!$R:$R,$C562)/SUMIFS('Sub Cost Forecast'!$D:$D,'Sub Cost Forecast'!$U:$U,$A$504,'Sub Cost Forecast'!$W:$W,$B$540,'Sub Cost Forecast'!$R:$R, $C562)</f>
        <v>0</v>
      </c>
      <c r="M563" s="6">
        <f>SUMIFS('Sub Cost Forecast'!O:O,'Sub Cost Forecast'!$U:$U,$A$504,'Sub Cost Forecast'!$W:$W,$B$540,'Sub Cost Forecast'!$R:$R,$C562)/SUMIFS('Sub Cost Forecast'!$D:$D,'Sub Cost Forecast'!$U:$U,$A$504,'Sub Cost Forecast'!$W:$W,$B$540,'Sub Cost Forecast'!$R:$R, $C562)</f>
        <v>0</v>
      </c>
    </row>
    <row r="564" spans="3:13">
      <c r="D564" t="s">
        <v>3454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  <c r="J564" s="6">
        <v>0</v>
      </c>
      <c r="K564" s="6">
        <v>0</v>
      </c>
      <c r="L564" s="6">
        <v>0</v>
      </c>
      <c r="M564" s="6">
        <v>0</v>
      </c>
    </row>
    <row r="565" spans="3:13">
      <c r="C565" t="s">
        <v>1966</v>
      </c>
      <c r="D565" t="s">
        <v>3452</v>
      </c>
      <c r="E565" s="6">
        <f>SUMIFS('Billing Forecast'!F:F,'Billing Forecast'!$T:$T,$A$504,'Billing Forecast'!$U:$U,$B$540,'Billing Forecast'!$Q:$Q,$C565)/SUMIFS('Billing Forecast'!$D:$D,'Billing Forecast'!$T:$T,$A$504,'Billing Forecast'!$U:$U,$B$540,'Billing Forecast'!$Q:$Q, $C565)</f>
        <v>0</v>
      </c>
      <c r="F565" s="6">
        <f>SUMIFS('Billing Forecast'!G:G,'Billing Forecast'!$T:$T,$A$504,'Billing Forecast'!$U:$U,$B$540,'Billing Forecast'!$Q:$Q,$C565)/SUMIFS('Billing Forecast'!$D:$D,'Billing Forecast'!$T:$T,$A$504,'Billing Forecast'!$U:$U,$B$540,'Billing Forecast'!$Q:$Q, $C565)</f>
        <v>0</v>
      </c>
      <c r="G565" s="6">
        <f>SUMIFS('Billing Forecast'!H:H,'Billing Forecast'!$T:$T,$A$504,'Billing Forecast'!$U:$U,$B$540,'Billing Forecast'!$Q:$Q,$C565)/SUMIFS('Billing Forecast'!$D:$D,'Billing Forecast'!$T:$T,$A$504,'Billing Forecast'!$U:$U,$B$540,'Billing Forecast'!$Q:$Q, $C565)</f>
        <v>0</v>
      </c>
      <c r="H565" s="6">
        <f>SUMIFS('Billing Forecast'!I:I,'Billing Forecast'!$T:$T,$A$504,'Billing Forecast'!$U:$U,$B$540,'Billing Forecast'!$Q:$Q,$C565)/SUMIFS('Billing Forecast'!$D:$D,'Billing Forecast'!$T:$T,$A$504,'Billing Forecast'!$U:$U,$B$540,'Billing Forecast'!$Q:$Q, $C565)</f>
        <v>0</v>
      </c>
      <c r="I565" s="6">
        <f>SUMIFS('Billing Forecast'!J:J,'Billing Forecast'!$T:$T,$A$504,'Billing Forecast'!$U:$U,$B$540,'Billing Forecast'!$Q:$Q,$C565)/SUMIFS('Billing Forecast'!$D:$D,'Billing Forecast'!$T:$T,$A$504,'Billing Forecast'!$U:$U,$B$540,'Billing Forecast'!$Q:$Q, $C565)</f>
        <v>0</v>
      </c>
      <c r="J565" s="6">
        <f>SUMIFS('Billing Forecast'!K:K,'Billing Forecast'!$T:$T,$A$504,'Billing Forecast'!$U:$U,$B$540,'Billing Forecast'!$Q:$Q,$C565)/SUMIFS('Billing Forecast'!$D:$D,'Billing Forecast'!$T:$T,$A$504,'Billing Forecast'!$U:$U,$B$540,'Billing Forecast'!$Q:$Q, $C565)</f>
        <v>0</v>
      </c>
      <c r="K565" s="6">
        <f>SUMIFS('Billing Forecast'!L:L,'Billing Forecast'!$T:$T,$A$504,'Billing Forecast'!$U:$U,$B$540,'Billing Forecast'!$Q:$Q,$C565)/SUMIFS('Billing Forecast'!$D:$D,'Billing Forecast'!$T:$T,$A$504,'Billing Forecast'!$U:$U,$B$540,'Billing Forecast'!$Q:$Q, $C565)</f>
        <v>0</v>
      </c>
      <c r="L565" s="6">
        <f>SUMIFS('Billing Forecast'!M:M,'Billing Forecast'!$T:$T,$A$504,'Billing Forecast'!$U:$U,$B$540,'Billing Forecast'!$Q:$Q,$C565)/SUMIFS('Billing Forecast'!$D:$D,'Billing Forecast'!$T:$T,$A$504,'Billing Forecast'!$U:$U,$B$540,'Billing Forecast'!$Q:$Q, $C565)</f>
        <v>0</v>
      </c>
      <c r="M565" s="6">
        <f>SUMIFS('Billing Forecast'!N:N,'Billing Forecast'!$T:$T,$A$504,'Billing Forecast'!$U:$U,$B$540,'Billing Forecast'!$Q:$Q,$C565)/SUMIFS('Billing Forecast'!$D:$D,'Billing Forecast'!$T:$T,$A$504,'Billing Forecast'!$U:$U,$B$540,'Billing Forecast'!$Q:$Q, $C565)</f>
        <v>0</v>
      </c>
    </row>
    <row r="566" spans="3:13">
      <c r="D566" t="s">
        <v>3453</v>
      </c>
      <c r="E566" s="6">
        <f>SUMIFS('Sub Cost Forecast'!G:G,'Sub Cost Forecast'!$U:$U,$A$504,'Sub Cost Forecast'!$W:$W,$B$540,'Sub Cost Forecast'!$R:$R,$C565)/SUMIFS('Sub Cost Forecast'!$D:$D,'Sub Cost Forecast'!$U:$U,$A$504,'Sub Cost Forecast'!$W:$W,$B$540,'Sub Cost Forecast'!$R:$R, $C565)</f>
        <v>0</v>
      </c>
      <c r="F566" s="6">
        <f>SUMIFS('Sub Cost Forecast'!H:H,'Sub Cost Forecast'!$U:$U,$A$504,'Sub Cost Forecast'!$W:$W,$B$540,'Sub Cost Forecast'!$R:$R,$C565)/SUMIFS('Sub Cost Forecast'!$D:$D,'Sub Cost Forecast'!$U:$U,$A$504,'Sub Cost Forecast'!$W:$W,$B$540,'Sub Cost Forecast'!$R:$R, $C565)</f>
        <v>0</v>
      </c>
      <c r="G566" s="6">
        <f>SUMIFS('Sub Cost Forecast'!I:I,'Sub Cost Forecast'!$U:$U,$A$504,'Sub Cost Forecast'!$W:$W,$B$540,'Sub Cost Forecast'!$R:$R,$C565)/SUMIFS('Sub Cost Forecast'!$D:$D,'Sub Cost Forecast'!$U:$U,$A$504,'Sub Cost Forecast'!$W:$W,$B$540,'Sub Cost Forecast'!$R:$R, $C565)</f>
        <v>0</v>
      </c>
      <c r="H566" s="6">
        <f>SUMIFS('Sub Cost Forecast'!J:J,'Sub Cost Forecast'!$U:$U,$A$504,'Sub Cost Forecast'!$W:$W,$B$540,'Sub Cost Forecast'!$R:$R,$C565)/SUMIFS('Sub Cost Forecast'!$D:$D,'Sub Cost Forecast'!$U:$U,$A$504,'Sub Cost Forecast'!$W:$W,$B$540,'Sub Cost Forecast'!$R:$R, $C565)</f>
        <v>0</v>
      </c>
      <c r="I566" s="6">
        <f>SUMIFS('Sub Cost Forecast'!K:K,'Sub Cost Forecast'!$U:$U,$A$504,'Sub Cost Forecast'!$W:$W,$B$540,'Sub Cost Forecast'!$R:$R,$C565)/SUMIFS('Sub Cost Forecast'!$D:$D,'Sub Cost Forecast'!$U:$U,$A$504,'Sub Cost Forecast'!$W:$W,$B$540,'Sub Cost Forecast'!$R:$R, $C565)</f>
        <v>0</v>
      </c>
      <c r="J566" s="6">
        <f>SUMIFS('Sub Cost Forecast'!L:L,'Sub Cost Forecast'!$U:$U,$A$504,'Sub Cost Forecast'!$W:$W,$B$540,'Sub Cost Forecast'!$R:$R,$C565)/SUMIFS('Sub Cost Forecast'!$D:$D,'Sub Cost Forecast'!$U:$U,$A$504,'Sub Cost Forecast'!$W:$W,$B$540,'Sub Cost Forecast'!$R:$R, $C565)</f>
        <v>0</v>
      </c>
      <c r="K566" s="6">
        <f>SUMIFS('Sub Cost Forecast'!M:M,'Sub Cost Forecast'!$U:$U,$A$504,'Sub Cost Forecast'!$W:$W,$B$540,'Sub Cost Forecast'!$R:$R,$C565)/SUMIFS('Sub Cost Forecast'!$D:$D,'Sub Cost Forecast'!$U:$U,$A$504,'Sub Cost Forecast'!$W:$W,$B$540,'Sub Cost Forecast'!$R:$R, $C565)</f>
        <v>0</v>
      </c>
      <c r="L566" s="6">
        <f>SUMIFS('Sub Cost Forecast'!N:N,'Sub Cost Forecast'!$U:$U,$A$504,'Sub Cost Forecast'!$W:$W,$B$540,'Sub Cost Forecast'!$R:$R,$C565)/SUMIFS('Sub Cost Forecast'!$D:$D,'Sub Cost Forecast'!$U:$U,$A$504,'Sub Cost Forecast'!$W:$W,$B$540,'Sub Cost Forecast'!$R:$R, $C565)</f>
        <v>0</v>
      </c>
      <c r="M566" s="6">
        <f>SUMIFS('Sub Cost Forecast'!O:O,'Sub Cost Forecast'!$U:$U,$A$504,'Sub Cost Forecast'!$W:$W,$B$540,'Sub Cost Forecast'!$R:$R,$C565)/SUMIFS('Sub Cost Forecast'!$D:$D,'Sub Cost Forecast'!$U:$U,$A$504,'Sub Cost Forecast'!$W:$W,$B$540,'Sub Cost Forecast'!$R:$R, $C565)</f>
        <v>0</v>
      </c>
    </row>
    <row r="567" spans="3:13">
      <c r="D567" t="s">
        <v>3454</v>
      </c>
      <c r="E567" s="6">
        <v>0.06689413234658081</v>
      </c>
      <c r="F567" s="6">
        <v>0.065740785237157</v>
      </c>
      <c r="G567" s="6">
        <v>0.1289826517372291</v>
      </c>
      <c r="H567" s="6">
        <v>0.07540006727858138</v>
      </c>
      <c r="I567" s="6">
        <v>0.002306694218847614</v>
      </c>
      <c r="J567" s="6">
        <v>0.01542601758854342</v>
      </c>
      <c r="K567" s="6">
        <v>0</v>
      </c>
      <c r="L567" s="6">
        <v>0.01605074727281465</v>
      </c>
      <c r="M567" s="6">
        <v>0</v>
      </c>
    </row>
    <row r="568" spans="3:13">
      <c r="C568" t="s">
        <v>2773</v>
      </c>
      <c r="D568" t="s">
        <v>3452</v>
      </c>
      <c r="E568" s="6">
        <f>SUMIFS('Billing Forecast'!F:F,'Billing Forecast'!$T:$T,$A$504,'Billing Forecast'!$U:$U,$B$540,'Billing Forecast'!$Q:$Q,$C568)/SUMIFS('Billing Forecast'!$D:$D,'Billing Forecast'!$T:$T,$A$504,'Billing Forecast'!$U:$U,$B$540,'Billing Forecast'!$Q:$Q, $C568)</f>
        <v>0</v>
      </c>
      <c r="F568" s="6">
        <f>SUMIFS('Billing Forecast'!G:G,'Billing Forecast'!$T:$T,$A$504,'Billing Forecast'!$U:$U,$B$540,'Billing Forecast'!$Q:$Q,$C568)/SUMIFS('Billing Forecast'!$D:$D,'Billing Forecast'!$T:$T,$A$504,'Billing Forecast'!$U:$U,$B$540,'Billing Forecast'!$Q:$Q, $C568)</f>
        <v>0</v>
      </c>
      <c r="G568" s="6">
        <f>SUMIFS('Billing Forecast'!H:H,'Billing Forecast'!$T:$T,$A$504,'Billing Forecast'!$U:$U,$B$540,'Billing Forecast'!$Q:$Q,$C568)/SUMIFS('Billing Forecast'!$D:$D,'Billing Forecast'!$T:$T,$A$504,'Billing Forecast'!$U:$U,$B$540,'Billing Forecast'!$Q:$Q, $C568)</f>
        <v>0</v>
      </c>
      <c r="H568" s="6">
        <f>SUMIFS('Billing Forecast'!I:I,'Billing Forecast'!$T:$T,$A$504,'Billing Forecast'!$U:$U,$B$540,'Billing Forecast'!$Q:$Q,$C568)/SUMIFS('Billing Forecast'!$D:$D,'Billing Forecast'!$T:$T,$A$504,'Billing Forecast'!$U:$U,$B$540,'Billing Forecast'!$Q:$Q, $C568)</f>
        <v>0</v>
      </c>
      <c r="I568" s="6">
        <f>SUMIFS('Billing Forecast'!J:J,'Billing Forecast'!$T:$T,$A$504,'Billing Forecast'!$U:$U,$B$540,'Billing Forecast'!$Q:$Q,$C568)/SUMIFS('Billing Forecast'!$D:$D,'Billing Forecast'!$T:$T,$A$504,'Billing Forecast'!$U:$U,$B$540,'Billing Forecast'!$Q:$Q, $C568)</f>
        <v>0</v>
      </c>
      <c r="J568" s="6">
        <f>SUMIFS('Billing Forecast'!K:K,'Billing Forecast'!$T:$T,$A$504,'Billing Forecast'!$U:$U,$B$540,'Billing Forecast'!$Q:$Q,$C568)/SUMIFS('Billing Forecast'!$D:$D,'Billing Forecast'!$T:$T,$A$504,'Billing Forecast'!$U:$U,$B$540,'Billing Forecast'!$Q:$Q, $C568)</f>
        <v>0</v>
      </c>
      <c r="K568" s="6">
        <f>SUMIFS('Billing Forecast'!L:L,'Billing Forecast'!$T:$T,$A$504,'Billing Forecast'!$U:$U,$B$540,'Billing Forecast'!$Q:$Q,$C568)/SUMIFS('Billing Forecast'!$D:$D,'Billing Forecast'!$T:$T,$A$504,'Billing Forecast'!$U:$U,$B$540,'Billing Forecast'!$Q:$Q, $C568)</f>
        <v>0</v>
      </c>
      <c r="L568" s="6">
        <f>SUMIFS('Billing Forecast'!M:M,'Billing Forecast'!$T:$T,$A$504,'Billing Forecast'!$U:$U,$B$540,'Billing Forecast'!$Q:$Q,$C568)/SUMIFS('Billing Forecast'!$D:$D,'Billing Forecast'!$T:$T,$A$504,'Billing Forecast'!$U:$U,$B$540,'Billing Forecast'!$Q:$Q, $C568)</f>
        <v>0</v>
      </c>
      <c r="M568" s="6">
        <f>SUMIFS('Billing Forecast'!N:N,'Billing Forecast'!$T:$T,$A$504,'Billing Forecast'!$U:$U,$B$540,'Billing Forecast'!$Q:$Q,$C568)/SUMIFS('Billing Forecast'!$D:$D,'Billing Forecast'!$T:$T,$A$504,'Billing Forecast'!$U:$U,$B$540,'Billing Forecast'!$Q:$Q, $C568)</f>
        <v>0</v>
      </c>
    </row>
    <row r="569" spans="3:13">
      <c r="D569" t="s">
        <v>3453</v>
      </c>
      <c r="E569" s="6">
        <f>SUMIFS('Sub Cost Forecast'!G:G,'Sub Cost Forecast'!$U:$U,$A$504,'Sub Cost Forecast'!$W:$W,$B$540,'Sub Cost Forecast'!$R:$R,$C568)/SUMIFS('Sub Cost Forecast'!$D:$D,'Sub Cost Forecast'!$U:$U,$A$504,'Sub Cost Forecast'!$W:$W,$B$540,'Sub Cost Forecast'!$R:$R, $C568)</f>
        <v>0</v>
      </c>
      <c r="F569" s="6">
        <f>SUMIFS('Sub Cost Forecast'!H:H,'Sub Cost Forecast'!$U:$U,$A$504,'Sub Cost Forecast'!$W:$W,$B$540,'Sub Cost Forecast'!$R:$R,$C568)/SUMIFS('Sub Cost Forecast'!$D:$D,'Sub Cost Forecast'!$U:$U,$A$504,'Sub Cost Forecast'!$W:$W,$B$540,'Sub Cost Forecast'!$R:$R, $C568)</f>
        <v>0</v>
      </c>
      <c r="G569" s="6">
        <f>SUMIFS('Sub Cost Forecast'!I:I,'Sub Cost Forecast'!$U:$U,$A$504,'Sub Cost Forecast'!$W:$W,$B$540,'Sub Cost Forecast'!$R:$R,$C568)/SUMIFS('Sub Cost Forecast'!$D:$D,'Sub Cost Forecast'!$U:$U,$A$504,'Sub Cost Forecast'!$W:$W,$B$540,'Sub Cost Forecast'!$R:$R, $C568)</f>
        <v>0</v>
      </c>
      <c r="H569" s="6">
        <f>SUMIFS('Sub Cost Forecast'!J:J,'Sub Cost Forecast'!$U:$U,$A$504,'Sub Cost Forecast'!$W:$W,$B$540,'Sub Cost Forecast'!$R:$R,$C568)/SUMIFS('Sub Cost Forecast'!$D:$D,'Sub Cost Forecast'!$U:$U,$A$504,'Sub Cost Forecast'!$W:$W,$B$540,'Sub Cost Forecast'!$R:$R, $C568)</f>
        <v>0</v>
      </c>
      <c r="I569" s="6">
        <f>SUMIFS('Sub Cost Forecast'!K:K,'Sub Cost Forecast'!$U:$U,$A$504,'Sub Cost Forecast'!$W:$W,$B$540,'Sub Cost Forecast'!$R:$R,$C568)/SUMIFS('Sub Cost Forecast'!$D:$D,'Sub Cost Forecast'!$U:$U,$A$504,'Sub Cost Forecast'!$W:$W,$B$540,'Sub Cost Forecast'!$R:$R, $C568)</f>
        <v>0</v>
      </c>
      <c r="J569" s="6">
        <f>SUMIFS('Sub Cost Forecast'!L:L,'Sub Cost Forecast'!$U:$U,$A$504,'Sub Cost Forecast'!$W:$W,$B$540,'Sub Cost Forecast'!$R:$R,$C568)/SUMIFS('Sub Cost Forecast'!$D:$D,'Sub Cost Forecast'!$U:$U,$A$504,'Sub Cost Forecast'!$W:$W,$B$540,'Sub Cost Forecast'!$R:$R, $C568)</f>
        <v>0</v>
      </c>
      <c r="K569" s="6">
        <f>SUMIFS('Sub Cost Forecast'!M:M,'Sub Cost Forecast'!$U:$U,$A$504,'Sub Cost Forecast'!$W:$W,$B$540,'Sub Cost Forecast'!$R:$R,$C568)/SUMIFS('Sub Cost Forecast'!$D:$D,'Sub Cost Forecast'!$U:$U,$A$504,'Sub Cost Forecast'!$W:$W,$B$540,'Sub Cost Forecast'!$R:$R, $C568)</f>
        <v>0</v>
      </c>
      <c r="L569" s="6">
        <f>SUMIFS('Sub Cost Forecast'!N:N,'Sub Cost Forecast'!$U:$U,$A$504,'Sub Cost Forecast'!$W:$W,$B$540,'Sub Cost Forecast'!$R:$R,$C568)/SUMIFS('Sub Cost Forecast'!$D:$D,'Sub Cost Forecast'!$U:$U,$A$504,'Sub Cost Forecast'!$W:$W,$B$540,'Sub Cost Forecast'!$R:$R, $C568)</f>
        <v>0</v>
      </c>
      <c r="M569" s="6">
        <f>SUMIFS('Sub Cost Forecast'!O:O,'Sub Cost Forecast'!$U:$U,$A$504,'Sub Cost Forecast'!$W:$W,$B$540,'Sub Cost Forecast'!$R:$R,$C568)/SUMIFS('Sub Cost Forecast'!$D:$D,'Sub Cost Forecast'!$U:$U,$A$504,'Sub Cost Forecast'!$W:$W,$B$540,'Sub Cost Forecast'!$R:$R, $C568)</f>
        <v>0</v>
      </c>
    </row>
    <row r="570" spans="3:13">
      <c r="D570" t="s">
        <v>3454</v>
      </c>
      <c r="E570" s="6">
        <v>0</v>
      </c>
      <c r="F570" s="6">
        <v>0.0008871444701328034</v>
      </c>
      <c r="G570" s="6">
        <v>0.03895370718855855</v>
      </c>
      <c r="H570" s="6">
        <v>0.03855045970213455</v>
      </c>
      <c r="I570" s="6">
        <v>0.03191031775901933</v>
      </c>
      <c r="J570" s="6">
        <v>0.02320017205226089</v>
      </c>
      <c r="K570" s="6">
        <v>0.03664175493306094</v>
      </c>
      <c r="L570" s="6">
        <v>0.01478574116888006</v>
      </c>
      <c r="M570" s="6">
        <v>0</v>
      </c>
    </row>
    <row r="571" spans="3:13">
      <c r="C571" t="s">
        <v>3016</v>
      </c>
      <c r="D571" t="s">
        <v>3452</v>
      </c>
      <c r="E571" s="6">
        <f>SUMIFS('Billing Forecast'!F:F,'Billing Forecast'!$T:$T,$A$504,'Billing Forecast'!$U:$U,$B$540,'Billing Forecast'!$Q:$Q,$C571)/SUMIFS('Billing Forecast'!$D:$D,'Billing Forecast'!$T:$T,$A$504,'Billing Forecast'!$U:$U,$B$540,'Billing Forecast'!$Q:$Q, $C571)</f>
        <v>0</v>
      </c>
      <c r="F571" s="6">
        <f>SUMIFS('Billing Forecast'!G:G,'Billing Forecast'!$T:$T,$A$504,'Billing Forecast'!$U:$U,$B$540,'Billing Forecast'!$Q:$Q,$C571)/SUMIFS('Billing Forecast'!$D:$D,'Billing Forecast'!$T:$T,$A$504,'Billing Forecast'!$U:$U,$B$540,'Billing Forecast'!$Q:$Q, $C571)</f>
        <v>0</v>
      </c>
      <c r="G571" s="6">
        <f>SUMIFS('Billing Forecast'!H:H,'Billing Forecast'!$T:$T,$A$504,'Billing Forecast'!$U:$U,$B$540,'Billing Forecast'!$Q:$Q,$C571)/SUMIFS('Billing Forecast'!$D:$D,'Billing Forecast'!$T:$T,$A$504,'Billing Forecast'!$U:$U,$B$540,'Billing Forecast'!$Q:$Q, $C571)</f>
        <v>0</v>
      </c>
      <c r="H571" s="6">
        <f>SUMIFS('Billing Forecast'!I:I,'Billing Forecast'!$T:$T,$A$504,'Billing Forecast'!$U:$U,$B$540,'Billing Forecast'!$Q:$Q,$C571)/SUMIFS('Billing Forecast'!$D:$D,'Billing Forecast'!$T:$T,$A$504,'Billing Forecast'!$U:$U,$B$540,'Billing Forecast'!$Q:$Q, $C571)</f>
        <v>0</v>
      </c>
      <c r="I571" s="6">
        <f>SUMIFS('Billing Forecast'!J:J,'Billing Forecast'!$T:$T,$A$504,'Billing Forecast'!$U:$U,$B$540,'Billing Forecast'!$Q:$Q,$C571)/SUMIFS('Billing Forecast'!$D:$D,'Billing Forecast'!$T:$T,$A$504,'Billing Forecast'!$U:$U,$B$540,'Billing Forecast'!$Q:$Q, $C571)</f>
        <v>0</v>
      </c>
      <c r="J571" s="6">
        <f>SUMIFS('Billing Forecast'!K:K,'Billing Forecast'!$T:$T,$A$504,'Billing Forecast'!$U:$U,$B$540,'Billing Forecast'!$Q:$Q,$C571)/SUMIFS('Billing Forecast'!$D:$D,'Billing Forecast'!$T:$T,$A$504,'Billing Forecast'!$U:$U,$B$540,'Billing Forecast'!$Q:$Q, $C571)</f>
        <v>0</v>
      </c>
      <c r="K571" s="6">
        <f>SUMIFS('Billing Forecast'!L:L,'Billing Forecast'!$T:$T,$A$504,'Billing Forecast'!$U:$U,$B$540,'Billing Forecast'!$Q:$Q,$C571)/SUMIFS('Billing Forecast'!$D:$D,'Billing Forecast'!$T:$T,$A$504,'Billing Forecast'!$U:$U,$B$540,'Billing Forecast'!$Q:$Q, $C571)</f>
        <v>0</v>
      </c>
      <c r="L571" s="6">
        <f>SUMIFS('Billing Forecast'!M:M,'Billing Forecast'!$T:$T,$A$504,'Billing Forecast'!$U:$U,$B$540,'Billing Forecast'!$Q:$Q,$C571)/SUMIFS('Billing Forecast'!$D:$D,'Billing Forecast'!$T:$T,$A$504,'Billing Forecast'!$U:$U,$B$540,'Billing Forecast'!$Q:$Q, $C571)</f>
        <v>0</v>
      </c>
      <c r="M571" s="6">
        <f>SUMIFS('Billing Forecast'!N:N,'Billing Forecast'!$T:$T,$A$504,'Billing Forecast'!$U:$U,$B$540,'Billing Forecast'!$Q:$Q,$C571)/SUMIFS('Billing Forecast'!$D:$D,'Billing Forecast'!$T:$T,$A$504,'Billing Forecast'!$U:$U,$B$540,'Billing Forecast'!$Q:$Q, $C571)</f>
        <v>0</v>
      </c>
    </row>
    <row r="572" spans="3:13">
      <c r="D572" t="s">
        <v>3453</v>
      </c>
      <c r="E572" s="6">
        <f>SUMIFS('Sub Cost Forecast'!G:G,'Sub Cost Forecast'!$U:$U,$A$504,'Sub Cost Forecast'!$W:$W,$B$540,'Sub Cost Forecast'!$R:$R,$C571)/SUMIFS('Sub Cost Forecast'!$D:$D,'Sub Cost Forecast'!$U:$U,$A$504,'Sub Cost Forecast'!$W:$W,$B$540,'Sub Cost Forecast'!$R:$R, $C571)</f>
        <v>0</v>
      </c>
      <c r="F572" s="6">
        <f>SUMIFS('Sub Cost Forecast'!H:H,'Sub Cost Forecast'!$U:$U,$A$504,'Sub Cost Forecast'!$W:$W,$B$540,'Sub Cost Forecast'!$R:$R,$C571)/SUMIFS('Sub Cost Forecast'!$D:$D,'Sub Cost Forecast'!$U:$U,$A$504,'Sub Cost Forecast'!$W:$W,$B$540,'Sub Cost Forecast'!$R:$R, $C571)</f>
        <v>0</v>
      </c>
      <c r="G572" s="6">
        <f>SUMIFS('Sub Cost Forecast'!I:I,'Sub Cost Forecast'!$U:$U,$A$504,'Sub Cost Forecast'!$W:$W,$B$540,'Sub Cost Forecast'!$R:$R,$C571)/SUMIFS('Sub Cost Forecast'!$D:$D,'Sub Cost Forecast'!$U:$U,$A$504,'Sub Cost Forecast'!$W:$W,$B$540,'Sub Cost Forecast'!$R:$R, $C571)</f>
        <v>0</v>
      </c>
      <c r="H572" s="6">
        <f>SUMIFS('Sub Cost Forecast'!J:J,'Sub Cost Forecast'!$U:$U,$A$504,'Sub Cost Forecast'!$W:$W,$B$540,'Sub Cost Forecast'!$R:$R,$C571)/SUMIFS('Sub Cost Forecast'!$D:$D,'Sub Cost Forecast'!$U:$U,$A$504,'Sub Cost Forecast'!$W:$W,$B$540,'Sub Cost Forecast'!$R:$R, $C571)</f>
        <v>0</v>
      </c>
      <c r="I572" s="6">
        <f>SUMIFS('Sub Cost Forecast'!K:K,'Sub Cost Forecast'!$U:$U,$A$504,'Sub Cost Forecast'!$W:$W,$B$540,'Sub Cost Forecast'!$R:$R,$C571)/SUMIFS('Sub Cost Forecast'!$D:$D,'Sub Cost Forecast'!$U:$U,$A$504,'Sub Cost Forecast'!$W:$W,$B$540,'Sub Cost Forecast'!$R:$R, $C571)</f>
        <v>0</v>
      </c>
      <c r="J572" s="6">
        <f>SUMIFS('Sub Cost Forecast'!L:L,'Sub Cost Forecast'!$U:$U,$A$504,'Sub Cost Forecast'!$W:$W,$B$540,'Sub Cost Forecast'!$R:$R,$C571)/SUMIFS('Sub Cost Forecast'!$D:$D,'Sub Cost Forecast'!$U:$U,$A$504,'Sub Cost Forecast'!$W:$W,$B$540,'Sub Cost Forecast'!$R:$R, $C571)</f>
        <v>0</v>
      </c>
      <c r="K572" s="6">
        <f>SUMIFS('Sub Cost Forecast'!M:M,'Sub Cost Forecast'!$U:$U,$A$504,'Sub Cost Forecast'!$W:$W,$B$540,'Sub Cost Forecast'!$R:$R,$C571)/SUMIFS('Sub Cost Forecast'!$D:$D,'Sub Cost Forecast'!$U:$U,$A$504,'Sub Cost Forecast'!$W:$W,$B$540,'Sub Cost Forecast'!$R:$R, $C571)</f>
        <v>0</v>
      </c>
      <c r="L572" s="6">
        <f>SUMIFS('Sub Cost Forecast'!N:N,'Sub Cost Forecast'!$U:$U,$A$504,'Sub Cost Forecast'!$W:$W,$B$540,'Sub Cost Forecast'!$R:$R,$C571)/SUMIFS('Sub Cost Forecast'!$D:$D,'Sub Cost Forecast'!$U:$U,$A$504,'Sub Cost Forecast'!$W:$W,$B$540,'Sub Cost Forecast'!$R:$R, $C571)</f>
        <v>0</v>
      </c>
      <c r="M572" s="6">
        <f>SUMIFS('Sub Cost Forecast'!O:O,'Sub Cost Forecast'!$U:$U,$A$504,'Sub Cost Forecast'!$W:$W,$B$540,'Sub Cost Forecast'!$R:$R,$C571)/SUMIFS('Sub Cost Forecast'!$D:$D,'Sub Cost Forecast'!$U:$U,$A$504,'Sub Cost Forecast'!$W:$W,$B$540,'Sub Cost Forecast'!$R:$R, $C571)</f>
        <v>0</v>
      </c>
    </row>
    <row r="573" spans="3:13">
      <c r="D573" t="s">
        <v>3454</v>
      </c>
      <c r="E573" s="6">
        <v>0</v>
      </c>
      <c r="F573" s="6">
        <v>0</v>
      </c>
      <c r="G573" s="6">
        <v>0.002063483976155296</v>
      </c>
      <c r="H573" s="6">
        <v>0.02919447699597493</v>
      </c>
      <c r="I573" s="6">
        <v>0.03935904621185102</v>
      </c>
      <c r="J573" s="6">
        <v>0.004126967952310593</v>
      </c>
      <c r="K573" s="6">
        <v>0.03271004228868396</v>
      </c>
      <c r="L573" s="6">
        <v>0.02705456768736944</v>
      </c>
      <c r="M573" s="6">
        <v>0.02514393437611454</v>
      </c>
    </row>
    <row r="574" spans="3:13">
      <c r="C574" t="s">
        <v>3104</v>
      </c>
      <c r="D574" t="s">
        <v>3452</v>
      </c>
      <c r="E574" s="6">
        <f>SUMIFS('Billing Forecast'!F:F,'Billing Forecast'!$T:$T,$A$504,'Billing Forecast'!$U:$U,$B$540,'Billing Forecast'!$Q:$Q,$C574)/SUMIFS('Billing Forecast'!$D:$D,'Billing Forecast'!$T:$T,$A$504,'Billing Forecast'!$U:$U,$B$540,'Billing Forecast'!$Q:$Q, $C574)</f>
        <v>0</v>
      </c>
      <c r="F574" s="6">
        <f>SUMIFS('Billing Forecast'!G:G,'Billing Forecast'!$T:$T,$A$504,'Billing Forecast'!$U:$U,$B$540,'Billing Forecast'!$Q:$Q,$C574)/SUMIFS('Billing Forecast'!$D:$D,'Billing Forecast'!$T:$T,$A$504,'Billing Forecast'!$U:$U,$B$540,'Billing Forecast'!$Q:$Q, $C574)</f>
        <v>0</v>
      </c>
      <c r="G574" s="6">
        <f>SUMIFS('Billing Forecast'!H:H,'Billing Forecast'!$T:$T,$A$504,'Billing Forecast'!$U:$U,$B$540,'Billing Forecast'!$Q:$Q,$C574)/SUMIFS('Billing Forecast'!$D:$D,'Billing Forecast'!$T:$T,$A$504,'Billing Forecast'!$U:$U,$B$540,'Billing Forecast'!$Q:$Q, $C574)</f>
        <v>0</v>
      </c>
      <c r="H574" s="6">
        <f>SUMIFS('Billing Forecast'!I:I,'Billing Forecast'!$T:$T,$A$504,'Billing Forecast'!$U:$U,$B$540,'Billing Forecast'!$Q:$Q,$C574)/SUMIFS('Billing Forecast'!$D:$D,'Billing Forecast'!$T:$T,$A$504,'Billing Forecast'!$U:$U,$B$540,'Billing Forecast'!$Q:$Q, $C574)</f>
        <v>0</v>
      </c>
      <c r="I574" s="6">
        <f>SUMIFS('Billing Forecast'!J:J,'Billing Forecast'!$T:$T,$A$504,'Billing Forecast'!$U:$U,$B$540,'Billing Forecast'!$Q:$Q,$C574)/SUMIFS('Billing Forecast'!$D:$D,'Billing Forecast'!$T:$T,$A$504,'Billing Forecast'!$U:$U,$B$540,'Billing Forecast'!$Q:$Q, $C574)</f>
        <v>0</v>
      </c>
      <c r="J574" s="6">
        <f>SUMIFS('Billing Forecast'!K:K,'Billing Forecast'!$T:$T,$A$504,'Billing Forecast'!$U:$U,$B$540,'Billing Forecast'!$Q:$Q,$C574)/SUMIFS('Billing Forecast'!$D:$D,'Billing Forecast'!$T:$T,$A$504,'Billing Forecast'!$U:$U,$B$540,'Billing Forecast'!$Q:$Q, $C574)</f>
        <v>0</v>
      </c>
      <c r="K574" s="6">
        <f>SUMIFS('Billing Forecast'!L:L,'Billing Forecast'!$T:$T,$A$504,'Billing Forecast'!$U:$U,$B$540,'Billing Forecast'!$Q:$Q,$C574)/SUMIFS('Billing Forecast'!$D:$D,'Billing Forecast'!$T:$T,$A$504,'Billing Forecast'!$U:$U,$B$540,'Billing Forecast'!$Q:$Q, $C574)</f>
        <v>0</v>
      </c>
      <c r="L574" s="6">
        <f>SUMIFS('Billing Forecast'!M:M,'Billing Forecast'!$T:$T,$A$504,'Billing Forecast'!$U:$U,$B$540,'Billing Forecast'!$Q:$Q,$C574)/SUMIFS('Billing Forecast'!$D:$D,'Billing Forecast'!$T:$T,$A$504,'Billing Forecast'!$U:$U,$B$540,'Billing Forecast'!$Q:$Q, $C574)</f>
        <v>0</v>
      </c>
      <c r="M574" s="6">
        <f>SUMIFS('Billing Forecast'!N:N,'Billing Forecast'!$T:$T,$A$504,'Billing Forecast'!$U:$U,$B$540,'Billing Forecast'!$Q:$Q,$C574)/SUMIFS('Billing Forecast'!$D:$D,'Billing Forecast'!$T:$T,$A$504,'Billing Forecast'!$U:$U,$B$540,'Billing Forecast'!$Q:$Q, $C574)</f>
        <v>0</v>
      </c>
    </row>
    <row r="575" spans="3:13">
      <c r="D575" t="s">
        <v>3453</v>
      </c>
      <c r="E575" s="6">
        <f>SUMIFS('Sub Cost Forecast'!G:G,'Sub Cost Forecast'!$U:$U,$A$504,'Sub Cost Forecast'!$W:$W,$B$540,'Sub Cost Forecast'!$R:$R,$C574)/SUMIFS('Sub Cost Forecast'!$D:$D,'Sub Cost Forecast'!$U:$U,$A$504,'Sub Cost Forecast'!$W:$W,$B$540,'Sub Cost Forecast'!$R:$R, $C574)</f>
        <v>0</v>
      </c>
      <c r="F575" s="6">
        <f>SUMIFS('Sub Cost Forecast'!H:H,'Sub Cost Forecast'!$U:$U,$A$504,'Sub Cost Forecast'!$W:$W,$B$540,'Sub Cost Forecast'!$R:$R,$C574)/SUMIFS('Sub Cost Forecast'!$D:$D,'Sub Cost Forecast'!$U:$U,$A$504,'Sub Cost Forecast'!$W:$W,$B$540,'Sub Cost Forecast'!$R:$R, $C574)</f>
        <v>0</v>
      </c>
      <c r="G575" s="6">
        <f>SUMIFS('Sub Cost Forecast'!I:I,'Sub Cost Forecast'!$U:$U,$A$504,'Sub Cost Forecast'!$W:$W,$B$540,'Sub Cost Forecast'!$R:$R,$C574)/SUMIFS('Sub Cost Forecast'!$D:$D,'Sub Cost Forecast'!$U:$U,$A$504,'Sub Cost Forecast'!$W:$W,$B$540,'Sub Cost Forecast'!$R:$R, $C574)</f>
        <v>0</v>
      </c>
      <c r="H575" s="6">
        <f>SUMIFS('Sub Cost Forecast'!J:J,'Sub Cost Forecast'!$U:$U,$A$504,'Sub Cost Forecast'!$W:$W,$B$540,'Sub Cost Forecast'!$R:$R,$C574)/SUMIFS('Sub Cost Forecast'!$D:$D,'Sub Cost Forecast'!$U:$U,$A$504,'Sub Cost Forecast'!$W:$W,$B$540,'Sub Cost Forecast'!$R:$R, $C574)</f>
        <v>0</v>
      </c>
      <c r="I575" s="6">
        <f>SUMIFS('Sub Cost Forecast'!K:K,'Sub Cost Forecast'!$U:$U,$A$504,'Sub Cost Forecast'!$W:$W,$B$540,'Sub Cost Forecast'!$R:$R,$C574)/SUMIFS('Sub Cost Forecast'!$D:$D,'Sub Cost Forecast'!$U:$U,$A$504,'Sub Cost Forecast'!$W:$W,$B$540,'Sub Cost Forecast'!$R:$R, $C574)</f>
        <v>0</v>
      </c>
      <c r="J575" s="6">
        <f>SUMIFS('Sub Cost Forecast'!L:L,'Sub Cost Forecast'!$U:$U,$A$504,'Sub Cost Forecast'!$W:$W,$B$540,'Sub Cost Forecast'!$R:$R,$C574)/SUMIFS('Sub Cost Forecast'!$D:$D,'Sub Cost Forecast'!$U:$U,$A$504,'Sub Cost Forecast'!$W:$W,$B$540,'Sub Cost Forecast'!$R:$R, $C574)</f>
        <v>0</v>
      </c>
      <c r="K575" s="6">
        <f>SUMIFS('Sub Cost Forecast'!M:M,'Sub Cost Forecast'!$U:$U,$A$504,'Sub Cost Forecast'!$W:$W,$B$540,'Sub Cost Forecast'!$R:$R,$C574)/SUMIFS('Sub Cost Forecast'!$D:$D,'Sub Cost Forecast'!$U:$U,$A$504,'Sub Cost Forecast'!$W:$W,$B$540,'Sub Cost Forecast'!$R:$R, $C574)</f>
        <v>0</v>
      </c>
      <c r="L575" s="6">
        <f>SUMIFS('Sub Cost Forecast'!N:N,'Sub Cost Forecast'!$U:$U,$A$504,'Sub Cost Forecast'!$W:$W,$B$540,'Sub Cost Forecast'!$R:$R,$C574)/SUMIFS('Sub Cost Forecast'!$D:$D,'Sub Cost Forecast'!$U:$U,$A$504,'Sub Cost Forecast'!$W:$W,$B$540,'Sub Cost Forecast'!$R:$R, $C574)</f>
        <v>0</v>
      </c>
      <c r="M575" s="6">
        <f>SUMIFS('Sub Cost Forecast'!O:O,'Sub Cost Forecast'!$U:$U,$A$504,'Sub Cost Forecast'!$W:$W,$B$540,'Sub Cost Forecast'!$R:$R,$C574)/SUMIFS('Sub Cost Forecast'!$D:$D,'Sub Cost Forecast'!$U:$U,$A$504,'Sub Cost Forecast'!$W:$W,$B$540,'Sub Cost Forecast'!$R:$R, $C574)</f>
        <v>0</v>
      </c>
    </row>
    <row r="576" spans="3:13">
      <c r="D576" t="s">
        <v>3454</v>
      </c>
      <c r="E576" s="6">
        <v>0</v>
      </c>
      <c r="F576" s="6">
        <v>0.0009348335996192677</v>
      </c>
      <c r="G576" s="6">
        <v>0.002974470544243124</v>
      </c>
      <c r="H576" s="6">
        <v>0.002294591562701839</v>
      </c>
      <c r="I576" s="6">
        <v>0.007733623415032123</v>
      </c>
      <c r="J576" s="6">
        <v>0.006118910833871571</v>
      </c>
      <c r="K576" s="6">
        <v>0.01181289730427984</v>
      </c>
      <c r="L576" s="6">
        <v>0</v>
      </c>
      <c r="M576" s="6">
        <v>0</v>
      </c>
    </row>
    <row r="577" spans="1:13">
      <c r="C577" t="s">
        <v>3200</v>
      </c>
      <c r="D577" t="s">
        <v>3452</v>
      </c>
      <c r="E577" s="6">
        <f>SUMIFS('Billing Forecast'!F:F,'Billing Forecast'!$T:$T,$A$504,'Billing Forecast'!$U:$U,$B$540,'Billing Forecast'!$Q:$Q,$C577)/SUMIFS('Billing Forecast'!$D:$D,'Billing Forecast'!$T:$T,$A$504,'Billing Forecast'!$U:$U,$B$540,'Billing Forecast'!$Q:$Q, $C577)</f>
        <v>0</v>
      </c>
      <c r="F577" s="6">
        <f>SUMIFS('Billing Forecast'!G:G,'Billing Forecast'!$T:$T,$A$504,'Billing Forecast'!$U:$U,$B$540,'Billing Forecast'!$Q:$Q,$C577)/SUMIFS('Billing Forecast'!$D:$D,'Billing Forecast'!$T:$T,$A$504,'Billing Forecast'!$U:$U,$B$540,'Billing Forecast'!$Q:$Q, $C577)</f>
        <v>0</v>
      </c>
      <c r="G577" s="6">
        <f>SUMIFS('Billing Forecast'!H:H,'Billing Forecast'!$T:$T,$A$504,'Billing Forecast'!$U:$U,$B$540,'Billing Forecast'!$Q:$Q,$C577)/SUMIFS('Billing Forecast'!$D:$D,'Billing Forecast'!$T:$T,$A$504,'Billing Forecast'!$U:$U,$B$540,'Billing Forecast'!$Q:$Q, $C577)</f>
        <v>0</v>
      </c>
      <c r="H577" s="6">
        <f>SUMIFS('Billing Forecast'!I:I,'Billing Forecast'!$T:$T,$A$504,'Billing Forecast'!$U:$U,$B$540,'Billing Forecast'!$Q:$Q,$C577)/SUMIFS('Billing Forecast'!$D:$D,'Billing Forecast'!$T:$T,$A$504,'Billing Forecast'!$U:$U,$B$540,'Billing Forecast'!$Q:$Q, $C577)</f>
        <v>0</v>
      </c>
      <c r="I577" s="6">
        <f>SUMIFS('Billing Forecast'!J:J,'Billing Forecast'!$T:$T,$A$504,'Billing Forecast'!$U:$U,$B$540,'Billing Forecast'!$Q:$Q,$C577)/SUMIFS('Billing Forecast'!$D:$D,'Billing Forecast'!$T:$T,$A$504,'Billing Forecast'!$U:$U,$B$540,'Billing Forecast'!$Q:$Q, $C577)</f>
        <v>0</v>
      </c>
      <c r="J577" s="6">
        <f>SUMIFS('Billing Forecast'!K:K,'Billing Forecast'!$T:$T,$A$504,'Billing Forecast'!$U:$U,$B$540,'Billing Forecast'!$Q:$Q,$C577)/SUMIFS('Billing Forecast'!$D:$D,'Billing Forecast'!$T:$T,$A$504,'Billing Forecast'!$U:$U,$B$540,'Billing Forecast'!$Q:$Q, $C577)</f>
        <v>0</v>
      </c>
      <c r="K577" s="6">
        <f>SUMIFS('Billing Forecast'!L:L,'Billing Forecast'!$T:$T,$A$504,'Billing Forecast'!$U:$U,$B$540,'Billing Forecast'!$Q:$Q,$C577)/SUMIFS('Billing Forecast'!$D:$D,'Billing Forecast'!$T:$T,$A$504,'Billing Forecast'!$U:$U,$B$540,'Billing Forecast'!$Q:$Q, $C577)</f>
        <v>0</v>
      </c>
      <c r="L577" s="6">
        <f>SUMIFS('Billing Forecast'!M:M,'Billing Forecast'!$T:$T,$A$504,'Billing Forecast'!$U:$U,$B$540,'Billing Forecast'!$Q:$Q,$C577)/SUMIFS('Billing Forecast'!$D:$D,'Billing Forecast'!$T:$T,$A$504,'Billing Forecast'!$U:$U,$B$540,'Billing Forecast'!$Q:$Q, $C577)</f>
        <v>0</v>
      </c>
      <c r="M577" s="6">
        <f>SUMIFS('Billing Forecast'!N:N,'Billing Forecast'!$T:$T,$A$504,'Billing Forecast'!$U:$U,$B$540,'Billing Forecast'!$Q:$Q,$C577)/SUMIFS('Billing Forecast'!$D:$D,'Billing Forecast'!$T:$T,$A$504,'Billing Forecast'!$U:$U,$B$540,'Billing Forecast'!$Q:$Q, $C577)</f>
        <v>0</v>
      </c>
    </row>
    <row r="578" spans="1:13">
      <c r="D578" t="s">
        <v>3453</v>
      </c>
      <c r="E578" s="6">
        <f>SUMIFS('Sub Cost Forecast'!G:G,'Sub Cost Forecast'!$U:$U,$A$504,'Sub Cost Forecast'!$W:$W,$B$540,'Sub Cost Forecast'!$R:$R,$C577)/SUMIFS('Sub Cost Forecast'!$D:$D,'Sub Cost Forecast'!$U:$U,$A$504,'Sub Cost Forecast'!$W:$W,$B$540,'Sub Cost Forecast'!$R:$R, $C577)</f>
        <v>0</v>
      </c>
      <c r="F578" s="6">
        <f>SUMIFS('Sub Cost Forecast'!H:H,'Sub Cost Forecast'!$U:$U,$A$504,'Sub Cost Forecast'!$W:$W,$B$540,'Sub Cost Forecast'!$R:$R,$C577)/SUMIFS('Sub Cost Forecast'!$D:$D,'Sub Cost Forecast'!$U:$U,$A$504,'Sub Cost Forecast'!$W:$W,$B$540,'Sub Cost Forecast'!$R:$R, $C577)</f>
        <v>0</v>
      </c>
      <c r="G578" s="6">
        <f>SUMIFS('Sub Cost Forecast'!I:I,'Sub Cost Forecast'!$U:$U,$A$504,'Sub Cost Forecast'!$W:$W,$B$540,'Sub Cost Forecast'!$R:$R,$C577)/SUMIFS('Sub Cost Forecast'!$D:$D,'Sub Cost Forecast'!$U:$U,$A$504,'Sub Cost Forecast'!$W:$W,$B$540,'Sub Cost Forecast'!$R:$R, $C577)</f>
        <v>0</v>
      </c>
      <c r="H578" s="6">
        <f>SUMIFS('Sub Cost Forecast'!J:J,'Sub Cost Forecast'!$U:$U,$A$504,'Sub Cost Forecast'!$W:$W,$B$540,'Sub Cost Forecast'!$R:$R,$C577)/SUMIFS('Sub Cost Forecast'!$D:$D,'Sub Cost Forecast'!$U:$U,$A$504,'Sub Cost Forecast'!$W:$W,$B$540,'Sub Cost Forecast'!$R:$R, $C577)</f>
        <v>0</v>
      </c>
      <c r="I578" s="6">
        <f>SUMIFS('Sub Cost Forecast'!K:K,'Sub Cost Forecast'!$U:$U,$A$504,'Sub Cost Forecast'!$W:$W,$B$540,'Sub Cost Forecast'!$R:$R,$C577)/SUMIFS('Sub Cost Forecast'!$D:$D,'Sub Cost Forecast'!$U:$U,$A$504,'Sub Cost Forecast'!$W:$W,$B$540,'Sub Cost Forecast'!$R:$R, $C577)</f>
        <v>0</v>
      </c>
      <c r="J578" s="6">
        <f>SUMIFS('Sub Cost Forecast'!L:L,'Sub Cost Forecast'!$U:$U,$A$504,'Sub Cost Forecast'!$W:$W,$B$540,'Sub Cost Forecast'!$R:$R,$C577)/SUMIFS('Sub Cost Forecast'!$D:$D,'Sub Cost Forecast'!$U:$U,$A$504,'Sub Cost Forecast'!$W:$W,$B$540,'Sub Cost Forecast'!$R:$R, $C577)</f>
        <v>0</v>
      </c>
      <c r="K578" s="6">
        <f>SUMIFS('Sub Cost Forecast'!M:M,'Sub Cost Forecast'!$U:$U,$A$504,'Sub Cost Forecast'!$W:$W,$B$540,'Sub Cost Forecast'!$R:$R,$C577)/SUMIFS('Sub Cost Forecast'!$D:$D,'Sub Cost Forecast'!$U:$U,$A$504,'Sub Cost Forecast'!$W:$W,$B$540,'Sub Cost Forecast'!$R:$R, $C577)</f>
        <v>0</v>
      </c>
      <c r="L578" s="6">
        <f>SUMIFS('Sub Cost Forecast'!N:N,'Sub Cost Forecast'!$U:$U,$A$504,'Sub Cost Forecast'!$W:$W,$B$540,'Sub Cost Forecast'!$R:$R,$C577)/SUMIFS('Sub Cost Forecast'!$D:$D,'Sub Cost Forecast'!$U:$U,$A$504,'Sub Cost Forecast'!$W:$W,$B$540,'Sub Cost Forecast'!$R:$R, $C577)</f>
        <v>0</v>
      </c>
      <c r="M578" s="6">
        <f>SUMIFS('Sub Cost Forecast'!O:O,'Sub Cost Forecast'!$U:$U,$A$504,'Sub Cost Forecast'!$W:$W,$B$540,'Sub Cost Forecast'!$R:$R,$C577)/SUMIFS('Sub Cost Forecast'!$D:$D,'Sub Cost Forecast'!$U:$U,$A$504,'Sub Cost Forecast'!$W:$W,$B$540,'Sub Cost Forecast'!$R:$R, $C577)</f>
        <v>0</v>
      </c>
    </row>
    <row r="579" spans="1:13">
      <c r="D579" t="s">
        <v>3454</v>
      </c>
      <c r="E579" s="6">
        <v>0.02829359060958669</v>
      </c>
      <c r="F579" s="6">
        <v>0.07685150962874222</v>
      </c>
      <c r="G579" s="6">
        <v>0.05136178835884431</v>
      </c>
      <c r="H579" s="6">
        <v>0.001672762958337051</v>
      </c>
      <c r="I579" s="6">
        <v>0.007455743471445141</v>
      </c>
      <c r="J579" s="6">
        <v>0.008029262200017845</v>
      </c>
      <c r="K579" s="6">
        <v>0.006643258605967144</v>
      </c>
      <c r="L579" s="6">
        <v>0</v>
      </c>
      <c r="M579" s="6">
        <v>0</v>
      </c>
    </row>
    <row r="580" spans="1:13">
      <c r="A580" t="s">
        <v>1253</v>
      </c>
    </row>
    <row r="581" spans="1:13">
      <c r="B581" t="s">
        <v>313</v>
      </c>
    </row>
    <row r="582" spans="1:13">
      <c r="C582" t="s">
        <v>1147</v>
      </c>
      <c r="D582" t="s">
        <v>3452</v>
      </c>
      <c r="E582" s="6">
        <f>SUMIFS('Billing Forecast'!F:F,'Billing Forecast'!$T:$T,$A$580,'Billing Forecast'!$U:$U,$B$581,'Billing Forecast'!$Q:$Q,$C582)/SUMIFS('Billing Forecast'!$D:$D,'Billing Forecast'!$T:$T,$A$580,'Billing Forecast'!$U:$U,$B$581,'Billing Forecast'!$Q:$Q, $C582)</f>
        <v>0</v>
      </c>
      <c r="F582" s="6">
        <f>SUMIFS('Billing Forecast'!G:G,'Billing Forecast'!$T:$T,$A$580,'Billing Forecast'!$U:$U,$B$581,'Billing Forecast'!$Q:$Q,$C582)/SUMIFS('Billing Forecast'!$D:$D,'Billing Forecast'!$T:$T,$A$580,'Billing Forecast'!$U:$U,$B$581,'Billing Forecast'!$Q:$Q, $C582)</f>
        <v>0</v>
      </c>
      <c r="G582" s="6">
        <f>SUMIFS('Billing Forecast'!H:H,'Billing Forecast'!$T:$T,$A$580,'Billing Forecast'!$U:$U,$B$581,'Billing Forecast'!$Q:$Q,$C582)/SUMIFS('Billing Forecast'!$D:$D,'Billing Forecast'!$T:$T,$A$580,'Billing Forecast'!$U:$U,$B$581,'Billing Forecast'!$Q:$Q, $C582)</f>
        <v>0</v>
      </c>
      <c r="H582" s="6">
        <f>SUMIFS('Billing Forecast'!I:I,'Billing Forecast'!$T:$T,$A$580,'Billing Forecast'!$U:$U,$B$581,'Billing Forecast'!$Q:$Q,$C582)/SUMIFS('Billing Forecast'!$D:$D,'Billing Forecast'!$T:$T,$A$580,'Billing Forecast'!$U:$U,$B$581,'Billing Forecast'!$Q:$Q, $C582)</f>
        <v>0</v>
      </c>
      <c r="I582" s="6">
        <f>SUMIFS('Billing Forecast'!J:J,'Billing Forecast'!$T:$T,$A$580,'Billing Forecast'!$U:$U,$B$581,'Billing Forecast'!$Q:$Q,$C582)/SUMIFS('Billing Forecast'!$D:$D,'Billing Forecast'!$T:$T,$A$580,'Billing Forecast'!$U:$U,$B$581,'Billing Forecast'!$Q:$Q, $C582)</f>
        <v>0</v>
      </c>
      <c r="J582" s="6">
        <f>SUMIFS('Billing Forecast'!K:K,'Billing Forecast'!$T:$T,$A$580,'Billing Forecast'!$U:$U,$B$581,'Billing Forecast'!$Q:$Q,$C582)/SUMIFS('Billing Forecast'!$D:$D,'Billing Forecast'!$T:$T,$A$580,'Billing Forecast'!$U:$U,$B$581,'Billing Forecast'!$Q:$Q, $C582)</f>
        <v>0</v>
      </c>
      <c r="K582" s="6">
        <f>SUMIFS('Billing Forecast'!L:L,'Billing Forecast'!$T:$T,$A$580,'Billing Forecast'!$U:$U,$B$581,'Billing Forecast'!$Q:$Q,$C582)/SUMIFS('Billing Forecast'!$D:$D,'Billing Forecast'!$T:$T,$A$580,'Billing Forecast'!$U:$U,$B$581,'Billing Forecast'!$Q:$Q, $C582)</f>
        <v>0</v>
      </c>
      <c r="L582" s="6">
        <f>SUMIFS('Billing Forecast'!M:M,'Billing Forecast'!$T:$T,$A$580,'Billing Forecast'!$U:$U,$B$581,'Billing Forecast'!$Q:$Q,$C582)/SUMIFS('Billing Forecast'!$D:$D,'Billing Forecast'!$T:$T,$A$580,'Billing Forecast'!$U:$U,$B$581,'Billing Forecast'!$Q:$Q, $C582)</f>
        <v>0</v>
      </c>
      <c r="M582" s="6">
        <f>SUMIFS('Billing Forecast'!N:N,'Billing Forecast'!$T:$T,$A$580,'Billing Forecast'!$U:$U,$B$581,'Billing Forecast'!$Q:$Q,$C582)/SUMIFS('Billing Forecast'!$D:$D,'Billing Forecast'!$T:$T,$A$580,'Billing Forecast'!$U:$U,$B$581,'Billing Forecast'!$Q:$Q, $C582)</f>
        <v>0</v>
      </c>
    </row>
    <row r="583" spans="1:13">
      <c r="D583" t="s">
        <v>3453</v>
      </c>
      <c r="E583" s="6">
        <f>SUMIFS('Sub Cost Forecast'!G:G,'Sub Cost Forecast'!$U:$U,$A$580,'Sub Cost Forecast'!$W:$W,$B$581,'Sub Cost Forecast'!$R:$R,$C582)/SUMIFS('Sub Cost Forecast'!$D:$D,'Sub Cost Forecast'!$U:$U,$A$580,'Sub Cost Forecast'!$W:$W,$B$581,'Sub Cost Forecast'!$R:$R, $C582)</f>
        <v>0</v>
      </c>
      <c r="F583" s="6">
        <f>SUMIFS('Sub Cost Forecast'!H:H,'Sub Cost Forecast'!$U:$U,$A$580,'Sub Cost Forecast'!$W:$W,$B$581,'Sub Cost Forecast'!$R:$R,$C582)/SUMIFS('Sub Cost Forecast'!$D:$D,'Sub Cost Forecast'!$U:$U,$A$580,'Sub Cost Forecast'!$W:$W,$B$581,'Sub Cost Forecast'!$R:$R, $C582)</f>
        <v>0</v>
      </c>
      <c r="G583" s="6">
        <f>SUMIFS('Sub Cost Forecast'!I:I,'Sub Cost Forecast'!$U:$U,$A$580,'Sub Cost Forecast'!$W:$W,$B$581,'Sub Cost Forecast'!$R:$R,$C582)/SUMIFS('Sub Cost Forecast'!$D:$D,'Sub Cost Forecast'!$U:$U,$A$580,'Sub Cost Forecast'!$W:$W,$B$581,'Sub Cost Forecast'!$R:$R, $C582)</f>
        <v>0</v>
      </c>
      <c r="H583" s="6">
        <f>SUMIFS('Sub Cost Forecast'!J:J,'Sub Cost Forecast'!$U:$U,$A$580,'Sub Cost Forecast'!$W:$W,$B$581,'Sub Cost Forecast'!$R:$R,$C582)/SUMIFS('Sub Cost Forecast'!$D:$D,'Sub Cost Forecast'!$U:$U,$A$580,'Sub Cost Forecast'!$W:$W,$B$581,'Sub Cost Forecast'!$R:$R, $C582)</f>
        <v>0</v>
      </c>
      <c r="I583" s="6">
        <f>SUMIFS('Sub Cost Forecast'!K:K,'Sub Cost Forecast'!$U:$U,$A$580,'Sub Cost Forecast'!$W:$W,$B$581,'Sub Cost Forecast'!$R:$R,$C582)/SUMIFS('Sub Cost Forecast'!$D:$D,'Sub Cost Forecast'!$U:$U,$A$580,'Sub Cost Forecast'!$W:$W,$B$581,'Sub Cost Forecast'!$R:$R, $C582)</f>
        <v>0</v>
      </c>
      <c r="J583" s="6">
        <f>SUMIFS('Sub Cost Forecast'!L:L,'Sub Cost Forecast'!$U:$U,$A$580,'Sub Cost Forecast'!$W:$W,$B$581,'Sub Cost Forecast'!$R:$R,$C582)/SUMIFS('Sub Cost Forecast'!$D:$D,'Sub Cost Forecast'!$U:$U,$A$580,'Sub Cost Forecast'!$W:$W,$B$581,'Sub Cost Forecast'!$R:$R, $C582)</f>
        <v>0</v>
      </c>
      <c r="K583" s="6">
        <f>SUMIFS('Sub Cost Forecast'!M:M,'Sub Cost Forecast'!$U:$U,$A$580,'Sub Cost Forecast'!$W:$W,$B$581,'Sub Cost Forecast'!$R:$R,$C582)/SUMIFS('Sub Cost Forecast'!$D:$D,'Sub Cost Forecast'!$U:$U,$A$580,'Sub Cost Forecast'!$W:$W,$B$581,'Sub Cost Forecast'!$R:$R, $C582)</f>
        <v>0</v>
      </c>
      <c r="L583" s="6">
        <f>SUMIFS('Sub Cost Forecast'!N:N,'Sub Cost Forecast'!$U:$U,$A$580,'Sub Cost Forecast'!$W:$W,$B$581,'Sub Cost Forecast'!$R:$R,$C582)/SUMIFS('Sub Cost Forecast'!$D:$D,'Sub Cost Forecast'!$U:$U,$A$580,'Sub Cost Forecast'!$W:$W,$B$581,'Sub Cost Forecast'!$R:$R, $C582)</f>
        <v>0</v>
      </c>
      <c r="M583" s="6">
        <f>SUMIFS('Sub Cost Forecast'!O:O,'Sub Cost Forecast'!$U:$U,$A$580,'Sub Cost Forecast'!$W:$W,$B$581,'Sub Cost Forecast'!$R:$R,$C582)/SUMIFS('Sub Cost Forecast'!$D:$D,'Sub Cost Forecast'!$U:$U,$A$580,'Sub Cost Forecast'!$W:$W,$B$581,'Sub Cost Forecast'!$R:$R, $C582)</f>
        <v>0</v>
      </c>
    </row>
    <row r="584" spans="1:13">
      <c r="D584" t="s">
        <v>3454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6">
        <v>0</v>
      </c>
      <c r="M584" s="6">
        <v>0</v>
      </c>
    </row>
    <row r="585" spans="1:13">
      <c r="C585" t="s">
        <v>2256</v>
      </c>
      <c r="D585" t="s">
        <v>3452</v>
      </c>
      <c r="E585" s="6">
        <f>SUMIFS('Billing Forecast'!F:F,'Billing Forecast'!$T:$T,$A$580,'Billing Forecast'!$U:$U,$B$581,'Billing Forecast'!$Q:$Q,$C585)/SUMIFS('Billing Forecast'!$D:$D,'Billing Forecast'!$T:$T,$A$580,'Billing Forecast'!$U:$U,$B$581,'Billing Forecast'!$Q:$Q, $C585)</f>
        <v>0</v>
      </c>
      <c r="F585" s="6">
        <f>SUMIFS('Billing Forecast'!G:G,'Billing Forecast'!$T:$T,$A$580,'Billing Forecast'!$U:$U,$B$581,'Billing Forecast'!$Q:$Q,$C585)/SUMIFS('Billing Forecast'!$D:$D,'Billing Forecast'!$T:$T,$A$580,'Billing Forecast'!$U:$U,$B$581,'Billing Forecast'!$Q:$Q, $C585)</f>
        <v>0</v>
      </c>
      <c r="G585" s="6">
        <f>SUMIFS('Billing Forecast'!H:H,'Billing Forecast'!$T:$T,$A$580,'Billing Forecast'!$U:$U,$B$581,'Billing Forecast'!$Q:$Q,$C585)/SUMIFS('Billing Forecast'!$D:$D,'Billing Forecast'!$T:$T,$A$580,'Billing Forecast'!$U:$U,$B$581,'Billing Forecast'!$Q:$Q, $C585)</f>
        <v>0</v>
      </c>
      <c r="H585" s="6">
        <f>SUMIFS('Billing Forecast'!I:I,'Billing Forecast'!$T:$T,$A$580,'Billing Forecast'!$U:$U,$B$581,'Billing Forecast'!$Q:$Q,$C585)/SUMIFS('Billing Forecast'!$D:$D,'Billing Forecast'!$T:$T,$A$580,'Billing Forecast'!$U:$U,$B$581,'Billing Forecast'!$Q:$Q, $C585)</f>
        <v>0</v>
      </c>
      <c r="I585" s="6">
        <f>SUMIFS('Billing Forecast'!J:J,'Billing Forecast'!$T:$T,$A$580,'Billing Forecast'!$U:$U,$B$581,'Billing Forecast'!$Q:$Q,$C585)/SUMIFS('Billing Forecast'!$D:$D,'Billing Forecast'!$T:$T,$A$580,'Billing Forecast'!$U:$U,$B$581,'Billing Forecast'!$Q:$Q, $C585)</f>
        <v>0</v>
      </c>
      <c r="J585" s="6">
        <f>SUMIFS('Billing Forecast'!K:K,'Billing Forecast'!$T:$T,$A$580,'Billing Forecast'!$U:$U,$B$581,'Billing Forecast'!$Q:$Q,$C585)/SUMIFS('Billing Forecast'!$D:$D,'Billing Forecast'!$T:$T,$A$580,'Billing Forecast'!$U:$U,$B$581,'Billing Forecast'!$Q:$Q, $C585)</f>
        <v>0</v>
      </c>
      <c r="K585" s="6">
        <f>SUMIFS('Billing Forecast'!L:L,'Billing Forecast'!$T:$T,$A$580,'Billing Forecast'!$U:$U,$B$581,'Billing Forecast'!$Q:$Q,$C585)/SUMIFS('Billing Forecast'!$D:$D,'Billing Forecast'!$T:$T,$A$580,'Billing Forecast'!$U:$U,$B$581,'Billing Forecast'!$Q:$Q, $C585)</f>
        <v>0</v>
      </c>
      <c r="L585" s="6">
        <f>SUMIFS('Billing Forecast'!M:M,'Billing Forecast'!$T:$T,$A$580,'Billing Forecast'!$U:$U,$B$581,'Billing Forecast'!$Q:$Q,$C585)/SUMIFS('Billing Forecast'!$D:$D,'Billing Forecast'!$T:$T,$A$580,'Billing Forecast'!$U:$U,$B$581,'Billing Forecast'!$Q:$Q, $C585)</f>
        <v>0</v>
      </c>
      <c r="M585" s="6">
        <f>SUMIFS('Billing Forecast'!N:N,'Billing Forecast'!$T:$T,$A$580,'Billing Forecast'!$U:$U,$B$581,'Billing Forecast'!$Q:$Q,$C585)/SUMIFS('Billing Forecast'!$D:$D,'Billing Forecast'!$T:$T,$A$580,'Billing Forecast'!$U:$U,$B$581,'Billing Forecast'!$Q:$Q, $C585)</f>
        <v>0</v>
      </c>
    </row>
    <row r="586" spans="1:13">
      <c r="D586" t="s">
        <v>3453</v>
      </c>
      <c r="E586" s="6">
        <f>SUMIFS('Sub Cost Forecast'!G:G,'Sub Cost Forecast'!$U:$U,$A$580,'Sub Cost Forecast'!$W:$W,$B$581,'Sub Cost Forecast'!$R:$R,$C585)/SUMIFS('Sub Cost Forecast'!$D:$D,'Sub Cost Forecast'!$U:$U,$A$580,'Sub Cost Forecast'!$W:$W,$B$581,'Sub Cost Forecast'!$R:$R, $C585)</f>
        <v>0</v>
      </c>
      <c r="F586" s="6">
        <f>SUMIFS('Sub Cost Forecast'!H:H,'Sub Cost Forecast'!$U:$U,$A$580,'Sub Cost Forecast'!$W:$W,$B$581,'Sub Cost Forecast'!$R:$R,$C585)/SUMIFS('Sub Cost Forecast'!$D:$D,'Sub Cost Forecast'!$U:$U,$A$580,'Sub Cost Forecast'!$W:$W,$B$581,'Sub Cost Forecast'!$R:$R, $C585)</f>
        <v>0</v>
      </c>
      <c r="G586" s="6">
        <f>SUMIFS('Sub Cost Forecast'!I:I,'Sub Cost Forecast'!$U:$U,$A$580,'Sub Cost Forecast'!$W:$W,$B$581,'Sub Cost Forecast'!$R:$R,$C585)/SUMIFS('Sub Cost Forecast'!$D:$D,'Sub Cost Forecast'!$U:$U,$A$580,'Sub Cost Forecast'!$W:$W,$B$581,'Sub Cost Forecast'!$R:$R, $C585)</f>
        <v>0</v>
      </c>
      <c r="H586" s="6">
        <f>SUMIFS('Sub Cost Forecast'!J:J,'Sub Cost Forecast'!$U:$U,$A$580,'Sub Cost Forecast'!$W:$W,$B$581,'Sub Cost Forecast'!$R:$R,$C585)/SUMIFS('Sub Cost Forecast'!$D:$D,'Sub Cost Forecast'!$U:$U,$A$580,'Sub Cost Forecast'!$W:$W,$B$581,'Sub Cost Forecast'!$R:$R, $C585)</f>
        <v>0</v>
      </c>
      <c r="I586" s="6">
        <f>SUMIFS('Sub Cost Forecast'!K:K,'Sub Cost Forecast'!$U:$U,$A$580,'Sub Cost Forecast'!$W:$W,$B$581,'Sub Cost Forecast'!$R:$R,$C585)/SUMIFS('Sub Cost Forecast'!$D:$D,'Sub Cost Forecast'!$U:$U,$A$580,'Sub Cost Forecast'!$W:$W,$B$581,'Sub Cost Forecast'!$R:$R, $C585)</f>
        <v>0</v>
      </c>
      <c r="J586" s="6">
        <f>SUMIFS('Sub Cost Forecast'!L:L,'Sub Cost Forecast'!$U:$U,$A$580,'Sub Cost Forecast'!$W:$W,$B$581,'Sub Cost Forecast'!$R:$R,$C585)/SUMIFS('Sub Cost Forecast'!$D:$D,'Sub Cost Forecast'!$U:$U,$A$580,'Sub Cost Forecast'!$W:$W,$B$581,'Sub Cost Forecast'!$R:$R, $C585)</f>
        <v>0</v>
      </c>
      <c r="K586" s="6">
        <f>SUMIFS('Sub Cost Forecast'!M:M,'Sub Cost Forecast'!$U:$U,$A$580,'Sub Cost Forecast'!$W:$W,$B$581,'Sub Cost Forecast'!$R:$R,$C585)/SUMIFS('Sub Cost Forecast'!$D:$D,'Sub Cost Forecast'!$U:$U,$A$580,'Sub Cost Forecast'!$W:$W,$B$581,'Sub Cost Forecast'!$R:$R, $C585)</f>
        <v>0</v>
      </c>
      <c r="L586" s="6">
        <f>SUMIFS('Sub Cost Forecast'!N:N,'Sub Cost Forecast'!$U:$U,$A$580,'Sub Cost Forecast'!$W:$W,$B$581,'Sub Cost Forecast'!$R:$R,$C585)/SUMIFS('Sub Cost Forecast'!$D:$D,'Sub Cost Forecast'!$U:$U,$A$580,'Sub Cost Forecast'!$W:$W,$B$581,'Sub Cost Forecast'!$R:$R, $C585)</f>
        <v>0</v>
      </c>
      <c r="M586" s="6">
        <f>SUMIFS('Sub Cost Forecast'!O:O,'Sub Cost Forecast'!$U:$U,$A$580,'Sub Cost Forecast'!$W:$W,$B$581,'Sub Cost Forecast'!$R:$R,$C585)/SUMIFS('Sub Cost Forecast'!$D:$D,'Sub Cost Forecast'!$U:$U,$A$580,'Sub Cost Forecast'!$W:$W,$B$581,'Sub Cost Forecast'!$R:$R, $C585)</f>
        <v>0</v>
      </c>
    </row>
    <row r="587" spans="1:13">
      <c r="D587" t="s">
        <v>3454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0</v>
      </c>
      <c r="L587" s="6">
        <v>0</v>
      </c>
      <c r="M587" s="6">
        <v>0</v>
      </c>
    </row>
    <row r="588" spans="1:13">
      <c r="C588" t="s">
        <v>2393</v>
      </c>
      <c r="D588" t="s">
        <v>3452</v>
      </c>
      <c r="E588" s="6">
        <f>SUMIFS('Billing Forecast'!F:F,'Billing Forecast'!$T:$T,$A$580,'Billing Forecast'!$U:$U,$B$581,'Billing Forecast'!$Q:$Q,$C588)/SUMIFS('Billing Forecast'!$D:$D,'Billing Forecast'!$T:$T,$A$580,'Billing Forecast'!$U:$U,$B$581,'Billing Forecast'!$Q:$Q, $C588)</f>
        <v>0</v>
      </c>
      <c r="F588" s="6">
        <f>SUMIFS('Billing Forecast'!G:G,'Billing Forecast'!$T:$T,$A$580,'Billing Forecast'!$U:$U,$B$581,'Billing Forecast'!$Q:$Q,$C588)/SUMIFS('Billing Forecast'!$D:$D,'Billing Forecast'!$T:$T,$A$580,'Billing Forecast'!$U:$U,$B$581,'Billing Forecast'!$Q:$Q, $C588)</f>
        <v>0</v>
      </c>
      <c r="G588" s="6">
        <f>SUMIFS('Billing Forecast'!H:H,'Billing Forecast'!$T:$T,$A$580,'Billing Forecast'!$U:$U,$B$581,'Billing Forecast'!$Q:$Q,$C588)/SUMIFS('Billing Forecast'!$D:$D,'Billing Forecast'!$T:$T,$A$580,'Billing Forecast'!$U:$U,$B$581,'Billing Forecast'!$Q:$Q, $C588)</f>
        <v>0</v>
      </c>
      <c r="H588" s="6">
        <f>SUMIFS('Billing Forecast'!I:I,'Billing Forecast'!$T:$T,$A$580,'Billing Forecast'!$U:$U,$B$581,'Billing Forecast'!$Q:$Q,$C588)/SUMIFS('Billing Forecast'!$D:$D,'Billing Forecast'!$T:$T,$A$580,'Billing Forecast'!$U:$U,$B$581,'Billing Forecast'!$Q:$Q, $C588)</f>
        <v>0</v>
      </c>
      <c r="I588" s="6">
        <f>SUMIFS('Billing Forecast'!J:J,'Billing Forecast'!$T:$T,$A$580,'Billing Forecast'!$U:$U,$B$581,'Billing Forecast'!$Q:$Q,$C588)/SUMIFS('Billing Forecast'!$D:$D,'Billing Forecast'!$T:$T,$A$580,'Billing Forecast'!$U:$U,$B$581,'Billing Forecast'!$Q:$Q, $C588)</f>
        <v>0</v>
      </c>
      <c r="J588" s="6">
        <f>SUMIFS('Billing Forecast'!K:K,'Billing Forecast'!$T:$T,$A$580,'Billing Forecast'!$U:$U,$B$581,'Billing Forecast'!$Q:$Q,$C588)/SUMIFS('Billing Forecast'!$D:$D,'Billing Forecast'!$T:$T,$A$580,'Billing Forecast'!$U:$U,$B$581,'Billing Forecast'!$Q:$Q, $C588)</f>
        <v>0</v>
      </c>
      <c r="K588" s="6">
        <f>SUMIFS('Billing Forecast'!L:L,'Billing Forecast'!$T:$T,$A$580,'Billing Forecast'!$U:$U,$B$581,'Billing Forecast'!$Q:$Q,$C588)/SUMIFS('Billing Forecast'!$D:$D,'Billing Forecast'!$T:$T,$A$580,'Billing Forecast'!$U:$U,$B$581,'Billing Forecast'!$Q:$Q, $C588)</f>
        <v>0</v>
      </c>
      <c r="L588" s="6">
        <f>SUMIFS('Billing Forecast'!M:M,'Billing Forecast'!$T:$T,$A$580,'Billing Forecast'!$U:$U,$B$581,'Billing Forecast'!$Q:$Q,$C588)/SUMIFS('Billing Forecast'!$D:$D,'Billing Forecast'!$T:$T,$A$580,'Billing Forecast'!$U:$U,$B$581,'Billing Forecast'!$Q:$Q, $C588)</f>
        <v>0</v>
      </c>
      <c r="M588" s="6">
        <f>SUMIFS('Billing Forecast'!N:N,'Billing Forecast'!$T:$T,$A$580,'Billing Forecast'!$U:$U,$B$581,'Billing Forecast'!$Q:$Q,$C588)/SUMIFS('Billing Forecast'!$D:$D,'Billing Forecast'!$T:$T,$A$580,'Billing Forecast'!$U:$U,$B$581,'Billing Forecast'!$Q:$Q, $C588)</f>
        <v>0</v>
      </c>
    </row>
    <row r="589" spans="1:13">
      <c r="D589" t="s">
        <v>3453</v>
      </c>
      <c r="E589" s="6">
        <f>SUMIFS('Sub Cost Forecast'!G:G,'Sub Cost Forecast'!$U:$U,$A$580,'Sub Cost Forecast'!$W:$W,$B$581,'Sub Cost Forecast'!$R:$R,$C588)/SUMIFS('Sub Cost Forecast'!$D:$D,'Sub Cost Forecast'!$U:$U,$A$580,'Sub Cost Forecast'!$W:$W,$B$581,'Sub Cost Forecast'!$R:$R, $C588)</f>
        <v>0</v>
      </c>
      <c r="F589" s="6">
        <f>SUMIFS('Sub Cost Forecast'!H:H,'Sub Cost Forecast'!$U:$U,$A$580,'Sub Cost Forecast'!$W:$W,$B$581,'Sub Cost Forecast'!$R:$R,$C588)/SUMIFS('Sub Cost Forecast'!$D:$D,'Sub Cost Forecast'!$U:$U,$A$580,'Sub Cost Forecast'!$W:$W,$B$581,'Sub Cost Forecast'!$R:$R, $C588)</f>
        <v>0</v>
      </c>
      <c r="G589" s="6">
        <f>SUMIFS('Sub Cost Forecast'!I:I,'Sub Cost Forecast'!$U:$U,$A$580,'Sub Cost Forecast'!$W:$W,$B$581,'Sub Cost Forecast'!$R:$R,$C588)/SUMIFS('Sub Cost Forecast'!$D:$D,'Sub Cost Forecast'!$U:$U,$A$580,'Sub Cost Forecast'!$W:$W,$B$581,'Sub Cost Forecast'!$R:$R, $C588)</f>
        <v>0</v>
      </c>
      <c r="H589" s="6">
        <f>SUMIFS('Sub Cost Forecast'!J:J,'Sub Cost Forecast'!$U:$U,$A$580,'Sub Cost Forecast'!$W:$W,$B$581,'Sub Cost Forecast'!$R:$R,$C588)/SUMIFS('Sub Cost Forecast'!$D:$D,'Sub Cost Forecast'!$U:$U,$A$580,'Sub Cost Forecast'!$W:$W,$B$581,'Sub Cost Forecast'!$R:$R, $C588)</f>
        <v>0</v>
      </c>
      <c r="I589" s="6">
        <f>SUMIFS('Sub Cost Forecast'!K:K,'Sub Cost Forecast'!$U:$U,$A$580,'Sub Cost Forecast'!$W:$W,$B$581,'Sub Cost Forecast'!$R:$R,$C588)/SUMIFS('Sub Cost Forecast'!$D:$D,'Sub Cost Forecast'!$U:$U,$A$580,'Sub Cost Forecast'!$W:$W,$B$581,'Sub Cost Forecast'!$R:$R, $C588)</f>
        <v>0</v>
      </c>
      <c r="J589" s="6">
        <f>SUMIFS('Sub Cost Forecast'!L:L,'Sub Cost Forecast'!$U:$U,$A$580,'Sub Cost Forecast'!$W:$W,$B$581,'Sub Cost Forecast'!$R:$R,$C588)/SUMIFS('Sub Cost Forecast'!$D:$D,'Sub Cost Forecast'!$U:$U,$A$580,'Sub Cost Forecast'!$W:$W,$B$581,'Sub Cost Forecast'!$R:$R, $C588)</f>
        <v>0</v>
      </c>
      <c r="K589" s="6">
        <f>SUMIFS('Sub Cost Forecast'!M:M,'Sub Cost Forecast'!$U:$U,$A$580,'Sub Cost Forecast'!$W:$W,$B$581,'Sub Cost Forecast'!$R:$R,$C588)/SUMIFS('Sub Cost Forecast'!$D:$D,'Sub Cost Forecast'!$U:$U,$A$580,'Sub Cost Forecast'!$W:$W,$B$581,'Sub Cost Forecast'!$R:$R, $C588)</f>
        <v>0</v>
      </c>
      <c r="L589" s="6">
        <f>SUMIFS('Sub Cost Forecast'!N:N,'Sub Cost Forecast'!$U:$U,$A$580,'Sub Cost Forecast'!$W:$W,$B$581,'Sub Cost Forecast'!$R:$R,$C588)/SUMIFS('Sub Cost Forecast'!$D:$D,'Sub Cost Forecast'!$U:$U,$A$580,'Sub Cost Forecast'!$W:$W,$B$581,'Sub Cost Forecast'!$R:$R, $C588)</f>
        <v>0</v>
      </c>
      <c r="M589" s="6">
        <f>SUMIFS('Sub Cost Forecast'!O:O,'Sub Cost Forecast'!$U:$U,$A$580,'Sub Cost Forecast'!$W:$W,$B$581,'Sub Cost Forecast'!$R:$R,$C588)/SUMIFS('Sub Cost Forecast'!$D:$D,'Sub Cost Forecast'!$U:$U,$A$580,'Sub Cost Forecast'!$W:$W,$B$581,'Sub Cost Forecast'!$R:$R, $C588)</f>
        <v>0</v>
      </c>
    </row>
    <row r="590" spans="1:13">
      <c r="D590" t="s">
        <v>3454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</row>
    <row r="591" spans="1:13">
      <c r="C591" t="s">
        <v>2496</v>
      </c>
      <c r="D591" t="s">
        <v>3452</v>
      </c>
      <c r="E591" s="6">
        <f>SUMIFS('Billing Forecast'!F:F,'Billing Forecast'!$T:$T,$A$580,'Billing Forecast'!$U:$U,$B$581,'Billing Forecast'!$Q:$Q,$C591)/SUMIFS('Billing Forecast'!$D:$D,'Billing Forecast'!$T:$T,$A$580,'Billing Forecast'!$U:$U,$B$581,'Billing Forecast'!$Q:$Q, $C591)</f>
        <v>0</v>
      </c>
      <c r="F591" s="6">
        <f>SUMIFS('Billing Forecast'!G:G,'Billing Forecast'!$T:$T,$A$580,'Billing Forecast'!$U:$U,$B$581,'Billing Forecast'!$Q:$Q,$C591)/SUMIFS('Billing Forecast'!$D:$D,'Billing Forecast'!$T:$T,$A$580,'Billing Forecast'!$U:$U,$B$581,'Billing Forecast'!$Q:$Q, $C591)</f>
        <v>0</v>
      </c>
      <c r="G591" s="6">
        <f>SUMIFS('Billing Forecast'!H:H,'Billing Forecast'!$T:$T,$A$580,'Billing Forecast'!$U:$U,$B$581,'Billing Forecast'!$Q:$Q,$C591)/SUMIFS('Billing Forecast'!$D:$D,'Billing Forecast'!$T:$T,$A$580,'Billing Forecast'!$U:$U,$B$581,'Billing Forecast'!$Q:$Q, $C591)</f>
        <v>0</v>
      </c>
      <c r="H591" s="6">
        <f>SUMIFS('Billing Forecast'!I:I,'Billing Forecast'!$T:$T,$A$580,'Billing Forecast'!$U:$U,$B$581,'Billing Forecast'!$Q:$Q,$C591)/SUMIFS('Billing Forecast'!$D:$D,'Billing Forecast'!$T:$T,$A$580,'Billing Forecast'!$U:$U,$B$581,'Billing Forecast'!$Q:$Q, $C591)</f>
        <v>0</v>
      </c>
      <c r="I591" s="6">
        <f>SUMIFS('Billing Forecast'!J:J,'Billing Forecast'!$T:$T,$A$580,'Billing Forecast'!$U:$U,$B$581,'Billing Forecast'!$Q:$Q,$C591)/SUMIFS('Billing Forecast'!$D:$D,'Billing Forecast'!$T:$T,$A$580,'Billing Forecast'!$U:$U,$B$581,'Billing Forecast'!$Q:$Q, $C591)</f>
        <v>0</v>
      </c>
      <c r="J591" s="6">
        <f>SUMIFS('Billing Forecast'!K:K,'Billing Forecast'!$T:$T,$A$580,'Billing Forecast'!$U:$U,$B$581,'Billing Forecast'!$Q:$Q,$C591)/SUMIFS('Billing Forecast'!$D:$D,'Billing Forecast'!$T:$T,$A$580,'Billing Forecast'!$U:$U,$B$581,'Billing Forecast'!$Q:$Q, $C591)</f>
        <v>0</v>
      </c>
      <c r="K591" s="6">
        <f>SUMIFS('Billing Forecast'!L:L,'Billing Forecast'!$T:$T,$A$580,'Billing Forecast'!$U:$U,$B$581,'Billing Forecast'!$Q:$Q,$C591)/SUMIFS('Billing Forecast'!$D:$D,'Billing Forecast'!$T:$T,$A$580,'Billing Forecast'!$U:$U,$B$581,'Billing Forecast'!$Q:$Q, $C591)</f>
        <v>0</v>
      </c>
      <c r="L591" s="6">
        <f>SUMIFS('Billing Forecast'!M:M,'Billing Forecast'!$T:$T,$A$580,'Billing Forecast'!$U:$U,$B$581,'Billing Forecast'!$Q:$Q,$C591)/SUMIFS('Billing Forecast'!$D:$D,'Billing Forecast'!$T:$T,$A$580,'Billing Forecast'!$U:$U,$B$581,'Billing Forecast'!$Q:$Q, $C591)</f>
        <v>0</v>
      </c>
      <c r="M591" s="6">
        <f>SUMIFS('Billing Forecast'!N:N,'Billing Forecast'!$T:$T,$A$580,'Billing Forecast'!$U:$U,$B$581,'Billing Forecast'!$Q:$Q,$C591)/SUMIFS('Billing Forecast'!$D:$D,'Billing Forecast'!$T:$T,$A$580,'Billing Forecast'!$U:$U,$B$581,'Billing Forecast'!$Q:$Q, $C591)</f>
        <v>0</v>
      </c>
    </row>
    <row r="592" spans="1:13">
      <c r="D592" t="s">
        <v>3453</v>
      </c>
      <c r="E592" s="6">
        <f>SUMIFS('Sub Cost Forecast'!G:G,'Sub Cost Forecast'!$U:$U,$A$580,'Sub Cost Forecast'!$W:$W,$B$581,'Sub Cost Forecast'!$R:$R,$C591)/SUMIFS('Sub Cost Forecast'!$D:$D,'Sub Cost Forecast'!$U:$U,$A$580,'Sub Cost Forecast'!$W:$W,$B$581,'Sub Cost Forecast'!$R:$R, $C591)</f>
        <v>0</v>
      </c>
      <c r="F592" s="6">
        <f>SUMIFS('Sub Cost Forecast'!H:H,'Sub Cost Forecast'!$U:$U,$A$580,'Sub Cost Forecast'!$W:$W,$B$581,'Sub Cost Forecast'!$R:$R,$C591)/SUMIFS('Sub Cost Forecast'!$D:$D,'Sub Cost Forecast'!$U:$U,$A$580,'Sub Cost Forecast'!$W:$W,$B$581,'Sub Cost Forecast'!$R:$R, $C591)</f>
        <v>0</v>
      </c>
      <c r="G592" s="6">
        <f>SUMIFS('Sub Cost Forecast'!I:I,'Sub Cost Forecast'!$U:$U,$A$580,'Sub Cost Forecast'!$W:$W,$B$581,'Sub Cost Forecast'!$R:$R,$C591)/SUMIFS('Sub Cost Forecast'!$D:$D,'Sub Cost Forecast'!$U:$U,$A$580,'Sub Cost Forecast'!$W:$W,$B$581,'Sub Cost Forecast'!$R:$R, $C591)</f>
        <v>0</v>
      </c>
      <c r="H592" s="6">
        <f>SUMIFS('Sub Cost Forecast'!J:J,'Sub Cost Forecast'!$U:$U,$A$580,'Sub Cost Forecast'!$W:$W,$B$581,'Sub Cost Forecast'!$R:$R,$C591)/SUMIFS('Sub Cost Forecast'!$D:$D,'Sub Cost Forecast'!$U:$U,$A$580,'Sub Cost Forecast'!$W:$W,$B$581,'Sub Cost Forecast'!$R:$R, $C591)</f>
        <v>0</v>
      </c>
      <c r="I592" s="6">
        <f>SUMIFS('Sub Cost Forecast'!K:K,'Sub Cost Forecast'!$U:$U,$A$580,'Sub Cost Forecast'!$W:$W,$B$581,'Sub Cost Forecast'!$R:$R,$C591)/SUMIFS('Sub Cost Forecast'!$D:$D,'Sub Cost Forecast'!$U:$U,$A$580,'Sub Cost Forecast'!$W:$W,$B$581,'Sub Cost Forecast'!$R:$R, $C591)</f>
        <v>0</v>
      </c>
      <c r="J592" s="6">
        <f>SUMIFS('Sub Cost Forecast'!L:L,'Sub Cost Forecast'!$U:$U,$A$580,'Sub Cost Forecast'!$W:$W,$B$581,'Sub Cost Forecast'!$R:$R,$C591)/SUMIFS('Sub Cost Forecast'!$D:$D,'Sub Cost Forecast'!$U:$U,$A$580,'Sub Cost Forecast'!$W:$W,$B$581,'Sub Cost Forecast'!$R:$R, $C591)</f>
        <v>0</v>
      </c>
      <c r="K592" s="6">
        <f>SUMIFS('Sub Cost Forecast'!M:M,'Sub Cost Forecast'!$U:$U,$A$580,'Sub Cost Forecast'!$W:$W,$B$581,'Sub Cost Forecast'!$R:$R,$C591)/SUMIFS('Sub Cost Forecast'!$D:$D,'Sub Cost Forecast'!$U:$U,$A$580,'Sub Cost Forecast'!$W:$W,$B$581,'Sub Cost Forecast'!$R:$R, $C591)</f>
        <v>0</v>
      </c>
      <c r="L592" s="6">
        <f>SUMIFS('Sub Cost Forecast'!N:N,'Sub Cost Forecast'!$U:$U,$A$580,'Sub Cost Forecast'!$W:$W,$B$581,'Sub Cost Forecast'!$R:$R,$C591)/SUMIFS('Sub Cost Forecast'!$D:$D,'Sub Cost Forecast'!$U:$U,$A$580,'Sub Cost Forecast'!$W:$W,$B$581,'Sub Cost Forecast'!$R:$R, $C591)</f>
        <v>0</v>
      </c>
      <c r="M592" s="6">
        <f>SUMIFS('Sub Cost Forecast'!O:O,'Sub Cost Forecast'!$U:$U,$A$580,'Sub Cost Forecast'!$W:$W,$B$581,'Sub Cost Forecast'!$R:$R,$C591)/SUMIFS('Sub Cost Forecast'!$D:$D,'Sub Cost Forecast'!$U:$U,$A$580,'Sub Cost Forecast'!$W:$W,$B$581,'Sub Cost Forecast'!$R:$R, $C591)</f>
        <v>0</v>
      </c>
    </row>
    <row r="593" spans="2:13">
      <c r="D593" t="s">
        <v>3454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</row>
    <row r="594" spans="2:13">
      <c r="C594" t="s">
        <v>1111</v>
      </c>
      <c r="D594" t="s">
        <v>3452</v>
      </c>
      <c r="E594" s="6">
        <f>SUMIFS('Billing Forecast'!F:F,'Billing Forecast'!$T:$T,$A$580,'Billing Forecast'!$U:$U,$B$581,'Billing Forecast'!$Q:$Q,$C594)/SUMIFS('Billing Forecast'!$D:$D,'Billing Forecast'!$T:$T,$A$580,'Billing Forecast'!$U:$U,$B$581,'Billing Forecast'!$Q:$Q, $C594)</f>
        <v>0</v>
      </c>
      <c r="F594" s="6">
        <f>SUMIFS('Billing Forecast'!G:G,'Billing Forecast'!$T:$T,$A$580,'Billing Forecast'!$U:$U,$B$581,'Billing Forecast'!$Q:$Q,$C594)/SUMIFS('Billing Forecast'!$D:$D,'Billing Forecast'!$T:$T,$A$580,'Billing Forecast'!$U:$U,$B$581,'Billing Forecast'!$Q:$Q, $C594)</f>
        <v>0</v>
      </c>
      <c r="G594" s="6">
        <f>SUMIFS('Billing Forecast'!H:H,'Billing Forecast'!$T:$T,$A$580,'Billing Forecast'!$U:$U,$B$581,'Billing Forecast'!$Q:$Q,$C594)/SUMIFS('Billing Forecast'!$D:$D,'Billing Forecast'!$T:$T,$A$580,'Billing Forecast'!$U:$U,$B$581,'Billing Forecast'!$Q:$Q, $C594)</f>
        <v>0</v>
      </c>
      <c r="H594" s="6">
        <f>SUMIFS('Billing Forecast'!I:I,'Billing Forecast'!$T:$T,$A$580,'Billing Forecast'!$U:$U,$B$581,'Billing Forecast'!$Q:$Q,$C594)/SUMIFS('Billing Forecast'!$D:$D,'Billing Forecast'!$T:$T,$A$580,'Billing Forecast'!$U:$U,$B$581,'Billing Forecast'!$Q:$Q, $C594)</f>
        <v>0</v>
      </c>
      <c r="I594" s="6">
        <f>SUMIFS('Billing Forecast'!J:J,'Billing Forecast'!$T:$T,$A$580,'Billing Forecast'!$U:$U,$B$581,'Billing Forecast'!$Q:$Q,$C594)/SUMIFS('Billing Forecast'!$D:$D,'Billing Forecast'!$T:$T,$A$580,'Billing Forecast'!$U:$U,$B$581,'Billing Forecast'!$Q:$Q, $C594)</f>
        <v>0</v>
      </c>
      <c r="J594" s="6">
        <f>SUMIFS('Billing Forecast'!K:K,'Billing Forecast'!$T:$T,$A$580,'Billing Forecast'!$U:$U,$B$581,'Billing Forecast'!$Q:$Q,$C594)/SUMIFS('Billing Forecast'!$D:$D,'Billing Forecast'!$T:$T,$A$580,'Billing Forecast'!$U:$U,$B$581,'Billing Forecast'!$Q:$Q, $C594)</f>
        <v>0</v>
      </c>
      <c r="K594" s="6">
        <f>SUMIFS('Billing Forecast'!L:L,'Billing Forecast'!$T:$T,$A$580,'Billing Forecast'!$U:$U,$B$581,'Billing Forecast'!$Q:$Q,$C594)/SUMIFS('Billing Forecast'!$D:$D,'Billing Forecast'!$T:$T,$A$580,'Billing Forecast'!$U:$U,$B$581,'Billing Forecast'!$Q:$Q, $C594)</f>
        <v>0</v>
      </c>
      <c r="L594" s="6">
        <f>SUMIFS('Billing Forecast'!M:M,'Billing Forecast'!$T:$T,$A$580,'Billing Forecast'!$U:$U,$B$581,'Billing Forecast'!$Q:$Q,$C594)/SUMIFS('Billing Forecast'!$D:$D,'Billing Forecast'!$T:$T,$A$580,'Billing Forecast'!$U:$U,$B$581,'Billing Forecast'!$Q:$Q, $C594)</f>
        <v>0</v>
      </c>
      <c r="M594" s="6">
        <f>SUMIFS('Billing Forecast'!N:N,'Billing Forecast'!$T:$T,$A$580,'Billing Forecast'!$U:$U,$B$581,'Billing Forecast'!$Q:$Q,$C594)/SUMIFS('Billing Forecast'!$D:$D,'Billing Forecast'!$T:$T,$A$580,'Billing Forecast'!$U:$U,$B$581,'Billing Forecast'!$Q:$Q, $C594)</f>
        <v>0</v>
      </c>
    </row>
    <row r="595" spans="2:13">
      <c r="D595" t="s">
        <v>3453</v>
      </c>
      <c r="E595" s="6">
        <f>SUMIFS('Sub Cost Forecast'!G:G,'Sub Cost Forecast'!$U:$U,$A$580,'Sub Cost Forecast'!$W:$W,$B$581,'Sub Cost Forecast'!$R:$R,$C594)/SUMIFS('Sub Cost Forecast'!$D:$D,'Sub Cost Forecast'!$U:$U,$A$580,'Sub Cost Forecast'!$W:$W,$B$581,'Sub Cost Forecast'!$R:$R, $C594)</f>
        <v>0</v>
      </c>
      <c r="F595" s="6">
        <f>SUMIFS('Sub Cost Forecast'!H:H,'Sub Cost Forecast'!$U:$U,$A$580,'Sub Cost Forecast'!$W:$W,$B$581,'Sub Cost Forecast'!$R:$R,$C594)/SUMIFS('Sub Cost Forecast'!$D:$D,'Sub Cost Forecast'!$U:$U,$A$580,'Sub Cost Forecast'!$W:$W,$B$581,'Sub Cost Forecast'!$R:$R, $C594)</f>
        <v>0</v>
      </c>
      <c r="G595" s="6">
        <f>SUMIFS('Sub Cost Forecast'!I:I,'Sub Cost Forecast'!$U:$U,$A$580,'Sub Cost Forecast'!$W:$W,$B$581,'Sub Cost Forecast'!$R:$R,$C594)/SUMIFS('Sub Cost Forecast'!$D:$D,'Sub Cost Forecast'!$U:$U,$A$580,'Sub Cost Forecast'!$W:$W,$B$581,'Sub Cost Forecast'!$R:$R, $C594)</f>
        <v>0</v>
      </c>
      <c r="H595" s="6">
        <f>SUMIFS('Sub Cost Forecast'!J:J,'Sub Cost Forecast'!$U:$U,$A$580,'Sub Cost Forecast'!$W:$W,$B$581,'Sub Cost Forecast'!$R:$R,$C594)/SUMIFS('Sub Cost Forecast'!$D:$D,'Sub Cost Forecast'!$U:$U,$A$580,'Sub Cost Forecast'!$W:$W,$B$581,'Sub Cost Forecast'!$R:$R, $C594)</f>
        <v>0</v>
      </c>
      <c r="I595" s="6">
        <f>SUMIFS('Sub Cost Forecast'!K:K,'Sub Cost Forecast'!$U:$U,$A$580,'Sub Cost Forecast'!$W:$W,$B$581,'Sub Cost Forecast'!$R:$R,$C594)/SUMIFS('Sub Cost Forecast'!$D:$D,'Sub Cost Forecast'!$U:$U,$A$580,'Sub Cost Forecast'!$W:$W,$B$581,'Sub Cost Forecast'!$R:$R, $C594)</f>
        <v>0</v>
      </c>
      <c r="J595" s="6">
        <f>SUMIFS('Sub Cost Forecast'!L:L,'Sub Cost Forecast'!$U:$U,$A$580,'Sub Cost Forecast'!$W:$W,$B$581,'Sub Cost Forecast'!$R:$R,$C594)/SUMIFS('Sub Cost Forecast'!$D:$D,'Sub Cost Forecast'!$U:$U,$A$580,'Sub Cost Forecast'!$W:$W,$B$581,'Sub Cost Forecast'!$R:$R, $C594)</f>
        <v>0</v>
      </c>
      <c r="K595" s="6">
        <f>SUMIFS('Sub Cost Forecast'!M:M,'Sub Cost Forecast'!$U:$U,$A$580,'Sub Cost Forecast'!$W:$W,$B$581,'Sub Cost Forecast'!$R:$R,$C594)/SUMIFS('Sub Cost Forecast'!$D:$D,'Sub Cost Forecast'!$U:$U,$A$580,'Sub Cost Forecast'!$W:$W,$B$581,'Sub Cost Forecast'!$R:$R, $C594)</f>
        <v>0</v>
      </c>
      <c r="L595" s="6">
        <f>SUMIFS('Sub Cost Forecast'!N:N,'Sub Cost Forecast'!$U:$U,$A$580,'Sub Cost Forecast'!$W:$W,$B$581,'Sub Cost Forecast'!$R:$R,$C594)/SUMIFS('Sub Cost Forecast'!$D:$D,'Sub Cost Forecast'!$U:$U,$A$580,'Sub Cost Forecast'!$W:$W,$B$581,'Sub Cost Forecast'!$R:$R, $C594)</f>
        <v>0</v>
      </c>
      <c r="M595" s="6">
        <f>SUMIFS('Sub Cost Forecast'!O:O,'Sub Cost Forecast'!$U:$U,$A$580,'Sub Cost Forecast'!$W:$W,$B$581,'Sub Cost Forecast'!$R:$R,$C594)/SUMIFS('Sub Cost Forecast'!$D:$D,'Sub Cost Forecast'!$U:$U,$A$580,'Sub Cost Forecast'!$W:$W,$B$581,'Sub Cost Forecast'!$R:$R, $C594)</f>
        <v>0</v>
      </c>
    </row>
    <row r="596" spans="2:13">
      <c r="D596" t="s">
        <v>3454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</row>
    <row r="597" spans="2:13">
      <c r="C597" t="s">
        <v>2791</v>
      </c>
      <c r="D597" t="s">
        <v>3452</v>
      </c>
      <c r="E597" s="6">
        <f>SUMIFS('Billing Forecast'!F:F,'Billing Forecast'!$T:$T,$A$580,'Billing Forecast'!$U:$U,$B$581,'Billing Forecast'!$Q:$Q,$C597)/SUMIFS('Billing Forecast'!$D:$D,'Billing Forecast'!$T:$T,$A$580,'Billing Forecast'!$U:$U,$B$581,'Billing Forecast'!$Q:$Q, $C597)</f>
        <v>0</v>
      </c>
      <c r="F597" s="6">
        <f>SUMIFS('Billing Forecast'!G:G,'Billing Forecast'!$T:$T,$A$580,'Billing Forecast'!$U:$U,$B$581,'Billing Forecast'!$Q:$Q,$C597)/SUMIFS('Billing Forecast'!$D:$D,'Billing Forecast'!$T:$T,$A$580,'Billing Forecast'!$U:$U,$B$581,'Billing Forecast'!$Q:$Q, $C597)</f>
        <v>0</v>
      </c>
      <c r="G597" s="6">
        <f>SUMIFS('Billing Forecast'!H:H,'Billing Forecast'!$T:$T,$A$580,'Billing Forecast'!$U:$U,$B$581,'Billing Forecast'!$Q:$Q,$C597)/SUMIFS('Billing Forecast'!$D:$D,'Billing Forecast'!$T:$T,$A$580,'Billing Forecast'!$U:$U,$B$581,'Billing Forecast'!$Q:$Q, $C597)</f>
        <v>0</v>
      </c>
      <c r="H597" s="6">
        <f>SUMIFS('Billing Forecast'!I:I,'Billing Forecast'!$T:$T,$A$580,'Billing Forecast'!$U:$U,$B$581,'Billing Forecast'!$Q:$Q,$C597)/SUMIFS('Billing Forecast'!$D:$D,'Billing Forecast'!$T:$T,$A$580,'Billing Forecast'!$U:$U,$B$581,'Billing Forecast'!$Q:$Q, $C597)</f>
        <v>0</v>
      </c>
      <c r="I597" s="6">
        <f>SUMIFS('Billing Forecast'!J:J,'Billing Forecast'!$T:$T,$A$580,'Billing Forecast'!$U:$U,$B$581,'Billing Forecast'!$Q:$Q,$C597)/SUMIFS('Billing Forecast'!$D:$D,'Billing Forecast'!$T:$T,$A$580,'Billing Forecast'!$U:$U,$B$581,'Billing Forecast'!$Q:$Q, $C597)</f>
        <v>0</v>
      </c>
      <c r="J597" s="6">
        <f>SUMIFS('Billing Forecast'!K:K,'Billing Forecast'!$T:$T,$A$580,'Billing Forecast'!$U:$U,$B$581,'Billing Forecast'!$Q:$Q,$C597)/SUMIFS('Billing Forecast'!$D:$D,'Billing Forecast'!$T:$T,$A$580,'Billing Forecast'!$U:$U,$B$581,'Billing Forecast'!$Q:$Q, $C597)</f>
        <v>0</v>
      </c>
      <c r="K597" s="6">
        <f>SUMIFS('Billing Forecast'!L:L,'Billing Forecast'!$T:$T,$A$580,'Billing Forecast'!$U:$U,$B$581,'Billing Forecast'!$Q:$Q,$C597)/SUMIFS('Billing Forecast'!$D:$D,'Billing Forecast'!$T:$T,$A$580,'Billing Forecast'!$U:$U,$B$581,'Billing Forecast'!$Q:$Q, $C597)</f>
        <v>0</v>
      </c>
      <c r="L597" s="6">
        <f>SUMIFS('Billing Forecast'!M:M,'Billing Forecast'!$T:$T,$A$580,'Billing Forecast'!$U:$U,$B$581,'Billing Forecast'!$Q:$Q,$C597)/SUMIFS('Billing Forecast'!$D:$D,'Billing Forecast'!$T:$T,$A$580,'Billing Forecast'!$U:$U,$B$581,'Billing Forecast'!$Q:$Q, $C597)</f>
        <v>0</v>
      </c>
      <c r="M597" s="6">
        <f>SUMIFS('Billing Forecast'!N:N,'Billing Forecast'!$T:$T,$A$580,'Billing Forecast'!$U:$U,$B$581,'Billing Forecast'!$Q:$Q,$C597)/SUMIFS('Billing Forecast'!$D:$D,'Billing Forecast'!$T:$T,$A$580,'Billing Forecast'!$U:$U,$B$581,'Billing Forecast'!$Q:$Q, $C597)</f>
        <v>0</v>
      </c>
    </row>
    <row r="598" spans="2:13">
      <c r="D598" t="s">
        <v>3453</v>
      </c>
      <c r="E598" s="6">
        <f>SUMIFS('Sub Cost Forecast'!G:G,'Sub Cost Forecast'!$U:$U,$A$580,'Sub Cost Forecast'!$W:$W,$B$581,'Sub Cost Forecast'!$R:$R,$C597)/SUMIFS('Sub Cost Forecast'!$D:$D,'Sub Cost Forecast'!$U:$U,$A$580,'Sub Cost Forecast'!$W:$W,$B$581,'Sub Cost Forecast'!$R:$R, $C597)</f>
        <v>0</v>
      </c>
      <c r="F598" s="6">
        <f>SUMIFS('Sub Cost Forecast'!H:H,'Sub Cost Forecast'!$U:$U,$A$580,'Sub Cost Forecast'!$W:$W,$B$581,'Sub Cost Forecast'!$R:$R,$C597)/SUMIFS('Sub Cost Forecast'!$D:$D,'Sub Cost Forecast'!$U:$U,$A$580,'Sub Cost Forecast'!$W:$W,$B$581,'Sub Cost Forecast'!$R:$R, $C597)</f>
        <v>0</v>
      </c>
      <c r="G598" s="6">
        <f>SUMIFS('Sub Cost Forecast'!I:I,'Sub Cost Forecast'!$U:$U,$A$580,'Sub Cost Forecast'!$W:$W,$B$581,'Sub Cost Forecast'!$R:$R,$C597)/SUMIFS('Sub Cost Forecast'!$D:$D,'Sub Cost Forecast'!$U:$U,$A$580,'Sub Cost Forecast'!$W:$W,$B$581,'Sub Cost Forecast'!$R:$R, $C597)</f>
        <v>0</v>
      </c>
      <c r="H598" s="6">
        <f>SUMIFS('Sub Cost Forecast'!J:J,'Sub Cost Forecast'!$U:$U,$A$580,'Sub Cost Forecast'!$W:$W,$B$581,'Sub Cost Forecast'!$R:$R,$C597)/SUMIFS('Sub Cost Forecast'!$D:$D,'Sub Cost Forecast'!$U:$U,$A$580,'Sub Cost Forecast'!$W:$W,$B$581,'Sub Cost Forecast'!$R:$R, $C597)</f>
        <v>0</v>
      </c>
      <c r="I598" s="6">
        <f>SUMIFS('Sub Cost Forecast'!K:K,'Sub Cost Forecast'!$U:$U,$A$580,'Sub Cost Forecast'!$W:$W,$B$581,'Sub Cost Forecast'!$R:$R,$C597)/SUMIFS('Sub Cost Forecast'!$D:$D,'Sub Cost Forecast'!$U:$U,$A$580,'Sub Cost Forecast'!$W:$W,$B$581,'Sub Cost Forecast'!$R:$R, $C597)</f>
        <v>0</v>
      </c>
      <c r="J598" s="6">
        <f>SUMIFS('Sub Cost Forecast'!L:L,'Sub Cost Forecast'!$U:$U,$A$580,'Sub Cost Forecast'!$W:$W,$B$581,'Sub Cost Forecast'!$R:$R,$C597)/SUMIFS('Sub Cost Forecast'!$D:$D,'Sub Cost Forecast'!$U:$U,$A$580,'Sub Cost Forecast'!$W:$W,$B$581,'Sub Cost Forecast'!$R:$R, $C597)</f>
        <v>0</v>
      </c>
      <c r="K598" s="6">
        <f>SUMIFS('Sub Cost Forecast'!M:M,'Sub Cost Forecast'!$U:$U,$A$580,'Sub Cost Forecast'!$W:$W,$B$581,'Sub Cost Forecast'!$R:$R,$C597)/SUMIFS('Sub Cost Forecast'!$D:$D,'Sub Cost Forecast'!$U:$U,$A$580,'Sub Cost Forecast'!$W:$W,$B$581,'Sub Cost Forecast'!$R:$R, $C597)</f>
        <v>0</v>
      </c>
      <c r="L598" s="6">
        <f>SUMIFS('Sub Cost Forecast'!N:N,'Sub Cost Forecast'!$U:$U,$A$580,'Sub Cost Forecast'!$W:$W,$B$581,'Sub Cost Forecast'!$R:$R,$C597)/SUMIFS('Sub Cost Forecast'!$D:$D,'Sub Cost Forecast'!$U:$U,$A$580,'Sub Cost Forecast'!$W:$W,$B$581,'Sub Cost Forecast'!$R:$R, $C597)</f>
        <v>0</v>
      </c>
      <c r="M598" s="6">
        <f>SUMIFS('Sub Cost Forecast'!O:O,'Sub Cost Forecast'!$U:$U,$A$580,'Sub Cost Forecast'!$W:$W,$B$581,'Sub Cost Forecast'!$R:$R,$C597)/SUMIFS('Sub Cost Forecast'!$D:$D,'Sub Cost Forecast'!$U:$U,$A$580,'Sub Cost Forecast'!$W:$W,$B$581,'Sub Cost Forecast'!$R:$R, $C597)</f>
        <v>0</v>
      </c>
    </row>
    <row r="599" spans="2:13">
      <c r="D599" t="s">
        <v>3454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1</v>
      </c>
      <c r="L599" s="6">
        <v>0</v>
      </c>
      <c r="M599" s="6">
        <v>0</v>
      </c>
    </row>
    <row r="600" spans="2:13">
      <c r="B600" t="s">
        <v>234</v>
      </c>
    </row>
    <row r="601" spans="2:13">
      <c r="C601" t="s">
        <v>1595</v>
      </c>
      <c r="D601" t="s">
        <v>3452</v>
      </c>
      <c r="E601" s="6">
        <f>SUMIFS('Billing Forecast'!F:F,'Billing Forecast'!$T:$T,$A$580,'Billing Forecast'!$U:$U,$B$600,'Billing Forecast'!$Q:$Q,$C601)/SUMIFS('Billing Forecast'!$D:$D,'Billing Forecast'!$T:$T,$A$580,'Billing Forecast'!$U:$U,$B$600,'Billing Forecast'!$Q:$Q, $C601)</f>
        <v>0</v>
      </c>
      <c r="F601" s="6">
        <f>SUMIFS('Billing Forecast'!G:G,'Billing Forecast'!$T:$T,$A$580,'Billing Forecast'!$U:$U,$B$600,'Billing Forecast'!$Q:$Q,$C601)/SUMIFS('Billing Forecast'!$D:$D,'Billing Forecast'!$T:$T,$A$580,'Billing Forecast'!$U:$U,$B$600,'Billing Forecast'!$Q:$Q, $C601)</f>
        <v>0</v>
      </c>
      <c r="G601" s="6">
        <f>SUMIFS('Billing Forecast'!H:H,'Billing Forecast'!$T:$T,$A$580,'Billing Forecast'!$U:$U,$B$600,'Billing Forecast'!$Q:$Q,$C601)/SUMIFS('Billing Forecast'!$D:$D,'Billing Forecast'!$T:$T,$A$580,'Billing Forecast'!$U:$U,$B$600,'Billing Forecast'!$Q:$Q, $C601)</f>
        <v>0</v>
      </c>
      <c r="H601" s="6">
        <f>SUMIFS('Billing Forecast'!I:I,'Billing Forecast'!$T:$T,$A$580,'Billing Forecast'!$U:$U,$B$600,'Billing Forecast'!$Q:$Q,$C601)/SUMIFS('Billing Forecast'!$D:$D,'Billing Forecast'!$T:$T,$A$580,'Billing Forecast'!$U:$U,$B$600,'Billing Forecast'!$Q:$Q, $C601)</f>
        <v>0</v>
      </c>
      <c r="I601" s="6">
        <f>SUMIFS('Billing Forecast'!J:J,'Billing Forecast'!$T:$T,$A$580,'Billing Forecast'!$U:$U,$B$600,'Billing Forecast'!$Q:$Q,$C601)/SUMIFS('Billing Forecast'!$D:$D,'Billing Forecast'!$T:$T,$A$580,'Billing Forecast'!$U:$U,$B$600,'Billing Forecast'!$Q:$Q, $C601)</f>
        <v>0</v>
      </c>
      <c r="J601" s="6">
        <f>SUMIFS('Billing Forecast'!K:K,'Billing Forecast'!$T:$T,$A$580,'Billing Forecast'!$U:$U,$B$600,'Billing Forecast'!$Q:$Q,$C601)/SUMIFS('Billing Forecast'!$D:$D,'Billing Forecast'!$T:$T,$A$580,'Billing Forecast'!$U:$U,$B$600,'Billing Forecast'!$Q:$Q, $C601)</f>
        <v>0</v>
      </c>
      <c r="K601" s="6">
        <f>SUMIFS('Billing Forecast'!L:L,'Billing Forecast'!$T:$T,$A$580,'Billing Forecast'!$U:$U,$B$600,'Billing Forecast'!$Q:$Q,$C601)/SUMIFS('Billing Forecast'!$D:$D,'Billing Forecast'!$T:$T,$A$580,'Billing Forecast'!$U:$U,$B$600,'Billing Forecast'!$Q:$Q, $C601)</f>
        <v>0</v>
      </c>
      <c r="L601" s="6">
        <f>SUMIFS('Billing Forecast'!M:M,'Billing Forecast'!$T:$T,$A$580,'Billing Forecast'!$U:$U,$B$600,'Billing Forecast'!$Q:$Q,$C601)/SUMIFS('Billing Forecast'!$D:$D,'Billing Forecast'!$T:$T,$A$580,'Billing Forecast'!$U:$U,$B$600,'Billing Forecast'!$Q:$Q, $C601)</f>
        <v>0</v>
      </c>
      <c r="M601" s="6">
        <f>SUMIFS('Billing Forecast'!N:N,'Billing Forecast'!$T:$T,$A$580,'Billing Forecast'!$U:$U,$B$600,'Billing Forecast'!$Q:$Q,$C601)/SUMIFS('Billing Forecast'!$D:$D,'Billing Forecast'!$T:$T,$A$580,'Billing Forecast'!$U:$U,$B$600,'Billing Forecast'!$Q:$Q, $C601)</f>
        <v>0</v>
      </c>
    </row>
    <row r="602" spans="2:13">
      <c r="D602" t="s">
        <v>3453</v>
      </c>
      <c r="E602" s="6">
        <f>SUMIFS('Sub Cost Forecast'!G:G,'Sub Cost Forecast'!$U:$U,$A$580,'Sub Cost Forecast'!$W:$W,$B$600,'Sub Cost Forecast'!$R:$R,$C601)/SUMIFS('Sub Cost Forecast'!$D:$D,'Sub Cost Forecast'!$U:$U,$A$580,'Sub Cost Forecast'!$W:$W,$B$600,'Sub Cost Forecast'!$R:$R, $C601)</f>
        <v>0</v>
      </c>
      <c r="F602" s="6">
        <f>SUMIFS('Sub Cost Forecast'!H:H,'Sub Cost Forecast'!$U:$U,$A$580,'Sub Cost Forecast'!$W:$W,$B$600,'Sub Cost Forecast'!$R:$R,$C601)/SUMIFS('Sub Cost Forecast'!$D:$D,'Sub Cost Forecast'!$U:$U,$A$580,'Sub Cost Forecast'!$W:$W,$B$600,'Sub Cost Forecast'!$R:$R, $C601)</f>
        <v>0</v>
      </c>
      <c r="G602" s="6">
        <f>SUMIFS('Sub Cost Forecast'!I:I,'Sub Cost Forecast'!$U:$U,$A$580,'Sub Cost Forecast'!$W:$W,$B$600,'Sub Cost Forecast'!$R:$R,$C601)/SUMIFS('Sub Cost Forecast'!$D:$D,'Sub Cost Forecast'!$U:$U,$A$580,'Sub Cost Forecast'!$W:$W,$B$600,'Sub Cost Forecast'!$R:$R, $C601)</f>
        <v>0</v>
      </c>
      <c r="H602" s="6">
        <f>SUMIFS('Sub Cost Forecast'!J:J,'Sub Cost Forecast'!$U:$U,$A$580,'Sub Cost Forecast'!$W:$W,$B$600,'Sub Cost Forecast'!$R:$R,$C601)/SUMIFS('Sub Cost Forecast'!$D:$D,'Sub Cost Forecast'!$U:$U,$A$580,'Sub Cost Forecast'!$W:$W,$B$600,'Sub Cost Forecast'!$R:$R, $C601)</f>
        <v>0</v>
      </c>
      <c r="I602" s="6">
        <f>SUMIFS('Sub Cost Forecast'!K:K,'Sub Cost Forecast'!$U:$U,$A$580,'Sub Cost Forecast'!$W:$W,$B$600,'Sub Cost Forecast'!$R:$R,$C601)/SUMIFS('Sub Cost Forecast'!$D:$D,'Sub Cost Forecast'!$U:$U,$A$580,'Sub Cost Forecast'!$W:$W,$B$600,'Sub Cost Forecast'!$R:$R, $C601)</f>
        <v>0</v>
      </c>
      <c r="J602" s="6">
        <f>SUMIFS('Sub Cost Forecast'!L:L,'Sub Cost Forecast'!$U:$U,$A$580,'Sub Cost Forecast'!$W:$W,$B$600,'Sub Cost Forecast'!$R:$R,$C601)/SUMIFS('Sub Cost Forecast'!$D:$D,'Sub Cost Forecast'!$U:$U,$A$580,'Sub Cost Forecast'!$W:$W,$B$600,'Sub Cost Forecast'!$R:$R, $C601)</f>
        <v>0</v>
      </c>
      <c r="K602" s="6">
        <f>SUMIFS('Sub Cost Forecast'!M:M,'Sub Cost Forecast'!$U:$U,$A$580,'Sub Cost Forecast'!$W:$W,$B$600,'Sub Cost Forecast'!$R:$R,$C601)/SUMIFS('Sub Cost Forecast'!$D:$D,'Sub Cost Forecast'!$U:$U,$A$580,'Sub Cost Forecast'!$W:$W,$B$600,'Sub Cost Forecast'!$R:$R, $C601)</f>
        <v>0</v>
      </c>
      <c r="L602" s="6">
        <f>SUMIFS('Sub Cost Forecast'!N:N,'Sub Cost Forecast'!$U:$U,$A$580,'Sub Cost Forecast'!$W:$W,$B$600,'Sub Cost Forecast'!$R:$R,$C601)/SUMIFS('Sub Cost Forecast'!$D:$D,'Sub Cost Forecast'!$U:$U,$A$580,'Sub Cost Forecast'!$W:$W,$B$600,'Sub Cost Forecast'!$R:$R, $C601)</f>
        <v>0</v>
      </c>
      <c r="M602" s="6">
        <f>SUMIFS('Sub Cost Forecast'!O:O,'Sub Cost Forecast'!$U:$U,$A$580,'Sub Cost Forecast'!$W:$W,$B$600,'Sub Cost Forecast'!$R:$R,$C601)/SUMIFS('Sub Cost Forecast'!$D:$D,'Sub Cost Forecast'!$U:$U,$A$580,'Sub Cost Forecast'!$W:$W,$B$600,'Sub Cost Forecast'!$R:$R, $C601)</f>
        <v>0</v>
      </c>
    </row>
    <row r="603" spans="2:13">
      <c r="D603" t="s">
        <v>3454</v>
      </c>
      <c r="E603" s="6">
        <v>0</v>
      </c>
      <c r="F603" s="6">
        <v>0</v>
      </c>
      <c r="G603" s="6">
        <v>0</v>
      </c>
      <c r="H603" s="6">
        <v>0</v>
      </c>
      <c r="I603" s="6">
        <v>1</v>
      </c>
      <c r="J603" s="6">
        <v>0</v>
      </c>
      <c r="K603" s="6">
        <v>0</v>
      </c>
      <c r="L603" s="6">
        <v>0</v>
      </c>
      <c r="M603" s="6">
        <v>0</v>
      </c>
    </row>
    <row r="604" spans="2:13">
      <c r="C604" t="s">
        <v>1721</v>
      </c>
      <c r="D604" t="s">
        <v>3452</v>
      </c>
      <c r="E604" s="6">
        <f>SUMIFS('Billing Forecast'!F:F,'Billing Forecast'!$T:$T,$A$580,'Billing Forecast'!$U:$U,$B$600,'Billing Forecast'!$Q:$Q,$C604)/SUMIFS('Billing Forecast'!$D:$D,'Billing Forecast'!$T:$T,$A$580,'Billing Forecast'!$U:$U,$B$600,'Billing Forecast'!$Q:$Q, $C604)</f>
        <v>0</v>
      </c>
      <c r="F604" s="6">
        <f>SUMIFS('Billing Forecast'!G:G,'Billing Forecast'!$T:$T,$A$580,'Billing Forecast'!$U:$U,$B$600,'Billing Forecast'!$Q:$Q,$C604)/SUMIFS('Billing Forecast'!$D:$D,'Billing Forecast'!$T:$T,$A$580,'Billing Forecast'!$U:$U,$B$600,'Billing Forecast'!$Q:$Q, $C604)</f>
        <v>0</v>
      </c>
      <c r="G604" s="6">
        <f>SUMIFS('Billing Forecast'!H:H,'Billing Forecast'!$T:$T,$A$580,'Billing Forecast'!$U:$U,$B$600,'Billing Forecast'!$Q:$Q,$C604)/SUMIFS('Billing Forecast'!$D:$D,'Billing Forecast'!$T:$T,$A$580,'Billing Forecast'!$U:$U,$B$600,'Billing Forecast'!$Q:$Q, $C604)</f>
        <v>0</v>
      </c>
      <c r="H604" s="6">
        <f>SUMIFS('Billing Forecast'!I:I,'Billing Forecast'!$T:$T,$A$580,'Billing Forecast'!$U:$U,$B$600,'Billing Forecast'!$Q:$Q,$C604)/SUMIFS('Billing Forecast'!$D:$D,'Billing Forecast'!$T:$T,$A$580,'Billing Forecast'!$U:$U,$B$600,'Billing Forecast'!$Q:$Q, $C604)</f>
        <v>0</v>
      </c>
      <c r="I604" s="6">
        <f>SUMIFS('Billing Forecast'!J:J,'Billing Forecast'!$T:$T,$A$580,'Billing Forecast'!$U:$U,$B$600,'Billing Forecast'!$Q:$Q,$C604)/SUMIFS('Billing Forecast'!$D:$D,'Billing Forecast'!$T:$T,$A$580,'Billing Forecast'!$U:$U,$B$600,'Billing Forecast'!$Q:$Q, $C604)</f>
        <v>0</v>
      </c>
      <c r="J604" s="6">
        <f>SUMIFS('Billing Forecast'!K:K,'Billing Forecast'!$T:$T,$A$580,'Billing Forecast'!$U:$U,$B$600,'Billing Forecast'!$Q:$Q,$C604)/SUMIFS('Billing Forecast'!$D:$D,'Billing Forecast'!$T:$T,$A$580,'Billing Forecast'!$U:$U,$B$600,'Billing Forecast'!$Q:$Q, $C604)</f>
        <v>0</v>
      </c>
      <c r="K604" s="6">
        <f>SUMIFS('Billing Forecast'!L:L,'Billing Forecast'!$T:$T,$A$580,'Billing Forecast'!$U:$U,$B$600,'Billing Forecast'!$Q:$Q,$C604)/SUMIFS('Billing Forecast'!$D:$D,'Billing Forecast'!$T:$T,$A$580,'Billing Forecast'!$U:$U,$B$600,'Billing Forecast'!$Q:$Q, $C604)</f>
        <v>0</v>
      </c>
      <c r="L604" s="6">
        <f>SUMIFS('Billing Forecast'!M:M,'Billing Forecast'!$T:$T,$A$580,'Billing Forecast'!$U:$U,$B$600,'Billing Forecast'!$Q:$Q,$C604)/SUMIFS('Billing Forecast'!$D:$D,'Billing Forecast'!$T:$T,$A$580,'Billing Forecast'!$U:$U,$B$600,'Billing Forecast'!$Q:$Q, $C604)</f>
        <v>0</v>
      </c>
      <c r="M604" s="6">
        <f>SUMIFS('Billing Forecast'!N:N,'Billing Forecast'!$T:$T,$A$580,'Billing Forecast'!$U:$U,$B$600,'Billing Forecast'!$Q:$Q,$C604)/SUMIFS('Billing Forecast'!$D:$D,'Billing Forecast'!$T:$T,$A$580,'Billing Forecast'!$U:$U,$B$600,'Billing Forecast'!$Q:$Q, $C604)</f>
        <v>0</v>
      </c>
    </row>
    <row r="605" spans="2:13">
      <c r="D605" t="s">
        <v>3453</v>
      </c>
      <c r="E605" s="6">
        <f>SUMIFS('Sub Cost Forecast'!G:G,'Sub Cost Forecast'!$U:$U,$A$580,'Sub Cost Forecast'!$W:$W,$B$600,'Sub Cost Forecast'!$R:$R,$C604)/SUMIFS('Sub Cost Forecast'!$D:$D,'Sub Cost Forecast'!$U:$U,$A$580,'Sub Cost Forecast'!$W:$W,$B$600,'Sub Cost Forecast'!$R:$R, $C604)</f>
        <v>0</v>
      </c>
      <c r="F605" s="6">
        <f>SUMIFS('Sub Cost Forecast'!H:H,'Sub Cost Forecast'!$U:$U,$A$580,'Sub Cost Forecast'!$W:$W,$B$600,'Sub Cost Forecast'!$R:$R,$C604)/SUMIFS('Sub Cost Forecast'!$D:$D,'Sub Cost Forecast'!$U:$U,$A$580,'Sub Cost Forecast'!$W:$W,$B$600,'Sub Cost Forecast'!$R:$R, $C604)</f>
        <v>0</v>
      </c>
      <c r="G605" s="6">
        <f>SUMIFS('Sub Cost Forecast'!I:I,'Sub Cost Forecast'!$U:$U,$A$580,'Sub Cost Forecast'!$W:$W,$B$600,'Sub Cost Forecast'!$R:$R,$C604)/SUMIFS('Sub Cost Forecast'!$D:$D,'Sub Cost Forecast'!$U:$U,$A$580,'Sub Cost Forecast'!$W:$W,$B$600,'Sub Cost Forecast'!$R:$R, $C604)</f>
        <v>0</v>
      </c>
      <c r="H605" s="6">
        <f>SUMIFS('Sub Cost Forecast'!J:J,'Sub Cost Forecast'!$U:$U,$A$580,'Sub Cost Forecast'!$W:$W,$B$600,'Sub Cost Forecast'!$R:$R,$C604)/SUMIFS('Sub Cost Forecast'!$D:$D,'Sub Cost Forecast'!$U:$U,$A$580,'Sub Cost Forecast'!$W:$W,$B$600,'Sub Cost Forecast'!$R:$R, $C604)</f>
        <v>0</v>
      </c>
      <c r="I605" s="6">
        <f>SUMIFS('Sub Cost Forecast'!K:K,'Sub Cost Forecast'!$U:$U,$A$580,'Sub Cost Forecast'!$W:$W,$B$600,'Sub Cost Forecast'!$R:$R,$C604)/SUMIFS('Sub Cost Forecast'!$D:$D,'Sub Cost Forecast'!$U:$U,$A$580,'Sub Cost Forecast'!$W:$W,$B$600,'Sub Cost Forecast'!$R:$R, $C604)</f>
        <v>0</v>
      </c>
      <c r="J605" s="6">
        <f>SUMIFS('Sub Cost Forecast'!L:L,'Sub Cost Forecast'!$U:$U,$A$580,'Sub Cost Forecast'!$W:$W,$B$600,'Sub Cost Forecast'!$R:$R,$C604)/SUMIFS('Sub Cost Forecast'!$D:$D,'Sub Cost Forecast'!$U:$U,$A$580,'Sub Cost Forecast'!$W:$W,$B$600,'Sub Cost Forecast'!$R:$R, $C604)</f>
        <v>0</v>
      </c>
      <c r="K605" s="6">
        <f>SUMIFS('Sub Cost Forecast'!M:M,'Sub Cost Forecast'!$U:$U,$A$580,'Sub Cost Forecast'!$W:$W,$B$600,'Sub Cost Forecast'!$R:$R,$C604)/SUMIFS('Sub Cost Forecast'!$D:$D,'Sub Cost Forecast'!$U:$U,$A$580,'Sub Cost Forecast'!$W:$W,$B$600,'Sub Cost Forecast'!$R:$R, $C604)</f>
        <v>0</v>
      </c>
      <c r="L605" s="6">
        <f>SUMIFS('Sub Cost Forecast'!N:N,'Sub Cost Forecast'!$U:$U,$A$580,'Sub Cost Forecast'!$W:$W,$B$600,'Sub Cost Forecast'!$R:$R,$C604)/SUMIFS('Sub Cost Forecast'!$D:$D,'Sub Cost Forecast'!$U:$U,$A$580,'Sub Cost Forecast'!$W:$W,$B$600,'Sub Cost Forecast'!$R:$R, $C604)</f>
        <v>0</v>
      </c>
      <c r="M605" s="6">
        <f>SUMIFS('Sub Cost Forecast'!O:O,'Sub Cost Forecast'!$U:$U,$A$580,'Sub Cost Forecast'!$W:$W,$B$600,'Sub Cost Forecast'!$R:$R,$C604)/SUMIFS('Sub Cost Forecast'!$D:$D,'Sub Cost Forecast'!$U:$U,$A$580,'Sub Cost Forecast'!$W:$W,$B$600,'Sub Cost Forecast'!$R:$R, $C604)</f>
        <v>0</v>
      </c>
    </row>
    <row r="606" spans="2:13">
      <c r="D606" t="s">
        <v>3454</v>
      </c>
      <c r="E606" s="6">
        <v>0</v>
      </c>
      <c r="F606" s="6">
        <v>0</v>
      </c>
      <c r="G606" s="6">
        <v>0.7272727272727273</v>
      </c>
      <c r="H606" s="6">
        <v>0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</row>
    <row r="607" spans="2:13">
      <c r="C607" t="s">
        <v>1820</v>
      </c>
      <c r="D607" t="s">
        <v>3452</v>
      </c>
      <c r="E607" s="6">
        <f>SUMIFS('Billing Forecast'!F:F,'Billing Forecast'!$T:$T,$A$580,'Billing Forecast'!$U:$U,$B$600,'Billing Forecast'!$Q:$Q,$C607)/SUMIFS('Billing Forecast'!$D:$D,'Billing Forecast'!$T:$T,$A$580,'Billing Forecast'!$U:$U,$B$600,'Billing Forecast'!$Q:$Q, $C607)</f>
        <v>0</v>
      </c>
      <c r="F607" s="6">
        <f>SUMIFS('Billing Forecast'!G:G,'Billing Forecast'!$T:$T,$A$580,'Billing Forecast'!$U:$U,$B$600,'Billing Forecast'!$Q:$Q,$C607)/SUMIFS('Billing Forecast'!$D:$D,'Billing Forecast'!$T:$T,$A$580,'Billing Forecast'!$U:$U,$B$600,'Billing Forecast'!$Q:$Q, $C607)</f>
        <v>0</v>
      </c>
      <c r="G607" s="6">
        <f>SUMIFS('Billing Forecast'!H:H,'Billing Forecast'!$T:$T,$A$580,'Billing Forecast'!$U:$U,$B$600,'Billing Forecast'!$Q:$Q,$C607)/SUMIFS('Billing Forecast'!$D:$D,'Billing Forecast'!$T:$T,$A$580,'Billing Forecast'!$U:$U,$B$600,'Billing Forecast'!$Q:$Q, $C607)</f>
        <v>0</v>
      </c>
      <c r="H607" s="6">
        <f>SUMIFS('Billing Forecast'!I:I,'Billing Forecast'!$T:$T,$A$580,'Billing Forecast'!$U:$U,$B$600,'Billing Forecast'!$Q:$Q,$C607)/SUMIFS('Billing Forecast'!$D:$D,'Billing Forecast'!$T:$T,$A$580,'Billing Forecast'!$U:$U,$B$600,'Billing Forecast'!$Q:$Q, $C607)</f>
        <v>0</v>
      </c>
      <c r="I607" s="6">
        <f>SUMIFS('Billing Forecast'!J:J,'Billing Forecast'!$T:$T,$A$580,'Billing Forecast'!$U:$U,$B$600,'Billing Forecast'!$Q:$Q,$C607)/SUMIFS('Billing Forecast'!$D:$D,'Billing Forecast'!$T:$T,$A$580,'Billing Forecast'!$U:$U,$B$600,'Billing Forecast'!$Q:$Q, $C607)</f>
        <v>0</v>
      </c>
      <c r="J607" s="6">
        <f>SUMIFS('Billing Forecast'!K:K,'Billing Forecast'!$T:$T,$A$580,'Billing Forecast'!$U:$U,$B$600,'Billing Forecast'!$Q:$Q,$C607)/SUMIFS('Billing Forecast'!$D:$D,'Billing Forecast'!$T:$T,$A$580,'Billing Forecast'!$U:$U,$B$600,'Billing Forecast'!$Q:$Q, $C607)</f>
        <v>0</v>
      </c>
      <c r="K607" s="6">
        <f>SUMIFS('Billing Forecast'!L:L,'Billing Forecast'!$T:$T,$A$580,'Billing Forecast'!$U:$U,$B$600,'Billing Forecast'!$Q:$Q,$C607)/SUMIFS('Billing Forecast'!$D:$D,'Billing Forecast'!$T:$T,$A$580,'Billing Forecast'!$U:$U,$B$600,'Billing Forecast'!$Q:$Q, $C607)</f>
        <v>0</v>
      </c>
      <c r="L607" s="6">
        <f>SUMIFS('Billing Forecast'!M:M,'Billing Forecast'!$T:$T,$A$580,'Billing Forecast'!$U:$U,$B$600,'Billing Forecast'!$Q:$Q,$C607)/SUMIFS('Billing Forecast'!$D:$D,'Billing Forecast'!$T:$T,$A$580,'Billing Forecast'!$U:$U,$B$600,'Billing Forecast'!$Q:$Q, $C607)</f>
        <v>0</v>
      </c>
      <c r="M607" s="6">
        <f>SUMIFS('Billing Forecast'!N:N,'Billing Forecast'!$T:$T,$A$580,'Billing Forecast'!$U:$U,$B$600,'Billing Forecast'!$Q:$Q,$C607)/SUMIFS('Billing Forecast'!$D:$D,'Billing Forecast'!$T:$T,$A$580,'Billing Forecast'!$U:$U,$B$600,'Billing Forecast'!$Q:$Q, $C607)</f>
        <v>0</v>
      </c>
    </row>
    <row r="608" spans="2:13">
      <c r="D608" t="s">
        <v>3453</v>
      </c>
      <c r="E608" s="6">
        <f>SUMIFS('Sub Cost Forecast'!G:G,'Sub Cost Forecast'!$U:$U,$A$580,'Sub Cost Forecast'!$W:$W,$B$600,'Sub Cost Forecast'!$R:$R,$C607)/SUMIFS('Sub Cost Forecast'!$D:$D,'Sub Cost Forecast'!$U:$U,$A$580,'Sub Cost Forecast'!$W:$W,$B$600,'Sub Cost Forecast'!$R:$R, $C607)</f>
        <v>0</v>
      </c>
      <c r="F608" s="6">
        <f>SUMIFS('Sub Cost Forecast'!H:H,'Sub Cost Forecast'!$U:$U,$A$580,'Sub Cost Forecast'!$W:$W,$B$600,'Sub Cost Forecast'!$R:$R,$C607)/SUMIFS('Sub Cost Forecast'!$D:$D,'Sub Cost Forecast'!$U:$U,$A$580,'Sub Cost Forecast'!$W:$W,$B$600,'Sub Cost Forecast'!$R:$R, $C607)</f>
        <v>0</v>
      </c>
      <c r="G608" s="6">
        <f>SUMIFS('Sub Cost Forecast'!I:I,'Sub Cost Forecast'!$U:$U,$A$580,'Sub Cost Forecast'!$W:$W,$B$600,'Sub Cost Forecast'!$R:$R,$C607)/SUMIFS('Sub Cost Forecast'!$D:$D,'Sub Cost Forecast'!$U:$U,$A$580,'Sub Cost Forecast'!$W:$W,$B$600,'Sub Cost Forecast'!$R:$R, $C607)</f>
        <v>0</v>
      </c>
      <c r="H608" s="6">
        <f>SUMIFS('Sub Cost Forecast'!J:J,'Sub Cost Forecast'!$U:$U,$A$580,'Sub Cost Forecast'!$W:$W,$B$600,'Sub Cost Forecast'!$R:$R,$C607)/SUMIFS('Sub Cost Forecast'!$D:$D,'Sub Cost Forecast'!$U:$U,$A$580,'Sub Cost Forecast'!$W:$W,$B$600,'Sub Cost Forecast'!$R:$R, $C607)</f>
        <v>0</v>
      </c>
      <c r="I608" s="6">
        <f>SUMIFS('Sub Cost Forecast'!K:K,'Sub Cost Forecast'!$U:$U,$A$580,'Sub Cost Forecast'!$W:$W,$B$600,'Sub Cost Forecast'!$R:$R,$C607)/SUMIFS('Sub Cost Forecast'!$D:$D,'Sub Cost Forecast'!$U:$U,$A$580,'Sub Cost Forecast'!$W:$W,$B$600,'Sub Cost Forecast'!$R:$R, $C607)</f>
        <v>0</v>
      </c>
      <c r="J608" s="6">
        <f>SUMIFS('Sub Cost Forecast'!L:L,'Sub Cost Forecast'!$U:$U,$A$580,'Sub Cost Forecast'!$W:$W,$B$600,'Sub Cost Forecast'!$R:$R,$C607)/SUMIFS('Sub Cost Forecast'!$D:$D,'Sub Cost Forecast'!$U:$U,$A$580,'Sub Cost Forecast'!$W:$W,$B$600,'Sub Cost Forecast'!$R:$R, $C607)</f>
        <v>0</v>
      </c>
      <c r="K608" s="6">
        <f>SUMIFS('Sub Cost Forecast'!M:M,'Sub Cost Forecast'!$U:$U,$A$580,'Sub Cost Forecast'!$W:$W,$B$600,'Sub Cost Forecast'!$R:$R,$C607)/SUMIFS('Sub Cost Forecast'!$D:$D,'Sub Cost Forecast'!$U:$U,$A$580,'Sub Cost Forecast'!$W:$W,$B$600,'Sub Cost Forecast'!$R:$R, $C607)</f>
        <v>0</v>
      </c>
      <c r="L608" s="6">
        <f>SUMIFS('Sub Cost Forecast'!N:N,'Sub Cost Forecast'!$U:$U,$A$580,'Sub Cost Forecast'!$W:$W,$B$600,'Sub Cost Forecast'!$R:$R,$C607)/SUMIFS('Sub Cost Forecast'!$D:$D,'Sub Cost Forecast'!$U:$U,$A$580,'Sub Cost Forecast'!$W:$W,$B$600,'Sub Cost Forecast'!$R:$R, $C607)</f>
        <v>0</v>
      </c>
      <c r="M608" s="6">
        <f>SUMIFS('Sub Cost Forecast'!O:O,'Sub Cost Forecast'!$U:$U,$A$580,'Sub Cost Forecast'!$W:$W,$B$600,'Sub Cost Forecast'!$R:$R,$C607)/SUMIFS('Sub Cost Forecast'!$D:$D,'Sub Cost Forecast'!$U:$U,$A$580,'Sub Cost Forecast'!$W:$W,$B$600,'Sub Cost Forecast'!$R:$R, $C607)</f>
        <v>0</v>
      </c>
    </row>
    <row r="609" spans="3:13">
      <c r="D609" t="s">
        <v>3454</v>
      </c>
      <c r="E609" s="6">
        <v>0</v>
      </c>
      <c r="F609" s="6">
        <v>0</v>
      </c>
      <c r="G609" s="6">
        <v>0.7272727272727273</v>
      </c>
      <c r="H609" s="6">
        <v>0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</row>
    <row r="610" spans="3:13">
      <c r="C610" t="s">
        <v>1922</v>
      </c>
      <c r="D610" t="s">
        <v>3452</v>
      </c>
      <c r="E610" s="6">
        <f>SUMIFS('Billing Forecast'!F:F,'Billing Forecast'!$T:$T,$A$580,'Billing Forecast'!$U:$U,$B$600,'Billing Forecast'!$Q:$Q,$C610)/SUMIFS('Billing Forecast'!$D:$D,'Billing Forecast'!$T:$T,$A$580,'Billing Forecast'!$U:$U,$B$600,'Billing Forecast'!$Q:$Q, $C610)</f>
        <v>0</v>
      </c>
      <c r="F610" s="6">
        <f>SUMIFS('Billing Forecast'!G:G,'Billing Forecast'!$T:$T,$A$580,'Billing Forecast'!$U:$U,$B$600,'Billing Forecast'!$Q:$Q,$C610)/SUMIFS('Billing Forecast'!$D:$D,'Billing Forecast'!$T:$T,$A$580,'Billing Forecast'!$U:$U,$B$600,'Billing Forecast'!$Q:$Q, $C610)</f>
        <v>0</v>
      </c>
      <c r="G610" s="6">
        <f>SUMIFS('Billing Forecast'!H:H,'Billing Forecast'!$T:$T,$A$580,'Billing Forecast'!$U:$U,$B$600,'Billing Forecast'!$Q:$Q,$C610)/SUMIFS('Billing Forecast'!$D:$D,'Billing Forecast'!$T:$T,$A$580,'Billing Forecast'!$U:$U,$B$600,'Billing Forecast'!$Q:$Q, $C610)</f>
        <v>0</v>
      </c>
      <c r="H610" s="6">
        <f>SUMIFS('Billing Forecast'!I:I,'Billing Forecast'!$T:$T,$A$580,'Billing Forecast'!$U:$U,$B$600,'Billing Forecast'!$Q:$Q,$C610)/SUMIFS('Billing Forecast'!$D:$D,'Billing Forecast'!$T:$T,$A$580,'Billing Forecast'!$U:$U,$B$600,'Billing Forecast'!$Q:$Q, $C610)</f>
        <v>0</v>
      </c>
      <c r="I610" s="6">
        <f>SUMIFS('Billing Forecast'!J:J,'Billing Forecast'!$T:$T,$A$580,'Billing Forecast'!$U:$U,$B$600,'Billing Forecast'!$Q:$Q,$C610)/SUMIFS('Billing Forecast'!$D:$D,'Billing Forecast'!$T:$T,$A$580,'Billing Forecast'!$U:$U,$B$600,'Billing Forecast'!$Q:$Q, $C610)</f>
        <v>0</v>
      </c>
      <c r="J610" s="6">
        <f>SUMIFS('Billing Forecast'!K:K,'Billing Forecast'!$T:$T,$A$580,'Billing Forecast'!$U:$U,$B$600,'Billing Forecast'!$Q:$Q,$C610)/SUMIFS('Billing Forecast'!$D:$D,'Billing Forecast'!$T:$T,$A$580,'Billing Forecast'!$U:$U,$B$600,'Billing Forecast'!$Q:$Q, $C610)</f>
        <v>0</v>
      </c>
      <c r="K610" s="6">
        <f>SUMIFS('Billing Forecast'!L:L,'Billing Forecast'!$T:$T,$A$580,'Billing Forecast'!$U:$U,$B$600,'Billing Forecast'!$Q:$Q,$C610)/SUMIFS('Billing Forecast'!$D:$D,'Billing Forecast'!$T:$T,$A$580,'Billing Forecast'!$U:$U,$B$600,'Billing Forecast'!$Q:$Q, $C610)</f>
        <v>0</v>
      </c>
      <c r="L610" s="6">
        <f>SUMIFS('Billing Forecast'!M:M,'Billing Forecast'!$T:$T,$A$580,'Billing Forecast'!$U:$U,$B$600,'Billing Forecast'!$Q:$Q,$C610)/SUMIFS('Billing Forecast'!$D:$D,'Billing Forecast'!$T:$T,$A$580,'Billing Forecast'!$U:$U,$B$600,'Billing Forecast'!$Q:$Q, $C610)</f>
        <v>0</v>
      </c>
      <c r="M610" s="6">
        <f>SUMIFS('Billing Forecast'!N:N,'Billing Forecast'!$T:$T,$A$580,'Billing Forecast'!$U:$U,$B$600,'Billing Forecast'!$Q:$Q,$C610)/SUMIFS('Billing Forecast'!$D:$D,'Billing Forecast'!$T:$T,$A$580,'Billing Forecast'!$U:$U,$B$600,'Billing Forecast'!$Q:$Q, $C610)</f>
        <v>0</v>
      </c>
    </row>
    <row r="611" spans="3:13">
      <c r="D611" t="s">
        <v>3453</v>
      </c>
      <c r="E611" s="6">
        <f>SUMIFS('Sub Cost Forecast'!G:G,'Sub Cost Forecast'!$U:$U,$A$580,'Sub Cost Forecast'!$W:$W,$B$600,'Sub Cost Forecast'!$R:$R,$C610)/SUMIFS('Sub Cost Forecast'!$D:$D,'Sub Cost Forecast'!$U:$U,$A$580,'Sub Cost Forecast'!$W:$W,$B$600,'Sub Cost Forecast'!$R:$R, $C610)</f>
        <v>0</v>
      </c>
      <c r="F611" s="6">
        <f>SUMIFS('Sub Cost Forecast'!H:H,'Sub Cost Forecast'!$U:$U,$A$580,'Sub Cost Forecast'!$W:$W,$B$600,'Sub Cost Forecast'!$R:$R,$C610)/SUMIFS('Sub Cost Forecast'!$D:$D,'Sub Cost Forecast'!$U:$U,$A$580,'Sub Cost Forecast'!$W:$W,$B$600,'Sub Cost Forecast'!$R:$R, $C610)</f>
        <v>0</v>
      </c>
      <c r="G611" s="6">
        <f>SUMIFS('Sub Cost Forecast'!I:I,'Sub Cost Forecast'!$U:$U,$A$580,'Sub Cost Forecast'!$W:$W,$B$600,'Sub Cost Forecast'!$R:$R,$C610)/SUMIFS('Sub Cost Forecast'!$D:$D,'Sub Cost Forecast'!$U:$U,$A$580,'Sub Cost Forecast'!$W:$W,$B$600,'Sub Cost Forecast'!$R:$R, $C610)</f>
        <v>0</v>
      </c>
      <c r="H611" s="6">
        <f>SUMIFS('Sub Cost Forecast'!J:J,'Sub Cost Forecast'!$U:$U,$A$580,'Sub Cost Forecast'!$W:$W,$B$600,'Sub Cost Forecast'!$R:$R,$C610)/SUMIFS('Sub Cost Forecast'!$D:$D,'Sub Cost Forecast'!$U:$U,$A$580,'Sub Cost Forecast'!$W:$W,$B$600,'Sub Cost Forecast'!$R:$R, $C610)</f>
        <v>0</v>
      </c>
      <c r="I611" s="6">
        <f>SUMIFS('Sub Cost Forecast'!K:K,'Sub Cost Forecast'!$U:$U,$A$580,'Sub Cost Forecast'!$W:$W,$B$600,'Sub Cost Forecast'!$R:$R,$C610)/SUMIFS('Sub Cost Forecast'!$D:$D,'Sub Cost Forecast'!$U:$U,$A$580,'Sub Cost Forecast'!$W:$W,$B$600,'Sub Cost Forecast'!$R:$R, $C610)</f>
        <v>0</v>
      </c>
      <c r="J611" s="6">
        <f>SUMIFS('Sub Cost Forecast'!L:L,'Sub Cost Forecast'!$U:$U,$A$580,'Sub Cost Forecast'!$W:$W,$B$600,'Sub Cost Forecast'!$R:$R,$C610)/SUMIFS('Sub Cost Forecast'!$D:$D,'Sub Cost Forecast'!$U:$U,$A$580,'Sub Cost Forecast'!$W:$W,$B$600,'Sub Cost Forecast'!$R:$R, $C610)</f>
        <v>0</v>
      </c>
      <c r="K611" s="6">
        <f>SUMIFS('Sub Cost Forecast'!M:M,'Sub Cost Forecast'!$U:$U,$A$580,'Sub Cost Forecast'!$W:$W,$B$600,'Sub Cost Forecast'!$R:$R,$C610)/SUMIFS('Sub Cost Forecast'!$D:$D,'Sub Cost Forecast'!$U:$U,$A$580,'Sub Cost Forecast'!$W:$W,$B$600,'Sub Cost Forecast'!$R:$R, $C610)</f>
        <v>0</v>
      </c>
      <c r="L611" s="6">
        <f>SUMIFS('Sub Cost Forecast'!N:N,'Sub Cost Forecast'!$U:$U,$A$580,'Sub Cost Forecast'!$W:$W,$B$600,'Sub Cost Forecast'!$R:$R,$C610)/SUMIFS('Sub Cost Forecast'!$D:$D,'Sub Cost Forecast'!$U:$U,$A$580,'Sub Cost Forecast'!$W:$W,$B$600,'Sub Cost Forecast'!$R:$R, $C610)</f>
        <v>0</v>
      </c>
      <c r="M611" s="6">
        <f>SUMIFS('Sub Cost Forecast'!O:O,'Sub Cost Forecast'!$U:$U,$A$580,'Sub Cost Forecast'!$W:$W,$B$600,'Sub Cost Forecast'!$R:$R,$C610)/SUMIFS('Sub Cost Forecast'!$D:$D,'Sub Cost Forecast'!$U:$U,$A$580,'Sub Cost Forecast'!$W:$W,$B$600,'Sub Cost Forecast'!$R:$R, $C610)</f>
        <v>0</v>
      </c>
    </row>
    <row r="612" spans="3:13">
      <c r="D612" t="s">
        <v>3454</v>
      </c>
      <c r="E612" s="6">
        <v>0</v>
      </c>
      <c r="F612" s="6">
        <v>0</v>
      </c>
      <c r="G612" s="6">
        <v>0</v>
      </c>
      <c r="H612" s="6">
        <v>0.5052631578947369</v>
      </c>
      <c r="I612" s="6">
        <v>0.5052631578947369</v>
      </c>
      <c r="J612" s="6">
        <v>0</v>
      </c>
      <c r="K612" s="6">
        <v>0</v>
      </c>
      <c r="L612" s="6">
        <v>0</v>
      </c>
      <c r="M612" s="6">
        <v>0</v>
      </c>
    </row>
    <row r="613" spans="3:13">
      <c r="C613" t="s">
        <v>2024</v>
      </c>
      <c r="D613" t="s">
        <v>3452</v>
      </c>
      <c r="E613" s="6">
        <f>SUMIFS('Billing Forecast'!F:F,'Billing Forecast'!$T:$T,$A$580,'Billing Forecast'!$U:$U,$B$600,'Billing Forecast'!$Q:$Q,$C613)/SUMIFS('Billing Forecast'!$D:$D,'Billing Forecast'!$T:$T,$A$580,'Billing Forecast'!$U:$U,$B$600,'Billing Forecast'!$Q:$Q, $C613)</f>
        <v>0</v>
      </c>
      <c r="F613" s="6">
        <f>SUMIFS('Billing Forecast'!G:G,'Billing Forecast'!$T:$T,$A$580,'Billing Forecast'!$U:$U,$B$600,'Billing Forecast'!$Q:$Q,$C613)/SUMIFS('Billing Forecast'!$D:$D,'Billing Forecast'!$T:$T,$A$580,'Billing Forecast'!$U:$U,$B$600,'Billing Forecast'!$Q:$Q, $C613)</f>
        <v>0</v>
      </c>
      <c r="G613" s="6">
        <f>SUMIFS('Billing Forecast'!H:H,'Billing Forecast'!$T:$T,$A$580,'Billing Forecast'!$U:$U,$B$600,'Billing Forecast'!$Q:$Q,$C613)/SUMIFS('Billing Forecast'!$D:$D,'Billing Forecast'!$T:$T,$A$580,'Billing Forecast'!$U:$U,$B$600,'Billing Forecast'!$Q:$Q, $C613)</f>
        <v>0</v>
      </c>
      <c r="H613" s="6">
        <f>SUMIFS('Billing Forecast'!I:I,'Billing Forecast'!$T:$T,$A$580,'Billing Forecast'!$U:$U,$B$600,'Billing Forecast'!$Q:$Q,$C613)/SUMIFS('Billing Forecast'!$D:$D,'Billing Forecast'!$T:$T,$A$580,'Billing Forecast'!$U:$U,$B$600,'Billing Forecast'!$Q:$Q, $C613)</f>
        <v>0</v>
      </c>
      <c r="I613" s="6">
        <f>SUMIFS('Billing Forecast'!J:J,'Billing Forecast'!$T:$T,$A$580,'Billing Forecast'!$U:$U,$B$600,'Billing Forecast'!$Q:$Q,$C613)/SUMIFS('Billing Forecast'!$D:$D,'Billing Forecast'!$T:$T,$A$580,'Billing Forecast'!$U:$U,$B$600,'Billing Forecast'!$Q:$Q, $C613)</f>
        <v>0</v>
      </c>
      <c r="J613" s="6">
        <f>SUMIFS('Billing Forecast'!K:K,'Billing Forecast'!$T:$T,$A$580,'Billing Forecast'!$U:$U,$B$600,'Billing Forecast'!$Q:$Q,$C613)/SUMIFS('Billing Forecast'!$D:$D,'Billing Forecast'!$T:$T,$A$580,'Billing Forecast'!$U:$U,$B$600,'Billing Forecast'!$Q:$Q, $C613)</f>
        <v>0</v>
      </c>
      <c r="K613" s="6">
        <f>SUMIFS('Billing Forecast'!L:L,'Billing Forecast'!$T:$T,$A$580,'Billing Forecast'!$U:$U,$B$600,'Billing Forecast'!$Q:$Q,$C613)/SUMIFS('Billing Forecast'!$D:$D,'Billing Forecast'!$T:$T,$A$580,'Billing Forecast'!$U:$U,$B$600,'Billing Forecast'!$Q:$Q, $C613)</f>
        <v>0</v>
      </c>
      <c r="L613" s="6">
        <f>SUMIFS('Billing Forecast'!M:M,'Billing Forecast'!$T:$T,$A$580,'Billing Forecast'!$U:$U,$B$600,'Billing Forecast'!$Q:$Q,$C613)/SUMIFS('Billing Forecast'!$D:$D,'Billing Forecast'!$T:$T,$A$580,'Billing Forecast'!$U:$U,$B$600,'Billing Forecast'!$Q:$Q, $C613)</f>
        <v>0</v>
      </c>
      <c r="M613" s="6">
        <f>SUMIFS('Billing Forecast'!N:N,'Billing Forecast'!$T:$T,$A$580,'Billing Forecast'!$U:$U,$B$600,'Billing Forecast'!$Q:$Q,$C613)/SUMIFS('Billing Forecast'!$D:$D,'Billing Forecast'!$T:$T,$A$580,'Billing Forecast'!$U:$U,$B$600,'Billing Forecast'!$Q:$Q, $C613)</f>
        <v>0</v>
      </c>
    </row>
    <row r="614" spans="3:13">
      <c r="D614" t="s">
        <v>3453</v>
      </c>
      <c r="E614" s="6">
        <f>SUMIFS('Sub Cost Forecast'!G:G,'Sub Cost Forecast'!$U:$U,$A$580,'Sub Cost Forecast'!$W:$W,$B$600,'Sub Cost Forecast'!$R:$R,$C613)/SUMIFS('Sub Cost Forecast'!$D:$D,'Sub Cost Forecast'!$U:$U,$A$580,'Sub Cost Forecast'!$W:$W,$B$600,'Sub Cost Forecast'!$R:$R, $C613)</f>
        <v>0</v>
      </c>
      <c r="F614" s="6">
        <f>SUMIFS('Sub Cost Forecast'!H:H,'Sub Cost Forecast'!$U:$U,$A$580,'Sub Cost Forecast'!$W:$W,$B$600,'Sub Cost Forecast'!$R:$R,$C613)/SUMIFS('Sub Cost Forecast'!$D:$D,'Sub Cost Forecast'!$U:$U,$A$580,'Sub Cost Forecast'!$W:$W,$B$600,'Sub Cost Forecast'!$R:$R, $C613)</f>
        <v>0</v>
      </c>
      <c r="G614" s="6">
        <f>SUMIFS('Sub Cost Forecast'!I:I,'Sub Cost Forecast'!$U:$U,$A$580,'Sub Cost Forecast'!$W:$W,$B$600,'Sub Cost Forecast'!$R:$R,$C613)/SUMIFS('Sub Cost Forecast'!$D:$D,'Sub Cost Forecast'!$U:$U,$A$580,'Sub Cost Forecast'!$W:$W,$B$600,'Sub Cost Forecast'!$R:$R, $C613)</f>
        <v>0</v>
      </c>
      <c r="H614" s="6">
        <f>SUMIFS('Sub Cost Forecast'!J:J,'Sub Cost Forecast'!$U:$U,$A$580,'Sub Cost Forecast'!$W:$W,$B$600,'Sub Cost Forecast'!$R:$R,$C613)/SUMIFS('Sub Cost Forecast'!$D:$D,'Sub Cost Forecast'!$U:$U,$A$580,'Sub Cost Forecast'!$W:$W,$B$600,'Sub Cost Forecast'!$R:$R, $C613)</f>
        <v>0</v>
      </c>
      <c r="I614" s="6">
        <f>SUMIFS('Sub Cost Forecast'!K:K,'Sub Cost Forecast'!$U:$U,$A$580,'Sub Cost Forecast'!$W:$W,$B$600,'Sub Cost Forecast'!$R:$R,$C613)/SUMIFS('Sub Cost Forecast'!$D:$D,'Sub Cost Forecast'!$U:$U,$A$580,'Sub Cost Forecast'!$W:$W,$B$600,'Sub Cost Forecast'!$R:$R, $C613)</f>
        <v>0</v>
      </c>
      <c r="J614" s="6">
        <f>SUMIFS('Sub Cost Forecast'!L:L,'Sub Cost Forecast'!$U:$U,$A$580,'Sub Cost Forecast'!$W:$W,$B$600,'Sub Cost Forecast'!$R:$R,$C613)/SUMIFS('Sub Cost Forecast'!$D:$D,'Sub Cost Forecast'!$U:$U,$A$580,'Sub Cost Forecast'!$W:$W,$B$600,'Sub Cost Forecast'!$R:$R, $C613)</f>
        <v>0</v>
      </c>
      <c r="K614" s="6">
        <f>SUMIFS('Sub Cost Forecast'!M:M,'Sub Cost Forecast'!$U:$U,$A$580,'Sub Cost Forecast'!$W:$W,$B$600,'Sub Cost Forecast'!$R:$R,$C613)/SUMIFS('Sub Cost Forecast'!$D:$D,'Sub Cost Forecast'!$U:$U,$A$580,'Sub Cost Forecast'!$W:$W,$B$600,'Sub Cost Forecast'!$R:$R, $C613)</f>
        <v>0</v>
      </c>
      <c r="L614" s="6">
        <f>SUMIFS('Sub Cost Forecast'!N:N,'Sub Cost Forecast'!$U:$U,$A$580,'Sub Cost Forecast'!$W:$W,$B$600,'Sub Cost Forecast'!$R:$R,$C613)/SUMIFS('Sub Cost Forecast'!$D:$D,'Sub Cost Forecast'!$U:$U,$A$580,'Sub Cost Forecast'!$W:$W,$B$600,'Sub Cost Forecast'!$R:$R, $C613)</f>
        <v>0</v>
      </c>
      <c r="M614" s="6">
        <f>SUMIFS('Sub Cost Forecast'!O:O,'Sub Cost Forecast'!$U:$U,$A$580,'Sub Cost Forecast'!$W:$W,$B$600,'Sub Cost Forecast'!$R:$R,$C613)/SUMIFS('Sub Cost Forecast'!$D:$D,'Sub Cost Forecast'!$U:$U,$A$580,'Sub Cost Forecast'!$W:$W,$B$600,'Sub Cost Forecast'!$R:$R, $C613)</f>
        <v>0</v>
      </c>
    </row>
    <row r="615" spans="3:13">
      <c r="D615" t="s">
        <v>3454</v>
      </c>
      <c r="E615" s="6">
        <v>0</v>
      </c>
      <c r="F615" s="6">
        <v>0</v>
      </c>
      <c r="G615" s="6">
        <v>0.7272727272727273</v>
      </c>
      <c r="H615" s="6">
        <v>0</v>
      </c>
      <c r="I615" s="6">
        <v>0</v>
      </c>
      <c r="J615" s="6">
        <v>0</v>
      </c>
      <c r="K615" s="6">
        <v>0</v>
      </c>
      <c r="L615" s="6">
        <v>0</v>
      </c>
      <c r="M615" s="6">
        <v>0</v>
      </c>
    </row>
    <row r="616" spans="3:13">
      <c r="C616" t="s">
        <v>2132</v>
      </c>
      <c r="D616" t="s">
        <v>3452</v>
      </c>
      <c r="E616" s="6">
        <f>SUMIFS('Billing Forecast'!F:F,'Billing Forecast'!$T:$T,$A$580,'Billing Forecast'!$U:$U,$B$600,'Billing Forecast'!$Q:$Q,$C616)/SUMIFS('Billing Forecast'!$D:$D,'Billing Forecast'!$T:$T,$A$580,'Billing Forecast'!$U:$U,$B$600,'Billing Forecast'!$Q:$Q, $C616)</f>
        <v>0</v>
      </c>
      <c r="F616" s="6">
        <f>SUMIFS('Billing Forecast'!G:G,'Billing Forecast'!$T:$T,$A$580,'Billing Forecast'!$U:$U,$B$600,'Billing Forecast'!$Q:$Q,$C616)/SUMIFS('Billing Forecast'!$D:$D,'Billing Forecast'!$T:$T,$A$580,'Billing Forecast'!$U:$U,$B$600,'Billing Forecast'!$Q:$Q, $C616)</f>
        <v>0</v>
      </c>
      <c r="G616" s="6">
        <f>SUMIFS('Billing Forecast'!H:H,'Billing Forecast'!$T:$T,$A$580,'Billing Forecast'!$U:$U,$B$600,'Billing Forecast'!$Q:$Q,$C616)/SUMIFS('Billing Forecast'!$D:$D,'Billing Forecast'!$T:$T,$A$580,'Billing Forecast'!$U:$U,$B$600,'Billing Forecast'!$Q:$Q, $C616)</f>
        <v>0</v>
      </c>
      <c r="H616" s="6">
        <f>SUMIFS('Billing Forecast'!I:I,'Billing Forecast'!$T:$T,$A$580,'Billing Forecast'!$U:$U,$B$600,'Billing Forecast'!$Q:$Q,$C616)/SUMIFS('Billing Forecast'!$D:$D,'Billing Forecast'!$T:$T,$A$580,'Billing Forecast'!$U:$U,$B$600,'Billing Forecast'!$Q:$Q, $C616)</f>
        <v>0</v>
      </c>
      <c r="I616" s="6">
        <f>SUMIFS('Billing Forecast'!J:J,'Billing Forecast'!$T:$T,$A$580,'Billing Forecast'!$U:$U,$B$600,'Billing Forecast'!$Q:$Q,$C616)/SUMIFS('Billing Forecast'!$D:$D,'Billing Forecast'!$T:$T,$A$580,'Billing Forecast'!$U:$U,$B$600,'Billing Forecast'!$Q:$Q, $C616)</f>
        <v>0</v>
      </c>
      <c r="J616" s="6">
        <f>SUMIFS('Billing Forecast'!K:K,'Billing Forecast'!$T:$T,$A$580,'Billing Forecast'!$U:$U,$B$600,'Billing Forecast'!$Q:$Q,$C616)/SUMIFS('Billing Forecast'!$D:$D,'Billing Forecast'!$T:$T,$A$580,'Billing Forecast'!$U:$U,$B$600,'Billing Forecast'!$Q:$Q, $C616)</f>
        <v>0</v>
      </c>
      <c r="K616" s="6">
        <f>SUMIFS('Billing Forecast'!L:L,'Billing Forecast'!$T:$T,$A$580,'Billing Forecast'!$U:$U,$B$600,'Billing Forecast'!$Q:$Q,$C616)/SUMIFS('Billing Forecast'!$D:$D,'Billing Forecast'!$T:$T,$A$580,'Billing Forecast'!$U:$U,$B$600,'Billing Forecast'!$Q:$Q, $C616)</f>
        <v>0</v>
      </c>
      <c r="L616" s="6">
        <f>SUMIFS('Billing Forecast'!M:M,'Billing Forecast'!$T:$T,$A$580,'Billing Forecast'!$U:$U,$B$600,'Billing Forecast'!$Q:$Q,$C616)/SUMIFS('Billing Forecast'!$D:$D,'Billing Forecast'!$T:$T,$A$580,'Billing Forecast'!$U:$U,$B$600,'Billing Forecast'!$Q:$Q, $C616)</f>
        <v>0</v>
      </c>
      <c r="M616" s="6">
        <f>SUMIFS('Billing Forecast'!N:N,'Billing Forecast'!$T:$T,$A$580,'Billing Forecast'!$U:$U,$B$600,'Billing Forecast'!$Q:$Q,$C616)/SUMIFS('Billing Forecast'!$D:$D,'Billing Forecast'!$T:$T,$A$580,'Billing Forecast'!$U:$U,$B$600,'Billing Forecast'!$Q:$Q, $C616)</f>
        <v>0</v>
      </c>
    </row>
    <row r="617" spans="3:13">
      <c r="D617" t="s">
        <v>3453</v>
      </c>
      <c r="E617" s="6">
        <f>SUMIFS('Sub Cost Forecast'!G:G,'Sub Cost Forecast'!$U:$U,$A$580,'Sub Cost Forecast'!$W:$W,$B$600,'Sub Cost Forecast'!$R:$R,$C616)/SUMIFS('Sub Cost Forecast'!$D:$D,'Sub Cost Forecast'!$U:$U,$A$580,'Sub Cost Forecast'!$W:$W,$B$600,'Sub Cost Forecast'!$R:$R, $C616)</f>
        <v>0</v>
      </c>
      <c r="F617" s="6">
        <f>SUMIFS('Sub Cost Forecast'!H:H,'Sub Cost Forecast'!$U:$U,$A$580,'Sub Cost Forecast'!$W:$W,$B$600,'Sub Cost Forecast'!$R:$R,$C616)/SUMIFS('Sub Cost Forecast'!$D:$D,'Sub Cost Forecast'!$U:$U,$A$580,'Sub Cost Forecast'!$W:$W,$B$600,'Sub Cost Forecast'!$R:$R, $C616)</f>
        <v>0</v>
      </c>
      <c r="G617" s="6">
        <f>SUMIFS('Sub Cost Forecast'!I:I,'Sub Cost Forecast'!$U:$U,$A$580,'Sub Cost Forecast'!$W:$W,$B$600,'Sub Cost Forecast'!$R:$R,$C616)/SUMIFS('Sub Cost Forecast'!$D:$D,'Sub Cost Forecast'!$U:$U,$A$580,'Sub Cost Forecast'!$W:$W,$B$600,'Sub Cost Forecast'!$R:$R, $C616)</f>
        <v>0</v>
      </c>
      <c r="H617" s="6">
        <f>SUMIFS('Sub Cost Forecast'!J:J,'Sub Cost Forecast'!$U:$U,$A$580,'Sub Cost Forecast'!$W:$W,$B$600,'Sub Cost Forecast'!$R:$R,$C616)/SUMIFS('Sub Cost Forecast'!$D:$D,'Sub Cost Forecast'!$U:$U,$A$580,'Sub Cost Forecast'!$W:$W,$B$600,'Sub Cost Forecast'!$R:$R, $C616)</f>
        <v>0</v>
      </c>
      <c r="I617" s="6">
        <f>SUMIFS('Sub Cost Forecast'!K:K,'Sub Cost Forecast'!$U:$U,$A$580,'Sub Cost Forecast'!$W:$W,$B$600,'Sub Cost Forecast'!$R:$R,$C616)/SUMIFS('Sub Cost Forecast'!$D:$D,'Sub Cost Forecast'!$U:$U,$A$580,'Sub Cost Forecast'!$W:$W,$B$600,'Sub Cost Forecast'!$R:$R, $C616)</f>
        <v>0</v>
      </c>
      <c r="J617" s="6">
        <f>SUMIFS('Sub Cost Forecast'!L:L,'Sub Cost Forecast'!$U:$U,$A$580,'Sub Cost Forecast'!$W:$W,$B$600,'Sub Cost Forecast'!$R:$R,$C616)/SUMIFS('Sub Cost Forecast'!$D:$D,'Sub Cost Forecast'!$U:$U,$A$580,'Sub Cost Forecast'!$W:$W,$B$600,'Sub Cost Forecast'!$R:$R, $C616)</f>
        <v>0</v>
      </c>
      <c r="K617" s="6">
        <f>SUMIFS('Sub Cost Forecast'!M:M,'Sub Cost Forecast'!$U:$U,$A$580,'Sub Cost Forecast'!$W:$W,$B$600,'Sub Cost Forecast'!$R:$R,$C616)/SUMIFS('Sub Cost Forecast'!$D:$D,'Sub Cost Forecast'!$U:$U,$A$580,'Sub Cost Forecast'!$W:$W,$B$600,'Sub Cost Forecast'!$R:$R, $C616)</f>
        <v>0</v>
      </c>
      <c r="L617" s="6">
        <f>SUMIFS('Sub Cost Forecast'!N:N,'Sub Cost Forecast'!$U:$U,$A$580,'Sub Cost Forecast'!$W:$W,$B$600,'Sub Cost Forecast'!$R:$R,$C616)/SUMIFS('Sub Cost Forecast'!$D:$D,'Sub Cost Forecast'!$U:$U,$A$580,'Sub Cost Forecast'!$W:$W,$B$600,'Sub Cost Forecast'!$R:$R, $C616)</f>
        <v>0</v>
      </c>
      <c r="M617" s="6">
        <f>SUMIFS('Sub Cost Forecast'!O:O,'Sub Cost Forecast'!$U:$U,$A$580,'Sub Cost Forecast'!$W:$W,$B$600,'Sub Cost Forecast'!$R:$R,$C616)/SUMIFS('Sub Cost Forecast'!$D:$D,'Sub Cost Forecast'!$U:$U,$A$580,'Sub Cost Forecast'!$W:$W,$B$600,'Sub Cost Forecast'!$R:$R, $C616)</f>
        <v>0</v>
      </c>
    </row>
    <row r="618" spans="3:13">
      <c r="D618" t="s">
        <v>3454</v>
      </c>
      <c r="E618" s="6">
        <v>0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6">
        <v>0.7272727272727273</v>
      </c>
      <c r="M618" s="6">
        <v>0</v>
      </c>
    </row>
    <row r="619" spans="3:13">
      <c r="C619" t="s">
        <v>3016</v>
      </c>
      <c r="D619" t="s">
        <v>3452</v>
      </c>
      <c r="E619" s="6">
        <f>SUMIFS('Billing Forecast'!F:F,'Billing Forecast'!$T:$T,$A$580,'Billing Forecast'!$U:$U,$B$600,'Billing Forecast'!$Q:$Q,$C619)/SUMIFS('Billing Forecast'!$D:$D,'Billing Forecast'!$T:$T,$A$580,'Billing Forecast'!$U:$U,$B$600,'Billing Forecast'!$Q:$Q, $C619)</f>
        <v>0</v>
      </c>
      <c r="F619" s="6">
        <f>SUMIFS('Billing Forecast'!G:G,'Billing Forecast'!$T:$T,$A$580,'Billing Forecast'!$U:$U,$B$600,'Billing Forecast'!$Q:$Q,$C619)/SUMIFS('Billing Forecast'!$D:$D,'Billing Forecast'!$T:$T,$A$580,'Billing Forecast'!$U:$U,$B$600,'Billing Forecast'!$Q:$Q, $C619)</f>
        <v>0</v>
      </c>
      <c r="G619" s="6">
        <f>SUMIFS('Billing Forecast'!H:H,'Billing Forecast'!$T:$T,$A$580,'Billing Forecast'!$U:$U,$B$600,'Billing Forecast'!$Q:$Q,$C619)/SUMIFS('Billing Forecast'!$D:$D,'Billing Forecast'!$T:$T,$A$580,'Billing Forecast'!$U:$U,$B$600,'Billing Forecast'!$Q:$Q, $C619)</f>
        <v>0</v>
      </c>
      <c r="H619" s="6">
        <f>SUMIFS('Billing Forecast'!I:I,'Billing Forecast'!$T:$T,$A$580,'Billing Forecast'!$U:$U,$B$600,'Billing Forecast'!$Q:$Q,$C619)/SUMIFS('Billing Forecast'!$D:$D,'Billing Forecast'!$T:$T,$A$580,'Billing Forecast'!$U:$U,$B$600,'Billing Forecast'!$Q:$Q, $C619)</f>
        <v>0</v>
      </c>
      <c r="I619" s="6">
        <f>SUMIFS('Billing Forecast'!J:J,'Billing Forecast'!$T:$T,$A$580,'Billing Forecast'!$U:$U,$B$600,'Billing Forecast'!$Q:$Q,$C619)/SUMIFS('Billing Forecast'!$D:$D,'Billing Forecast'!$T:$T,$A$580,'Billing Forecast'!$U:$U,$B$600,'Billing Forecast'!$Q:$Q, $C619)</f>
        <v>0</v>
      </c>
      <c r="J619" s="6">
        <f>SUMIFS('Billing Forecast'!K:K,'Billing Forecast'!$T:$T,$A$580,'Billing Forecast'!$U:$U,$B$600,'Billing Forecast'!$Q:$Q,$C619)/SUMIFS('Billing Forecast'!$D:$D,'Billing Forecast'!$T:$T,$A$580,'Billing Forecast'!$U:$U,$B$600,'Billing Forecast'!$Q:$Q, $C619)</f>
        <v>0</v>
      </c>
      <c r="K619" s="6">
        <f>SUMIFS('Billing Forecast'!L:L,'Billing Forecast'!$T:$T,$A$580,'Billing Forecast'!$U:$U,$B$600,'Billing Forecast'!$Q:$Q,$C619)/SUMIFS('Billing Forecast'!$D:$D,'Billing Forecast'!$T:$T,$A$580,'Billing Forecast'!$U:$U,$B$600,'Billing Forecast'!$Q:$Q, $C619)</f>
        <v>0</v>
      </c>
      <c r="L619" s="6">
        <f>SUMIFS('Billing Forecast'!M:M,'Billing Forecast'!$T:$T,$A$580,'Billing Forecast'!$U:$U,$B$600,'Billing Forecast'!$Q:$Q,$C619)/SUMIFS('Billing Forecast'!$D:$D,'Billing Forecast'!$T:$T,$A$580,'Billing Forecast'!$U:$U,$B$600,'Billing Forecast'!$Q:$Q, $C619)</f>
        <v>0</v>
      </c>
      <c r="M619" s="6">
        <f>SUMIFS('Billing Forecast'!N:N,'Billing Forecast'!$T:$T,$A$580,'Billing Forecast'!$U:$U,$B$600,'Billing Forecast'!$Q:$Q,$C619)/SUMIFS('Billing Forecast'!$D:$D,'Billing Forecast'!$T:$T,$A$580,'Billing Forecast'!$U:$U,$B$600,'Billing Forecast'!$Q:$Q, $C619)</f>
        <v>0</v>
      </c>
    </row>
    <row r="620" spans="3:13">
      <c r="D620" t="s">
        <v>3453</v>
      </c>
      <c r="E620" s="6">
        <f>SUMIFS('Sub Cost Forecast'!G:G,'Sub Cost Forecast'!$U:$U,$A$580,'Sub Cost Forecast'!$W:$W,$B$600,'Sub Cost Forecast'!$R:$R,$C619)/SUMIFS('Sub Cost Forecast'!$D:$D,'Sub Cost Forecast'!$U:$U,$A$580,'Sub Cost Forecast'!$W:$W,$B$600,'Sub Cost Forecast'!$R:$R, $C619)</f>
        <v>0</v>
      </c>
      <c r="F620" s="6">
        <f>SUMIFS('Sub Cost Forecast'!H:H,'Sub Cost Forecast'!$U:$U,$A$580,'Sub Cost Forecast'!$W:$W,$B$600,'Sub Cost Forecast'!$R:$R,$C619)/SUMIFS('Sub Cost Forecast'!$D:$D,'Sub Cost Forecast'!$U:$U,$A$580,'Sub Cost Forecast'!$W:$W,$B$600,'Sub Cost Forecast'!$R:$R, $C619)</f>
        <v>0</v>
      </c>
      <c r="G620" s="6">
        <f>SUMIFS('Sub Cost Forecast'!I:I,'Sub Cost Forecast'!$U:$U,$A$580,'Sub Cost Forecast'!$W:$W,$B$600,'Sub Cost Forecast'!$R:$R,$C619)/SUMIFS('Sub Cost Forecast'!$D:$D,'Sub Cost Forecast'!$U:$U,$A$580,'Sub Cost Forecast'!$W:$W,$B$600,'Sub Cost Forecast'!$R:$R, $C619)</f>
        <v>0</v>
      </c>
      <c r="H620" s="6">
        <f>SUMIFS('Sub Cost Forecast'!J:J,'Sub Cost Forecast'!$U:$U,$A$580,'Sub Cost Forecast'!$W:$W,$B$600,'Sub Cost Forecast'!$R:$R,$C619)/SUMIFS('Sub Cost Forecast'!$D:$D,'Sub Cost Forecast'!$U:$U,$A$580,'Sub Cost Forecast'!$W:$W,$B$600,'Sub Cost Forecast'!$R:$R, $C619)</f>
        <v>0</v>
      </c>
      <c r="I620" s="6">
        <f>SUMIFS('Sub Cost Forecast'!K:K,'Sub Cost Forecast'!$U:$U,$A$580,'Sub Cost Forecast'!$W:$W,$B$600,'Sub Cost Forecast'!$R:$R,$C619)/SUMIFS('Sub Cost Forecast'!$D:$D,'Sub Cost Forecast'!$U:$U,$A$580,'Sub Cost Forecast'!$W:$W,$B$600,'Sub Cost Forecast'!$R:$R, $C619)</f>
        <v>0</v>
      </c>
      <c r="J620" s="6">
        <f>SUMIFS('Sub Cost Forecast'!L:L,'Sub Cost Forecast'!$U:$U,$A$580,'Sub Cost Forecast'!$W:$W,$B$600,'Sub Cost Forecast'!$R:$R,$C619)/SUMIFS('Sub Cost Forecast'!$D:$D,'Sub Cost Forecast'!$U:$U,$A$580,'Sub Cost Forecast'!$W:$W,$B$600,'Sub Cost Forecast'!$R:$R, $C619)</f>
        <v>0</v>
      </c>
      <c r="K620" s="6">
        <f>SUMIFS('Sub Cost Forecast'!M:M,'Sub Cost Forecast'!$U:$U,$A$580,'Sub Cost Forecast'!$W:$W,$B$600,'Sub Cost Forecast'!$R:$R,$C619)/SUMIFS('Sub Cost Forecast'!$D:$D,'Sub Cost Forecast'!$U:$U,$A$580,'Sub Cost Forecast'!$W:$W,$B$600,'Sub Cost Forecast'!$R:$R, $C619)</f>
        <v>0</v>
      </c>
      <c r="L620" s="6">
        <f>SUMIFS('Sub Cost Forecast'!N:N,'Sub Cost Forecast'!$U:$U,$A$580,'Sub Cost Forecast'!$W:$W,$B$600,'Sub Cost Forecast'!$R:$R,$C619)/SUMIFS('Sub Cost Forecast'!$D:$D,'Sub Cost Forecast'!$U:$U,$A$580,'Sub Cost Forecast'!$W:$W,$B$600,'Sub Cost Forecast'!$R:$R, $C619)</f>
        <v>0</v>
      </c>
      <c r="M620" s="6">
        <f>SUMIFS('Sub Cost Forecast'!O:O,'Sub Cost Forecast'!$U:$U,$A$580,'Sub Cost Forecast'!$W:$W,$B$600,'Sub Cost Forecast'!$R:$R,$C619)/SUMIFS('Sub Cost Forecast'!$D:$D,'Sub Cost Forecast'!$U:$U,$A$580,'Sub Cost Forecast'!$W:$W,$B$600,'Sub Cost Forecast'!$R:$R, $C619)</f>
        <v>0</v>
      </c>
    </row>
    <row r="621" spans="3:13">
      <c r="D621" t="s">
        <v>3454</v>
      </c>
      <c r="E621" s="6">
        <v>0</v>
      </c>
      <c r="F621" s="6">
        <v>0</v>
      </c>
      <c r="G621" s="6">
        <v>1</v>
      </c>
      <c r="H621" s="6">
        <v>0</v>
      </c>
      <c r="I621" s="6">
        <v>0</v>
      </c>
      <c r="J621" s="6">
        <v>0</v>
      </c>
      <c r="K621" s="6">
        <v>0</v>
      </c>
      <c r="L621" s="6">
        <v>0</v>
      </c>
      <c r="M621" s="6">
        <v>0</v>
      </c>
    </row>
    <row r="622" spans="3:13">
      <c r="C622" t="s">
        <v>3104</v>
      </c>
      <c r="D622" t="s">
        <v>3452</v>
      </c>
      <c r="E622" s="6">
        <f>SUMIFS('Billing Forecast'!F:F,'Billing Forecast'!$T:$T,$A$580,'Billing Forecast'!$U:$U,$B$600,'Billing Forecast'!$Q:$Q,$C622)/SUMIFS('Billing Forecast'!$D:$D,'Billing Forecast'!$T:$T,$A$580,'Billing Forecast'!$U:$U,$B$600,'Billing Forecast'!$Q:$Q, $C622)</f>
        <v>0</v>
      </c>
      <c r="F622" s="6">
        <f>SUMIFS('Billing Forecast'!G:G,'Billing Forecast'!$T:$T,$A$580,'Billing Forecast'!$U:$U,$B$600,'Billing Forecast'!$Q:$Q,$C622)/SUMIFS('Billing Forecast'!$D:$D,'Billing Forecast'!$T:$T,$A$580,'Billing Forecast'!$U:$U,$B$600,'Billing Forecast'!$Q:$Q, $C622)</f>
        <v>0</v>
      </c>
      <c r="G622" s="6">
        <f>SUMIFS('Billing Forecast'!H:H,'Billing Forecast'!$T:$T,$A$580,'Billing Forecast'!$U:$U,$B$600,'Billing Forecast'!$Q:$Q,$C622)/SUMIFS('Billing Forecast'!$D:$D,'Billing Forecast'!$T:$T,$A$580,'Billing Forecast'!$U:$U,$B$600,'Billing Forecast'!$Q:$Q, $C622)</f>
        <v>0</v>
      </c>
      <c r="H622" s="6">
        <f>SUMIFS('Billing Forecast'!I:I,'Billing Forecast'!$T:$T,$A$580,'Billing Forecast'!$U:$U,$B$600,'Billing Forecast'!$Q:$Q,$C622)/SUMIFS('Billing Forecast'!$D:$D,'Billing Forecast'!$T:$T,$A$580,'Billing Forecast'!$U:$U,$B$600,'Billing Forecast'!$Q:$Q, $C622)</f>
        <v>0</v>
      </c>
      <c r="I622" s="6">
        <f>SUMIFS('Billing Forecast'!J:J,'Billing Forecast'!$T:$T,$A$580,'Billing Forecast'!$U:$U,$B$600,'Billing Forecast'!$Q:$Q,$C622)/SUMIFS('Billing Forecast'!$D:$D,'Billing Forecast'!$T:$T,$A$580,'Billing Forecast'!$U:$U,$B$600,'Billing Forecast'!$Q:$Q, $C622)</f>
        <v>0</v>
      </c>
      <c r="J622" s="6">
        <f>SUMIFS('Billing Forecast'!K:K,'Billing Forecast'!$T:$T,$A$580,'Billing Forecast'!$U:$U,$B$600,'Billing Forecast'!$Q:$Q,$C622)/SUMIFS('Billing Forecast'!$D:$D,'Billing Forecast'!$T:$T,$A$580,'Billing Forecast'!$U:$U,$B$600,'Billing Forecast'!$Q:$Q, $C622)</f>
        <v>0</v>
      </c>
      <c r="K622" s="6">
        <f>SUMIFS('Billing Forecast'!L:L,'Billing Forecast'!$T:$T,$A$580,'Billing Forecast'!$U:$U,$B$600,'Billing Forecast'!$Q:$Q,$C622)/SUMIFS('Billing Forecast'!$D:$D,'Billing Forecast'!$T:$T,$A$580,'Billing Forecast'!$U:$U,$B$600,'Billing Forecast'!$Q:$Q, $C622)</f>
        <v>0</v>
      </c>
      <c r="L622" s="6">
        <f>SUMIFS('Billing Forecast'!M:M,'Billing Forecast'!$T:$T,$A$580,'Billing Forecast'!$U:$U,$B$600,'Billing Forecast'!$Q:$Q,$C622)/SUMIFS('Billing Forecast'!$D:$D,'Billing Forecast'!$T:$T,$A$580,'Billing Forecast'!$U:$U,$B$600,'Billing Forecast'!$Q:$Q, $C622)</f>
        <v>0</v>
      </c>
      <c r="M622" s="6">
        <f>SUMIFS('Billing Forecast'!N:N,'Billing Forecast'!$T:$T,$A$580,'Billing Forecast'!$U:$U,$B$600,'Billing Forecast'!$Q:$Q,$C622)/SUMIFS('Billing Forecast'!$D:$D,'Billing Forecast'!$T:$T,$A$580,'Billing Forecast'!$U:$U,$B$600,'Billing Forecast'!$Q:$Q, $C622)</f>
        <v>0</v>
      </c>
    </row>
    <row r="623" spans="3:13">
      <c r="D623" t="s">
        <v>3453</v>
      </c>
      <c r="E623" s="6">
        <f>SUMIFS('Sub Cost Forecast'!G:G,'Sub Cost Forecast'!$U:$U,$A$580,'Sub Cost Forecast'!$W:$W,$B$600,'Sub Cost Forecast'!$R:$R,$C622)/SUMIFS('Sub Cost Forecast'!$D:$D,'Sub Cost Forecast'!$U:$U,$A$580,'Sub Cost Forecast'!$W:$W,$B$600,'Sub Cost Forecast'!$R:$R, $C622)</f>
        <v>0</v>
      </c>
      <c r="F623" s="6">
        <f>SUMIFS('Sub Cost Forecast'!H:H,'Sub Cost Forecast'!$U:$U,$A$580,'Sub Cost Forecast'!$W:$W,$B$600,'Sub Cost Forecast'!$R:$R,$C622)/SUMIFS('Sub Cost Forecast'!$D:$D,'Sub Cost Forecast'!$U:$U,$A$580,'Sub Cost Forecast'!$W:$W,$B$600,'Sub Cost Forecast'!$R:$R, $C622)</f>
        <v>0</v>
      </c>
      <c r="G623" s="6">
        <f>SUMIFS('Sub Cost Forecast'!I:I,'Sub Cost Forecast'!$U:$U,$A$580,'Sub Cost Forecast'!$W:$W,$B$600,'Sub Cost Forecast'!$R:$R,$C622)/SUMIFS('Sub Cost Forecast'!$D:$D,'Sub Cost Forecast'!$U:$U,$A$580,'Sub Cost Forecast'!$W:$W,$B$600,'Sub Cost Forecast'!$R:$R, $C622)</f>
        <v>0</v>
      </c>
      <c r="H623" s="6">
        <f>SUMIFS('Sub Cost Forecast'!J:J,'Sub Cost Forecast'!$U:$U,$A$580,'Sub Cost Forecast'!$W:$W,$B$600,'Sub Cost Forecast'!$R:$R,$C622)/SUMIFS('Sub Cost Forecast'!$D:$D,'Sub Cost Forecast'!$U:$U,$A$580,'Sub Cost Forecast'!$W:$W,$B$600,'Sub Cost Forecast'!$R:$R, $C622)</f>
        <v>0</v>
      </c>
      <c r="I623" s="6">
        <f>SUMIFS('Sub Cost Forecast'!K:K,'Sub Cost Forecast'!$U:$U,$A$580,'Sub Cost Forecast'!$W:$W,$B$600,'Sub Cost Forecast'!$R:$R,$C622)/SUMIFS('Sub Cost Forecast'!$D:$D,'Sub Cost Forecast'!$U:$U,$A$580,'Sub Cost Forecast'!$W:$W,$B$600,'Sub Cost Forecast'!$R:$R, $C622)</f>
        <v>0</v>
      </c>
      <c r="J623" s="6">
        <f>SUMIFS('Sub Cost Forecast'!L:L,'Sub Cost Forecast'!$U:$U,$A$580,'Sub Cost Forecast'!$W:$W,$B$600,'Sub Cost Forecast'!$R:$R,$C622)/SUMIFS('Sub Cost Forecast'!$D:$D,'Sub Cost Forecast'!$U:$U,$A$580,'Sub Cost Forecast'!$W:$W,$B$600,'Sub Cost Forecast'!$R:$R, $C622)</f>
        <v>0</v>
      </c>
      <c r="K623" s="6">
        <f>SUMIFS('Sub Cost Forecast'!M:M,'Sub Cost Forecast'!$U:$U,$A$580,'Sub Cost Forecast'!$W:$W,$B$600,'Sub Cost Forecast'!$R:$R,$C622)/SUMIFS('Sub Cost Forecast'!$D:$D,'Sub Cost Forecast'!$U:$U,$A$580,'Sub Cost Forecast'!$W:$W,$B$600,'Sub Cost Forecast'!$R:$R, $C622)</f>
        <v>0</v>
      </c>
      <c r="L623" s="6">
        <f>SUMIFS('Sub Cost Forecast'!N:N,'Sub Cost Forecast'!$U:$U,$A$580,'Sub Cost Forecast'!$W:$W,$B$600,'Sub Cost Forecast'!$R:$R,$C622)/SUMIFS('Sub Cost Forecast'!$D:$D,'Sub Cost Forecast'!$U:$U,$A$580,'Sub Cost Forecast'!$W:$W,$B$600,'Sub Cost Forecast'!$R:$R, $C622)</f>
        <v>0</v>
      </c>
      <c r="M623" s="6">
        <f>SUMIFS('Sub Cost Forecast'!O:O,'Sub Cost Forecast'!$U:$U,$A$580,'Sub Cost Forecast'!$W:$W,$B$600,'Sub Cost Forecast'!$R:$R,$C622)/SUMIFS('Sub Cost Forecast'!$D:$D,'Sub Cost Forecast'!$U:$U,$A$580,'Sub Cost Forecast'!$W:$W,$B$600,'Sub Cost Forecast'!$R:$R, $C622)</f>
        <v>0</v>
      </c>
    </row>
    <row r="624" spans="3:13">
      <c r="D624" t="s">
        <v>3454</v>
      </c>
      <c r="E624" s="6">
        <v>0</v>
      </c>
      <c r="F624" s="6">
        <v>1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0</v>
      </c>
      <c r="M624" s="6">
        <v>0</v>
      </c>
    </row>
    <row r="625" spans="1:13">
      <c r="C625" t="s">
        <v>3200</v>
      </c>
      <c r="D625" t="s">
        <v>3452</v>
      </c>
      <c r="E625" s="6">
        <f>SUMIFS('Billing Forecast'!F:F,'Billing Forecast'!$T:$T,$A$580,'Billing Forecast'!$U:$U,$B$600,'Billing Forecast'!$Q:$Q,$C625)/SUMIFS('Billing Forecast'!$D:$D,'Billing Forecast'!$T:$T,$A$580,'Billing Forecast'!$U:$U,$B$600,'Billing Forecast'!$Q:$Q, $C625)</f>
        <v>0</v>
      </c>
      <c r="F625" s="6">
        <f>SUMIFS('Billing Forecast'!G:G,'Billing Forecast'!$T:$T,$A$580,'Billing Forecast'!$U:$U,$B$600,'Billing Forecast'!$Q:$Q,$C625)/SUMIFS('Billing Forecast'!$D:$D,'Billing Forecast'!$T:$T,$A$580,'Billing Forecast'!$U:$U,$B$600,'Billing Forecast'!$Q:$Q, $C625)</f>
        <v>0</v>
      </c>
      <c r="G625" s="6">
        <f>SUMIFS('Billing Forecast'!H:H,'Billing Forecast'!$T:$T,$A$580,'Billing Forecast'!$U:$U,$B$600,'Billing Forecast'!$Q:$Q,$C625)/SUMIFS('Billing Forecast'!$D:$D,'Billing Forecast'!$T:$T,$A$580,'Billing Forecast'!$U:$U,$B$600,'Billing Forecast'!$Q:$Q, $C625)</f>
        <v>0</v>
      </c>
      <c r="H625" s="6">
        <f>SUMIFS('Billing Forecast'!I:I,'Billing Forecast'!$T:$T,$A$580,'Billing Forecast'!$U:$U,$B$600,'Billing Forecast'!$Q:$Q,$C625)/SUMIFS('Billing Forecast'!$D:$D,'Billing Forecast'!$T:$T,$A$580,'Billing Forecast'!$U:$U,$B$600,'Billing Forecast'!$Q:$Q, $C625)</f>
        <v>0</v>
      </c>
      <c r="I625" s="6">
        <f>SUMIFS('Billing Forecast'!J:J,'Billing Forecast'!$T:$T,$A$580,'Billing Forecast'!$U:$U,$B$600,'Billing Forecast'!$Q:$Q,$C625)/SUMIFS('Billing Forecast'!$D:$D,'Billing Forecast'!$T:$T,$A$580,'Billing Forecast'!$U:$U,$B$600,'Billing Forecast'!$Q:$Q, $C625)</f>
        <v>0</v>
      </c>
      <c r="J625" s="6">
        <f>SUMIFS('Billing Forecast'!K:K,'Billing Forecast'!$T:$T,$A$580,'Billing Forecast'!$U:$U,$B$600,'Billing Forecast'!$Q:$Q,$C625)/SUMIFS('Billing Forecast'!$D:$D,'Billing Forecast'!$T:$T,$A$580,'Billing Forecast'!$U:$U,$B$600,'Billing Forecast'!$Q:$Q, $C625)</f>
        <v>0</v>
      </c>
      <c r="K625" s="6">
        <f>SUMIFS('Billing Forecast'!L:L,'Billing Forecast'!$T:$T,$A$580,'Billing Forecast'!$U:$U,$B$600,'Billing Forecast'!$Q:$Q,$C625)/SUMIFS('Billing Forecast'!$D:$D,'Billing Forecast'!$T:$T,$A$580,'Billing Forecast'!$U:$U,$B$600,'Billing Forecast'!$Q:$Q, $C625)</f>
        <v>0</v>
      </c>
      <c r="L625" s="6">
        <f>SUMIFS('Billing Forecast'!M:M,'Billing Forecast'!$T:$T,$A$580,'Billing Forecast'!$U:$U,$B$600,'Billing Forecast'!$Q:$Q,$C625)/SUMIFS('Billing Forecast'!$D:$D,'Billing Forecast'!$T:$T,$A$580,'Billing Forecast'!$U:$U,$B$600,'Billing Forecast'!$Q:$Q, $C625)</f>
        <v>0</v>
      </c>
      <c r="M625" s="6">
        <f>SUMIFS('Billing Forecast'!N:N,'Billing Forecast'!$T:$T,$A$580,'Billing Forecast'!$U:$U,$B$600,'Billing Forecast'!$Q:$Q,$C625)/SUMIFS('Billing Forecast'!$D:$D,'Billing Forecast'!$T:$T,$A$580,'Billing Forecast'!$U:$U,$B$600,'Billing Forecast'!$Q:$Q, $C625)</f>
        <v>0</v>
      </c>
    </row>
    <row r="626" spans="1:13">
      <c r="D626" t="s">
        <v>3453</v>
      </c>
      <c r="E626" s="6">
        <f>SUMIFS('Sub Cost Forecast'!G:G,'Sub Cost Forecast'!$U:$U,$A$580,'Sub Cost Forecast'!$W:$W,$B$600,'Sub Cost Forecast'!$R:$R,$C625)/SUMIFS('Sub Cost Forecast'!$D:$D,'Sub Cost Forecast'!$U:$U,$A$580,'Sub Cost Forecast'!$W:$W,$B$600,'Sub Cost Forecast'!$R:$R, $C625)</f>
        <v>0</v>
      </c>
      <c r="F626" s="6">
        <f>SUMIFS('Sub Cost Forecast'!H:H,'Sub Cost Forecast'!$U:$U,$A$580,'Sub Cost Forecast'!$W:$W,$B$600,'Sub Cost Forecast'!$R:$R,$C625)/SUMIFS('Sub Cost Forecast'!$D:$D,'Sub Cost Forecast'!$U:$U,$A$580,'Sub Cost Forecast'!$W:$W,$B$600,'Sub Cost Forecast'!$R:$R, $C625)</f>
        <v>0</v>
      </c>
      <c r="G626" s="6">
        <f>SUMIFS('Sub Cost Forecast'!I:I,'Sub Cost Forecast'!$U:$U,$A$580,'Sub Cost Forecast'!$W:$W,$B$600,'Sub Cost Forecast'!$R:$R,$C625)/SUMIFS('Sub Cost Forecast'!$D:$D,'Sub Cost Forecast'!$U:$U,$A$580,'Sub Cost Forecast'!$W:$W,$B$600,'Sub Cost Forecast'!$R:$R, $C625)</f>
        <v>0</v>
      </c>
      <c r="H626" s="6">
        <f>SUMIFS('Sub Cost Forecast'!J:J,'Sub Cost Forecast'!$U:$U,$A$580,'Sub Cost Forecast'!$W:$W,$B$600,'Sub Cost Forecast'!$R:$R,$C625)/SUMIFS('Sub Cost Forecast'!$D:$D,'Sub Cost Forecast'!$U:$U,$A$580,'Sub Cost Forecast'!$W:$W,$B$600,'Sub Cost Forecast'!$R:$R, $C625)</f>
        <v>0</v>
      </c>
      <c r="I626" s="6">
        <f>SUMIFS('Sub Cost Forecast'!K:K,'Sub Cost Forecast'!$U:$U,$A$580,'Sub Cost Forecast'!$W:$W,$B$600,'Sub Cost Forecast'!$R:$R,$C625)/SUMIFS('Sub Cost Forecast'!$D:$D,'Sub Cost Forecast'!$U:$U,$A$580,'Sub Cost Forecast'!$W:$W,$B$600,'Sub Cost Forecast'!$R:$R, $C625)</f>
        <v>0</v>
      </c>
      <c r="J626" s="6">
        <f>SUMIFS('Sub Cost Forecast'!L:L,'Sub Cost Forecast'!$U:$U,$A$580,'Sub Cost Forecast'!$W:$W,$B$600,'Sub Cost Forecast'!$R:$R,$C625)/SUMIFS('Sub Cost Forecast'!$D:$D,'Sub Cost Forecast'!$U:$U,$A$580,'Sub Cost Forecast'!$W:$W,$B$600,'Sub Cost Forecast'!$R:$R, $C625)</f>
        <v>0</v>
      </c>
      <c r="K626" s="6">
        <f>SUMIFS('Sub Cost Forecast'!M:M,'Sub Cost Forecast'!$U:$U,$A$580,'Sub Cost Forecast'!$W:$W,$B$600,'Sub Cost Forecast'!$R:$R,$C625)/SUMIFS('Sub Cost Forecast'!$D:$D,'Sub Cost Forecast'!$U:$U,$A$580,'Sub Cost Forecast'!$W:$W,$B$600,'Sub Cost Forecast'!$R:$R, $C625)</f>
        <v>0</v>
      </c>
      <c r="L626" s="6">
        <f>SUMIFS('Sub Cost Forecast'!N:N,'Sub Cost Forecast'!$U:$U,$A$580,'Sub Cost Forecast'!$W:$W,$B$600,'Sub Cost Forecast'!$R:$R,$C625)/SUMIFS('Sub Cost Forecast'!$D:$D,'Sub Cost Forecast'!$U:$U,$A$580,'Sub Cost Forecast'!$W:$W,$B$600,'Sub Cost Forecast'!$R:$R, $C625)</f>
        <v>0</v>
      </c>
      <c r="M626" s="6">
        <f>SUMIFS('Sub Cost Forecast'!O:O,'Sub Cost Forecast'!$U:$U,$A$580,'Sub Cost Forecast'!$W:$W,$B$600,'Sub Cost Forecast'!$R:$R,$C625)/SUMIFS('Sub Cost Forecast'!$D:$D,'Sub Cost Forecast'!$U:$U,$A$580,'Sub Cost Forecast'!$W:$W,$B$600,'Sub Cost Forecast'!$R:$R, $C625)</f>
        <v>0</v>
      </c>
    </row>
    <row r="627" spans="1:13">
      <c r="D627" t="s">
        <v>3454</v>
      </c>
      <c r="E627" s="6">
        <v>0</v>
      </c>
      <c r="F627" s="6">
        <v>0</v>
      </c>
      <c r="G627" s="6">
        <v>1</v>
      </c>
      <c r="H627" s="6">
        <v>0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</row>
    <row r="628" spans="1:13">
      <c r="A628" t="s">
        <v>1250</v>
      </c>
    </row>
    <row r="629" spans="1:13">
      <c r="B629" t="s">
        <v>313</v>
      </c>
    </row>
    <row r="630" spans="1:13">
      <c r="C630" t="s">
        <v>1147</v>
      </c>
      <c r="D630" t="s">
        <v>3452</v>
      </c>
      <c r="E630" s="6">
        <f>SUMIFS('Billing Forecast'!F:F,'Billing Forecast'!$T:$T,$A$628,'Billing Forecast'!$U:$U,$B$629,'Billing Forecast'!$Q:$Q,$C630)/SUMIFS('Billing Forecast'!$D:$D,'Billing Forecast'!$T:$T,$A$628,'Billing Forecast'!$U:$U,$B$629,'Billing Forecast'!$Q:$Q, $C630)</f>
        <v>0</v>
      </c>
      <c r="F630" s="6">
        <f>SUMIFS('Billing Forecast'!G:G,'Billing Forecast'!$T:$T,$A$628,'Billing Forecast'!$U:$U,$B$629,'Billing Forecast'!$Q:$Q,$C630)/SUMIFS('Billing Forecast'!$D:$D,'Billing Forecast'!$T:$T,$A$628,'Billing Forecast'!$U:$U,$B$629,'Billing Forecast'!$Q:$Q, $C630)</f>
        <v>0</v>
      </c>
      <c r="G630" s="6">
        <f>SUMIFS('Billing Forecast'!H:H,'Billing Forecast'!$T:$T,$A$628,'Billing Forecast'!$U:$U,$B$629,'Billing Forecast'!$Q:$Q,$C630)/SUMIFS('Billing Forecast'!$D:$D,'Billing Forecast'!$T:$T,$A$628,'Billing Forecast'!$U:$U,$B$629,'Billing Forecast'!$Q:$Q, $C630)</f>
        <v>0</v>
      </c>
      <c r="H630" s="6">
        <f>SUMIFS('Billing Forecast'!I:I,'Billing Forecast'!$T:$T,$A$628,'Billing Forecast'!$U:$U,$B$629,'Billing Forecast'!$Q:$Q,$C630)/SUMIFS('Billing Forecast'!$D:$D,'Billing Forecast'!$T:$T,$A$628,'Billing Forecast'!$U:$U,$B$629,'Billing Forecast'!$Q:$Q, $C630)</f>
        <v>0</v>
      </c>
      <c r="I630" s="6">
        <f>SUMIFS('Billing Forecast'!J:J,'Billing Forecast'!$T:$T,$A$628,'Billing Forecast'!$U:$U,$B$629,'Billing Forecast'!$Q:$Q,$C630)/SUMIFS('Billing Forecast'!$D:$D,'Billing Forecast'!$T:$T,$A$628,'Billing Forecast'!$U:$U,$B$629,'Billing Forecast'!$Q:$Q, $C630)</f>
        <v>0</v>
      </c>
      <c r="J630" s="6">
        <f>SUMIFS('Billing Forecast'!K:K,'Billing Forecast'!$T:$T,$A$628,'Billing Forecast'!$U:$U,$B$629,'Billing Forecast'!$Q:$Q,$C630)/SUMIFS('Billing Forecast'!$D:$D,'Billing Forecast'!$T:$T,$A$628,'Billing Forecast'!$U:$U,$B$629,'Billing Forecast'!$Q:$Q, $C630)</f>
        <v>0</v>
      </c>
      <c r="K630" s="6">
        <f>SUMIFS('Billing Forecast'!L:L,'Billing Forecast'!$T:$T,$A$628,'Billing Forecast'!$U:$U,$B$629,'Billing Forecast'!$Q:$Q,$C630)/SUMIFS('Billing Forecast'!$D:$D,'Billing Forecast'!$T:$T,$A$628,'Billing Forecast'!$U:$U,$B$629,'Billing Forecast'!$Q:$Q, $C630)</f>
        <v>0</v>
      </c>
      <c r="L630" s="6">
        <f>SUMIFS('Billing Forecast'!M:M,'Billing Forecast'!$T:$T,$A$628,'Billing Forecast'!$U:$U,$B$629,'Billing Forecast'!$Q:$Q,$C630)/SUMIFS('Billing Forecast'!$D:$D,'Billing Forecast'!$T:$T,$A$628,'Billing Forecast'!$U:$U,$B$629,'Billing Forecast'!$Q:$Q, $C630)</f>
        <v>0</v>
      </c>
      <c r="M630" s="6">
        <f>SUMIFS('Billing Forecast'!N:N,'Billing Forecast'!$T:$T,$A$628,'Billing Forecast'!$U:$U,$B$629,'Billing Forecast'!$Q:$Q,$C630)/SUMIFS('Billing Forecast'!$D:$D,'Billing Forecast'!$T:$T,$A$628,'Billing Forecast'!$U:$U,$B$629,'Billing Forecast'!$Q:$Q, $C630)</f>
        <v>0</v>
      </c>
    </row>
    <row r="631" spans="1:13">
      <c r="D631" t="s">
        <v>3453</v>
      </c>
      <c r="E631" s="6">
        <f>SUMIFS('Sub Cost Forecast'!G:G,'Sub Cost Forecast'!$U:$U,$A$628,'Sub Cost Forecast'!$W:$W,$B$629,'Sub Cost Forecast'!$R:$R,$C630)/SUMIFS('Sub Cost Forecast'!$D:$D,'Sub Cost Forecast'!$U:$U,$A$628,'Sub Cost Forecast'!$W:$W,$B$629,'Sub Cost Forecast'!$R:$R, $C630)</f>
        <v>0</v>
      </c>
      <c r="F631" s="6">
        <f>SUMIFS('Sub Cost Forecast'!H:H,'Sub Cost Forecast'!$U:$U,$A$628,'Sub Cost Forecast'!$W:$W,$B$629,'Sub Cost Forecast'!$R:$R,$C630)/SUMIFS('Sub Cost Forecast'!$D:$D,'Sub Cost Forecast'!$U:$U,$A$628,'Sub Cost Forecast'!$W:$W,$B$629,'Sub Cost Forecast'!$R:$R, $C630)</f>
        <v>0</v>
      </c>
      <c r="G631" s="6">
        <f>SUMIFS('Sub Cost Forecast'!I:I,'Sub Cost Forecast'!$U:$U,$A$628,'Sub Cost Forecast'!$W:$W,$B$629,'Sub Cost Forecast'!$R:$R,$C630)/SUMIFS('Sub Cost Forecast'!$D:$D,'Sub Cost Forecast'!$U:$U,$A$628,'Sub Cost Forecast'!$W:$W,$B$629,'Sub Cost Forecast'!$R:$R, $C630)</f>
        <v>0</v>
      </c>
      <c r="H631" s="6">
        <f>SUMIFS('Sub Cost Forecast'!J:J,'Sub Cost Forecast'!$U:$U,$A$628,'Sub Cost Forecast'!$W:$W,$B$629,'Sub Cost Forecast'!$R:$R,$C630)/SUMIFS('Sub Cost Forecast'!$D:$D,'Sub Cost Forecast'!$U:$U,$A$628,'Sub Cost Forecast'!$W:$W,$B$629,'Sub Cost Forecast'!$R:$R, $C630)</f>
        <v>0</v>
      </c>
      <c r="I631" s="6">
        <f>SUMIFS('Sub Cost Forecast'!K:K,'Sub Cost Forecast'!$U:$U,$A$628,'Sub Cost Forecast'!$W:$W,$B$629,'Sub Cost Forecast'!$R:$R,$C630)/SUMIFS('Sub Cost Forecast'!$D:$D,'Sub Cost Forecast'!$U:$U,$A$628,'Sub Cost Forecast'!$W:$W,$B$629,'Sub Cost Forecast'!$R:$R, $C630)</f>
        <v>0</v>
      </c>
      <c r="J631" s="6">
        <f>SUMIFS('Sub Cost Forecast'!L:L,'Sub Cost Forecast'!$U:$U,$A$628,'Sub Cost Forecast'!$W:$W,$B$629,'Sub Cost Forecast'!$R:$R,$C630)/SUMIFS('Sub Cost Forecast'!$D:$D,'Sub Cost Forecast'!$U:$U,$A$628,'Sub Cost Forecast'!$W:$W,$B$629,'Sub Cost Forecast'!$R:$R, $C630)</f>
        <v>0</v>
      </c>
      <c r="K631" s="6">
        <f>SUMIFS('Sub Cost Forecast'!M:M,'Sub Cost Forecast'!$U:$U,$A$628,'Sub Cost Forecast'!$W:$W,$B$629,'Sub Cost Forecast'!$R:$R,$C630)/SUMIFS('Sub Cost Forecast'!$D:$D,'Sub Cost Forecast'!$U:$U,$A$628,'Sub Cost Forecast'!$W:$W,$B$629,'Sub Cost Forecast'!$R:$R, $C630)</f>
        <v>0</v>
      </c>
      <c r="L631" s="6">
        <f>SUMIFS('Sub Cost Forecast'!N:N,'Sub Cost Forecast'!$U:$U,$A$628,'Sub Cost Forecast'!$W:$W,$B$629,'Sub Cost Forecast'!$R:$R,$C630)/SUMIFS('Sub Cost Forecast'!$D:$D,'Sub Cost Forecast'!$U:$U,$A$628,'Sub Cost Forecast'!$W:$W,$B$629,'Sub Cost Forecast'!$R:$R, $C630)</f>
        <v>0</v>
      </c>
      <c r="M631" s="6">
        <f>SUMIFS('Sub Cost Forecast'!O:O,'Sub Cost Forecast'!$U:$U,$A$628,'Sub Cost Forecast'!$W:$W,$B$629,'Sub Cost Forecast'!$R:$R,$C630)/SUMIFS('Sub Cost Forecast'!$D:$D,'Sub Cost Forecast'!$U:$U,$A$628,'Sub Cost Forecast'!$W:$W,$B$629,'Sub Cost Forecast'!$R:$R, $C630)</f>
        <v>0</v>
      </c>
    </row>
    <row r="632" spans="1:13">
      <c r="D632" t="s">
        <v>3454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0.3742690058479532</v>
      </c>
      <c r="K632" s="6">
        <v>0.6081871345029239</v>
      </c>
      <c r="L632" s="6">
        <v>0</v>
      </c>
      <c r="M632" s="6">
        <v>0</v>
      </c>
    </row>
    <row r="633" spans="1:13">
      <c r="C633" t="s">
        <v>2256</v>
      </c>
      <c r="D633" t="s">
        <v>3452</v>
      </c>
      <c r="E633" s="6">
        <f>SUMIFS('Billing Forecast'!F:F,'Billing Forecast'!$T:$T,$A$628,'Billing Forecast'!$U:$U,$B$629,'Billing Forecast'!$Q:$Q,$C633)/SUMIFS('Billing Forecast'!$D:$D,'Billing Forecast'!$T:$T,$A$628,'Billing Forecast'!$U:$U,$B$629,'Billing Forecast'!$Q:$Q, $C633)</f>
        <v>0</v>
      </c>
      <c r="F633" s="6">
        <f>SUMIFS('Billing Forecast'!G:G,'Billing Forecast'!$T:$T,$A$628,'Billing Forecast'!$U:$U,$B$629,'Billing Forecast'!$Q:$Q,$C633)/SUMIFS('Billing Forecast'!$D:$D,'Billing Forecast'!$T:$T,$A$628,'Billing Forecast'!$U:$U,$B$629,'Billing Forecast'!$Q:$Q, $C633)</f>
        <v>0</v>
      </c>
      <c r="G633" s="6">
        <f>SUMIFS('Billing Forecast'!H:H,'Billing Forecast'!$T:$T,$A$628,'Billing Forecast'!$U:$U,$B$629,'Billing Forecast'!$Q:$Q,$C633)/SUMIFS('Billing Forecast'!$D:$D,'Billing Forecast'!$T:$T,$A$628,'Billing Forecast'!$U:$U,$B$629,'Billing Forecast'!$Q:$Q, $C633)</f>
        <v>0</v>
      </c>
      <c r="H633" s="6">
        <f>SUMIFS('Billing Forecast'!I:I,'Billing Forecast'!$T:$T,$A$628,'Billing Forecast'!$U:$U,$B$629,'Billing Forecast'!$Q:$Q,$C633)/SUMIFS('Billing Forecast'!$D:$D,'Billing Forecast'!$T:$T,$A$628,'Billing Forecast'!$U:$U,$B$629,'Billing Forecast'!$Q:$Q, $C633)</f>
        <v>0</v>
      </c>
      <c r="I633" s="6">
        <f>SUMIFS('Billing Forecast'!J:J,'Billing Forecast'!$T:$T,$A$628,'Billing Forecast'!$U:$U,$B$629,'Billing Forecast'!$Q:$Q,$C633)/SUMIFS('Billing Forecast'!$D:$D,'Billing Forecast'!$T:$T,$A$628,'Billing Forecast'!$U:$U,$B$629,'Billing Forecast'!$Q:$Q, $C633)</f>
        <v>0</v>
      </c>
      <c r="J633" s="6">
        <f>SUMIFS('Billing Forecast'!K:K,'Billing Forecast'!$T:$T,$A$628,'Billing Forecast'!$U:$U,$B$629,'Billing Forecast'!$Q:$Q,$C633)/SUMIFS('Billing Forecast'!$D:$D,'Billing Forecast'!$T:$T,$A$628,'Billing Forecast'!$U:$U,$B$629,'Billing Forecast'!$Q:$Q, $C633)</f>
        <v>0</v>
      </c>
      <c r="K633" s="6">
        <f>SUMIFS('Billing Forecast'!L:L,'Billing Forecast'!$T:$T,$A$628,'Billing Forecast'!$U:$U,$B$629,'Billing Forecast'!$Q:$Q,$C633)/SUMIFS('Billing Forecast'!$D:$D,'Billing Forecast'!$T:$T,$A$628,'Billing Forecast'!$U:$U,$B$629,'Billing Forecast'!$Q:$Q, $C633)</f>
        <v>0</v>
      </c>
      <c r="L633" s="6">
        <f>SUMIFS('Billing Forecast'!M:M,'Billing Forecast'!$T:$T,$A$628,'Billing Forecast'!$U:$U,$B$629,'Billing Forecast'!$Q:$Q,$C633)/SUMIFS('Billing Forecast'!$D:$D,'Billing Forecast'!$T:$T,$A$628,'Billing Forecast'!$U:$U,$B$629,'Billing Forecast'!$Q:$Q, $C633)</f>
        <v>0</v>
      </c>
      <c r="M633" s="6">
        <f>SUMIFS('Billing Forecast'!N:N,'Billing Forecast'!$T:$T,$A$628,'Billing Forecast'!$U:$U,$B$629,'Billing Forecast'!$Q:$Q,$C633)/SUMIFS('Billing Forecast'!$D:$D,'Billing Forecast'!$T:$T,$A$628,'Billing Forecast'!$U:$U,$B$629,'Billing Forecast'!$Q:$Q, $C633)</f>
        <v>0</v>
      </c>
    </row>
    <row r="634" spans="1:13">
      <c r="D634" t="s">
        <v>3453</v>
      </c>
      <c r="E634" s="6">
        <f>SUMIFS('Sub Cost Forecast'!G:G,'Sub Cost Forecast'!$U:$U,$A$628,'Sub Cost Forecast'!$W:$W,$B$629,'Sub Cost Forecast'!$R:$R,$C633)/SUMIFS('Sub Cost Forecast'!$D:$D,'Sub Cost Forecast'!$U:$U,$A$628,'Sub Cost Forecast'!$W:$W,$B$629,'Sub Cost Forecast'!$R:$R, $C633)</f>
        <v>0</v>
      </c>
      <c r="F634" s="6">
        <f>SUMIFS('Sub Cost Forecast'!H:H,'Sub Cost Forecast'!$U:$U,$A$628,'Sub Cost Forecast'!$W:$W,$B$629,'Sub Cost Forecast'!$R:$R,$C633)/SUMIFS('Sub Cost Forecast'!$D:$D,'Sub Cost Forecast'!$U:$U,$A$628,'Sub Cost Forecast'!$W:$W,$B$629,'Sub Cost Forecast'!$R:$R, $C633)</f>
        <v>0</v>
      </c>
      <c r="G634" s="6">
        <f>SUMIFS('Sub Cost Forecast'!I:I,'Sub Cost Forecast'!$U:$U,$A$628,'Sub Cost Forecast'!$W:$W,$B$629,'Sub Cost Forecast'!$R:$R,$C633)/SUMIFS('Sub Cost Forecast'!$D:$D,'Sub Cost Forecast'!$U:$U,$A$628,'Sub Cost Forecast'!$W:$W,$B$629,'Sub Cost Forecast'!$R:$R, $C633)</f>
        <v>0</v>
      </c>
      <c r="H634" s="6">
        <f>SUMIFS('Sub Cost Forecast'!J:J,'Sub Cost Forecast'!$U:$U,$A$628,'Sub Cost Forecast'!$W:$W,$B$629,'Sub Cost Forecast'!$R:$R,$C633)/SUMIFS('Sub Cost Forecast'!$D:$D,'Sub Cost Forecast'!$U:$U,$A$628,'Sub Cost Forecast'!$W:$W,$B$629,'Sub Cost Forecast'!$R:$R, $C633)</f>
        <v>0</v>
      </c>
      <c r="I634" s="6">
        <f>SUMIFS('Sub Cost Forecast'!K:K,'Sub Cost Forecast'!$U:$U,$A$628,'Sub Cost Forecast'!$W:$W,$B$629,'Sub Cost Forecast'!$R:$R,$C633)/SUMIFS('Sub Cost Forecast'!$D:$D,'Sub Cost Forecast'!$U:$U,$A$628,'Sub Cost Forecast'!$W:$W,$B$629,'Sub Cost Forecast'!$R:$R, $C633)</f>
        <v>0</v>
      </c>
      <c r="J634" s="6">
        <f>SUMIFS('Sub Cost Forecast'!L:L,'Sub Cost Forecast'!$U:$U,$A$628,'Sub Cost Forecast'!$W:$W,$B$629,'Sub Cost Forecast'!$R:$R,$C633)/SUMIFS('Sub Cost Forecast'!$D:$D,'Sub Cost Forecast'!$U:$U,$A$628,'Sub Cost Forecast'!$W:$W,$B$629,'Sub Cost Forecast'!$R:$R, $C633)</f>
        <v>0</v>
      </c>
      <c r="K634" s="6">
        <f>SUMIFS('Sub Cost Forecast'!M:M,'Sub Cost Forecast'!$U:$U,$A$628,'Sub Cost Forecast'!$W:$W,$B$629,'Sub Cost Forecast'!$R:$R,$C633)/SUMIFS('Sub Cost Forecast'!$D:$D,'Sub Cost Forecast'!$U:$U,$A$628,'Sub Cost Forecast'!$W:$W,$B$629,'Sub Cost Forecast'!$R:$R, $C633)</f>
        <v>0</v>
      </c>
      <c r="L634" s="6">
        <f>SUMIFS('Sub Cost Forecast'!N:N,'Sub Cost Forecast'!$U:$U,$A$628,'Sub Cost Forecast'!$W:$W,$B$629,'Sub Cost Forecast'!$R:$R,$C633)/SUMIFS('Sub Cost Forecast'!$D:$D,'Sub Cost Forecast'!$U:$U,$A$628,'Sub Cost Forecast'!$W:$W,$B$629,'Sub Cost Forecast'!$R:$R, $C633)</f>
        <v>0</v>
      </c>
      <c r="M634" s="6">
        <f>SUMIFS('Sub Cost Forecast'!O:O,'Sub Cost Forecast'!$U:$U,$A$628,'Sub Cost Forecast'!$W:$W,$B$629,'Sub Cost Forecast'!$R:$R,$C633)/SUMIFS('Sub Cost Forecast'!$D:$D,'Sub Cost Forecast'!$U:$U,$A$628,'Sub Cost Forecast'!$W:$W,$B$629,'Sub Cost Forecast'!$R:$R, $C633)</f>
        <v>0</v>
      </c>
    </row>
    <row r="635" spans="1:13">
      <c r="D635" t="s">
        <v>3454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1</v>
      </c>
      <c r="K635" s="6">
        <v>0</v>
      </c>
      <c r="L635" s="6">
        <v>0</v>
      </c>
      <c r="M635" s="6">
        <v>0</v>
      </c>
    </row>
    <row r="636" spans="1:13">
      <c r="C636" t="s">
        <v>2393</v>
      </c>
      <c r="D636" t="s">
        <v>3452</v>
      </c>
      <c r="E636" s="6">
        <f>SUMIFS('Billing Forecast'!F:F,'Billing Forecast'!$T:$T,$A$628,'Billing Forecast'!$U:$U,$B$629,'Billing Forecast'!$Q:$Q,$C636)/SUMIFS('Billing Forecast'!$D:$D,'Billing Forecast'!$T:$T,$A$628,'Billing Forecast'!$U:$U,$B$629,'Billing Forecast'!$Q:$Q, $C636)</f>
        <v>0</v>
      </c>
      <c r="F636" s="6">
        <f>SUMIFS('Billing Forecast'!G:G,'Billing Forecast'!$T:$T,$A$628,'Billing Forecast'!$U:$U,$B$629,'Billing Forecast'!$Q:$Q,$C636)/SUMIFS('Billing Forecast'!$D:$D,'Billing Forecast'!$T:$T,$A$628,'Billing Forecast'!$U:$U,$B$629,'Billing Forecast'!$Q:$Q, $C636)</f>
        <v>0</v>
      </c>
      <c r="G636" s="6">
        <f>SUMIFS('Billing Forecast'!H:H,'Billing Forecast'!$T:$T,$A$628,'Billing Forecast'!$U:$U,$B$629,'Billing Forecast'!$Q:$Q,$C636)/SUMIFS('Billing Forecast'!$D:$D,'Billing Forecast'!$T:$T,$A$628,'Billing Forecast'!$U:$U,$B$629,'Billing Forecast'!$Q:$Q, $C636)</f>
        <v>0</v>
      </c>
      <c r="H636" s="6">
        <f>SUMIFS('Billing Forecast'!I:I,'Billing Forecast'!$T:$T,$A$628,'Billing Forecast'!$U:$U,$B$629,'Billing Forecast'!$Q:$Q,$C636)/SUMIFS('Billing Forecast'!$D:$D,'Billing Forecast'!$T:$T,$A$628,'Billing Forecast'!$U:$U,$B$629,'Billing Forecast'!$Q:$Q, $C636)</f>
        <v>0</v>
      </c>
      <c r="I636" s="6">
        <f>SUMIFS('Billing Forecast'!J:J,'Billing Forecast'!$T:$T,$A$628,'Billing Forecast'!$U:$U,$B$629,'Billing Forecast'!$Q:$Q,$C636)/SUMIFS('Billing Forecast'!$D:$D,'Billing Forecast'!$T:$T,$A$628,'Billing Forecast'!$U:$U,$B$629,'Billing Forecast'!$Q:$Q, $C636)</f>
        <v>0</v>
      </c>
      <c r="J636" s="6">
        <f>SUMIFS('Billing Forecast'!K:K,'Billing Forecast'!$T:$T,$A$628,'Billing Forecast'!$U:$U,$B$629,'Billing Forecast'!$Q:$Q,$C636)/SUMIFS('Billing Forecast'!$D:$D,'Billing Forecast'!$T:$T,$A$628,'Billing Forecast'!$U:$U,$B$629,'Billing Forecast'!$Q:$Q, $C636)</f>
        <v>0</v>
      </c>
      <c r="K636" s="6">
        <f>SUMIFS('Billing Forecast'!L:L,'Billing Forecast'!$T:$T,$A$628,'Billing Forecast'!$U:$U,$B$629,'Billing Forecast'!$Q:$Q,$C636)/SUMIFS('Billing Forecast'!$D:$D,'Billing Forecast'!$T:$T,$A$628,'Billing Forecast'!$U:$U,$B$629,'Billing Forecast'!$Q:$Q, $C636)</f>
        <v>0</v>
      </c>
      <c r="L636" s="6">
        <f>SUMIFS('Billing Forecast'!M:M,'Billing Forecast'!$T:$T,$A$628,'Billing Forecast'!$U:$U,$B$629,'Billing Forecast'!$Q:$Q,$C636)/SUMIFS('Billing Forecast'!$D:$D,'Billing Forecast'!$T:$T,$A$628,'Billing Forecast'!$U:$U,$B$629,'Billing Forecast'!$Q:$Q, $C636)</f>
        <v>0</v>
      </c>
      <c r="M636" s="6">
        <f>SUMIFS('Billing Forecast'!N:N,'Billing Forecast'!$T:$T,$A$628,'Billing Forecast'!$U:$U,$B$629,'Billing Forecast'!$Q:$Q,$C636)/SUMIFS('Billing Forecast'!$D:$D,'Billing Forecast'!$T:$T,$A$628,'Billing Forecast'!$U:$U,$B$629,'Billing Forecast'!$Q:$Q, $C636)</f>
        <v>0</v>
      </c>
    </row>
    <row r="637" spans="1:13">
      <c r="D637" t="s">
        <v>3453</v>
      </c>
      <c r="E637" s="6">
        <f>SUMIFS('Sub Cost Forecast'!G:G,'Sub Cost Forecast'!$U:$U,$A$628,'Sub Cost Forecast'!$W:$W,$B$629,'Sub Cost Forecast'!$R:$R,$C636)/SUMIFS('Sub Cost Forecast'!$D:$D,'Sub Cost Forecast'!$U:$U,$A$628,'Sub Cost Forecast'!$W:$W,$B$629,'Sub Cost Forecast'!$R:$R, $C636)</f>
        <v>0</v>
      </c>
      <c r="F637" s="6">
        <f>SUMIFS('Sub Cost Forecast'!H:H,'Sub Cost Forecast'!$U:$U,$A$628,'Sub Cost Forecast'!$W:$W,$B$629,'Sub Cost Forecast'!$R:$R,$C636)/SUMIFS('Sub Cost Forecast'!$D:$D,'Sub Cost Forecast'!$U:$U,$A$628,'Sub Cost Forecast'!$W:$W,$B$629,'Sub Cost Forecast'!$R:$R, $C636)</f>
        <v>0</v>
      </c>
      <c r="G637" s="6">
        <f>SUMIFS('Sub Cost Forecast'!I:I,'Sub Cost Forecast'!$U:$U,$A$628,'Sub Cost Forecast'!$W:$W,$B$629,'Sub Cost Forecast'!$R:$R,$C636)/SUMIFS('Sub Cost Forecast'!$D:$D,'Sub Cost Forecast'!$U:$U,$A$628,'Sub Cost Forecast'!$W:$W,$B$629,'Sub Cost Forecast'!$R:$R, $C636)</f>
        <v>0</v>
      </c>
      <c r="H637" s="6">
        <f>SUMIFS('Sub Cost Forecast'!J:J,'Sub Cost Forecast'!$U:$U,$A$628,'Sub Cost Forecast'!$W:$W,$B$629,'Sub Cost Forecast'!$R:$R,$C636)/SUMIFS('Sub Cost Forecast'!$D:$D,'Sub Cost Forecast'!$U:$U,$A$628,'Sub Cost Forecast'!$W:$W,$B$629,'Sub Cost Forecast'!$R:$R, $C636)</f>
        <v>0</v>
      </c>
      <c r="I637" s="6">
        <f>SUMIFS('Sub Cost Forecast'!K:K,'Sub Cost Forecast'!$U:$U,$A$628,'Sub Cost Forecast'!$W:$W,$B$629,'Sub Cost Forecast'!$R:$R,$C636)/SUMIFS('Sub Cost Forecast'!$D:$D,'Sub Cost Forecast'!$U:$U,$A$628,'Sub Cost Forecast'!$W:$W,$B$629,'Sub Cost Forecast'!$R:$R, $C636)</f>
        <v>0</v>
      </c>
      <c r="J637" s="6">
        <f>SUMIFS('Sub Cost Forecast'!L:L,'Sub Cost Forecast'!$U:$U,$A$628,'Sub Cost Forecast'!$W:$W,$B$629,'Sub Cost Forecast'!$R:$R,$C636)/SUMIFS('Sub Cost Forecast'!$D:$D,'Sub Cost Forecast'!$U:$U,$A$628,'Sub Cost Forecast'!$W:$W,$B$629,'Sub Cost Forecast'!$R:$R, $C636)</f>
        <v>0</v>
      </c>
      <c r="K637" s="6">
        <f>SUMIFS('Sub Cost Forecast'!M:M,'Sub Cost Forecast'!$U:$U,$A$628,'Sub Cost Forecast'!$W:$W,$B$629,'Sub Cost Forecast'!$R:$R,$C636)/SUMIFS('Sub Cost Forecast'!$D:$D,'Sub Cost Forecast'!$U:$U,$A$628,'Sub Cost Forecast'!$W:$W,$B$629,'Sub Cost Forecast'!$R:$R, $C636)</f>
        <v>0</v>
      </c>
      <c r="L637" s="6">
        <f>SUMIFS('Sub Cost Forecast'!N:N,'Sub Cost Forecast'!$U:$U,$A$628,'Sub Cost Forecast'!$W:$W,$B$629,'Sub Cost Forecast'!$R:$R,$C636)/SUMIFS('Sub Cost Forecast'!$D:$D,'Sub Cost Forecast'!$U:$U,$A$628,'Sub Cost Forecast'!$W:$W,$B$629,'Sub Cost Forecast'!$R:$R, $C636)</f>
        <v>0</v>
      </c>
      <c r="M637" s="6">
        <f>SUMIFS('Sub Cost Forecast'!O:O,'Sub Cost Forecast'!$U:$U,$A$628,'Sub Cost Forecast'!$W:$W,$B$629,'Sub Cost Forecast'!$R:$R,$C636)/SUMIFS('Sub Cost Forecast'!$D:$D,'Sub Cost Forecast'!$U:$U,$A$628,'Sub Cost Forecast'!$W:$W,$B$629,'Sub Cost Forecast'!$R:$R, $C636)</f>
        <v>0</v>
      </c>
    </row>
    <row r="638" spans="1:13">
      <c r="D638" t="s">
        <v>3454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</row>
    <row r="639" spans="1:13">
      <c r="C639" t="s">
        <v>2496</v>
      </c>
      <c r="D639" t="s">
        <v>3452</v>
      </c>
      <c r="E639" s="6">
        <f>SUMIFS('Billing Forecast'!F:F,'Billing Forecast'!$T:$T,$A$628,'Billing Forecast'!$U:$U,$B$629,'Billing Forecast'!$Q:$Q,$C639)/SUMIFS('Billing Forecast'!$D:$D,'Billing Forecast'!$T:$T,$A$628,'Billing Forecast'!$U:$U,$B$629,'Billing Forecast'!$Q:$Q, $C639)</f>
        <v>0</v>
      </c>
      <c r="F639" s="6">
        <f>SUMIFS('Billing Forecast'!G:G,'Billing Forecast'!$T:$T,$A$628,'Billing Forecast'!$U:$U,$B$629,'Billing Forecast'!$Q:$Q,$C639)/SUMIFS('Billing Forecast'!$D:$D,'Billing Forecast'!$T:$T,$A$628,'Billing Forecast'!$U:$U,$B$629,'Billing Forecast'!$Q:$Q, $C639)</f>
        <v>0</v>
      </c>
      <c r="G639" s="6">
        <f>SUMIFS('Billing Forecast'!H:H,'Billing Forecast'!$T:$T,$A$628,'Billing Forecast'!$U:$U,$B$629,'Billing Forecast'!$Q:$Q,$C639)/SUMIFS('Billing Forecast'!$D:$D,'Billing Forecast'!$T:$T,$A$628,'Billing Forecast'!$U:$U,$B$629,'Billing Forecast'!$Q:$Q, $C639)</f>
        <v>0</v>
      </c>
      <c r="H639" s="6">
        <f>SUMIFS('Billing Forecast'!I:I,'Billing Forecast'!$T:$T,$A$628,'Billing Forecast'!$U:$U,$B$629,'Billing Forecast'!$Q:$Q,$C639)/SUMIFS('Billing Forecast'!$D:$D,'Billing Forecast'!$T:$T,$A$628,'Billing Forecast'!$U:$U,$B$629,'Billing Forecast'!$Q:$Q, $C639)</f>
        <v>0</v>
      </c>
      <c r="I639" s="6">
        <f>SUMIFS('Billing Forecast'!J:J,'Billing Forecast'!$T:$T,$A$628,'Billing Forecast'!$U:$U,$B$629,'Billing Forecast'!$Q:$Q,$C639)/SUMIFS('Billing Forecast'!$D:$D,'Billing Forecast'!$T:$T,$A$628,'Billing Forecast'!$U:$U,$B$629,'Billing Forecast'!$Q:$Q, $C639)</f>
        <v>0</v>
      </c>
      <c r="J639" s="6">
        <f>SUMIFS('Billing Forecast'!K:K,'Billing Forecast'!$T:$T,$A$628,'Billing Forecast'!$U:$U,$B$629,'Billing Forecast'!$Q:$Q,$C639)/SUMIFS('Billing Forecast'!$D:$D,'Billing Forecast'!$T:$T,$A$628,'Billing Forecast'!$U:$U,$B$629,'Billing Forecast'!$Q:$Q, $C639)</f>
        <v>0</v>
      </c>
      <c r="K639" s="6">
        <f>SUMIFS('Billing Forecast'!L:L,'Billing Forecast'!$T:$T,$A$628,'Billing Forecast'!$U:$U,$B$629,'Billing Forecast'!$Q:$Q,$C639)/SUMIFS('Billing Forecast'!$D:$D,'Billing Forecast'!$T:$T,$A$628,'Billing Forecast'!$U:$U,$B$629,'Billing Forecast'!$Q:$Q, $C639)</f>
        <v>0</v>
      </c>
      <c r="L639" s="6">
        <f>SUMIFS('Billing Forecast'!M:M,'Billing Forecast'!$T:$T,$A$628,'Billing Forecast'!$U:$U,$B$629,'Billing Forecast'!$Q:$Q,$C639)/SUMIFS('Billing Forecast'!$D:$D,'Billing Forecast'!$T:$T,$A$628,'Billing Forecast'!$U:$U,$B$629,'Billing Forecast'!$Q:$Q, $C639)</f>
        <v>0</v>
      </c>
      <c r="M639" s="6">
        <f>SUMIFS('Billing Forecast'!N:N,'Billing Forecast'!$T:$T,$A$628,'Billing Forecast'!$U:$U,$B$629,'Billing Forecast'!$Q:$Q,$C639)/SUMIFS('Billing Forecast'!$D:$D,'Billing Forecast'!$T:$T,$A$628,'Billing Forecast'!$U:$U,$B$629,'Billing Forecast'!$Q:$Q, $C639)</f>
        <v>0</v>
      </c>
    </row>
    <row r="640" spans="1:13">
      <c r="D640" t="s">
        <v>3453</v>
      </c>
      <c r="E640" s="6">
        <f>SUMIFS('Sub Cost Forecast'!G:G,'Sub Cost Forecast'!$U:$U,$A$628,'Sub Cost Forecast'!$W:$W,$B$629,'Sub Cost Forecast'!$R:$R,$C639)/SUMIFS('Sub Cost Forecast'!$D:$D,'Sub Cost Forecast'!$U:$U,$A$628,'Sub Cost Forecast'!$W:$W,$B$629,'Sub Cost Forecast'!$R:$R, $C639)</f>
        <v>0</v>
      </c>
      <c r="F640" s="6">
        <f>SUMIFS('Sub Cost Forecast'!H:H,'Sub Cost Forecast'!$U:$U,$A$628,'Sub Cost Forecast'!$W:$W,$B$629,'Sub Cost Forecast'!$R:$R,$C639)/SUMIFS('Sub Cost Forecast'!$D:$D,'Sub Cost Forecast'!$U:$U,$A$628,'Sub Cost Forecast'!$W:$W,$B$629,'Sub Cost Forecast'!$R:$R, $C639)</f>
        <v>0</v>
      </c>
      <c r="G640" s="6">
        <f>SUMIFS('Sub Cost Forecast'!I:I,'Sub Cost Forecast'!$U:$U,$A$628,'Sub Cost Forecast'!$W:$W,$B$629,'Sub Cost Forecast'!$R:$R,$C639)/SUMIFS('Sub Cost Forecast'!$D:$D,'Sub Cost Forecast'!$U:$U,$A$628,'Sub Cost Forecast'!$W:$W,$B$629,'Sub Cost Forecast'!$R:$R, $C639)</f>
        <v>0</v>
      </c>
      <c r="H640" s="6">
        <f>SUMIFS('Sub Cost Forecast'!J:J,'Sub Cost Forecast'!$U:$U,$A$628,'Sub Cost Forecast'!$W:$W,$B$629,'Sub Cost Forecast'!$R:$R,$C639)/SUMIFS('Sub Cost Forecast'!$D:$D,'Sub Cost Forecast'!$U:$U,$A$628,'Sub Cost Forecast'!$W:$W,$B$629,'Sub Cost Forecast'!$R:$R, $C639)</f>
        <v>0</v>
      </c>
      <c r="I640" s="6">
        <f>SUMIFS('Sub Cost Forecast'!K:K,'Sub Cost Forecast'!$U:$U,$A$628,'Sub Cost Forecast'!$W:$W,$B$629,'Sub Cost Forecast'!$R:$R,$C639)/SUMIFS('Sub Cost Forecast'!$D:$D,'Sub Cost Forecast'!$U:$U,$A$628,'Sub Cost Forecast'!$W:$W,$B$629,'Sub Cost Forecast'!$R:$R, $C639)</f>
        <v>0</v>
      </c>
      <c r="J640" s="6">
        <f>SUMIFS('Sub Cost Forecast'!L:L,'Sub Cost Forecast'!$U:$U,$A$628,'Sub Cost Forecast'!$W:$W,$B$629,'Sub Cost Forecast'!$R:$R,$C639)/SUMIFS('Sub Cost Forecast'!$D:$D,'Sub Cost Forecast'!$U:$U,$A$628,'Sub Cost Forecast'!$W:$W,$B$629,'Sub Cost Forecast'!$R:$R, $C639)</f>
        <v>0</v>
      </c>
      <c r="K640" s="6">
        <f>SUMIFS('Sub Cost Forecast'!M:M,'Sub Cost Forecast'!$U:$U,$A$628,'Sub Cost Forecast'!$W:$W,$B$629,'Sub Cost Forecast'!$R:$R,$C639)/SUMIFS('Sub Cost Forecast'!$D:$D,'Sub Cost Forecast'!$U:$U,$A$628,'Sub Cost Forecast'!$W:$W,$B$629,'Sub Cost Forecast'!$R:$R, $C639)</f>
        <v>0</v>
      </c>
      <c r="L640" s="6">
        <f>SUMIFS('Sub Cost Forecast'!N:N,'Sub Cost Forecast'!$U:$U,$A$628,'Sub Cost Forecast'!$W:$W,$B$629,'Sub Cost Forecast'!$R:$R,$C639)/SUMIFS('Sub Cost Forecast'!$D:$D,'Sub Cost Forecast'!$U:$U,$A$628,'Sub Cost Forecast'!$W:$W,$B$629,'Sub Cost Forecast'!$R:$R, $C639)</f>
        <v>0</v>
      </c>
      <c r="M640" s="6">
        <f>SUMIFS('Sub Cost Forecast'!O:O,'Sub Cost Forecast'!$U:$U,$A$628,'Sub Cost Forecast'!$W:$W,$B$629,'Sub Cost Forecast'!$R:$R,$C639)/SUMIFS('Sub Cost Forecast'!$D:$D,'Sub Cost Forecast'!$U:$U,$A$628,'Sub Cost Forecast'!$W:$W,$B$629,'Sub Cost Forecast'!$R:$R, $C639)</f>
        <v>0</v>
      </c>
    </row>
    <row r="641" spans="1:13">
      <c r="D641" t="s">
        <v>3454</v>
      </c>
      <c r="E641" s="6">
        <v>0</v>
      </c>
      <c r="F641" s="6">
        <v>0</v>
      </c>
      <c r="G641" s="6">
        <v>0</v>
      </c>
      <c r="H641" s="6">
        <v>0.3265306122448979</v>
      </c>
      <c r="I641" s="6">
        <v>0.6530612244897959</v>
      </c>
      <c r="J641" s="6">
        <v>0</v>
      </c>
      <c r="K641" s="6">
        <v>0</v>
      </c>
      <c r="L641" s="6">
        <v>0</v>
      </c>
      <c r="M641" s="6">
        <v>0</v>
      </c>
    </row>
    <row r="642" spans="1:13">
      <c r="C642" t="s">
        <v>2791</v>
      </c>
      <c r="D642" t="s">
        <v>3452</v>
      </c>
      <c r="E642" s="6">
        <f>SUMIFS('Billing Forecast'!F:F,'Billing Forecast'!$T:$T,$A$628,'Billing Forecast'!$U:$U,$B$629,'Billing Forecast'!$Q:$Q,$C642)/SUMIFS('Billing Forecast'!$D:$D,'Billing Forecast'!$T:$T,$A$628,'Billing Forecast'!$U:$U,$B$629,'Billing Forecast'!$Q:$Q, $C642)</f>
        <v>0</v>
      </c>
      <c r="F642" s="6">
        <f>SUMIFS('Billing Forecast'!G:G,'Billing Forecast'!$T:$T,$A$628,'Billing Forecast'!$U:$U,$B$629,'Billing Forecast'!$Q:$Q,$C642)/SUMIFS('Billing Forecast'!$D:$D,'Billing Forecast'!$T:$T,$A$628,'Billing Forecast'!$U:$U,$B$629,'Billing Forecast'!$Q:$Q, $C642)</f>
        <v>0</v>
      </c>
      <c r="G642" s="6">
        <f>SUMIFS('Billing Forecast'!H:H,'Billing Forecast'!$T:$T,$A$628,'Billing Forecast'!$U:$U,$B$629,'Billing Forecast'!$Q:$Q,$C642)/SUMIFS('Billing Forecast'!$D:$D,'Billing Forecast'!$T:$T,$A$628,'Billing Forecast'!$U:$U,$B$629,'Billing Forecast'!$Q:$Q, $C642)</f>
        <v>0</v>
      </c>
      <c r="H642" s="6">
        <f>SUMIFS('Billing Forecast'!I:I,'Billing Forecast'!$T:$T,$A$628,'Billing Forecast'!$U:$U,$B$629,'Billing Forecast'!$Q:$Q,$C642)/SUMIFS('Billing Forecast'!$D:$D,'Billing Forecast'!$T:$T,$A$628,'Billing Forecast'!$U:$U,$B$629,'Billing Forecast'!$Q:$Q, $C642)</f>
        <v>0</v>
      </c>
      <c r="I642" s="6">
        <f>SUMIFS('Billing Forecast'!J:J,'Billing Forecast'!$T:$T,$A$628,'Billing Forecast'!$U:$U,$B$629,'Billing Forecast'!$Q:$Q,$C642)/SUMIFS('Billing Forecast'!$D:$D,'Billing Forecast'!$T:$T,$A$628,'Billing Forecast'!$U:$U,$B$629,'Billing Forecast'!$Q:$Q, $C642)</f>
        <v>0</v>
      </c>
      <c r="J642" s="6">
        <f>SUMIFS('Billing Forecast'!K:K,'Billing Forecast'!$T:$T,$A$628,'Billing Forecast'!$U:$U,$B$629,'Billing Forecast'!$Q:$Q,$C642)/SUMIFS('Billing Forecast'!$D:$D,'Billing Forecast'!$T:$T,$A$628,'Billing Forecast'!$U:$U,$B$629,'Billing Forecast'!$Q:$Q, $C642)</f>
        <v>0</v>
      </c>
      <c r="K642" s="6">
        <f>SUMIFS('Billing Forecast'!L:L,'Billing Forecast'!$T:$T,$A$628,'Billing Forecast'!$U:$U,$B$629,'Billing Forecast'!$Q:$Q,$C642)/SUMIFS('Billing Forecast'!$D:$D,'Billing Forecast'!$T:$T,$A$628,'Billing Forecast'!$U:$U,$B$629,'Billing Forecast'!$Q:$Q, $C642)</f>
        <v>0</v>
      </c>
      <c r="L642" s="6">
        <f>SUMIFS('Billing Forecast'!M:M,'Billing Forecast'!$T:$T,$A$628,'Billing Forecast'!$U:$U,$B$629,'Billing Forecast'!$Q:$Q,$C642)/SUMIFS('Billing Forecast'!$D:$D,'Billing Forecast'!$T:$T,$A$628,'Billing Forecast'!$U:$U,$B$629,'Billing Forecast'!$Q:$Q, $C642)</f>
        <v>0</v>
      </c>
      <c r="M642" s="6">
        <f>SUMIFS('Billing Forecast'!N:N,'Billing Forecast'!$T:$T,$A$628,'Billing Forecast'!$U:$U,$B$629,'Billing Forecast'!$Q:$Q,$C642)/SUMIFS('Billing Forecast'!$D:$D,'Billing Forecast'!$T:$T,$A$628,'Billing Forecast'!$U:$U,$B$629,'Billing Forecast'!$Q:$Q, $C642)</f>
        <v>0</v>
      </c>
    </row>
    <row r="643" spans="1:13">
      <c r="D643" t="s">
        <v>3453</v>
      </c>
      <c r="E643" s="6">
        <f>SUMIFS('Sub Cost Forecast'!G:G,'Sub Cost Forecast'!$U:$U,$A$628,'Sub Cost Forecast'!$W:$W,$B$629,'Sub Cost Forecast'!$R:$R,$C642)/SUMIFS('Sub Cost Forecast'!$D:$D,'Sub Cost Forecast'!$U:$U,$A$628,'Sub Cost Forecast'!$W:$W,$B$629,'Sub Cost Forecast'!$R:$R, $C642)</f>
        <v>0</v>
      </c>
      <c r="F643" s="6">
        <f>SUMIFS('Sub Cost Forecast'!H:H,'Sub Cost Forecast'!$U:$U,$A$628,'Sub Cost Forecast'!$W:$W,$B$629,'Sub Cost Forecast'!$R:$R,$C642)/SUMIFS('Sub Cost Forecast'!$D:$D,'Sub Cost Forecast'!$U:$U,$A$628,'Sub Cost Forecast'!$W:$W,$B$629,'Sub Cost Forecast'!$R:$R, $C642)</f>
        <v>0</v>
      </c>
      <c r="G643" s="6">
        <f>SUMIFS('Sub Cost Forecast'!I:I,'Sub Cost Forecast'!$U:$U,$A$628,'Sub Cost Forecast'!$W:$W,$B$629,'Sub Cost Forecast'!$R:$R,$C642)/SUMIFS('Sub Cost Forecast'!$D:$D,'Sub Cost Forecast'!$U:$U,$A$628,'Sub Cost Forecast'!$W:$W,$B$629,'Sub Cost Forecast'!$R:$R, $C642)</f>
        <v>0</v>
      </c>
      <c r="H643" s="6">
        <f>SUMIFS('Sub Cost Forecast'!J:J,'Sub Cost Forecast'!$U:$U,$A$628,'Sub Cost Forecast'!$W:$W,$B$629,'Sub Cost Forecast'!$R:$R,$C642)/SUMIFS('Sub Cost Forecast'!$D:$D,'Sub Cost Forecast'!$U:$U,$A$628,'Sub Cost Forecast'!$W:$W,$B$629,'Sub Cost Forecast'!$R:$R, $C642)</f>
        <v>0</v>
      </c>
      <c r="I643" s="6">
        <f>SUMIFS('Sub Cost Forecast'!K:K,'Sub Cost Forecast'!$U:$U,$A$628,'Sub Cost Forecast'!$W:$W,$B$629,'Sub Cost Forecast'!$R:$R,$C642)/SUMIFS('Sub Cost Forecast'!$D:$D,'Sub Cost Forecast'!$U:$U,$A$628,'Sub Cost Forecast'!$W:$W,$B$629,'Sub Cost Forecast'!$R:$R, $C642)</f>
        <v>0</v>
      </c>
      <c r="J643" s="6">
        <f>SUMIFS('Sub Cost Forecast'!L:L,'Sub Cost Forecast'!$U:$U,$A$628,'Sub Cost Forecast'!$W:$W,$B$629,'Sub Cost Forecast'!$R:$R,$C642)/SUMIFS('Sub Cost Forecast'!$D:$D,'Sub Cost Forecast'!$U:$U,$A$628,'Sub Cost Forecast'!$W:$W,$B$629,'Sub Cost Forecast'!$R:$R, $C642)</f>
        <v>0</v>
      </c>
      <c r="K643" s="6">
        <f>SUMIFS('Sub Cost Forecast'!M:M,'Sub Cost Forecast'!$U:$U,$A$628,'Sub Cost Forecast'!$W:$W,$B$629,'Sub Cost Forecast'!$R:$R,$C642)/SUMIFS('Sub Cost Forecast'!$D:$D,'Sub Cost Forecast'!$U:$U,$A$628,'Sub Cost Forecast'!$W:$W,$B$629,'Sub Cost Forecast'!$R:$R, $C642)</f>
        <v>0</v>
      </c>
      <c r="L643" s="6">
        <f>SUMIFS('Sub Cost Forecast'!N:N,'Sub Cost Forecast'!$U:$U,$A$628,'Sub Cost Forecast'!$W:$W,$B$629,'Sub Cost Forecast'!$R:$R,$C642)/SUMIFS('Sub Cost Forecast'!$D:$D,'Sub Cost Forecast'!$U:$U,$A$628,'Sub Cost Forecast'!$W:$W,$B$629,'Sub Cost Forecast'!$R:$R, $C642)</f>
        <v>0</v>
      </c>
      <c r="M643" s="6">
        <f>SUMIFS('Sub Cost Forecast'!O:O,'Sub Cost Forecast'!$U:$U,$A$628,'Sub Cost Forecast'!$W:$W,$B$629,'Sub Cost Forecast'!$R:$R,$C642)/SUMIFS('Sub Cost Forecast'!$D:$D,'Sub Cost Forecast'!$U:$U,$A$628,'Sub Cost Forecast'!$W:$W,$B$629,'Sub Cost Forecast'!$R:$R, $C642)</f>
        <v>0</v>
      </c>
    </row>
    <row r="644" spans="1:13">
      <c r="D644" t="s">
        <v>3454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6">
        <v>0</v>
      </c>
      <c r="L644" s="6">
        <v>0</v>
      </c>
      <c r="M644" s="6">
        <v>0</v>
      </c>
    </row>
    <row r="645" spans="1:13">
      <c r="C645" t="s">
        <v>1111</v>
      </c>
      <c r="D645" t="s">
        <v>3452</v>
      </c>
      <c r="E645" s="6">
        <f>SUMIFS('Billing Forecast'!F:F,'Billing Forecast'!$T:$T,$A$628,'Billing Forecast'!$U:$U,$B$629,'Billing Forecast'!$Q:$Q,$C645)/SUMIFS('Billing Forecast'!$D:$D,'Billing Forecast'!$T:$T,$A$628,'Billing Forecast'!$U:$U,$B$629,'Billing Forecast'!$Q:$Q, $C645)</f>
        <v>0</v>
      </c>
      <c r="F645" s="6">
        <f>SUMIFS('Billing Forecast'!G:G,'Billing Forecast'!$T:$T,$A$628,'Billing Forecast'!$U:$U,$B$629,'Billing Forecast'!$Q:$Q,$C645)/SUMIFS('Billing Forecast'!$D:$D,'Billing Forecast'!$T:$T,$A$628,'Billing Forecast'!$U:$U,$B$629,'Billing Forecast'!$Q:$Q, $C645)</f>
        <v>0</v>
      </c>
      <c r="G645" s="6">
        <f>SUMIFS('Billing Forecast'!H:H,'Billing Forecast'!$T:$T,$A$628,'Billing Forecast'!$U:$U,$B$629,'Billing Forecast'!$Q:$Q,$C645)/SUMIFS('Billing Forecast'!$D:$D,'Billing Forecast'!$T:$T,$A$628,'Billing Forecast'!$U:$U,$B$629,'Billing Forecast'!$Q:$Q, $C645)</f>
        <v>0</v>
      </c>
      <c r="H645" s="6">
        <f>SUMIFS('Billing Forecast'!I:I,'Billing Forecast'!$T:$T,$A$628,'Billing Forecast'!$U:$U,$B$629,'Billing Forecast'!$Q:$Q,$C645)/SUMIFS('Billing Forecast'!$D:$D,'Billing Forecast'!$T:$T,$A$628,'Billing Forecast'!$U:$U,$B$629,'Billing Forecast'!$Q:$Q, $C645)</f>
        <v>0</v>
      </c>
      <c r="I645" s="6">
        <f>SUMIFS('Billing Forecast'!J:J,'Billing Forecast'!$T:$T,$A$628,'Billing Forecast'!$U:$U,$B$629,'Billing Forecast'!$Q:$Q,$C645)/SUMIFS('Billing Forecast'!$D:$D,'Billing Forecast'!$T:$T,$A$628,'Billing Forecast'!$U:$U,$B$629,'Billing Forecast'!$Q:$Q, $C645)</f>
        <v>0</v>
      </c>
      <c r="J645" s="6">
        <f>SUMIFS('Billing Forecast'!K:K,'Billing Forecast'!$T:$T,$A$628,'Billing Forecast'!$U:$U,$B$629,'Billing Forecast'!$Q:$Q,$C645)/SUMIFS('Billing Forecast'!$D:$D,'Billing Forecast'!$T:$T,$A$628,'Billing Forecast'!$U:$U,$B$629,'Billing Forecast'!$Q:$Q, $C645)</f>
        <v>0</v>
      </c>
      <c r="K645" s="6">
        <f>SUMIFS('Billing Forecast'!L:L,'Billing Forecast'!$T:$T,$A$628,'Billing Forecast'!$U:$U,$B$629,'Billing Forecast'!$Q:$Q,$C645)/SUMIFS('Billing Forecast'!$D:$D,'Billing Forecast'!$T:$T,$A$628,'Billing Forecast'!$U:$U,$B$629,'Billing Forecast'!$Q:$Q, $C645)</f>
        <v>0</v>
      </c>
      <c r="L645" s="6">
        <f>SUMIFS('Billing Forecast'!M:M,'Billing Forecast'!$T:$T,$A$628,'Billing Forecast'!$U:$U,$B$629,'Billing Forecast'!$Q:$Q,$C645)/SUMIFS('Billing Forecast'!$D:$D,'Billing Forecast'!$T:$T,$A$628,'Billing Forecast'!$U:$U,$B$629,'Billing Forecast'!$Q:$Q, $C645)</f>
        <v>0</v>
      </c>
      <c r="M645" s="6">
        <f>SUMIFS('Billing Forecast'!N:N,'Billing Forecast'!$T:$T,$A$628,'Billing Forecast'!$U:$U,$B$629,'Billing Forecast'!$Q:$Q,$C645)/SUMIFS('Billing Forecast'!$D:$D,'Billing Forecast'!$T:$T,$A$628,'Billing Forecast'!$U:$U,$B$629,'Billing Forecast'!$Q:$Q, $C645)</f>
        <v>0</v>
      </c>
    </row>
    <row r="646" spans="1:13">
      <c r="D646" t="s">
        <v>3453</v>
      </c>
      <c r="E646" s="6">
        <f>SUMIFS('Sub Cost Forecast'!G:G,'Sub Cost Forecast'!$U:$U,$A$628,'Sub Cost Forecast'!$W:$W,$B$629,'Sub Cost Forecast'!$R:$R,$C645)/SUMIFS('Sub Cost Forecast'!$D:$D,'Sub Cost Forecast'!$U:$U,$A$628,'Sub Cost Forecast'!$W:$W,$B$629,'Sub Cost Forecast'!$R:$R, $C645)</f>
        <v>0</v>
      </c>
      <c r="F646" s="6">
        <f>SUMIFS('Sub Cost Forecast'!H:H,'Sub Cost Forecast'!$U:$U,$A$628,'Sub Cost Forecast'!$W:$W,$B$629,'Sub Cost Forecast'!$R:$R,$C645)/SUMIFS('Sub Cost Forecast'!$D:$D,'Sub Cost Forecast'!$U:$U,$A$628,'Sub Cost Forecast'!$W:$W,$B$629,'Sub Cost Forecast'!$R:$R, $C645)</f>
        <v>0</v>
      </c>
      <c r="G646" s="6">
        <f>SUMIFS('Sub Cost Forecast'!I:I,'Sub Cost Forecast'!$U:$U,$A$628,'Sub Cost Forecast'!$W:$W,$B$629,'Sub Cost Forecast'!$R:$R,$C645)/SUMIFS('Sub Cost Forecast'!$D:$D,'Sub Cost Forecast'!$U:$U,$A$628,'Sub Cost Forecast'!$W:$W,$B$629,'Sub Cost Forecast'!$R:$R, $C645)</f>
        <v>0</v>
      </c>
      <c r="H646" s="6">
        <f>SUMIFS('Sub Cost Forecast'!J:J,'Sub Cost Forecast'!$U:$U,$A$628,'Sub Cost Forecast'!$W:$W,$B$629,'Sub Cost Forecast'!$R:$R,$C645)/SUMIFS('Sub Cost Forecast'!$D:$D,'Sub Cost Forecast'!$U:$U,$A$628,'Sub Cost Forecast'!$W:$W,$B$629,'Sub Cost Forecast'!$R:$R, $C645)</f>
        <v>0</v>
      </c>
      <c r="I646" s="6">
        <f>SUMIFS('Sub Cost Forecast'!K:K,'Sub Cost Forecast'!$U:$U,$A$628,'Sub Cost Forecast'!$W:$W,$B$629,'Sub Cost Forecast'!$R:$R,$C645)/SUMIFS('Sub Cost Forecast'!$D:$D,'Sub Cost Forecast'!$U:$U,$A$628,'Sub Cost Forecast'!$W:$W,$B$629,'Sub Cost Forecast'!$R:$R, $C645)</f>
        <v>0</v>
      </c>
      <c r="J646" s="6">
        <f>SUMIFS('Sub Cost Forecast'!L:L,'Sub Cost Forecast'!$U:$U,$A$628,'Sub Cost Forecast'!$W:$W,$B$629,'Sub Cost Forecast'!$R:$R,$C645)/SUMIFS('Sub Cost Forecast'!$D:$D,'Sub Cost Forecast'!$U:$U,$A$628,'Sub Cost Forecast'!$W:$W,$B$629,'Sub Cost Forecast'!$R:$R, $C645)</f>
        <v>0</v>
      </c>
      <c r="K646" s="6">
        <f>SUMIFS('Sub Cost Forecast'!M:M,'Sub Cost Forecast'!$U:$U,$A$628,'Sub Cost Forecast'!$W:$W,$B$629,'Sub Cost Forecast'!$R:$R,$C645)/SUMIFS('Sub Cost Forecast'!$D:$D,'Sub Cost Forecast'!$U:$U,$A$628,'Sub Cost Forecast'!$W:$W,$B$629,'Sub Cost Forecast'!$R:$R, $C645)</f>
        <v>0</v>
      </c>
      <c r="L646" s="6">
        <f>SUMIFS('Sub Cost Forecast'!N:N,'Sub Cost Forecast'!$U:$U,$A$628,'Sub Cost Forecast'!$W:$W,$B$629,'Sub Cost Forecast'!$R:$R,$C645)/SUMIFS('Sub Cost Forecast'!$D:$D,'Sub Cost Forecast'!$U:$U,$A$628,'Sub Cost Forecast'!$W:$W,$B$629,'Sub Cost Forecast'!$R:$R, $C645)</f>
        <v>0</v>
      </c>
      <c r="M646" s="6">
        <f>SUMIFS('Sub Cost Forecast'!O:O,'Sub Cost Forecast'!$U:$U,$A$628,'Sub Cost Forecast'!$W:$W,$B$629,'Sub Cost Forecast'!$R:$R,$C645)/SUMIFS('Sub Cost Forecast'!$D:$D,'Sub Cost Forecast'!$U:$U,$A$628,'Sub Cost Forecast'!$W:$W,$B$629,'Sub Cost Forecast'!$R:$R, $C645)</f>
        <v>0</v>
      </c>
    </row>
    <row r="647" spans="1:13">
      <c r="D647" t="s">
        <v>3454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0</v>
      </c>
      <c r="L647" s="6">
        <v>0</v>
      </c>
      <c r="M647" s="6">
        <v>0</v>
      </c>
    </row>
    <row r="648" spans="1:13">
      <c r="B648" t="s">
        <v>234</v>
      </c>
    </row>
    <row r="649" spans="1:13">
      <c r="C649" t="s">
        <v>2773</v>
      </c>
      <c r="D649" t="s">
        <v>3452</v>
      </c>
      <c r="E649" s="6">
        <f>SUMIFS('Billing Forecast'!F:F,'Billing Forecast'!$T:$T,$A$628,'Billing Forecast'!$U:$U,$B$648,'Billing Forecast'!$Q:$Q,$C649)/SUMIFS('Billing Forecast'!$D:$D,'Billing Forecast'!$T:$T,$A$628,'Billing Forecast'!$U:$U,$B$648,'Billing Forecast'!$Q:$Q, $C649)</f>
        <v>0</v>
      </c>
      <c r="F649" s="6">
        <f>SUMIFS('Billing Forecast'!G:G,'Billing Forecast'!$T:$T,$A$628,'Billing Forecast'!$U:$U,$B$648,'Billing Forecast'!$Q:$Q,$C649)/SUMIFS('Billing Forecast'!$D:$D,'Billing Forecast'!$T:$T,$A$628,'Billing Forecast'!$U:$U,$B$648,'Billing Forecast'!$Q:$Q, $C649)</f>
        <v>0</v>
      </c>
      <c r="G649" s="6">
        <f>SUMIFS('Billing Forecast'!H:H,'Billing Forecast'!$T:$T,$A$628,'Billing Forecast'!$U:$U,$B$648,'Billing Forecast'!$Q:$Q,$C649)/SUMIFS('Billing Forecast'!$D:$D,'Billing Forecast'!$T:$T,$A$628,'Billing Forecast'!$U:$U,$B$648,'Billing Forecast'!$Q:$Q, $C649)</f>
        <v>0</v>
      </c>
      <c r="H649" s="6">
        <f>SUMIFS('Billing Forecast'!I:I,'Billing Forecast'!$T:$T,$A$628,'Billing Forecast'!$U:$U,$B$648,'Billing Forecast'!$Q:$Q,$C649)/SUMIFS('Billing Forecast'!$D:$D,'Billing Forecast'!$T:$T,$A$628,'Billing Forecast'!$U:$U,$B$648,'Billing Forecast'!$Q:$Q, $C649)</f>
        <v>0</v>
      </c>
      <c r="I649" s="6">
        <f>SUMIFS('Billing Forecast'!J:J,'Billing Forecast'!$T:$T,$A$628,'Billing Forecast'!$U:$U,$B$648,'Billing Forecast'!$Q:$Q,$C649)/SUMIFS('Billing Forecast'!$D:$D,'Billing Forecast'!$T:$T,$A$628,'Billing Forecast'!$U:$U,$B$648,'Billing Forecast'!$Q:$Q, $C649)</f>
        <v>0</v>
      </c>
      <c r="J649" s="6">
        <f>SUMIFS('Billing Forecast'!K:K,'Billing Forecast'!$T:$T,$A$628,'Billing Forecast'!$U:$U,$B$648,'Billing Forecast'!$Q:$Q,$C649)/SUMIFS('Billing Forecast'!$D:$D,'Billing Forecast'!$T:$T,$A$628,'Billing Forecast'!$U:$U,$B$648,'Billing Forecast'!$Q:$Q, $C649)</f>
        <v>0</v>
      </c>
      <c r="K649" s="6">
        <f>SUMIFS('Billing Forecast'!L:L,'Billing Forecast'!$T:$T,$A$628,'Billing Forecast'!$U:$U,$B$648,'Billing Forecast'!$Q:$Q,$C649)/SUMIFS('Billing Forecast'!$D:$D,'Billing Forecast'!$T:$T,$A$628,'Billing Forecast'!$U:$U,$B$648,'Billing Forecast'!$Q:$Q, $C649)</f>
        <v>0</v>
      </c>
      <c r="L649" s="6">
        <f>SUMIFS('Billing Forecast'!M:M,'Billing Forecast'!$T:$T,$A$628,'Billing Forecast'!$U:$U,$B$648,'Billing Forecast'!$Q:$Q,$C649)/SUMIFS('Billing Forecast'!$D:$D,'Billing Forecast'!$T:$T,$A$628,'Billing Forecast'!$U:$U,$B$648,'Billing Forecast'!$Q:$Q, $C649)</f>
        <v>0</v>
      </c>
      <c r="M649" s="6">
        <f>SUMIFS('Billing Forecast'!N:N,'Billing Forecast'!$T:$T,$A$628,'Billing Forecast'!$U:$U,$B$648,'Billing Forecast'!$Q:$Q,$C649)/SUMIFS('Billing Forecast'!$D:$D,'Billing Forecast'!$T:$T,$A$628,'Billing Forecast'!$U:$U,$B$648,'Billing Forecast'!$Q:$Q, $C649)</f>
        <v>0</v>
      </c>
    </row>
    <row r="650" spans="1:13">
      <c r="D650" t="s">
        <v>3453</v>
      </c>
      <c r="E650" s="6">
        <f>SUMIFS('Sub Cost Forecast'!G:G,'Sub Cost Forecast'!$U:$U,$A$628,'Sub Cost Forecast'!$W:$W,$B$648,'Sub Cost Forecast'!$R:$R,$C649)/SUMIFS('Sub Cost Forecast'!$D:$D,'Sub Cost Forecast'!$U:$U,$A$628,'Sub Cost Forecast'!$W:$W,$B$648,'Sub Cost Forecast'!$R:$R, $C649)</f>
        <v>0</v>
      </c>
      <c r="F650" s="6">
        <f>SUMIFS('Sub Cost Forecast'!H:H,'Sub Cost Forecast'!$U:$U,$A$628,'Sub Cost Forecast'!$W:$W,$B$648,'Sub Cost Forecast'!$R:$R,$C649)/SUMIFS('Sub Cost Forecast'!$D:$D,'Sub Cost Forecast'!$U:$U,$A$628,'Sub Cost Forecast'!$W:$W,$B$648,'Sub Cost Forecast'!$R:$R, $C649)</f>
        <v>0</v>
      </c>
      <c r="G650" s="6">
        <f>SUMIFS('Sub Cost Forecast'!I:I,'Sub Cost Forecast'!$U:$U,$A$628,'Sub Cost Forecast'!$W:$W,$B$648,'Sub Cost Forecast'!$R:$R,$C649)/SUMIFS('Sub Cost Forecast'!$D:$D,'Sub Cost Forecast'!$U:$U,$A$628,'Sub Cost Forecast'!$W:$W,$B$648,'Sub Cost Forecast'!$R:$R, $C649)</f>
        <v>0</v>
      </c>
      <c r="H650" s="6">
        <f>SUMIFS('Sub Cost Forecast'!J:J,'Sub Cost Forecast'!$U:$U,$A$628,'Sub Cost Forecast'!$W:$W,$B$648,'Sub Cost Forecast'!$R:$R,$C649)/SUMIFS('Sub Cost Forecast'!$D:$D,'Sub Cost Forecast'!$U:$U,$A$628,'Sub Cost Forecast'!$W:$W,$B$648,'Sub Cost Forecast'!$R:$R, $C649)</f>
        <v>0</v>
      </c>
      <c r="I650" s="6">
        <f>SUMIFS('Sub Cost Forecast'!K:K,'Sub Cost Forecast'!$U:$U,$A$628,'Sub Cost Forecast'!$W:$W,$B$648,'Sub Cost Forecast'!$R:$R,$C649)/SUMIFS('Sub Cost Forecast'!$D:$D,'Sub Cost Forecast'!$U:$U,$A$628,'Sub Cost Forecast'!$W:$W,$B$648,'Sub Cost Forecast'!$R:$R, $C649)</f>
        <v>0</v>
      </c>
      <c r="J650" s="6">
        <f>SUMIFS('Sub Cost Forecast'!L:L,'Sub Cost Forecast'!$U:$U,$A$628,'Sub Cost Forecast'!$W:$W,$B$648,'Sub Cost Forecast'!$R:$R,$C649)/SUMIFS('Sub Cost Forecast'!$D:$D,'Sub Cost Forecast'!$U:$U,$A$628,'Sub Cost Forecast'!$W:$W,$B$648,'Sub Cost Forecast'!$R:$R, $C649)</f>
        <v>0</v>
      </c>
      <c r="K650" s="6">
        <f>SUMIFS('Sub Cost Forecast'!M:M,'Sub Cost Forecast'!$U:$U,$A$628,'Sub Cost Forecast'!$W:$W,$B$648,'Sub Cost Forecast'!$R:$R,$C649)/SUMIFS('Sub Cost Forecast'!$D:$D,'Sub Cost Forecast'!$U:$U,$A$628,'Sub Cost Forecast'!$W:$W,$B$648,'Sub Cost Forecast'!$R:$R, $C649)</f>
        <v>0</v>
      </c>
      <c r="L650" s="6">
        <f>SUMIFS('Sub Cost Forecast'!N:N,'Sub Cost Forecast'!$U:$U,$A$628,'Sub Cost Forecast'!$W:$W,$B$648,'Sub Cost Forecast'!$R:$R,$C649)/SUMIFS('Sub Cost Forecast'!$D:$D,'Sub Cost Forecast'!$U:$U,$A$628,'Sub Cost Forecast'!$W:$W,$B$648,'Sub Cost Forecast'!$R:$R, $C649)</f>
        <v>0</v>
      </c>
      <c r="M650" s="6">
        <f>SUMIFS('Sub Cost Forecast'!O:O,'Sub Cost Forecast'!$U:$U,$A$628,'Sub Cost Forecast'!$W:$W,$B$648,'Sub Cost Forecast'!$R:$R,$C649)/SUMIFS('Sub Cost Forecast'!$D:$D,'Sub Cost Forecast'!$U:$U,$A$628,'Sub Cost Forecast'!$W:$W,$B$648,'Sub Cost Forecast'!$R:$R, $C649)</f>
        <v>0</v>
      </c>
    </row>
    <row r="651" spans="1:13">
      <c r="D651" t="s">
        <v>3454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  <c r="J651" s="6">
        <v>0</v>
      </c>
      <c r="K651" s="6">
        <v>0</v>
      </c>
      <c r="L651" s="6">
        <v>0.6375711574952562</v>
      </c>
      <c r="M651" s="6">
        <v>0.3643263757115749</v>
      </c>
    </row>
    <row r="652" spans="1:13">
      <c r="A652" t="s">
        <v>936</v>
      </c>
    </row>
    <row r="653" spans="1:13">
      <c r="B653" t="s">
        <v>238</v>
      </c>
    </row>
    <row r="654" spans="1:13">
      <c r="C654" t="s">
        <v>238</v>
      </c>
      <c r="D654" t="s">
        <v>3452</v>
      </c>
      <c r="E654" s="6">
        <f>SUMIFS('Billing Forecast'!F:F,'Billing Forecast'!$T:$T,$A$652,'Billing Forecast'!$U:$U,$B$653,'Billing Forecast'!$Q:$Q,$C654)/SUMIFS('Billing Forecast'!$D:$D,'Billing Forecast'!$T:$T,$A$652,'Billing Forecast'!$U:$U,$B$653,'Billing Forecast'!$Q:$Q, $C654)</f>
        <v>0</v>
      </c>
      <c r="F654" s="6">
        <f>SUMIFS('Billing Forecast'!G:G,'Billing Forecast'!$T:$T,$A$652,'Billing Forecast'!$U:$U,$B$653,'Billing Forecast'!$Q:$Q,$C654)/SUMIFS('Billing Forecast'!$D:$D,'Billing Forecast'!$T:$T,$A$652,'Billing Forecast'!$U:$U,$B$653,'Billing Forecast'!$Q:$Q, $C654)</f>
        <v>0</v>
      </c>
      <c r="G654" s="6">
        <f>SUMIFS('Billing Forecast'!H:H,'Billing Forecast'!$T:$T,$A$652,'Billing Forecast'!$U:$U,$B$653,'Billing Forecast'!$Q:$Q,$C654)/SUMIFS('Billing Forecast'!$D:$D,'Billing Forecast'!$T:$T,$A$652,'Billing Forecast'!$U:$U,$B$653,'Billing Forecast'!$Q:$Q, $C654)</f>
        <v>0</v>
      </c>
      <c r="H654" s="6">
        <f>SUMIFS('Billing Forecast'!I:I,'Billing Forecast'!$T:$T,$A$652,'Billing Forecast'!$U:$U,$B$653,'Billing Forecast'!$Q:$Q,$C654)/SUMIFS('Billing Forecast'!$D:$D,'Billing Forecast'!$T:$T,$A$652,'Billing Forecast'!$U:$U,$B$653,'Billing Forecast'!$Q:$Q, $C654)</f>
        <v>0</v>
      </c>
      <c r="I654" s="6">
        <f>SUMIFS('Billing Forecast'!J:J,'Billing Forecast'!$T:$T,$A$652,'Billing Forecast'!$U:$U,$B$653,'Billing Forecast'!$Q:$Q,$C654)/SUMIFS('Billing Forecast'!$D:$D,'Billing Forecast'!$T:$T,$A$652,'Billing Forecast'!$U:$U,$B$653,'Billing Forecast'!$Q:$Q, $C654)</f>
        <v>0</v>
      </c>
      <c r="J654" s="6">
        <f>SUMIFS('Billing Forecast'!K:K,'Billing Forecast'!$T:$T,$A$652,'Billing Forecast'!$U:$U,$B$653,'Billing Forecast'!$Q:$Q,$C654)/SUMIFS('Billing Forecast'!$D:$D,'Billing Forecast'!$T:$T,$A$652,'Billing Forecast'!$U:$U,$B$653,'Billing Forecast'!$Q:$Q, $C654)</f>
        <v>0</v>
      </c>
      <c r="K654" s="6">
        <f>SUMIFS('Billing Forecast'!L:L,'Billing Forecast'!$T:$T,$A$652,'Billing Forecast'!$U:$U,$B$653,'Billing Forecast'!$Q:$Q,$C654)/SUMIFS('Billing Forecast'!$D:$D,'Billing Forecast'!$T:$T,$A$652,'Billing Forecast'!$U:$U,$B$653,'Billing Forecast'!$Q:$Q, $C654)</f>
        <v>0</v>
      </c>
      <c r="L654" s="6">
        <f>SUMIFS('Billing Forecast'!M:M,'Billing Forecast'!$T:$T,$A$652,'Billing Forecast'!$U:$U,$B$653,'Billing Forecast'!$Q:$Q,$C654)/SUMIFS('Billing Forecast'!$D:$D,'Billing Forecast'!$T:$T,$A$652,'Billing Forecast'!$U:$U,$B$653,'Billing Forecast'!$Q:$Q, $C654)</f>
        <v>0</v>
      </c>
      <c r="M654" s="6">
        <f>SUMIFS('Billing Forecast'!N:N,'Billing Forecast'!$T:$T,$A$652,'Billing Forecast'!$U:$U,$B$653,'Billing Forecast'!$Q:$Q,$C654)/SUMIFS('Billing Forecast'!$D:$D,'Billing Forecast'!$T:$T,$A$652,'Billing Forecast'!$U:$U,$B$653,'Billing Forecast'!$Q:$Q, $C654)</f>
        <v>0</v>
      </c>
    </row>
    <row r="655" spans="1:13">
      <c r="D655" t="s">
        <v>3453</v>
      </c>
      <c r="E655" s="6">
        <f>SUMIFS('Sub Cost Forecast'!G:G,'Sub Cost Forecast'!$U:$U,$A$652,'Sub Cost Forecast'!$W:$W,$B$653,'Sub Cost Forecast'!$R:$R,$C654)/SUMIFS('Sub Cost Forecast'!$D:$D,'Sub Cost Forecast'!$U:$U,$A$652,'Sub Cost Forecast'!$W:$W,$B$653,'Sub Cost Forecast'!$R:$R, $C654)</f>
        <v>0</v>
      </c>
      <c r="F655" s="6">
        <f>SUMIFS('Sub Cost Forecast'!H:H,'Sub Cost Forecast'!$U:$U,$A$652,'Sub Cost Forecast'!$W:$W,$B$653,'Sub Cost Forecast'!$R:$R,$C654)/SUMIFS('Sub Cost Forecast'!$D:$D,'Sub Cost Forecast'!$U:$U,$A$652,'Sub Cost Forecast'!$W:$W,$B$653,'Sub Cost Forecast'!$R:$R, $C654)</f>
        <v>0</v>
      </c>
      <c r="G655" s="6">
        <f>SUMIFS('Sub Cost Forecast'!I:I,'Sub Cost Forecast'!$U:$U,$A$652,'Sub Cost Forecast'!$W:$W,$B$653,'Sub Cost Forecast'!$R:$R,$C654)/SUMIFS('Sub Cost Forecast'!$D:$D,'Sub Cost Forecast'!$U:$U,$A$652,'Sub Cost Forecast'!$W:$W,$B$653,'Sub Cost Forecast'!$R:$R, $C654)</f>
        <v>0</v>
      </c>
      <c r="H655" s="6">
        <f>SUMIFS('Sub Cost Forecast'!J:J,'Sub Cost Forecast'!$U:$U,$A$652,'Sub Cost Forecast'!$W:$W,$B$653,'Sub Cost Forecast'!$R:$R,$C654)/SUMIFS('Sub Cost Forecast'!$D:$D,'Sub Cost Forecast'!$U:$U,$A$652,'Sub Cost Forecast'!$W:$W,$B$653,'Sub Cost Forecast'!$R:$R, $C654)</f>
        <v>0</v>
      </c>
      <c r="I655" s="6">
        <f>SUMIFS('Sub Cost Forecast'!K:K,'Sub Cost Forecast'!$U:$U,$A$652,'Sub Cost Forecast'!$W:$W,$B$653,'Sub Cost Forecast'!$R:$R,$C654)/SUMIFS('Sub Cost Forecast'!$D:$D,'Sub Cost Forecast'!$U:$U,$A$652,'Sub Cost Forecast'!$W:$W,$B$653,'Sub Cost Forecast'!$R:$R, $C654)</f>
        <v>0</v>
      </c>
      <c r="J655" s="6">
        <f>SUMIFS('Sub Cost Forecast'!L:L,'Sub Cost Forecast'!$U:$U,$A$652,'Sub Cost Forecast'!$W:$W,$B$653,'Sub Cost Forecast'!$R:$R,$C654)/SUMIFS('Sub Cost Forecast'!$D:$D,'Sub Cost Forecast'!$U:$U,$A$652,'Sub Cost Forecast'!$W:$W,$B$653,'Sub Cost Forecast'!$R:$R, $C654)</f>
        <v>0</v>
      </c>
      <c r="K655" s="6">
        <f>SUMIFS('Sub Cost Forecast'!M:M,'Sub Cost Forecast'!$U:$U,$A$652,'Sub Cost Forecast'!$W:$W,$B$653,'Sub Cost Forecast'!$R:$R,$C654)/SUMIFS('Sub Cost Forecast'!$D:$D,'Sub Cost Forecast'!$U:$U,$A$652,'Sub Cost Forecast'!$W:$W,$B$653,'Sub Cost Forecast'!$R:$R, $C654)</f>
        <v>0</v>
      </c>
      <c r="L655" s="6">
        <f>SUMIFS('Sub Cost Forecast'!N:N,'Sub Cost Forecast'!$U:$U,$A$652,'Sub Cost Forecast'!$W:$W,$B$653,'Sub Cost Forecast'!$R:$R,$C654)/SUMIFS('Sub Cost Forecast'!$D:$D,'Sub Cost Forecast'!$U:$U,$A$652,'Sub Cost Forecast'!$W:$W,$B$653,'Sub Cost Forecast'!$R:$R, $C654)</f>
        <v>0</v>
      </c>
      <c r="M655" s="6">
        <f>SUMIFS('Sub Cost Forecast'!O:O,'Sub Cost Forecast'!$U:$U,$A$652,'Sub Cost Forecast'!$W:$W,$B$653,'Sub Cost Forecast'!$R:$R,$C654)/SUMIFS('Sub Cost Forecast'!$D:$D,'Sub Cost Forecast'!$U:$U,$A$652,'Sub Cost Forecast'!$W:$W,$B$653,'Sub Cost Forecast'!$R:$R, $C654)</f>
        <v>0</v>
      </c>
    </row>
    <row r="656" spans="1:13">
      <c r="D656" t="s">
        <v>3454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6">
        <v>0</v>
      </c>
      <c r="M656" s="6">
        <v>0</v>
      </c>
    </row>
    <row r="657" spans="1:13">
      <c r="A657" t="s">
        <v>1179</v>
      </c>
    </row>
    <row r="658" spans="1:13">
      <c r="B658" t="s">
        <v>313</v>
      </c>
    </row>
    <row r="659" spans="1:13">
      <c r="C659" t="s">
        <v>1147</v>
      </c>
      <c r="D659" t="s">
        <v>3452</v>
      </c>
      <c r="E659" s="6">
        <f>SUMIFS('Billing Forecast'!F:F,'Billing Forecast'!$T:$T,$A$657,'Billing Forecast'!$U:$U,$B$658,'Billing Forecast'!$Q:$Q,$C659)/SUMIFS('Billing Forecast'!$D:$D,'Billing Forecast'!$T:$T,$A$657,'Billing Forecast'!$U:$U,$B$658,'Billing Forecast'!$Q:$Q, $C659)</f>
        <v>0</v>
      </c>
      <c r="F659" s="6">
        <f>SUMIFS('Billing Forecast'!G:G,'Billing Forecast'!$T:$T,$A$657,'Billing Forecast'!$U:$U,$B$658,'Billing Forecast'!$Q:$Q,$C659)/SUMIFS('Billing Forecast'!$D:$D,'Billing Forecast'!$T:$T,$A$657,'Billing Forecast'!$U:$U,$B$658,'Billing Forecast'!$Q:$Q, $C659)</f>
        <v>0</v>
      </c>
      <c r="G659" s="6">
        <f>SUMIFS('Billing Forecast'!H:H,'Billing Forecast'!$T:$T,$A$657,'Billing Forecast'!$U:$U,$B$658,'Billing Forecast'!$Q:$Q,$C659)/SUMIFS('Billing Forecast'!$D:$D,'Billing Forecast'!$T:$T,$A$657,'Billing Forecast'!$U:$U,$B$658,'Billing Forecast'!$Q:$Q, $C659)</f>
        <v>0</v>
      </c>
      <c r="H659" s="6">
        <f>SUMIFS('Billing Forecast'!I:I,'Billing Forecast'!$T:$T,$A$657,'Billing Forecast'!$U:$U,$B$658,'Billing Forecast'!$Q:$Q,$C659)/SUMIFS('Billing Forecast'!$D:$D,'Billing Forecast'!$T:$T,$A$657,'Billing Forecast'!$U:$U,$B$658,'Billing Forecast'!$Q:$Q, $C659)</f>
        <v>0</v>
      </c>
      <c r="I659" s="6">
        <f>SUMIFS('Billing Forecast'!J:J,'Billing Forecast'!$T:$T,$A$657,'Billing Forecast'!$U:$U,$B$658,'Billing Forecast'!$Q:$Q,$C659)/SUMIFS('Billing Forecast'!$D:$D,'Billing Forecast'!$T:$T,$A$657,'Billing Forecast'!$U:$U,$B$658,'Billing Forecast'!$Q:$Q, $C659)</f>
        <v>0</v>
      </c>
      <c r="J659" s="6">
        <f>SUMIFS('Billing Forecast'!K:K,'Billing Forecast'!$T:$T,$A$657,'Billing Forecast'!$U:$U,$B$658,'Billing Forecast'!$Q:$Q,$C659)/SUMIFS('Billing Forecast'!$D:$D,'Billing Forecast'!$T:$T,$A$657,'Billing Forecast'!$U:$U,$B$658,'Billing Forecast'!$Q:$Q, $C659)</f>
        <v>0</v>
      </c>
      <c r="K659" s="6">
        <f>SUMIFS('Billing Forecast'!L:L,'Billing Forecast'!$T:$T,$A$657,'Billing Forecast'!$U:$U,$B$658,'Billing Forecast'!$Q:$Q,$C659)/SUMIFS('Billing Forecast'!$D:$D,'Billing Forecast'!$T:$T,$A$657,'Billing Forecast'!$U:$U,$B$658,'Billing Forecast'!$Q:$Q, $C659)</f>
        <v>0</v>
      </c>
      <c r="L659" s="6">
        <f>SUMIFS('Billing Forecast'!M:M,'Billing Forecast'!$T:$T,$A$657,'Billing Forecast'!$U:$U,$B$658,'Billing Forecast'!$Q:$Q,$C659)/SUMIFS('Billing Forecast'!$D:$D,'Billing Forecast'!$T:$T,$A$657,'Billing Forecast'!$U:$U,$B$658,'Billing Forecast'!$Q:$Q, $C659)</f>
        <v>0</v>
      </c>
      <c r="M659" s="6">
        <f>SUMIFS('Billing Forecast'!N:N,'Billing Forecast'!$T:$T,$A$657,'Billing Forecast'!$U:$U,$B$658,'Billing Forecast'!$Q:$Q,$C659)/SUMIFS('Billing Forecast'!$D:$D,'Billing Forecast'!$T:$T,$A$657,'Billing Forecast'!$U:$U,$B$658,'Billing Forecast'!$Q:$Q, $C659)</f>
        <v>0</v>
      </c>
    </row>
    <row r="660" spans="1:13">
      <c r="D660" t="s">
        <v>3453</v>
      </c>
      <c r="E660" s="6">
        <f>SUMIFS('Sub Cost Forecast'!G:G,'Sub Cost Forecast'!$U:$U,$A$657,'Sub Cost Forecast'!$W:$W,$B$658,'Sub Cost Forecast'!$R:$R,$C659)/SUMIFS('Sub Cost Forecast'!$D:$D,'Sub Cost Forecast'!$U:$U,$A$657,'Sub Cost Forecast'!$W:$W,$B$658,'Sub Cost Forecast'!$R:$R, $C659)</f>
        <v>0</v>
      </c>
      <c r="F660" s="6">
        <f>SUMIFS('Sub Cost Forecast'!H:H,'Sub Cost Forecast'!$U:$U,$A$657,'Sub Cost Forecast'!$W:$W,$B$658,'Sub Cost Forecast'!$R:$R,$C659)/SUMIFS('Sub Cost Forecast'!$D:$D,'Sub Cost Forecast'!$U:$U,$A$657,'Sub Cost Forecast'!$W:$W,$B$658,'Sub Cost Forecast'!$R:$R, $C659)</f>
        <v>0</v>
      </c>
      <c r="G660" s="6">
        <f>SUMIFS('Sub Cost Forecast'!I:I,'Sub Cost Forecast'!$U:$U,$A$657,'Sub Cost Forecast'!$W:$W,$B$658,'Sub Cost Forecast'!$R:$R,$C659)/SUMIFS('Sub Cost Forecast'!$D:$D,'Sub Cost Forecast'!$U:$U,$A$657,'Sub Cost Forecast'!$W:$W,$B$658,'Sub Cost Forecast'!$R:$R, $C659)</f>
        <v>0</v>
      </c>
      <c r="H660" s="6">
        <f>SUMIFS('Sub Cost Forecast'!J:J,'Sub Cost Forecast'!$U:$U,$A$657,'Sub Cost Forecast'!$W:$W,$B$658,'Sub Cost Forecast'!$R:$R,$C659)/SUMIFS('Sub Cost Forecast'!$D:$D,'Sub Cost Forecast'!$U:$U,$A$657,'Sub Cost Forecast'!$W:$W,$B$658,'Sub Cost Forecast'!$R:$R, $C659)</f>
        <v>0</v>
      </c>
      <c r="I660" s="6">
        <f>SUMIFS('Sub Cost Forecast'!K:K,'Sub Cost Forecast'!$U:$U,$A$657,'Sub Cost Forecast'!$W:$W,$B$658,'Sub Cost Forecast'!$R:$R,$C659)/SUMIFS('Sub Cost Forecast'!$D:$D,'Sub Cost Forecast'!$U:$U,$A$657,'Sub Cost Forecast'!$W:$W,$B$658,'Sub Cost Forecast'!$R:$R, $C659)</f>
        <v>0</v>
      </c>
      <c r="J660" s="6">
        <f>SUMIFS('Sub Cost Forecast'!L:L,'Sub Cost Forecast'!$U:$U,$A$657,'Sub Cost Forecast'!$W:$W,$B$658,'Sub Cost Forecast'!$R:$R,$C659)/SUMIFS('Sub Cost Forecast'!$D:$D,'Sub Cost Forecast'!$U:$U,$A$657,'Sub Cost Forecast'!$W:$W,$B$658,'Sub Cost Forecast'!$R:$R, $C659)</f>
        <v>0</v>
      </c>
      <c r="K660" s="6">
        <f>SUMIFS('Sub Cost Forecast'!M:M,'Sub Cost Forecast'!$U:$U,$A$657,'Sub Cost Forecast'!$W:$W,$B$658,'Sub Cost Forecast'!$R:$R,$C659)/SUMIFS('Sub Cost Forecast'!$D:$D,'Sub Cost Forecast'!$U:$U,$A$657,'Sub Cost Forecast'!$W:$W,$B$658,'Sub Cost Forecast'!$R:$R, $C659)</f>
        <v>0</v>
      </c>
      <c r="L660" s="6">
        <f>SUMIFS('Sub Cost Forecast'!N:N,'Sub Cost Forecast'!$U:$U,$A$657,'Sub Cost Forecast'!$W:$W,$B$658,'Sub Cost Forecast'!$R:$R,$C659)/SUMIFS('Sub Cost Forecast'!$D:$D,'Sub Cost Forecast'!$U:$U,$A$657,'Sub Cost Forecast'!$W:$W,$B$658,'Sub Cost Forecast'!$R:$R, $C659)</f>
        <v>0</v>
      </c>
      <c r="M660" s="6">
        <f>SUMIFS('Sub Cost Forecast'!O:O,'Sub Cost Forecast'!$U:$U,$A$657,'Sub Cost Forecast'!$W:$W,$B$658,'Sub Cost Forecast'!$R:$R,$C659)/SUMIFS('Sub Cost Forecast'!$D:$D,'Sub Cost Forecast'!$U:$U,$A$657,'Sub Cost Forecast'!$W:$W,$B$658,'Sub Cost Forecast'!$R:$R, $C659)</f>
        <v>0</v>
      </c>
    </row>
    <row r="661" spans="1:13">
      <c r="D661" t="s">
        <v>3454</v>
      </c>
      <c r="E661" s="6">
        <v>0</v>
      </c>
      <c r="F661" s="6">
        <v>0</v>
      </c>
      <c r="G661" s="6">
        <v>0</v>
      </c>
      <c r="H661" s="6">
        <v>1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</row>
    <row r="662" spans="1:13">
      <c r="C662" t="s">
        <v>2256</v>
      </c>
      <c r="D662" t="s">
        <v>3452</v>
      </c>
      <c r="E662" s="6">
        <f>SUMIFS('Billing Forecast'!F:F,'Billing Forecast'!$T:$T,$A$657,'Billing Forecast'!$U:$U,$B$658,'Billing Forecast'!$Q:$Q,$C662)/SUMIFS('Billing Forecast'!$D:$D,'Billing Forecast'!$T:$T,$A$657,'Billing Forecast'!$U:$U,$B$658,'Billing Forecast'!$Q:$Q, $C662)</f>
        <v>0</v>
      </c>
      <c r="F662" s="6">
        <f>SUMIFS('Billing Forecast'!G:G,'Billing Forecast'!$T:$T,$A$657,'Billing Forecast'!$U:$U,$B$658,'Billing Forecast'!$Q:$Q,$C662)/SUMIFS('Billing Forecast'!$D:$D,'Billing Forecast'!$T:$T,$A$657,'Billing Forecast'!$U:$U,$B$658,'Billing Forecast'!$Q:$Q, $C662)</f>
        <v>0</v>
      </c>
      <c r="G662" s="6">
        <f>SUMIFS('Billing Forecast'!H:H,'Billing Forecast'!$T:$T,$A$657,'Billing Forecast'!$U:$U,$B$658,'Billing Forecast'!$Q:$Q,$C662)/SUMIFS('Billing Forecast'!$D:$D,'Billing Forecast'!$T:$T,$A$657,'Billing Forecast'!$U:$U,$B$658,'Billing Forecast'!$Q:$Q, $C662)</f>
        <v>0</v>
      </c>
      <c r="H662" s="6">
        <f>SUMIFS('Billing Forecast'!I:I,'Billing Forecast'!$T:$T,$A$657,'Billing Forecast'!$U:$U,$B$658,'Billing Forecast'!$Q:$Q,$C662)/SUMIFS('Billing Forecast'!$D:$D,'Billing Forecast'!$T:$T,$A$657,'Billing Forecast'!$U:$U,$B$658,'Billing Forecast'!$Q:$Q, $C662)</f>
        <v>0</v>
      </c>
      <c r="I662" s="6">
        <f>SUMIFS('Billing Forecast'!J:J,'Billing Forecast'!$T:$T,$A$657,'Billing Forecast'!$U:$U,$B$658,'Billing Forecast'!$Q:$Q,$C662)/SUMIFS('Billing Forecast'!$D:$D,'Billing Forecast'!$T:$T,$A$657,'Billing Forecast'!$U:$U,$B$658,'Billing Forecast'!$Q:$Q, $C662)</f>
        <v>0</v>
      </c>
      <c r="J662" s="6">
        <f>SUMIFS('Billing Forecast'!K:K,'Billing Forecast'!$T:$T,$A$657,'Billing Forecast'!$U:$U,$B$658,'Billing Forecast'!$Q:$Q,$C662)/SUMIFS('Billing Forecast'!$D:$D,'Billing Forecast'!$T:$T,$A$657,'Billing Forecast'!$U:$U,$B$658,'Billing Forecast'!$Q:$Q, $C662)</f>
        <v>0</v>
      </c>
      <c r="K662" s="6">
        <f>SUMIFS('Billing Forecast'!L:L,'Billing Forecast'!$T:$T,$A$657,'Billing Forecast'!$U:$U,$B$658,'Billing Forecast'!$Q:$Q,$C662)/SUMIFS('Billing Forecast'!$D:$D,'Billing Forecast'!$T:$T,$A$657,'Billing Forecast'!$U:$U,$B$658,'Billing Forecast'!$Q:$Q, $C662)</f>
        <v>0</v>
      </c>
      <c r="L662" s="6">
        <f>SUMIFS('Billing Forecast'!M:M,'Billing Forecast'!$T:$T,$A$657,'Billing Forecast'!$U:$U,$B$658,'Billing Forecast'!$Q:$Q,$C662)/SUMIFS('Billing Forecast'!$D:$D,'Billing Forecast'!$T:$T,$A$657,'Billing Forecast'!$U:$U,$B$658,'Billing Forecast'!$Q:$Q, $C662)</f>
        <v>0</v>
      </c>
      <c r="M662" s="6">
        <f>SUMIFS('Billing Forecast'!N:N,'Billing Forecast'!$T:$T,$A$657,'Billing Forecast'!$U:$U,$B$658,'Billing Forecast'!$Q:$Q,$C662)/SUMIFS('Billing Forecast'!$D:$D,'Billing Forecast'!$T:$T,$A$657,'Billing Forecast'!$U:$U,$B$658,'Billing Forecast'!$Q:$Q, $C662)</f>
        <v>0</v>
      </c>
    </row>
    <row r="663" spans="1:13">
      <c r="D663" t="s">
        <v>3453</v>
      </c>
      <c r="E663" s="6">
        <f>SUMIFS('Sub Cost Forecast'!G:G,'Sub Cost Forecast'!$U:$U,$A$657,'Sub Cost Forecast'!$W:$W,$B$658,'Sub Cost Forecast'!$R:$R,$C662)/SUMIFS('Sub Cost Forecast'!$D:$D,'Sub Cost Forecast'!$U:$U,$A$657,'Sub Cost Forecast'!$W:$W,$B$658,'Sub Cost Forecast'!$R:$R, $C662)</f>
        <v>0</v>
      </c>
      <c r="F663" s="6">
        <f>SUMIFS('Sub Cost Forecast'!H:H,'Sub Cost Forecast'!$U:$U,$A$657,'Sub Cost Forecast'!$W:$W,$B$658,'Sub Cost Forecast'!$R:$R,$C662)/SUMIFS('Sub Cost Forecast'!$D:$D,'Sub Cost Forecast'!$U:$U,$A$657,'Sub Cost Forecast'!$W:$W,$B$658,'Sub Cost Forecast'!$R:$R, $C662)</f>
        <v>0</v>
      </c>
      <c r="G663" s="6">
        <f>SUMIFS('Sub Cost Forecast'!I:I,'Sub Cost Forecast'!$U:$U,$A$657,'Sub Cost Forecast'!$W:$W,$B$658,'Sub Cost Forecast'!$R:$R,$C662)/SUMIFS('Sub Cost Forecast'!$D:$D,'Sub Cost Forecast'!$U:$U,$A$657,'Sub Cost Forecast'!$W:$W,$B$658,'Sub Cost Forecast'!$R:$R, $C662)</f>
        <v>0</v>
      </c>
      <c r="H663" s="6">
        <f>SUMIFS('Sub Cost Forecast'!J:J,'Sub Cost Forecast'!$U:$U,$A$657,'Sub Cost Forecast'!$W:$W,$B$658,'Sub Cost Forecast'!$R:$R,$C662)/SUMIFS('Sub Cost Forecast'!$D:$D,'Sub Cost Forecast'!$U:$U,$A$657,'Sub Cost Forecast'!$W:$W,$B$658,'Sub Cost Forecast'!$R:$R, $C662)</f>
        <v>0</v>
      </c>
      <c r="I663" s="6">
        <f>SUMIFS('Sub Cost Forecast'!K:K,'Sub Cost Forecast'!$U:$U,$A$657,'Sub Cost Forecast'!$W:$W,$B$658,'Sub Cost Forecast'!$R:$R,$C662)/SUMIFS('Sub Cost Forecast'!$D:$D,'Sub Cost Forecast'!$U:$U,$A$657,'Sub Cost Forecast'!$W:$W,$B$658,'Sub Cost Forecast'!$R:$R, $C662)</f>
        <v>0</v>
      </c>
      <c r="J663" s="6">
        <f>SUMIFS('Sub Cost Forecast'!L:L,'Sub Cost Forecast'!$U:$U,$A$657,'Sub Cost Forecast'!$W:$W,$B$658,'Sub Cost Forecast'!$R:$R,$C662)/SUMIFS('Sub Cost Forecast'!$D:$D,'Sub Cost Forecast'!$U:$U,$A$657,'Sub Cost Forecast'!$W:$W,$B$658,'Sub Cost Forecast'!$R:$R, $C662)</f>
        <v>0</v>
      </c>
      <c r="K663" s="6">
        <f>SUMIFS('Sub Cost Forecast'!M:M,'Sub Cost Forecast'!$U:$U,$A$657,'Sub Cost Forecast'!$W:$W,$B$658,'Sub Cost Forecast'!$R:$R,$C662)/SUMIFS('Sub Cost Forecast'!$D:$D,'Sub Cost Forecast'!$U:$U,$A$657,'Sub Cost Forecast'!$W:$W,$B$658,'Sub Cost Forecast'!$R:$R, $C662)</f>
        <v>0</v>
      </c>
      <c r="L663" s="6">
        <f>SUMIFS('Sub Cost Forecast'!N:N,'Sub Cost Forecast'!$U:$U,$A$657,'Sub Cost Forecast'!$W:$W,$B$658,'Sub Cost Forecast'!$R:$R,$C662)/SUMIFS('Sub Cost Forecast'!$D:$D,'Sub Cost Forecast'!$U:$U,$A$657,'Sub Cost Forecast'!$W:$W,$B$658,'Sub Cost Forecast'!$R:$R, $C662)</f>
        <v>0</v>
      </c>
      <c r="M663" s="6">
        <f>SUMIFS('Sub Cost Forecast'!O:O,'Sub Cost Forecast'!$U:$U,$A$657,'Sub Cost Forecast'!$W:$W,$B$658,'Sub Cost Forecast'!$R:$R,$C662)/SUMIFS('Sub Cost Forecast'!$D:$D,'Sub Cost Forecast'!$U:$U,$A$657,'Sub Cost Forecast'!$W:$W,$B$658,'Sub Cost Forecast'!$R:$R, $C662)</f>
        <v>0</v>
      </c>
    </row>
    <row r="664" spans="1:13">
      <c r="D664" t="s">
        <v>3454</v>
      </c>
      <c r="E664" s="6">
        <v>0</v>
      </c>
      <c r="F664" s="6">
        <v>0</v>
      </c>
      <c r="G664" s="6">
        <v>0</v>
      </c>
      <c r="H664" s="6">
        <v>1</v>
      </c>
      <c r="I664" s="6">
        <v>0</v>
      </c>
      <c r="J664" s="6">
        <v>0</v>
      </c>
      <c r="K664" s="6">
        <v>0</v>
      </c>
      <c r="L664" s="6">
        <v>0</v>
      </c>
      <c r="M664" s="6">
        <v>0</v>
      </c>
    </row>
    <row r="665" spans="1:13">
      <c r="C665" t="s">
        <v>2393</v>
      </c>
      <c r="D665" t="s">
        <v>3452</v>
      </c>
      <c r="E665" s="6">
        <f>SUMIFS('Billing Forecast'!F:F,'Billing Forecast'!$T:$T,$A$657,'Billing Forecast'!$U:$U,$B$658,'Billing Forecast'!$Q:$Q,$C665)/SUMIFS('Billing Forecast'!$D:$D,'Billing Forecast'!$T:$T,$A$657,'Billing Forecast'!$U:$U,$B$658,'Billing Forecast'!$Q:$Q, $C665)</f>
        <v>0</v>
      </c>
      <c r="F665" s="6">
        <f>SUMIFS('Billing Forecast'!G:G,'Billing Forecast'!$T:$T,$A$657,'Billing Forecast'!$U:$U,$B$658,'Billing Forecast'!$Q:$Q,$C665)/SUMIFS('Billing Forecast'!$D:$D,'Billing Forecast'!$T:$T,$A$657,'Billing Forecast'!$U:$U,$B$658,'Billing Forecast'!$Q:$Q, $C665)</f>
        <v>0</v>
      </c>
      <c r="G665" s="6">
        <f>SUMIFS('Billing Forecast'!H:H,'Billing Forecast'!$T:$T,$A$657,'Billing Forecast'!$U:$U,$B$658,'Billing Forecast'!$Q:$Q,$C665)/SUMIFS('Billing Forecast'!$D:$D,'Billing Forecast'!$T:$T,$A$657,'Billing Forecast'!$U:$U,$B$658,'Billing Forecast'!$Q:$Q, $C665)</f>
        <v>0</v>
      </c>
      <c r="H665" s="6">
        <f>SUMIFS('Billing Forecast'!I:I,'Billing Forecast'!$T:$T,$A$657,'Billing Forecast'!$U:$U,$B$658,'Billing Forecast'!$Q:$Q,$C665)/SUMIFS('Billing Forecast'!$D:$D,'Billing Forecast'!$T:$T,$A$657,'Billing Forecast'!$U:$U,$B$658,'Billing Forecast'!$Q:$Q, $C665)</f>
        <v>0</v>
      </c>
      <c r="I665" s="6">
        <f>SUMIFS('Billing Forecast'!J:J,'Billing Forecast'!$T:$T,$A$657,'Billing Forecast'!$U:$U,$B$658,'Billing Forecast'!$Q:$Q,$C665)/SUMIFS('Billing Forecast'!$D:$D,'Billing Forecast'!$T:$T,$A$657,'Billing Forecast'!$U:$U,$B$658,'Billing Forecast'!$Q:$Q, $C665)</f>
        <v>0</v>
      </c>
      <c r="J665" s="6">
        <f>SUMIFS('Billing Forecast'!K:K,'Billing Forecast'!$T:$T,$A$657,'Billing Forecast'!$U:$U,$B$658,'Billing Forecast'!$Q:$Q,$C665)/SUMIFS('Billing Forecast'!$D:$D,'Billing Forecast'!$T:$T,$A$657,'Billing Forecast'!$U:$U,$B$658,'Billing Forecast'!$Q:$Q, $C665)</f>
        <v>0</v>
      </c>
      <c r="K665" s="6">
        <f>SUMIFS('Billing Forecast'!L:L,'Billing Forecast'!$T:$T,$A$657,'Billing Forecast'!$U:$U,$B$658,'Billing Forecast'!$Q:$Q,$C665)/SUMIFS('Billing Forecast'!$D:$D,'Billing Forecast'!$T:$T,$A$657,'Billing Forecast'!$U:$U,$B$658,'Billing Forecast'!$Q:$Q, $C665)</f>
        <v>0</v>
      </c>
      <c r="L665" s="6">
        <f>SUMIFS('Billing Forecast'!M:M,'Billing Forecast'!$T:$T,$A$657,'Billing Forecast'!$U:$U,$B$658,'Billing Forecast'!$Q:$Q,$C665)/SUMIFS('Billing Forecast'!$D:$D,'Billing Forecast'!$T:$T,$A$657,'Billing Forecast'!$U:$U,$B$658,'Billing Forecast'!$Q:$Q, $C665)</f>
        <v>0</v>
      </c>
      <c r="M665" s="6">
        <f>SUMIFS('Billing Forecast'!N:N,'Billing Forecast'!$T:$T,$A$657,'Billing Forecast'!$U:$U,$B$658,'Billing Forecast'!$Q:$Q,$C665)/SUMIFS('Billing Forecast'!$D:$D,'Billing Forecast'!$T:$T,$A$657,'Billing Forecast'!$U:$U,$B$658,'Billing Forecast'!$Q:$Q, $C665)</f>
        <v>0</v>
      </c>
    </row>
    <row r="666" spans="1:13">
      <c r="D666" t="s">
        <v>3453</v>
      </c>
      <c r="E666" s="6">
        <f>SUMIFS('Sub Cost Forecast'!G:G,'Sub Cost Forecast'!$U:$U,$A$657,'Sub Cost Forecast'!$W:$W,$B$658,'Sub Cost Forecast'!$R:$R,$C665)/SUMIFS('Sub Cost Forecast'!$D:$D,'Sub Cost Forecast'!$U:$U,$A$657,'Sub Cost Forecast'!$W:$W,$B$658,'Sub Cost Forecast'!$R:$R, $C665)</f>
        <v>0</v>
      </c>
      <c r="F666" s="6">
        <f>SUMIFS('Sub Cost Forecast'!H:H,'Sub Cost Forecast'!$U:$U,$A$657,'Sub Cost Forecast'!$W:$W,$B$658,'Sub Cost Forecast'!$R:$R,$C665)/SUMIFS('Sub Cost Forecast'!$D:$D,'Sub Cost Forecast'!$U:$U,$A$657,'Sub Cost Forecast'!$W:$W,$B$658,'Sub Cost Forecast'!$R:$R, $C665)</f>
        <v>0</v>
      </c>
      <c r="G666" s="6">
        <f>SUMIFS('Sub Cost Forecast'!I:I,'Sub Cost Forecast'!$U:$U,$A$657,'Sub Cost Forecast'!$W:$W,$B$658,'Sub Cost Forecast'!$R:$R,$C665)/SUMIFS('Sub Cost Forecast'!$D:$D,'Sub Cost Forecast'!$U:$U,$A$657,'Sub Cost Forecast'!$W:$W,$B$658,'Sub Cost Forecast'!$R:$R, $C665)</f>
        <v>0</v>
      </c>
      <c r="H666" s="6">
        <f>SUMIFS('Sub Cost Forecast'!J:J,'Sub Cost Forecast'!$U:$U,$A$657,'Sub Cost Forecast'!$W:$W,$B$658,'Sub Cost Forecast'!$R:$R,$C665)/SUMIFS('Sub Cost Forecast'!$D:$D,'Sub Cost Forecast'!$U:$U,$A$657,'Sub Cost Forecast'!$W:$W,$B$658,'Sub Cost Forecast'!$R:$R, $C665)</f>
        <v>0</v>
      </c>
      <c r="I666" s="6">
        <f>SUMIFS('Sub Cost Forecast'!K:K,'Sub Cost Forecast'!$U:$U,$A$657,'Sub Cost Forecast'!$W:$W,$B$658,'Sub Cost Forecast'!$R:$R,$C665)/SUMIFS('Sub Cost Forecast'!$D:$D,'Sub Cost Forecast'!$U:$U,$A$657,'Sub Cost Forecast'!$W:$W,$B$658,'Sub Cost Forecast'!$R:$R, $C665)</f>
        <v>0</v>
      </c>
      <c r="J666" s="6">
        <f>SUMIFS('Sub Cost Forecast'!L:L,'Sub Cost Forecast'!$U:$U,$A$657,'Sub Cost Forecast'!$W:$W,$B$658,'Sub Cost Forecast'!$R:$R,$C665)/SUMIFS('Sub Cost Forecast'!$D:$D,'Sub Cost Forecast'!$U:$U,$A$657,'Sub Cost Forecast'!$W:$W,$B$658,'Sub Cost Forecast'!$R:$R, $C665)</f>
        <v>0</v>
      </c>
      <c r="K666" s="6">
        <f>SUMIFS('Sub Cost Forecast'!M:M,'Sub Cost Forecast'!$U:$U,$A$657,'Sub Cost Forecast'!$W:$W,$B$658,'Sub Cost Forecast'!$R:$R,$C665)/SUMIFS('Sub Cost Forecast'!$D:$D,'Sub Cost Forecast'!$U:$U,$A$657,'Sub Cost Forecast'!$W:$W,$B$658,'Sub Cost Forecast'!$R:$R, $C665)</f>
        <v>0</v>
      </c>
      <c r="L666" s="6">
        <f>SUMIFS('Sub Cost Forecast'!N:N,'Sub Cost Forecast'!$U:$U,$A$657,'Sub Cost Forecast'!$W:$W,$B$658,'Sub Cost Forecast'!$R:$R,$C665)/SUMIFS('Sub Cost Forecast'!$D:$D,'Sub Cost Forecast'!$U:$U,$A$657,'Sub Cost Forecast'!$W:$W,$B$658,'Sub Cost Forecast'!$R:$R, $C665)</f>
        <v>0</v>
      </c>
      <c r="M666" s="6">
        <f>SUMIFS('Sub Cost Forecast'!O:O,'Sub Cost Forecast'!$U:$U,$A$657,'Sub Cost Forecast'!$W:$W,$B$658,'Sub Cost Forecast'!$R:$R,$C665)/SUMIFS('Sub Cost Forecast'!$D:$D,'Sub Cost Forecast'!$U:$U,$A$657,'Sub Cost Forecast'!$W:$W,$B$658,'Sub Cost Forecast'!$R:$R, $C665)</f>
        <v>0</v>
      </c>
    </row>
    <row r="667" spans="1:13">
      <c r="D667" t="s">
        <v>3454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</row>
    <row r="668" spans="1:13">
      <c r="C668" t="s">
        <v>2496</v>
      </c>
      <c r="D668" t="s">
        <v>3452</v>
      </c>
      <c r="E668" s="6">
        <f>SUMIFS('Billing Forecast'!F:F,'Billing Forecast'!$T:$T,$A$657,'Billing Forecast'!$U:$U,$B$658,'Billing Forecast'!$Q:$Q,$C668)/SUMIFS('Billing Forecast'!$D:$D,'Billing Forecast'!$T:$T,$A$657,'Billing Forecast'!$U:$U,$B$658,'Billing Forecast'!$Q:$Q, $C668)</f>
        <v>0</v>
      </c>
      <c r="F668" s="6">
        <f>SUMIFS('Billing Forecast'!G:G,'Billing Forecast'!$T:$T,$A$657,'Billing Forecast'!$U:$U,$B$658,'Billing Forecast'!$Q:$Q,$C668)/SUMIFS('Billing Forecast'!$D:$D,'Billing Forecast'!$T:$T,$A$657,'Billing Forecast'!$U:$U,$B$658,'Billing Forecast'!$Q:$Q, $C668)</f>
        <v>0</v>
      </c>
      <c r="G668" s="6">
        <f>SUMIFS('Billing Forecast'!H:H,'Billing Forecast'!$T:$T,$A$657,'Billing Forecast'!$U:$U,$B$658,'Billing Forecast'!$Q:$Q,$C668)/SUMIFS('Billing Forecast'!$D:$D,'Billing Forecast'!$T:$T,$A$657,'Billing Forecast'!$U:$U,$B$658,'Billing Forecast'!$Q:$Q, $C668)</f>
        <v>0</v>
      </c>
      <c r="H668" s="6">
        <f>SUMIFS('Billing Forecast'!I:I,'Billing Forecast'!$T:$T,$A$657,'Billing Forecast'!$U:$U,$B$658,'Billing Forecast'!$Q:$Q,$C668)/SUMIFS('Billing Forecast'!$D:$D,'Billing Forecast'!$T:$T,$A$657,'Billing Forecast'!$U:$U,$B$658,'Billing Forecast'!$Q:$Q, $C668)</f>
        <v>0</v>
      </c>
      <c r="I668" s="6">
        <f>SUMIFS('Billing Forecast'!J:J,'Billing Forecast'!$T:$T,$A$657,'Billing Forecast'!$U:$U,$B$658,'Billing Forecast'!$Q:$Q,$C668)/SUMIFS('Billing Forecast'!$D:$D,'Billing Forecast'!$T:$T,$A$657,'Billing Forecast'!$U:$U,$B$658,'Billing Forecast'!$Q:$Q, $C668)</f>
        <v>0</v>
      </c>
      <c r="J668" s="6">
        <f>SUMIFS('Billing Forecast'!K:K,'Billing Forecast'!$T:$T,$A$657,'Billing Forecast'!$U:$U,$B$658,'Billing Forecast'!$Q:$Q,$C668)/SUMIFS('Billing Forecast'!$D:$D,'Billing Forecast'!$T:$T,$A$657,'Billing Forecast'!$U:$U,$B$658,'Billing Forecast'!$Q:$Q, $C668)</f>
        <v>0</v>
      </c>
      <c r="K668" s="6">
        <f>SUMIFS('Billing Forecast'!L:L,'Billing Forecast'!$T:$T,$A$657,'Billing Forecast'!$U:$U,$B$658,'Billing Forecast'!$Q:$Q,$C668)/SUMIFS('Billing Forecast'!$D:$D,'Billing Forecast'!$T:$T,$A$657,'Billing Forecast'!$U:$U,$B$658,'Billing Forecast'!$Q:$Q, $C668)</f>
        <v>0</v>
      </c>
      <c r="L668" s="6">
        <f>SUMIFS('Billing Forecast'!M:M,'Billing Forecast'!$T:$T,$A$657,'Billing Forecast'!$U:$U,$B$658,'Billing Forecast'!$Q:$Q,$C668)/SUMIFS('Billing Forecast'!$D:$D,'Billing Forecast'!$T:$T,$A$657,'Billing Forecast'!$U:$U,$B$658,'Billing Forecast'!$Q:$Q, $C668)</f>
        <v>0</v>
      </c>
      <c r="M668" s="6">
        <f>SUMIFS('Billing Forecast'!N:N,'Billing Forecast'!$T:$T,$A$657,'Billing Forecast'!$U:$U,$B$658,'Billing Forecast'!$Q:$Q,$C668)/SUMIFS('Billing Forecast'!$D:$D,'Billing Forecast'!$T:$T,$A$657,'Billing Forecast'!$U:$U,$B$658,'Billing Forecast'!$Q:$Q, $C668)</f>
        <v>0</v>
      </c>
    </row>
    <row r="669" spans="1:13">
      <c r="D669" t="s">
        <v>3453</v>
      </c>
      <c r="E669" s="6">
        <f>SUMIFS('Sub Cost Forecast'!G:G,'Sub Cost Forecast'!$U:$U,$A$657,'Sub Cost Forecast'!$W:$W,$B$658,'Sub Cost Forecast'!$R:$R,$C668)/SUMIFS('Sub Cost Forecast'!$D:$D,'Sub Cost Forecast'!$U:$U,$A$657,'Sub Cost Forecast'!$W:$W,$B$658,'Sub Cost Forecast'!$R:$R, $C668)</f>
        <v>0</v>
      </c>
      <c r="F669" s="6">
        <f>SUMIFS('Sub Cost Forecast'!H:H,'Sub Cost Forecast'!$U:$U,$A$657,'Sub Cost Forecast'!$W:$W,$B$658,'Sub Cost Forecast'!$R:$R,$C668)/SUMIFS('Sub Cost Forecast'!$D:$D,'Sub Cost Forecast'!$U:$U,$A$657,'Sub Cost Forecast'!$W:$W,$B$658,'Sub Cost Forecast'!$R:$R, $C668)</f>
        <v>0</v>
      </c>
      <c r="G669" s="6">
        <f>SUMIFS('Sub Cost Forecast'!I:I,'Sub Cost Forecast'!$U:$U,$A$657,'Sub Cost Forecast'!$W:$W,$B$658,'Sub Cost Forecast'!$R:$R,$C668)/SUMIFS('Sub Cost Forecast'!$D:$D,'Sub Cost Forecast'!$U:$U,$A$657,'Sub Cost Forecast'!$W:$W,$B$658,'Sub Cost Forecast'!$R:$R, $C668)</f>
        <v>0</v>
      </c>
      <c r="H669" s="6">
        <f>SUMIFS('Sub Cost Forecast'!J:J,'Sub Cost Forecast'!$U:$U,$A$657,'Sub Cost Forecast'!$W:$W,$B$658,'Sub Cost Forecast'!$R:$R,$C668)/SUMIFS('Sub Cost Forecast'!$D:$D,'Sub Cost Forecast'!$U:$U,$A$657,'Sub Cost Forecast'!$W:$W,$B$658,'Sub Cost Forecast'!$R:$R, $C668)</f>
        <v>0</v>
      </c>
      <c r="I669" s="6">
        <f>SUMIFS('Sub Cost Forecast'!K:K,'Sub Cost Forecast'!$U:$U,$A$657,'Sub Cost Forecast'!$W:$W,$B$658,'Sub Cost Forecast'!$R:$R,$C668)/SUMIFS('Sub Cost Forecast'!$D:$D,'Sub Cost Forecast'!$U:$U,$A$657,'Sub Cost Forecast'!$W:$W,$B$658,'Sub Cost Forecast'!$R:$R, $C668)</f>
        <v>0</v>
      </c>
      <c r="J669" s="6">
        <f>SUMIFS('Sub Cost Forecast'!L:L,'Sub Cost Forecast'!$U:$U,$A$657,'Sub Cost Forecast'!$W:$W,$B$658,'Sub Cost Forecast'!$R:$R,$C668)/SUMIFS('Sub Cost Forecast'!$D:$D,'Sub Cost Forecast'!$U:$U,$A$657,'Sub Cost Forecast'!$W:$W,$B$658,'Sub Cost Forecast'!$R:$R, $C668)</f>
        <v>0</v>
      </c>
      <c r="K669" s="6">
        <f>SUMIFS('Sub Cost Forecast'!M:M,'Sub Cost Forecast'!$U:$U,$A$657,'Sub Cost Forecast'!$W:$W,$B$658,'Sub Cost Forecast'!$R:$R,$C668)/SUMIFS('Sub Cost Forecast'!$D:$D,'Sub Cost Forecast'!$U:$U,$A$657,'Sub Cost Forecast'!$W:$W,$B$658,'Sub Cost Forecast'!$R:$R, $C668)</f>
        <v>0</v>
      </c>
      <c r="L669" s="6">
        <f>SUMIFS('Sub Cost Forecast'!N:N,'Sub Cost Forecast'!$U:$U,$A$657,'Sub Cost Forecast'!$W:$W,$B$658,'Sub Cost Forecast'!$R:$R,$C668)/SUMIFS('Sub Cost Forecast'!$D:$D,'Sub Cost Forecast'!$U:$U,$A$657,'Sub Cost Forecast'!$W:$W,$B$658,'Sub Cost Forecast'!$R:$R, $C668)</f>
        <v>0</v>
      </c>
      <c r="M669" s="6">
        <f>SUMIFS('Sub Cost Forecast'!O:O,'Sub Cost Forecast'!$U:$U,$A$657,'Sub Cost Forecast'!$W:$W,$B$658,'Sub Cost Forecast'!$R:$R,$C668)/SUMIFS('Sub Cost Forecast'!$D:$D,'Sub Cost Forecast'!$U:$U,$A$657,'Sub Cost Forecast'!$W:$W,$B$658,'Sub Cost Forecast'!$R:$R, $C668)</f>
        <v>0</v>
      </c>
    </row>
    <row r="670" spans="1:13">
      <c r="D670" t="s">
        <v>3454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6">
        <v>0</v>
      </c>
      <c r="M670" s="6">
        <v>0</v>
      </c>
    </row>
    <row r="671" spans="1:13">
      <c r="C671" t="s">
        <v>2791</v>
      </c>
      <c r="D671" t="s">
        <v>3452</v>
      </c>
      <c r="E671" s="6">
        <f>SUMIFS('Billing Forecast'!F:F,'Billing Forecast'!$T:$T,$A$657,'Billing Forecast'!$U:$U,$B$658,'Billing Forecast'!$Q:$Q,$C671)/SUMIFS('Billing Forecast'!$D:$D,'Billing Forecast'!$T:$T,$A$657,'Billing Forecast'!$U:$U,$B$658,'Billing Forecast'!$Q:$Q, $C671)</f>
        <v>0</v>
      </c>
      <c r="F671" s="6">
        <f>SUMIFS('Billing Forecast'!G:G,'Billing Forecast'!$T:$T,$A$657,'Billing Forecast'!$U:$U,$B$658,'Billing Forecast'!$Q:$Q,$C671)/SUMIFS('Billing Forecast'!$D:$D,'Billing Forecast'!$T:$T,$A$657,'Billing Forecast'!$U:$U,$B$658,'Billing Forecast'!$Q:$Q, $C671)</f>
        <v>0</v>
      </c>
      <c r="G671" s="6">
        <f>SUMIFS('Billing Forecast'!H:H,'Billing Forecast'!$T:$T,$A$657,'Billing Forecast'!$U:$U,$B$658,'Billing Forecast'!$Q:$Q,$C671)/SUMIFS('Billing Forecast'!$D:$D,'Billing Forecast'!$T:$T,$A$657,'Billing Forecast'!$U:$U,$B$658,'Billing Forecast'!$Q:$Q, $C671)</f>
        <v>0</v>
      </c>
      <c r="H671" s="6">
        <f>SUMIFS('Billing Forecast'!I:I,'Billing Forecast'!$T:$T,$A$657,'Billing Forecast'!$U:$U,$B$658,'Billing Forecast'!$Q:$Q,$C671)/SUMIFS('Billing Forecast'!$D:$D,'Billing Forecast'!$T:$T,$A$657,'Billing Forecast'!$U:$U,$B$658,'Billing Forecast'!$Q:$Q, $C671)</f>
        <v>0</v>
      </c>
      <c r="I671" s="6">
        <f>SUMIFS('Billing Forecast'!J:J,'Billing Forecast'!$T:$T,$A$657,'Billing Forecast'!$U:$U,$B$658,'Billing Forecast'!$Q:$Q,$C671)/SUMIFS('Billing Forecast'!$D:$D,'Billing Forecast'!$T:$T,$A$657,'Billing Forecast'!$U:$U,$B$658,'Billing Forecast'!$Q:$Q, $C671)</f>
        <v>0</v>
      </c>
      <c r="J671" s="6">
        <f>SUMIFS('Billing Forecast'!K:K,'Billing Forecast'!$T:$T,$A$657,'Billing Forecast'!$U:$U,$B$658,'Billing Forecast'!$Q:$Q,$C671)/SUMIFS('Billing Forecast'!$D:$D,'Billing Forecast'!$T:$T,$A$657,'Billing Forecast'!$U:$U,$B$658,'Billing Forecast'!$Q:$Q, $C671)</f>
        <v>0</v>
      </c>
      <c r="K671" s="6">
        <f>SUMIFS('Billing Forecast'!L:L,'Billing Forecast'!$T:$T,$A$657,'Billing Forecast'!$U:$U,$B$658,'Billing Forecast'!$Q:$Q,$C671)/SUMIFS('Billing Forecast'!$D:$D,'Billing Forecast'!$T:$T,$A$657,'Billing Forecast'!$U:$U,$B$658,'Billing Forecast'!$Q:$Q, $C671)</f>
        <v>0</v>
      </c>
      <c r="L671" s="6">
        <f>SUMIFS('Billing Forecast'!M:M,'Billing Forecast'!$T:$T,$A$657,'Billing Forecast'!$U:$U,$B$658,'Billing Forecast'!$Q:$Q,$C671)/SUMIFS('Billing Forecast'!$D:$D,'Billing Forecast'!$T:$T,$A$657,'Billing Forecast'!$U:$U,$B$658,'Billing Forecast'!$Q:$Q, $C671)</f>
        <v>0</v>
      </c>
      <c r="M671" s="6">
        <f>SUMIFS('Billing Forecast'!N:N,'Billing Forecast'!$T:$T,$A$657,'Billing Forecast'!$U:$U,$B$658,'Billing Forecast'!$Q:$Q,$C671)/SUMIFS('Billing Forecast'!$D:$D,'Billing Forecast'!$T:$T,$A$657,'Billing Forecast'!$U:$U,$B$658,'Billing Forecast'!$Q:$Q, $C671)</f>
        <v>0</v>
      </c>
    </row>
    <row r="672" spans="1:13">
      <c r="D672" t="s">
        <v>3453</v>
      </c>
      <c r="E672" s="6">
        <f>SUMIFS('Sub Cost Forecast'!G:G,'Sub Cost Forecast'!$U:$U,$A$657,'Sub Cost Forecast'!$W:$W,$B$658,'Sub Cost Forecast'!$R:$R,$C671)/SUMIFS('Sub Cost Forecast'!$D:$D,'Sub Cost Forecast'!$U:$U,$A$657,'Sub Cost Forecast'!$W:$W,$B$658,'Sub Cost Forecast'!$R:$R, $C671)</f>
        <v>0</v>
      </c>
      <c r="F672" s="6">
        <f>SUMIFS('Sub Cost Forecast'!H:H,'Sub Cost Forecast'!$U:$U,$A$657,'Sub Cost Forecast'!$W:$W,$B$658,'Sub Cost Forecast'!$R:$R,$C671)/SUMIFS('Sub Cost Forecast'!$D:$D,'Sub Cost Forecast'!$U:$U,$A$657,'Sub Cost Forecast'!$W:$W,$B$658,'Sub Cost Forecast'!$R:$R, $C671)</f>
        <v>0</v>
      </c>
      <c r="G672" s="6">
        <f>SUMIFS('Sub Cost Forecast'!I:I,'Sub Cost Forecast'!$U:$U,$A$657,'Sub Cost Forecast'!$W:$W,$B$658,'Sub Cost Forecast'!$R:$R,$C671)/SUMIFS('Sub Cost Forecast'!$D:$D,'Sub Cost Forecast'!$U:$U,$A$657,'Sub Cost Forecast'!$W:$W,$B$658,'Sub Cost Forecast'!$R:$R, $C671)</f>
        <v>0</v>
      </c>
      <c r="H672" s="6">
        <f>SUMIFS('Sub Cost Forecast'!J:J,'Sub Cost Forecast'!$U:$U,$A$657,'Sub Cost Forecast'!$W:$W,$B$658,'Sub Cost Forecast'!$R:$R,$C671)/SUMIFS('Sub Cost Forecast'!$D:$D,'Sub Cost Forecast'!$U:$U,$A$657,'Sub Cost Forecast'!$W:$W,$B$658,'Sub Cost Forecast'!$R:$R, $C671)</f>
        <v>0</v>
      </c>
      <c r="I672" s="6">
        <f>SUMIFS('Sub Cost Forecast'!K:K,'Sub Cost Forecast'!$U:$U,$A$657,'Sub Cost Forecast'!$W:$W,$B$658,'Sub Cost Forecast'!$R:$R,$C671)/SUMIFS('Sub Cost Forecast'!$D:$D,'Sub Cost Forecast'!$U:$U,$A$657,'Sub Cost Forecast'!$W:$W,$B$658,'Sub Cost Forecast'!$R:$R, $C671)</f>
        <v>0</v>
      </c>
      <c r="J672" s="6">
        <f>SUMIFS('Sub Cost Forecast'!L:L,'Sub Cost Forecast'!$U:$U,$A$657,'Sub Cost Forecast'!$W:$W,$B$658,'Sub Cost Forecast'!$R:$R,$C671)/SUMIFS('Sub Cost Forecast'!$D:$D,'Sub Cost Forecast'!$U:$U,$A$657,'Sub Cost Forecast'!$W:$W,$B$658,'Sub Cost Forecast'!$R:$R, $C671)</f>
        <v>0</v>
      </c>
      <c r="K672" s="6">
        <f>SUMIFS('Sub Cost Forecast'!M:M,'Sub Cost Forecast'!$U:$U,$A$657,'Sub Cost Forecast'!$W:$W,$B$658,'Sub Cost Forecast'!$R:$R,$C671)/SUMIFS('Sub Cost Forecast'!$D:$D,'Sub Cost Forecast'!$U:$U,$A$657,'Sub Cost Forecast'!$W:$W,$B$658,'Sub Cost Forecast'!$R:$R, $C671)</f>
        <v>0</v>
      </c>
      <c r="L672" s="6">
        <f>SUMIFS('Sub Cost Forecast'!N:N,'Sub Cost Forecast'!$U:$U,$A$657,'Sub Cost Forecast'!$W:$W,$B$658,'Sub Cost Forecast'!$R:$R,$C671)/SUMIFS('Sub Cost Forecast'!$D:$D,'Sub Cost Forecast'!$U:$U,$A$657,'Sub Cost Forecast'!$W:$W,$B$658,'Sub Cost Forecast'!$R:$R, $C671)</f>
        <v>0</v>
      </c>
      <c r="M672" s="6">
        <f>SUMIFS('Sub Cost Forecast'!O:O,'Sub Cost Forecast'!$U:$U,$A$657,'Sub Cost Forecast'!$W:$W,$B$658,'Sub Cost Forecast'!$R:$R,$C671)/SUMIFS('Sub Cost Forecast'!$D:$D,'Sub Cost Forecast'!$U:$U,$A$657,'Sub Cost Forecast'!$W:$W,$B$658,'Sub Cost Forecast'!$R:$R, $C671)</f>
        <v>0</v>
      </c>
    </row>
    <row r="673" spans="2:13">
      <c r="D673" t="s">
        <v>3454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</row>
    <row r="674" spans="2:13">
      <c r="C674" t="s">
        <v>1111</v>
      </c>
      <c r="D674" t="s">
        <v>3452</v>
      </c>
      <c r="E674" s="6">
        <f>SUMIFS('Billing Forecast'!F:F,'Billing Forecast'!$T:$T,$A$657,'Billing Forecast'!$U:$U,$B$658,'Billing Forecast'!$Q:$Q,$C674)/SUMIFS('Billing Forecast'!$D:$D,'Billing Forecast'!$T:$T,$A$657,'Billing Forecast'!$U:$U,$B$658,'Billing Forecast'!$Q:$Q, $C674)</f>
        <v>0</v>
      </c>
      <c r="F674" s="6">
        <f>SUMIFS('Billing Forecast'!G:G,'Billing Forecast'!$T:$T,$A$657,'Billing Forecast'!$U:$U,$B$658,'Billing Forecast'!$Q:$Q,$C674)/SUMIFS('Billing Forecast'!$D:$D,'Billing Forecast'!$T:$T,$A$657,'Billing Forecast'!$U:$U,$B$658,'Billing Forecast'!$Q:$Q, $C674)</f>
        <v>0</v>
      </c>
      <c r="G674" s="6">
        <f>SUMIFS('Billing Forecast'!H:H,'Billing Forecast'!$T:$T,$A$657,'Billing Forecast'!$U:$U,$B$658,'Billing Forecast'!$Q:$Q,$C674)/SUMIFS('Billing Forecast'!$D:$D,'Billing Forecast'!$T:$T,$A$657,'Billing Forecast'!$U:$U,$B$658,'Billing Forecast'!$Q:$Q, $C674)</f>
        <v>0</v>
      </c>
      <c r="H674" s="6">
        <f>SUMIFS('Billing Forecast'!I:I,'Billing Forecast'!$T:$T,$A$657,'Billing Forecast'!$U:$U,$B$658,'Billing Forecast'!$Q:$Q,$C674)/SUMIFS('Billing Forecast'!$D:$D,'Billing Forecast'!$T:$T,$A$657,'Billing Forecast'!$U:$U,$B$658,'Billing Forecast'!$Q:$Q, $C674)</f>
        <v>0</v>
      </c>
      <c r="I674" s="6">
        <f>SUMIFS('Billing Forecast'!J:J,'Billing Forecast'!$T:$T,$A$657,'Billing Forecast'!$U:$U,$B$658,'Billing Forecast'!$Q:$Q,$C674)/SUMIFS('Billing Forecast'!$D:$D,'Billing Forecast'!$T:$T,$A$657,'Billing Forecast'!$U:$U,$B$658,'Billing Forecast'!$Q:$Q, $C674)</f>
        <v>0</v>
      </c>
      <c r="J674" s="6">
        <f>SUMIFS('Billing Forecast'!K:K,'Billing Forecast'!$T:$T,$A$657,'Billing Forecast'!$U:$U,$B$658,'Billing Forecast'!$Q:$Q,$C674)/SUMIFS('Billing Forecast'!$D:$D,'Billing Forecast'!$T:$T,$A$657,'Billing Forecast'!$U:$U,$B$658,'Billing Forecast'!$Q:$Q, $C674)</f>
        <v>0</v>
      </c>
      <c r="K674" s="6">
        <f>SUMIFS('Billing Forecast'!L:L,'Billing Forecast'!$T:$T,$A$657,'Billing Forecast'!$U:$U,$B$658,'Billing Forecast'!$Q:$Q,$C674)/SUMIFS('Billing Forecast'!$D:$D,'Billing Forecast'!$T:$T,$A$657,'Billing Forecast'!$U:$U,$B$658,'Billing Forecast'!$Q:$Q, $C674)</f>
        <v>0</v>
      </c>
      <c r="L674" s="6">
        <f>SUMIFS('Billing Forecast'!M:M,'Billing Forecast'!$T:$T,$A$657,'Billing Forecast'!$U:$U,$B$658,'Billing Forecast'!$Q:$Q,$C674)/SUMIFS('Billing Forecast'!$D:$D,'Billing Forecast'!$T:$T,$A$657,'Billing Forecast'!$U:$U,$B$658,'Billing Forecast'!$Q:$Q, $C674)</f>
        <v>0</v>
      </c>
      <c r="M674" s="6">
        <f>SUMIFS('Billing Forecast'!N:N,'Billing Forecast'!$T:$T,$A$657,'Billing Forecast'!$U:$U,$B$658,'Billing Forecast'!$Q:$Q,$C674)/SUMIFS('Billing Forecast'!$D:$D,'Billing Forecast'!$T:$T,$A$657,'Billing Forecast'!$U:$U,$B$658,'Billing Forecast'!$Q:$Q, $C674)</f>
        <v>0</v>
      </c>
    </row>
    <row r="675" spans="2:13">
      <c r="D675" t="s">
        <v>3453</v>
      </c>
      <c r="E675" s="6">
        <f>SUMIFS('Sub Cost Forecast'!G:G,'Sub Cost Forecast'!$U:$U,$A$657,'Sub Cost Forecast'!$W:$W,$B$658,'Sub Cost Forecast'!$R:$R,$C674)/SUMIFS('Sub Cost Forecast'!$D:$D,'Sub Cost Forecast'!$U:$U,$A$657,'Sub Cost Forecast'!$W:$W,$B$658,'Sub Cost Forecast'!$R:$R, $C674)</f>
        <v>0</v>
      </c>
      <c r="F675" s="6">
        <f>SUMIFS('Sub Cost Forecast'!H:H,'Sub Cost Forecast'!$U:$U,$A$657,'Sub Cost Forecast'!$W:$W,$B$658,'Sub Cost Forecast'!$R:$R,$C674)/SUMIFS('Sub Cost Forecast'!$D:$D,'Sub Cost Forecast'!$U:$U,$A$657,'Sub Cost Forecast'!$W:$W,$B$658,'Sub Cost Forecast'!$R:$R, $C674)</f>
        <v>0</v>
      </c>
      <c r="G675" s="6">
        <f>SUMIFS('Sub Cost Forecast'!I:I,'Sub Cost Forecast'!$U:$U,$A$657,'Sub Cost Forecast'!$W:$W,$B$658,'Sub Cost Forecast'!$R:$R,$C674)/SUMIFS('Sub Cost Forecast'!$D:$D,'Sub Cost Forecast'!$U:$U,$A$657,'Sub Cost Forecast'!$W:$W,$B$658,'Sub Cost Forecast'!$R:$R, $C674)</f>
        <v>0</v>
      </c>
      <c r="H675" s="6">
        <f>SUMIFS('Sub Cost Forecast'!J:J,'Sub Cost Forecast'!$U:$U,$A$657,'Sub Cost Forecast'!$W:$W,$B$658,'Sub Cost Forecast'!$R:$R,$C674)/SUMIFS('Sub Cost Forecast'!$D:$D,'Sub Cost Forecast'!$U:$U,$A$657,'Sub Cost Forecast'!$W:$W,$B$658,'Sub Cost Forecast'!$R:$R, $C674)</f>
        <v>0</v>
      </c>
      <c r="I675" s="6">
        <f>SUMIFS('Sub Cost Forecast'!K:K,'Sub Cost Forecast'!$U:$U,$A$657,'Sub Cost Forecast'!$W:$W,$B$658,'Sub Cost Forecast'!$R:$R,$C674)/SUMIFS('Sub Cost Forecast'!$D:$D,'Sub Cost Forecast'!$U:$U,$A$657,'Sub Cost Forecast'!$W:$W,$B$658,'Sub Cost Forecast'!$R:$R, $C674)</f>
        <v>0</v>
      </c>
      <c r="J675" s="6">
        <f>SUMIFS('Sub Cost Forecast'!L:L,'Sub Cost Forecast'!$U:$U,$A$657,'Sub Cost Forecast'!$W:$W,$B$658,'Sub Cost Forecast'!$R:$R,$C674)/SUMIFS('Sub Cost Forecast'!$D:$D,'Sub Cost Forecast'!$U:$U,$A$657,'Sub Cost Forecast'!$W:$W,$B$658,'Sub Cost Forecast'!$R:$R, $C674)</f>
        <v>0</v>
      </c>
      <c r="K675" s="6">
        <f>SUMIFS('Sub Cost Forecast'!M:M,'Sub Cost Forecast'!$U:$U,$A$657,'Sub Cost Forecast'!$W:$W,$B$658,'Sub Cost Forecast'!$R:$R,$C674)/SUMIFS('Sub Cost Forecast'!$D:$D,'Sub Cost Forecast'!$U:$U,$A$657,'Sub Cost Forecast'!$W:$W,$B$658,'Sub Cost Forecast'!$R:$R, $C674)</f>
        <v>0</v>
      </c>
      <c r="L675" s="6">
        <f>SUMIFS('Sub Cost Forecast'!N:N,'Sub Cost Forecast'!$U:$U,$A$657,'Sub Cost Forecast'!$W:$W,$B$658,'Sub Cost Forecast'!$R:$R,$C674)/SUMIFS('Sub Cost Forecast'!$D:$D,'Sub Cost Forecast'!$U:$U,$A$657,'Sub Cost Forecast'!$W:$W,$B$658,'Sub Cost Forecast'!$R:$R, $C674)</f>
        <v>0</v>
      </c>
      <c r="M675" s="6">
        <f>SUMIFS('Sub Cost Forecast'!O:O,'Sub Cost Forecast'!$U:$U,$A$657,'Sub Cost Forecast'!$W:$W,$B$658,'Sub Cost Forecast'!$R:$R,$C674)/SUMIFS('Sub Cost Forecast'!$D:$D,'Sub Cost Forecast'!$U:$U,$A$657,'Sub Cost Forecast'!$W:$W,$B$658,'Sub Cost Forecast'!$R:$R, $C674)</f>
        <v>0</v>
      </c>
    </row>
    <row r="676" spans="2:13">
      <c r="D676" t="s">
        <v>3454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6">
        <v>0</v>
      </c>
      <c r="K676" s="6">
        <v>0</v>
      </c>
      <c r="L676" s="6">
        <v>0</v>
      </c>
      <c r="M676" s="6">
        <v>0</v>
      </c>
    </row>
    <row r="677" spans="2:13">
      <c r="B677" t="s">
        <v>223</v>
      </c>
    </row>
    <row r="678" spans="2:13">
      <c r="C678" t="s">
        <v>1393</v>
      </c>
      <c r="D678" t="s">
        <v>3452</v>
      </c>
      <c r="E678" s="6">
        <f>SUMIFS('Billing Forecast'!F:F,'Billing Forecast'!$T:$T,$A$657,'Billing Forecast'!$U:$U,$B$677,'Billing Forecast'!$Q:$Q,$C678)/SUMIFS('Billing Forecast'!$D:$D,'Billing Forecast'!$T:$T,$A$657,'Billing Forecast'!$U:$U,$B$677,'Billing Forecast'!$Q:$Q, $C678)</f>
        <v>0</v>
      </c>
      <c r="F678" s="6">
        <f>SUMIFS('Billing Forecast'!G:G,'Billing Forecast'!$T:$T,$A$657,'Billing Forecast'!$U:$U,$B$677,'Billing Forecast'!$Q:$Q,$C678)/SUMIFS('Billing Forecast'!$D:$D,'Billing Forecast'!$T:$T,$A$657,'Billing Forecast'!$U:$U,$B$677,'Billing Forecast'!$Q:$Q, $C678)</f>
        <v>0</v>
      </c>
      <c r="G678" s="6">
        <f>SUMIFS('Billing Forecast'!H:H,'Billing Forecast'!$T:$T,$A$657,'Billing Forecast'!$U:$U,$B$677,'Billing Forecast'!$Q:$Q,$C678)/SUMIFS('Billing Forecast'!$D:$D,'Billing Forecast'!$T:$T,$A$657,'Billing Forecast'!$U:$U,$B$677,'Billing Forecast'!$Q:$Q, $C678)</f>
        <v>0</v>
      </c>
      <c r="H678" s="6">
        <f>SUMIFS('Billing Forecast'!I:I,'Billing Forecast'!$T:$T,$A$657,'Billing Forecast'!$U:$U,$B$677,'Billing Forecast'!$Q:$Q,$C678)/SUMIFS('Billing Forecast'!$D:$D,'Billing Forecast'!$T:$T,$A$657,'Billing Forecast'!$U:$U,$B$677,'Billing Forecast'!$Q:$Q, $C678)</f>
        <v>0</v>
      </c>
      <c r="I678" s="6">
        <f>SUMIFS('Billing Forecast'!J:J,'Billing Forecast'!$T:$T,$A$657,'Billing Forecast'!$U:$U,$B$677,'Billing Forecast'!$Q:$Q,$C678)/SUMIFS('Billing Forecast'!$D:$D,'Billing Forecast'!$T:$T,$A$657,'Billing Forecast'!$U:$U,$B$677,'Billing Forecast'!$Q:$Q, $C678)</f>
        <v>0</v>
      </c>
      <c r="J678" s="6">
        <f>SUMIFS('Billing Forecast'!K:K,'Billing Forecast'!$T:$T,$A$657,'Billing Forecast'!$U:$U,$B$677,'Billing Forecast'!$Q:$Q,$C678)/SUMIFS('Billing Forecast'!$D:$D,'Billing Forecast'!$T:$T,$A$657,'Billing Forecast'!$U:$U,$B$677,'Billing Forecast'!$Q:$Q, $C678)</f>
        <v>0</v>
      </c>
      <c r="K678" s="6">
        <f>SUMIFS('Billing Forecast'!L:L,'Billing Forecast'!$T:$T,$A$657,'Billing Forecast'!$U:$U,$B$677,'Billing Forecast'!$Q:$Q,$C678)/SUMIFS('Billing Forecast'!$D:$D,'Billing Forecast'!$T:$T,$A$657,'Billing Forecast'!$U:$U,$B$677,'Billing Forecast'!$Q:$Q, $C678)</f>
        <v>0</v>
      </c>
      <c r="L678" s="6">
        <f>SUMIFS('Billing Forecast'!M:M,'Billing Forecast'!$T:$T,$A$657,'Billing Forecast'!$U:$U,$B$677,'Billing Forecast'!$Q:$Q,$C678)/SUMIFS('Billing Forecast'!$D:$D,'Billing Forecast'!$T:$T,$A$657,'Billing Forecast'!$U:$U,$B$677,'Billing Forecast'!$Q:$Q, $C678)</f>
        <v>0</v>
      </c>
      <c r="M678" s="6">
        <f>SUMIFS('Billing Forecast'!N:N,'Billing Forecast'!$T:$T,$A$657,'Billing Forecast'!$U:$U,$B$677,'Billing Forecast'!$Q:$Q,$C678)/SUMIFS('Billing Forecast'!$D:$D,'Billing Forecast'!$T:$T,$A$657,'Billing Forecast'!$U:$U,$B$677,'Billing Forecast'!$Q:$Q, $C678)</f>
        <v>0</v>
      </c>
    </row>
    <row r="679" spans="2:13">
      <c r="D679" t="s">
        <v>3453</v>
      </c>
      <c r="E679" s="6">
        <f>SUMIFS('Sub Cost Forecast'!G:G,'Sub Cost Forecast'!$U:$U,$A$657,'Sub Cost Forecast'!$W:$W,$B$677,'Sub Cost Forecast'!$R:$R,$C678)/SUMIFS('Sub Cost Forecast'!$D:$D,'Sub Cost Forecast'!$U:$U,$A$657,'Sub Cost Forecast'!$W:$W,$B$677,'Sub Cost Forecast'!$R:$R, $C678)</f>
        <v>0</v>
      </c>
      <c r="F679" s="6">
        <f>SUMIFS('Sub Cost Forecast'!H:H,'Sub Cost Forecast'!$U:$U,$A$657,'Sub Cost Forecast'!$W:$W,$B$677,'Sub Cost Forecast'!$R:$R,$C678)/SUMIFS('Sub Cost Forecast'!$D:$D,'Sub Cost Forecast'!$U:$U,$A$657,'Sub Cost Forecast'!$W:$W,$B$677,'Sub Cost Forecast'!$R:$R, $C678)</f>
        <v>0</v>
      </c>
      <c r="G679" s="6">
        <f>SUMIFS('Sub Cost Forecast'!I:I,'Sub Cost Forecast'!$U:$U,$A$657,'Sub Cost Forecast'!$W:$W,$B$677,'Sub Cost Forecast'!$R:$R,$C678)/SUMIFS('Sub Cost Forecast'!$D:$D,'Sub Cost Forecast'!$U:$U,$A$657,'Sub Cost Forecast'!$W:$W,$B$677,'Sub Cost Forecast'!$R:$R, $C678)</f>
        <v>0</v>
      </c>
      <c r="H679" s="6">
        <f>SUMIFS('Sub Cost Forecast'!J:J,'Sub Cost Forecast'!$U:$U,$A$657,'Sub Cost Forecast'!$W:$W,$B$677,'Sub Cost Forecast'!$R:$R,$C678)/SUMIFS('Sub Cost Forecast'!$D:$D,'Sub Cost Forecast'!$U:$U,$A$657,'Sub Cost Forecast'!$W:$W,$B$677,'Sub Cost Forecast'!$R:$R, $C678)</f>
        <v>0</v>
      </c>
      <c r="I679" s="6">
        <f>SUMIFS('Sub Cost Forecast'!K:K,'Sub Cost Forecast'!$U:$U,$A$657,'Sub Cost Forecast'!$W:$W,$B$677,'Sub Cost Forecast'!$R:$R,$C678)/SUMIFS('Sub Cost Forecast'!$D:$D,'Sub Cost Forecast'!$U:$U,$A$657,'Sub Cost Forecast'!$W:$W,$B$677,'Sub Cost Forecast'!$R:$R, $C678)</f>
        <v>0</v>
      </c>
      <c r="J679" s="6">
        <f>SUMIFS('Sub Cost Forecast'!L:L,'Sub Cost Forecast'!$U:$U,$A$657,'Sub Cost Forecast'!$W:$W,$B$677,'Sub Cost Forecast'!$R:$R,$C678)/SUMIFS('Sub Cost Forecast'!$D:$D,'Sub Cost Forecast'!$U:$U,$A$657,'Sub Cost Forecast'!$W:$W,$B$677,'Sub Cost Forecast'!$R:$R, $C678)</f>
        <v>0</v>
      </c>
      <c r="K679" s="6">
        <f>SUMIFS('Sub Cost Forecast'!M:M,'Sub Cost Forecast'!$U:$U,$A$657,'Sub Cost Forecast'!$W:$W,$B$677,'Sub Cost Forecast'!$R:$R,$C678)/SUMIFS('Sub Cost Forecast'!$D:$D,'Sub Cost Forecast'!$U:$U,$A$657,'Sub Cost Forecast'!$W:$W,$B$677,'Sub Cost Forecast'!$R:$R, $C678)</f>
        <v>0</v>
      </c>
      <c r="L679" s="6">
        <f>SUMIFS('Sub Cost Forecast'!N:N,'Sub Cost Forecast'!$U:$U,$A$657,'Sub Cost Forecast'!$W:$W,$B$677,'Sub Cost Forecast'!$R:$R,$C678)/SUMIFS('Sub Cost Forecast'!$D:$D,'Sub Cost Forecast'!$U:$U,$A$657,'Sub Cost Forecast'!$W:$W,$B$677,'Sub Cost Forecast'!$R:$R, $C678)</f>
        <v>0</v>
      </c>
      <c r="M679" s="6">
        <f>SUMIFS('Sub Cost Forecast'!O:O,'Sub Cost Forecast'!$U:$U,$A$657,'Sub Cost Forecast'!$W:$W,$B$677,'Sub Cost Forecast'!$R:$R,$C678)/SUMIFS('Sub Cost Forecast'!$D:$D,'Sub Cost Forecast'!$U:$U,$A$657,'Sub Cost Forecast'!$W:$W,$B$677,'Sub Cost Forecast'!$R:$R, $C678)</f>
        <v>0</v>
      </c>
    </row>
    <row r="680" spans="2:13">
      <c r="D680" t="s">
        <v>3454</v>
      </c>
      <c r="E680" s="6">
        <v>0</v>
      </c>
      <c r="F680" s="6">
        <v>0</v>
      </c>
      <c r="G680" s="6">
        <v>0.01288417662058784</v>
      </c>
      <c r="H680" s="6">
        <v>0.04509461817205745</v>
      </c>
      <c r="I680" s="6">
        <v>0.03663937726479667</v>
      </c>
      <c r="J680" s="6">
        <v>0</v>
      </c>
      <c r="K680" s="6">
        <v>0</v>
      </c>
      <c r="L680" s="6">
        <v>0</v>
      </c>
      <c r="M680" s="6">
        <v>0</v>
      </c>
    </row>
    <row r="681" spans="2:13">
      <c r="C681" t="s">
        <v>1522</v>
      </c>
      <c r="D681" t="s">
        <v>3452</v>
      </c>
      <c r="E681" s="6">
        <f>SUMIFS('Billing Forecast'!F:F,'Billing Forecast'!$T:$T,$A$657,'Billing Forecast'!$U:$U,$B$677,'Billing Forecast'!$Q:$Q,$C681)/SUMIFS('Billing Forecast'!$D:$D,'Billing Forecast'!$T:$T,$A$657,'Billing Forecast'!$U:$U,$B$677,'Billing Forecast'!$Q:$Q, $C681)</f>
        <v>0</v>
      </c>
      <c r="F681" s="6">
        <f>SUMIFS('Billing Forecast'!G:G,'Billing Forecast'!$T:$T,$A$657,'Billing Forecast'!$U:$U,$B$677,'Billing Forecast'!$Q:$Q,$C681)/SUMIFS('Billing Forecast'!$D:$D,'Billing Forecast'!$T:$T,$A$657,'Billing Forecast'!$U:$U,$B$677,'Billing Forecast'!$Q:$Q, $C681)</f>
        <v>0</v>
      </c>
      <c r="G681" s="6">
        <f>SUMIFS('Billing Forecast'!H:H,'Billing Forecast'!$T:$T,$A$657,'Billing Forecast'!$U:$U,$B$677,'Billing Forecast'!$Q:$Q,$C681)/SUMIFS('Billing Forecast'!$D:$D,'Billing Forecast'!$T:$T,$A$657,'Billing Forecast'!$U:$U,$B$677,'Billing Forecast'!$Q:$Q, $C681)</f>
        <v>0</v>
      </c>
      <c r="H681" s="6">
        <f>SUMIFS('Billing Forecast'!I:I,'Billing Forecast'!$T:$T,$A$657,'Billing Forecast'!$U:$U,$B$677,'Billing Forecast'!$Q:$Q,$C681)/SUMIFS('Billing Forecast'!$D:$D,'Billing Forecast'!$T:$T,$A$657,'Billing Forecast'!$U:$U,$B$677,'Billing Forecast'!$Q:$Q, $C681)</f>
        <v>0</v>
      </c>
      <c r="I681" s="6">
        <f>SUMIFS('Billing Forecast'!J:J,'Billing Forecast'!$T:$T,$A$657,'Billing Forecast'!$U:$U,$B$677,'Billing Forecast'!$Q:$Q,$C681)/SUMIFS('Billing Forecast'!$D:$D,'Billing Forecast'!$T:$T,$A$657,'Billing Forecast'!$U:$U,$B$677,'Billing Forecast'!$Q:$Q, $C681)</f>
        <v>0</v>
      </c>
      <c r="J681" s="6">
        <f>SUMIFS('Billing Forecast'!K:K,'Billing Forecast'!$T:$T,$A$657,'Billing Forecast'!$U:$U,$B$677,'Billing Forecast'!$Q:$Q,$C681)/SUMIFS('Billing Forecast'!$D:$D,'Billing Forecast'!$T:$T,$A$657,'Billing Forecast'!$U:$U,$B$677,'Billing Forecast'!$Q:$Q, $C681)</f>
        <v>0</v>
      </c>
      <c r="K681" s="6">
        <f>SUMIFS('Billing Forecast'!L:L,'Billing Forecast'!$T:$T,$A$657,'Billing Forecast'!$U:$U,$B$677,'Billing Forecast'!$Q:$Q,$C681)/SUMIFS('Billing Forecast'!$D:$D,'Billing Forecast'!$T:$T,$A$657,'Billing Forecast'!$U:$U,$B$677,'Billing Forecast'!$Q:$Q, $C681)</f>
        <v>0</v>
      </c>
      <c r="L681" s="6">
        <f>SUMIFS('Billing Forecast'!M:M,'Billing Forecast'!$T:$T,$A$657,'Billing Forecast'!$U:$U,$B$677,'Billing Forecast'!$Q:$Q,$C681)/SUMIFS('Billing Forecast'!$D:$D,'Billing Forecast'!$T:$T,$A$657,'Billing Forecast'!$U:$U,$B$677,'Billing Forecast'!$Q:$Q, $C681)</f>
        <v>0</v>
      </c>
      <c r="M681" s="6">
        <f>SUMIFS('Billing Forecast'!N:N,'Billing Forecast'!$T:$T,$A$657,'Billing Forecast'!$U:$U,$B$677,'Billing Forecast'!$Q:$Q,$C681)/SUMIFS('Billing Forecast'!$D:$D,'Billing Forecast'!$T:$T,$A$657,'Billing Forecast'!$U:$U,$B$677,'Billing Forecast'!$Q:$Q, $C681)</f>
        <v>0</v>
      </c>
    </row>
    <row r="682" spans="2:13">
      <c r="D682" t="s">
        <v>3453</v>
      </c>
      <c r="E682" s="6">
        <f>SUMIFS('Sub Cost Forecast'!G:G,'Sub Cost Forecast'!$U:$U,$A$657,'Sub Cost Forecast'!$W:$W,$B$677,'Sub Cost Forecast'!$R:$R,$C681)/SUMIFS('Sub Cost Forecast'!$D:$D,'Sub Cost Forecast'!$U:$U,$A$657,'Sub Cost Forecast'!$W:$W,$B$677,'Sub Cost Forecast'!$R:$R, $C681)</f>
        <v>0</v>
      </c>
      <c r="F682" s="6">
        <f>SUMIFS('Sub Cost Forecast'!H:H,'Sub Cost Forecast'!$U:$U,$A$657,'Sub Cost Forecast'!$W:$W,$B$677,'Sub Cost Forecast'!$R:$R,$C681)/SUMIFS('Sub Cost Forecast'!$D:$D,'Sub Cost Forecast'!$U:$U,$A$657,'Sub Cost Forecast'!$W:$W,$B$677,'Sub Cost Forecast'!$R:$R, $C681)</f>
        <v>0</v>
      </c>
      <c r="G682" s="6">
        <f>SUMIFS('Sub Cost Forecast'!I:I,'Sub Cost Forecast'!$U:$U,$A$657,'Sub Cost Forecast'!$W:$W,$B$677,'Sub Cost Forecast'!$R:$R,$C681)/SUMIFS('Sub Cost Forecast'!$D:$D,'Sub Cost Forecast'!$U:$U,$A$657,'Sub Cost Forecast'!$W:$W,$B$677,'Sub Cost Forecast'!$R:$R, $C681)</f>
        <v>0</v>
      </c>
      <c r="H682" s="6">
        <f>SUMIFS('Sub Cost Forecast'!J:J,'Sub Cost Forecast'!$U:$U,$A$657,'Sub Cost Forecast'!$W:$W,$B$677,'Sub Cost Forecast'!$R:$R,$C681)/SUMIFS('Sub Cost Forecast'!$D:$D,'Sub Cost Forecast'!$U:$U,$A$657,'Sub Cost Forecast'!$W:$W,$B$677,'Sub Cost Forecast'!$R:$R, $C681)</f>
        <v>0</v>
      </c>
      <c r="I682" s="6">
        <f>SUMIFS('Sub Cost Forecast'!K:K,'Sub Cost Forecast'!$U:$U,$A$657,'Sub Cost Forecast'!$W:$W,$B$677,'Sub Cost Forecast'!$R:$R,$C681)/SUMIFS('Sub Cost Forecast'!$D:$D,'Sub Cost Forecast'!$U:$U,$A$657,'Sub Cost Forecast'!$W:$W,$B$677,'Sub Cost Forecast'!$R:$R, $C681)</f>
        <v>0</v>
      </c>
      <c r="J682" s="6">
        <f>SUMIFS('Sub Cost Forecast'!L:L,'Sub Cost Forecast'!$U:$U,$A$657,'Sub Cost Forecast'!$W:$W,$B$677,'Sub Cost Forecast'!$R:$R,$C681)/SUMIFS('Sub Cost Forecast'!$D:$D,'Sub Cost Forecast'!$U:$U,$A$657,'Sub Cost Forecast'!$W:$W,$B$677,'Sub Cost Forecast'!$R:$R, $C681)</f>
        <v>0</v>
      </c>
      <c r="K682" s="6">
        <f>SUMIFS('Sub Cost Forecast'!M:M,'Sub Cost Forecast'!$U:$U,$A$657,'Sub Cost Forecast'!$W:$W,$B$677,'Sub Cost Forecast'!$R:$R,$C681)/SUMIFS('Sub Cost Forecast'!$D:$D,'Sub Cost Forecast'!$U:$U,$A$657,'Sub Cost Forecast'!$W:$W,$B$677,'Sub Cost Forecast'!$R:$R, $C681)</f>
        <v>0</v>
      </c>
      <c r="L682" s="6">
        <f>SUMIFS('Sub Cost Forecast'!N:N,'Sub Cost Forecast'!$U:$U,$A$657,'Sub Cost Forecast'!$W:$W,$B$677,'Sub Cost Forecast'!$R:$R,$C681)/SUMIFS('Sub Cost Forecast'!$D:$D,'Sub Cost Forecast'!$U:$U,$A$657,'Sub Cost Forecast'!$W:$W,$B$677,'Sub Cost Forecast'!$R:$R, $C681)</f>
        <v>0</v>
      </c>
      <c r="M682" s="6">
        <f>SUMIFS('Sub Cost Forecast'!O:O,'Sub Cost Forecast'!$U:$U,$A$657,'Sub Cost Forecast'!$W:$W,$B$677,'Sub Cost Forecast'!$R:$R,$C681)/SUMIFS('Sub Cost Forecast'!$D:$D,'Sub Cost Forecast'!$U:$U,$A$657,'Sub Cost Forecast'!$W:$W,$B$677,'Sub Cost Forecast'!$R:$R, $C681)</f>
        <v>0</v>
      </c>
    </row>
    <row r="683" spans="2:13">
      <c r="D683" t="s">
        <v>3454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6">
        <v>0.3333333333333333</v>
      </c>
      <c r="K683" s="6">
        <v>0.2188139059304703</v>
      </c>
      <c r="L683" s="6">
        <v>0.4478527607361963</v>
      </c>
      <c r="M683" s="6">
        <v>0</v>
      </c>
    </row>
    <row r="684" spans="2:13">
      <c r="C684" t="s">
        <v>2596</v>
      </c>
      <c r="D684" t="s">
        <v>3452</v>
      </c>
      <c r="E684" s="6">
        <f>SUMIFS('Billing Forecast'!F:F,'Billing Forecast'!$T:$T,$A$657,'Billing Forecast'!$U:$U,$B$677,'Billing Forecast'!$Q:$Q,$C684)/SUMIFS('Billing Forecast'!$D:$D,'Billing Forecast'!$T:$T,$A$657,'Billing Forecast'!$U:$U,$B$677,'Billing Forecast'!$Q:$Q, $C684)</f>
        <v>0</v>
      </c>
      <c r="F684" s="6">
        <f>SUMIFS('Billing Forecast'!G:G,'Billing Forecast'!$T:$T,$A$657,'Billing Forecast'!$U:$U,$B$677,'Billing Forecast'!$Q:$Q,$C684)/SUMIFS('Billing Forecast'!$D:$D,'Billing Forecast'!$T:$T,$A$657,'Billing Forecast'!$U:$U,$B$677,'Billing Forecast'!$Q:$Q, $C684)</f>
        <v>0</v>
      </c>
      <c r="G684" s="6">
        <f>SUMIFS('Billing Forecast'!H:H,'Billing Forecast'!$T:$T,$A$657,'Billing Forecast'!$U:$U,$B$677,'Billing Forecast'!$Q:$Q,$C684)/SUMIFS('Billing Forecast'!$D:$D,'Billing Forecast'!$T:$T,$A$657,'Billing Forecast'!$U:$U,$B$677,'Billing Forecast'!$Q:$Q, $C684)</f>
        <v>0</v>
      </c>
      <c r="H684" s="6">
        <f>SUMIFS('Billing Forecast'!I:I,'Billing Forecast'!$T:$T,$A$657,'Billing Forecast'!$U:$U,$B$677,'Billing Forecast'!$Q:$Q,$C684)/SUMIFS('Billing Forecast'!$D:$D,'Billing Forecast'!$T:$T,$A$657,'Billing Forecast'!$U:$U,$B$677,'Billing Forecast'!$Q:$Q, $C684)</f>
        <v>0</v>
      </c>
      <c r="I684" s="6">
        <f>SUMIFS('Billing Forecast'!J:J,'Billing Forecast'!$T:$T,$A$657,'Billing Forecast'!$U:$U,$B$677,'Billing Forecast'!$Q:$Q,$C684)/SUMIFS('Billing Forecast'!$D:$D,'Billing Forecast'!$T:$T,$A$657,'Billing Forecast'!$U:$U,$B$677,'Billing Forecast'!$Q:$Q, $C684)</f>
        <v>0</v>
      </c>
      <c r="J684" s="6">
        <f>SUMIFS('Billing Forecast'!K:K,'Billing Forecast'!$T:$T,$A$657,'Billing Forecast'!$U:$U,$B$677,'Billing Forecast'!$Q:$Q,$C684)/SUMIFS('Billing Forecast'!$D:$D,'Billing Forecast'!$T:$T,$A$657,'Billing Forecast'!$U:$U,$B$677,'Billing Forecast'!$Q:$Q, $C684)</f>
        <v>0</v>
      </c>
      <c r="K684" s="6">
        <f>SUMIFS('Billing Forecast'!L:L,'Billing Forecast'!$T:$T,$A$657,'Billing Forecast'!$U:$U,$B$677,'Billing Forecast'!$Q:$Q,$C684)/SUMIFS('Billing Forecast'!$D:$D,'Billing Forecast'!$T:$T,$A$657,'Billing Forecast'!$U:$U,$B$677,'Billing Forecast'!$Q:$Q, $C684)</f>
        <v>0</v>
      </c>
      <c r="L684" s="6">
        <f>SUMIFS('Billing Forecast'!M:M,'Billing Forecast'!$T:$T,$A$657,'Billing Forecast'!$U:$U,$B$677,'Billing Forecast'!$Q:$Q,$C684)/SUMIFS('Billing Forecast'!$D:$D,'Billing Forecast'!$T:$T,$A$657,'Billing Forecast'!$U:$U,$B$677,'Billing Forecast'!$Q:$Q, $C684)</f>
        <v>0</v>
      </c>
      <c r="M684" s="6">
        <f>SUMIFS('Billing Forecast'!N:N,'Billing Forecast'!$T:$T,$A$657,'Billing Forecast'!$U:$U,$B$677,'Billing Forecast'!$Q:$Q,$C684)/SUMIFS('Billing Forecast'!$D:$D,'Billing Forecast'!$T:$T,$A$657,'Billing Forecast'!$U:$U,$B$677,'Billing Forecast'!$Q:$Q, $C684)</f>
        <v>0</v>
      </c>
    </row>
    <row r="685" spans="2:13">
      <c r="D685" t="s">
        <v>3453</v>
      </c>
      <c r="E685" s="6">
        <f>SUMIFS('Sub Cost Forecast'!G:G,'Sub Cost Forecast'!$U:$U,$A$657,'Sub Cost Forecast'!$W:$W,$B$677,'Sub Cost Forecast'!$R:$R,$C684)/SUMIFS('Sub Cost Forecast'!$D:$D,'Sub Cost Forecast'!$U:$U,$A$657,'Sub Cost Forecast'!$W:$W,$B$677,'Sub Cost Forecast'!$R:$R, $C684)</f>
        <v>0</v>
      </c>
      <c r="F685" s="6">
        <f>SUMIFS('Sub Cost Forecast'!H:H,'Sub Cost Forecast'!$U:$U,$A$657,'Sub Cost Forecast'!$W:$W,$B$677,'Sub Cost Forecast'!$R:$R,$C684)/SUMIFS('Sub Cost Forecast'!$D:$D,'Sub Cost Forecast'!$U:$U,$A$657,'Sub Cost Forecast'!$W:$W,$B$677,'Sub Cost Forecast'!$R:$R, $C684)</f>
        <v>0</v>
      </c>
      <c r="G685" s="6">
        <f>SUMIFS('Sub Cost Forecast'!I:I,'Sub Cost Forecast'!$U:$U,$A$657,'Sub Cost Forecast'!$W:$W,$B$677,'Sub Cost Forecast'!$R:$R,$C684)/SUMIFS('Sub Cost Forecast'!$D:$D,'Sub Cost Forecast'!$U:$U,$A$657,'Sub Cost Forecast'!$W:$W,$B$677,'Sub Cost Forecast'!$R:$R, $C684)</f>
        <v>0</v>
      </c>
      <c r="H685" s="6">
        <f>SUMIFS('Sub Cost Forecast'!J:J,'Sub Cost Forecast'!$U:$U,$A$657,'Sub Cost Forecast'!$W:$W,$B$677,'Sub Cost Forecast'!$R:$R,$C684)/SUMIFS('Sub Cost Forecast'!$D:$D,'Sub Cost Forecast'!$U:$U,$A$657,'Sub Cost Forecast'!$W:$W,$B$677,'Sub Cost Forecast'!$R:$R, $C684)</f>
        <v>0</v>
      </c>
      <c r="I685" s="6">
        <f>SUMIFS('Sub Cost Forecast'!K:K,'Sub Cost Forecast'!$U:$U,$A$657,'Sub Cost Forecast'!$W:$W,$B$677,'Sub Cost Forecast'!$R:$R,$C684)/SUMIFS('Sub Cost Forecast'!$D:$D,'Sub Cost Forecast'!$U:$U,$A$657,'Sub Cost Forecast'!$W:$W,$B$677,'Sub Cost Forecast'!$R:$R, $C684)</f>
        <v>0</v>
      </c>
      <c r="J685" s="6">
        <f>SUMIFS('Sub Cost Forecast'!L:L,'Sub Cost Forecast'!$U:$U,$A$657,'Sub Cost Forecast'!$W:$W,$B$677,'Sub Cost Forecast'!$R:$R,$C684)/SUMIFS('Sub Cost Forecast'!$D:$D,'Sub Cost Forecast'!$U:$U,$A$657,'Sub Cost Forecast'!$W:$W,$B$677,'Sub Cost Forecast'!$R:$R, $C684)</f>
        <v>0</v>
      </c>
      <c r="K685" s="6">
        <f>SUMIFS('Sub Cost Forecast'!M:M,'Sub Cost Forecast'!$U:$U,$A$657,'Sub Cost Forecast'!$W:$W,$B$677,'Sub Cost Forecast'!$R:$R,$C684)/SUMIFS('Sub Cost Forecast'!$D:$D,'Sub Cost Forecast'!$U:$U,$A$657,'Sub Cost Forecast'!$W:$W,$B$677,'Sub Cost Forecast'!$R:$R, $C684)</f>
        <v>0</v>
      </c>
      <c r="L685" s="6">
        <f>SUMIFS('Sub Cost Forecast'!N:N,'Sub Cost Forecast'!$U:$U,$A$657,'Sub Cost Forecast'!$W:$W,$B$677,'Sub Cost Forecast'!$R:$R,$C684)/SUMIFS('Sub Cost Forecast'!$D:$D,'Sub Cost Forecast'!$U:$U,$A$657,'Sub Cost Forecast'!$W:$W,$B$677,'Sub Cost Forecast'!$R:$R, $C684)</f>
        <v>0</v>
      </c>
      <c r="M685" s="6">
        <f>SUMIFS('Sub Cost Forecast'!O:O,'Sub Cost Forecast'!$U:$U,$A$657,'Sub Cost Forecast'!$W:$W,$B$677,'Sub Cost Forecast'!$R:$R,$C684)/SUMIFS('Sub Cost Forecast'!$D:$D,'Sub Cost Forecast'!$U:$U,$A$657,'Sub Cost Forecast'!$W:$W,$B$677,'Sub Cost Forecast'!$R:$R, $C684)</f>
        <v>0</v>
      </c>
    </row>
    <row r="686" spans="2:13">
      <c r="D686" t="s">
        <v>3454</v>
      </c>
      <c r="E686" s="6">
        <v>0</v>
      </c>
      <c r="F686" s="6">
        <v>0</v>
      </c>
      <c r="G686" s="6">
        <v>0.01853281853281853</v>
      </c>
      <c r="H686" s="6">
        <v>0.1175675675675676</v>
      </c>
      <c r="I686" s="6">
        <v>0</v>
      </c>
      <c r="J686" s="6">
        <v>0</v>
      </c>
      <c r="K686" s="6">
        <v>0</v>
      </c>
      <c r="L686" s="6">
        <v>0</v>
      </c>
      <c r="M686" s="6">
        <v>0</v>
      </c>
    </row>
    <row r="687" spans="2:13">
      <c r="C687" t="s">
        <v>2678</v>
      </c>
      <c r="D687" t="s">
        <v>3452</v>
      </c>
      <c r="E687" s="6">
        <f>SUMIFS('Billing Forecast'!F:F,'Billing Forecast'!$T:$T,$A$657,'Billing Forecast'!$U:$U,$B$677,'Billing Forecast'!$Q:$Q,$C687)/SUMIFS('Billing Forecast'!$D:$D,'Billing Forecast'!$T:$T,$A$657,'Billing Forecast'!$U:$U,$B$677,'Billing Forecast'!$Q:$Q, $C687)</f>
        <v>0</v>
      </c>
      <c r="F687" s="6">
        <f>SUMIFS('Billing Forecast'!G:G,'Billing Forecast'!$T:$T,$A$657,'Billing Forecast'!$U:$U,$B$677,'Billing Forecast'!$Q:$Q,$C687)/SUMIFS('Billing Forecast'!$D:$D,'Billing Forecast'!$T:$T,$A$657,'Billing Forecast'!$U:$U,$B$677,'Billing Forecast'!$Q:$Q, $C687)</f>
        <v>0</v>
      </c>
      <c r="G687" s="6">
        <f>SUMIFS('Billing Forecast'!H:H,'Billing Forecast'!$T:$T,$A$657,'Billing Forecast'!$U:$U,$B$677,'Billing Forecast'!$Q:$Q,$C687)/SUMIFS('Billing Forecast'!$D:$D,'Billing Forecast'!$T:$T,$A$657,'Billing Forecast'!$U:$U,$B$677,'Billing Forecast'!$Q:$Q, $C687)</f>
        <v>0</v>
      </c>
      <c r="H687" s="6">
        <f>SUMIFS('Billing Forecast'!I:I,'Billing Forecast'!$T:$T,$A$657,'Billing Forecast'!$U:$U,$B$677,'Billing Forecast'!$Q:$Q,$C687)/SUMIFS('Billing Forecast'!$D:$D,'Billing Forecast'!$T:$T,$A$657,'Billing Forecast'!$U:$U,$B$677,'Billing Forecast'!$Q:$Q, $C687)</f>
        <v>0</v>
      </c>
      <c r="I687" s="6">
        <f>SUMIFS('Billing Forecast'!J:J,'Billing Forecast'!$T:$T,$A$657,'Billing Forecast'!$U:$U,$B$677,'Billing Forecast'!$Q:$Q,$C687)/SUMIFS('Billing Forecast'!$D:$D,'Billing Forecast'!$T:$T,$A$657,'Billing Forecast'!$U:$U,$B$677,'Billing Forecast'!$Q:$Q, $C687)</f>
        <v>0</v>
      </c>
      <c r="J687" s="6">
        <f>SUMIFS('Billing Forecast'!K:K,'Billing Forecast'!$T:$T,$A$657,'Billing Forecast'!$U:$U,$B$677,'Billing Forecast'!$Q:$Q,$C687)/SUMIFS('Billing Forecast'!$D:$D,'Billing Forecast'!$T:$T,$A$657,'Billing Forecast'!$U:$U,$B$677,'Billing Forecast'!$Q:$Q, $C687)</f>
        <v>0</v>
      </c>
      <c r="K687" s="6">
        <f>SUMIFS('Billing Forecast'!L:L,'Billing Forecast'!$T:$T,$A$657,'Billing Forecast'!$U:$U,$B$677,'Billing Forecast'!$Q:$Q,$C687)/SUMIFS('Billing Forecast'!$D:$D,'Billing Forecast'!$T:$T,$A$657,'Billing Forecast'!$U:$U,$B$677,'Billing Forecast'!$Q:$Q, $C687)</f>
        <v>0</v>
      </c>
      <c r="L687" s="6">
        <f>SUMIFS('Billing Forecast'!M:M,'Billing Forecast'!$T:$T,$A$657,'Billing Forecast'!$U:$U,$B$677,'Billing Forecast'!$Q:$Q,$C687)/SUMIFS('Billing Forecast'!$D:$D,'Billing Forecast'!$T:$T,$A$657,'Billing Forecast'!$U:$U,$B$677,'Billing Forecast'!$Q:$Q, $C687)</f>
        <v>0</v>
      </c>
      <c r="M687" s="6">
        <f>SUMIFS('Billing Forecast'!N:N,'Billing Forecast'!$T:$T,$A$657,'Billing Forecast'!$U:$U,$B$677,'Billing Forecast'!$Q:$Q,$C687)/SUMIFS('Billing Forecast'!$D:$D,'Billing Forecast'!$T:$T,$A$657,'Billing Forecast'!$U:$U,$B$677,'Billing Forecast'!$Q:$Q, $C687)</f>
        <v>0</v>
      </c>
    </row>
    <row r="688" spans="2:13">
      <c r="D688" t="s">
        <v>3453</v>
      </c>
      <c r="E688" s="6">
        <f>SUMIFS('Sub Cost Forecast'!G:G,'Sub Cost Forecast'!$U:$U,$A$657,'Sub Cost Forecast'!$W:$W,$B$677,'Sub Cost Forecast'!$R:$R,$C687)/SUMIFS('Sub Cost Forecast'!$D:$D,'Sub Cost Forecast'!$U:$U,$A$657,'Sub Cost Forecast'!$W:$W,$B$677,'Sub Cost Forecast'!$R:$R, $C687)</f>
        <v>0</v>
      </c>
      <c r="F688" s="6">
        <f>SUMIFS('Sub Cost Forecast'!H:H,'Sub Cost Forecast'!$U:$U,$A$657,'Sub Cost Forecast'!$W:$W,$B$677,'Sub Cost Forecast'!$R:$R,$C687)/SUMIFS('Sub Cost Forecast'!$D:$D,'Sub Cost Forecast'!$U:$U,$A$657,'Sub Cost Forecast'!$W:$W,$B$677,'Sub Cost Forecast'!$R:$R, $C687)</f>
        <v>0</v>
      </c>
      <c r="G688" s="6">
        <f>SUMIFS('Sub Cost Forecast'!I:I,'Sub Cost Forecast'!$U:$U,$A$657,'Sub Cost Forecast'!$W:$W,$B$677,'Sub Cost Forecast'!$R:$R,$C687)/SUMIFS('Sub Cost Forecast'!$D:$D,'Sub Cost Forecast'!$U:$U,$A$657,'Sub Cost Forecast'!$W:$W,$B$677,'Sub Cost Forecast'!$R:$R, $C687)</f>
        <v>0</v>
      </c>
      <c r="H688" s="6">
        <f>SUMIFS('Sub Cost Forecast'!J:J,'Sub Cost Forecast'!$U:$U,$A$657,'Sub Cost Forecast'!$W:$W,$B$677,'Sub Cost Forecast'!$R:$R,$C687)/SUMIFS('Sub Cost Forecast'!$D:$D,'Sub Cost Forecast'!$U:$U,$A$657,'Sub Cost Forecast'!$W:$W,$B$677,'Sub Cost Forecast'!$R:$R, $C687)</f>
        <v>0</v>
      </c>
      <c r="I688" s="6">
        <f>SUMIFS('Sub Cost Forecast'!K:K,'Sub Cost Forecast'!$U:$U,$A$657,'Sub Cost Forecast'!$W:$W,$B$677,'Sub Cost Forecast'!$R:$R,$C687)/SUMIFS('Sub Cost Forecast'!$D:$D,'Sub Cost Forecast'!$U:$U,$A$657,'Sub Cost Forecast'!$W:$W,$B$677,'Sub Cost Forecast'!$R:$R, $C687)</f>
        <v>0</v>
      </c>
      <c r="J688" s="6">
        <f>SUMIFS('Sub Cost Forecast'!L:L,'Sub Cost Forecast'!$U:$U,$A$657,'Sub Cost Forecast'!$W:$W,$B$677,'Sub Cost Forecast'!$R:$R,$C687)/SUMIFS('Sub Cost Forecast'!$D:$D,'Sub Cost Forecast'!$U:$U,$A$657,'Sub Cost Forecast'!$W:$W,$B$677,'Sub Cost Forecast'!$R:$R, $C687)</f>
        <v>0</v>
      </c>
      <c r="K688" s="6">
        <f>SUMIFS('Sub Cost Forecast'!M:M,'Sub Cost Forecast'!$U:$U,$A$657,'Sub Cost Forecast'!$W:$W,$B$677,'Sub Cost Forecast'!$R:$R,$C687)/SUMIFS('Sub Cost Forecast'!$D:$D,'Sub Cost Forecast'!$U:$U,$A$657,'Sub Cost Forecast'!$W:$W,$B$677,'Sub Cost Forecast'!$R:$R, $C687)</f>
        <v>0</v>
      </c>
      <c r="L688" s="6">
        <f>SUMIFS('Sub Cost Forecast'!N:N,'Sub Cost Forecast'!$U:$U,$A$657,'Sub Cost Forecast'!$W:$W,$B$677,'Sub Cost Forecast'!$R:$R,$C687)/SUMIFS('Sub Cost Forecast'!$D:$D,'Sub Cost Forecast'!$U:$U,$A$657,'Sub Cost Forecast'!$W:$W,$B$677,'Sub Cost Forecast'!$R:$R, $C687)</f>
        <v>0</v>
      </c>
      <c r="M688" s="6">
        <f>SUMIFS('Sub Cost Forecast'!O:O,'Sub Cost Forecast'!$U:$U,$A$657,'Sub Cost Forecast'!$W:$W,$B$677,'Sub Cost Forecast'!$R:$R,$C687)/SUMIFS('Sub Cost Forecast'!$D:$D,'Sub Cost Forecast'!$U:$U,$A$657,'Sub Cost Forecast'!$W:$W,$B$677,'Sub Cost Forecast'!$R:$R, $C687)</f>
        <v>0</v>
      </c>
    </row>
    <row r="689" spans="1:13">
      <c r="D689" t="s">
        <v>3454</v>
      </c>
      <c r="E689" s="6">
        <v>0</v>
      </c>
      <c r="F689" s="6">
        <v>0</v>
      </c>
      <c r="G689" s="6">
        <v>0</v>
      </c>
      <c r="H689" s="6">
        <v>0.174496644295302</v>
      </c>
      <c r="I689" s="6">
        <v>0.1879194630872483</v>
      </c>
      <c r="J689" s="6">
        <v>0.2013422818791946</v>
      </c>
      <c r="K689" s="6">
        <v>0.2416107382550336</v>
      </c>
      <c r="L689" s="6">
        <v>0</v>
      </c>
      <c r="M689" s="6">
        <v>0</v>
      </c>
    </row>
    <row r="690" spans="1:13">
      <c r="C690" t="s">
        <v>2758</v>
      </c>
      <c r="D690" t="s">
        <v>3452</v>
      </c>
      <c r="E690" s="6">
        <f>SUMIFS('Billing Forecast'!F:F,'Billing Forecast'!$T:$T,$A$657,'Billing Forecast'!$U:$U,$B$677,'Billing Forecast'!$Q:$Q,$C690)/SUMIFS('Billing Forecast'!$D:$D,'Billing Forecast'!$T:$T,$A$657,'Billing Forecast'!$U:$U,$B$677,'Billing Forecast'!$Q:$Q, $C690)</f>
        <v>0</v>
      </c>
      <c r="F690" s="6">
        <f>SUMIFS('Billing Forecast'!G:G,'Billing Forecast'!$T:$T,$A$657,'Billing Forecast'!$U:$U,$B$677,'Billing Forecast'!$Q:$Q,$C690)/SUMIFS('Billing Forecast'!$D:$D,'Billing Forecast'!$T:$T,$A$657,'Billing Forecast'!$U:$U,$B$677,'Billing Forecast'!$Q:$Q, $C690)</f>
        <v>0</v>
      </c>
      <c r="G690" s="6">
        <f>SUMIFS('Billing Forecast'!H:H,'Billing Forecast'!$T:$T,$A$657,'Billing Forecast'!$U:$U,$B$677,'Billing Forecast'!$Q:$Q,$C690)/SUMIFS('Billing Forecast'!$D:$D,'Billing Forecast'!$T:$T,$A$657,'Billing Forecast'!$U:$U,$B$677,'Billing Forecast'!$Q:$Q, $C690)</f>
        <v>0</v>
      </c>
      <c r="H690" s="6">
        <f>SUMIFS('Billing Forecast'!I:I,'Billing Forecast'!$T:$T,$A$657,'Billing Forecast'!$U:$U,$B$677,'Billing Forecast'!$Q:$Q,$C690)/SUMIFS('Billing Forecast'!$D:$D,'Billing Forecast'!$T:$T,$A$657,'Billing Forecast'!$U:$U,$B$677,'Billing Forecast'!$Q:$Q, $C690)</f>
        <v>0</v>
      </c>
      <c r="I690" s="6">
        <f>SUMIFS('Billing Forecast'!J:J,'Billing Forecast'!$T:$T,$A$657,'Billing Forecast'!$U:$U,$B$677,'Billing Forecast'!$Q:$Q,$C690)/SUMIFS('Billing Forecast'!$D:$D,'Billing Forecast'!$T:$T,$A$657,'Billing Forecast'!$U:$U,$B$677,'Billing Forecast'!$Q:$Q, $C690)</f>
        <v>0</v>
      </c>
      <c r="J690" s="6">
        <f>SUMIFS('Billing Forecast'!K:K,'Billing Forecast'!$T:$T,$A$657,'Billing Forecast'!$U:$U,$B$677,'Billing Forecast'!$Q:$Q,$C690)/SUMIFS('Billing Forecast'!$D:$D,'Billing Forecast'!$T:$T,$A$657,'Billing Forecast'!$U:$U,$B$677,'Billing Forecast'!$Q:$Q, $C690)</f>
        <v>0</v>
      </c>
      <c r="K690" s="6">
        <f>SUMIFS('Billing Forecast'!L:L,'Billing Forecast'!$T:$T,$A$657,'Billing Forecast'!$U:$U,$B$677,'Billing Forecast'!$Q:$Q,$C690)/SUMIFS('Billing Forecast'!$D:$D,'Billing Forecast'!$T:$T,$A$657,'Billing Forecast'!$U:$U,$B$677,'Billing Forecast'!$Q:$Q, $C690)</f>
        <v>0</v>
      </c>
      <c r="L690" s="6">
        <f>SUMIFS('Billing Forecast'!M:M,'Billing Forecast'!$T:$T,$A$657,'Billing Forecast'!$U:$U,$B$677,'Billing Forecast'!$Q:$Q,$C690)/SUMIFS('Billing Forecast'!$D:$D,'Billing Forecast'!$T:$T,$A$657,'Billing Forecast'!$U:$U,$B$677,'Billing Forecast'!$Q:$Q, $C690)</f>
        <v>0</v>
      </c>
      <c r="M690" s="6">
        <f>SUMIFS('Billing Forecast'!N:N,'Billing Forecast'!$T:$T,$A$657,'Billing Forecast'!$U:$U,$B$677,'Billing Forecast'!$Q:$Q,$C690)/SUMIFS('Billing Forecast'!$D:$D,'Billing Forecast'!$T:$T,$A$657,'Billing Forecast'!$U:$U,$B$677,'Billing Forecast'!$Q:$Q, $C690)</f>
        <v>0</v>
      </c>
    </row>
    <row r="691" spans="1:13">
      <c r="D691" t="s">
        <v>3453</v>
      </c>
      <c r="E691" s="6">
        <f>SUMIFS('Sub Cost Forecast'!G:G,'Sub Cost Forecast'!$U:$U,$A$657,'Sub Cost Forecast'!$W:$W,$B$677,'Sub Cost Forecast'!$R:$R,$C690)/SUMIFS('Sub Cost Forecast'!$D:$D,'Sub Cost Forecast'!$U:$U,$A$657,'Sub Cost Forecast'!$W:$W,$B$677,'Sub Cost Forecast'!$R:$R, $C690)</f>
        <v>0</v>
      </c>
      <c r="F691" s="6">
        <f>SUMIFS('Sub Cost Forecast'!H:H,'Sub Cost Forecast'!$U:$U,$A$657,'Sub Cost Forecast'!$W:$W,$B$677,'Sub Cost Forecast'!$R:$R,$C690)/SUMIFS('Sub Cost Forecast'!$D:$D,'Sub Cost Forecast'!$U:$U,$A$657,'Sub Cost Forecast'!$W:$W,$B$677,'Sub Cost Forecast'!$R:$R, $C690)</f>
        <v>0</v>
      </c>
      <c r="G691" s="6">
        <f>SUMIFS('Sub Cost Forecast'!I:I,'Sub Cost Forecast'!$U:$U,$A$657,'Sub Cost Forecast'!$W:$W,$B$677,'Sub Cost Forecast'!$R:$R,$C690)/SUMIFS('Sub Cost Forecast'!$D:$D,'Sub Cost Forecast'!$U:$U,$A$657,'Sub Cost Forecast'!$W:$W,$B$677,'Sub Cost Forecast'!$R:$R, $C690)</f>
        <v>0</v>
      </c>
      <c r="H691" s="6">
        <f>SUMIFS('Sub Cost Forecast'!J:J,'Sub Cost Forecast'!$U:$U,$A$657,'Sub Cost Forecast'!$W:$W,$B$677,'Sub Cost Forecast'!$R:$R,$C690)/SUMIFS('Sub Cost Forecast'!$D:$D,'Sub Cost Forecast'!$U:$U,$A$657,'Sub Cost Forecast'!$W:$W,$B$677,'Sub Cost Forecast'!$R:$R, $C690)</f>
        <v>0</v>
      </c>
      <c r="I691" s="6">
        <f>SUMIFS('Sub Cost Forecast'!K:K,'Sub Cost Forecast'!$U:$U,$A$657,'Sub Cost Forecast'!$W:$W,$B$677,'Sub Cost Forecast'!$R:$R,$C690)/SUMIFS('Sub Cost Forecast'!$D:$D,'Sub Cost Forecast'!$U:$U,$A$657,'Sub Cost Forecast'!$W:$W,$B$677,'Sub Cost Forecast'!$R:$R, $C690)</f>
        <v>0</v>
      </c>
      <c r="J691" s="6">
        <f>SUMIFS('Sub Cost Forecast'!L:L,'Sub Cost Forecast'!$U:$U,$A$657,'Sub Cost Forecast'!$W:$W,$B$677,'Sub Cost Forecast'!$R:$R,$C690)/SUMIFS('Sub Cost Forecast'!$D:$D,'Sub Cost Forecast'!$U:$U,$A$657,'Sub Cost Forecast'!$W:$W,$B$677,'Sub Cost Forecast'!$R:$R, $C690)</f>
        <v>0</v>
      </c>
      <c r="K691" s="6">
        <f>SUMIFS('Sub Cost Forecast'!M:M,'Sub Cost Forecast'!$U:$U,$A$657,'Sub Cost Forecast'!$W:$W,$B$677,'Sub Cost Forecast'!$R:$R,$C690)/SUMIFS('Sub Cost Forecast'!$D:$D,'Sub Cost Forecast'!$U:$U,$A$657,'Sub Cost Forecast'!$W:$W,$B$677,'Sub Cost Forecast'!$R:$R, $C690)</f>
        <v>0</v>
      </c>
      <c r="L691" s="6">
        <f>SUMIFS('Sub Cost Forecast'!N:N,'Sub Cost Forecast'!$U:$U,$A$657,'Sub Cost Forecast'!$W:$W,$B$677,'Sub Cost Forecast'!$R:$R,$C690)/SUMIFS('Sub Cost Forecast'!$D:$D,'Sub Cost Forecast'!$U:$U,$A$657,'Sub Cost Forecast'!$W:$W,$B$677,'Sub Cost Forecast'!$R:$R, $C690)</f>
        <v>0</v>
      </c>
      <c r="M691" s="6">
        <f>SUMIFS('Sub Cost Forecast'!O:O,'Sub Cost Forecast'!$U:$U,$A$657,'Sub Cost Forecast'!$W:$W,$B$677,'Sub Cost Forecast'!$R:$R,$C690)/SUMIFS('Sub Cost Forecast'!$D:$D,'Sub Cost Forecast'!$U:$U,$A$657,'Sub Cost Forecast'!$W:$W,$B$677,'Sub Cost Forecast'!$R:$R, $C690)</f>
        <v>0</v>
      </c>
    </row>
    <row r="692" spans="1:13">
      <c r="D692" t="s">
        <v>3454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6">
        <v>0</v>
      </c>
      <c r="K692" s="6">
        <v>0.3510392609699769</v>
      </c>
      <c r="L692" s="6">
        <v>0.01847575057736721</v>
      </c>
      <c r="M692" s="6">
        <v>0.4133949191685912</v>
      </c>
    </row>
    <row r="693" spans="1:13">
      <c r="B693" t="s">
        <v>234</v>
      </c>
    </row>
    <row r="694" spans="1:13">
      <c r="C694" t="s">
        <v>2773</v>
      </c>
      <c r="D694" t="s">
        <v>3452</v>
      </c>
      <c r="E694" s="6">
        <f>SUMIFS('Billing Forecast'!F:F,'Billing Forecast'!$T:$T,$A$657,'Billing Forecast'!$U:$U,$B$693,'Billing Forecast'!$Q:$Q,$C694)/SUMIFS('Billing Forecast'!$D:$D,'Billing Forecast'!$T:$T,$A$657,'Billing Forecast'!$U:$U,$B$693,'Billing Forecast'!$Q:$Q, $C694)</f>
        <v>0</v>
      </c>
      <c r="F694" s="6">
        <f>SUMIFS('Billing Forecast'!G:G,'Billing Forecast'!$T:$T,$A$657,'Billing Forecast'!$U:$U,$B$693,'Billing Forecast'!$Q:$Q,$C694)/SUMIFS('Billing Forecast'!$D:$D,'Billing Forecast'!$T:$T,$A$657,'Billing Forecast'!$U:$U,$B$693,'Billing Forecast'!$Q:$Q, $C694)</f>
        <v>0</v>
      </c>
      <c r="G694" s="6">
        <f>SUMIFS('Billing Forecast'!H:H,'Billing Forecast'!$T:$T,$A$657,'Billing Forecast'!$U:$U,$B$693,'Billing Forecast'!$Q:$Q,$C694)/SUMIFS('Billing Forecast'!$D:$D,'Billing Forecast'!$T:$T,$A$657,'Billing Forecast'!$U:$U,$B$693,'Billing Forecast'!$Q:$Q, $C694)</f>
        <v>0</v>
      </c>
      <c r="H694" s="6">
        <f>SUMIFS('Billing Forecast'!I:I,'Billing Forecast'!$T:$T,$A$657,'Billing Forecast'!$U:$U,$B$693,'Billing Forecast'!$Q:$Q,$C694)/SUMIFS('Billing Forecast'!$D:$D,'Billing Forecast'!$T:$T,$A$657,'Billing Forecast'!$U:$U,$B$693,'Billing Forecast'!$Q:$Q, $C694)</f>
        <v>0</v>
      </c>
      <c r="I694" s="6">
        <f>SUMIFS('Billing Forecast'!J:J,'Billing Forecast'!$T:$T,$A$657,'Billing Forecast'!$U:$U,$B$693,'Billing Forecast'!$Q:$Q,$C694)/SUMIFS('Billing Forecast'!$D:$D,'Billing Forecast'!$T:$T,$A$657,'Billing Forecast'!$U:$U,$B$693,'Billing Forecast'!$Q:$Q, $C694)</f>
        <v>0</v>
      </c>
      <c r="J694" s="6">
        <f>SUMIFS('Billing Forecast'!K:K,'Billing Forecast'!$T:$T,$A$657,'Billing Forecast'!$U:$U,$B$693,'Billing Forecast'!$Q:$Q,$C694)/SUMIFS('Billing Forecast'!$D:$D,'Billing Forecast'!$T:$T,$A$657,'Billing Forecast'!$U:$U,$B$693,'Billing Forecast'!$Q:$Q, $C694)</f>
        <v>0</v>
      </c>
      <c r="K694" s="6">
        <f>SUMIFS('Billing Forecast'!L:L,'Billing Forecast'!$T:$T,$A$657,'Billing Forecast'!$U:$U,$B$693,'Billing Forecast'!$Q:$Q,$C694)/SUMIFS('Billing Forecast'!$D:$D,'Billing Forecast'!$T:$T,$A$657,'Billing Forecast'!$U:$U,$B$693,'Billing Forecast'!$Q:$Q, $C694)</f>
        <v>0</v>
      </c>
      <c r="L694" s="6">
        <f>SUMIFS('Billing Forecast'!M:M,'Billing Forecast'!$T:$T,$A$657,'Billing Forecast'!$U:$U,$B$693,'Billing Forecast'!$Q:$Q,$C694)/SUMIFS('Billing Forecast'!$D:$D,'Billing Forecast'!$T:$T,$A$657,'Billing Forecast'!$U:$U,$B$693,'Billing Forecast'!$Q:$Q, $C694)</f>
        <v>0</v>
      </c>
      <c r="M694" s="6">
        <f>SUMIFS('Billing Forecast'!N:N,'Billing Forecast'!$T:$T,$A$657,'Billing Forecast'!$U:$U,$B$693,'Billing Forecast'!$Q:$Q,$C694)/SUMIFS('Billing Forecast'!$D:$D,'Billing Forecast'!$T:$T,$A$657,'Billing Forecast'!$U:$U,$B$693,'Billing Forecast'!$Q:$Q, $C694)</f>
        <v>0</v>
      </c>
    </row>
    <row r="695" spans="1:13">
      <c r="D695" t="s">
        <v>3453</v>
      </c>
      <c r="E695" s="6">
        <f>SUMIFS('Sub Cost Forecast'!G:G,'Sub Cost Forecast'!$U:$U,$A$657,'Sub Cost Forecast'!$W:$W,$B$693,'Sub Cost Forecast'!$R:$R,$C694)/SUMIFS('Sub Cost Forecast'!$D:$D,'Sub Cost Forecast'!$U:$U,$A$657,'Sub Cost Forecast'!$W:$W,$B$693,'Sub Cost Forecast'!$R:$R, $C694)</f>
        <v>0</v>
      </c>
      <c r="F695" s="6">
        <f>SUMIFS('Sub Cost Forecast'!H:H,'Sub Cost Forecast'!$U:$U,$A$657,'Sub Cost Forecast'!$W:$W,$B$693,'Sub Cost Forecast'!$R:$R,$C694)/SUMIFS('Sub Cost Forecast'!$D:$D,'Sub Cost Forecast'!$U:$U,$A$657,'Sub Cost Forecast'!$W:$W,$B$693,'Sub Cost Forecast'!$R:$R, $C694)</f>
        <v>0</v>
      </c>
      <c r="G695" s="6">
        <f>SUMIFS('Sub Cost Forecast'!I:I,'Sub Cost Forecast'!$U:$U,$A$657,'Sub Cost Forecast'!$W:$W,$B$693,'Sub Cost Forecast'!$R:$R,$C694)/SUMIFS('Sub Cost Forecast'!$D:$D,'Sub Cost Forecast'!$U:$U,$A$657,'Sub Cost Forecast'!$W:$W,$B$693,'Sub Cost Forecast'!$R:$R, $C694)</f>
        <v>0</v>
      </c>
      <c r="H695" s="6">
        <f>SUMIFS('Sub Cost Forecast'!J:J,'Sub Cost Forecast'!$U:$U,$A$657,'Sub Cost Forecast'!$W:$W,$B$693,'Sub Cost Forecast'!$R:$R,$C694)/SUMIFS('Sub Cost Forecast'!$D:$D,'Sub Cost Forecast'!$U:$U,$A$657,'Sub Cost Forecast'!$W:$W,$B$693,'Sub Cost Forecast'!$R:$R, $C694)</f>
        <v>0</v>
      </c>
      <c r="I695" s="6">
        <f>SUMIFS('Sub Cost Forecast'!K:K,'Sub Cost Forecast'!$U:$U,$A$657,'Sub Cost Forecast'!$W:$W,$B$693,'Sub Cost Forecast'!$R:$R,$C694)/SUMIFS('Sub Cost Forecast'!$D:$D,'Sub Cost Forecast'!$U:$U,$A$657,'Sub Cost Forecast'!$W:$W,$B$693,'Sub Cost Forecast'!$R:$R, $C694)</f>
        <v>0</v>
      </c>
      <c r="J695" s="6">
        <f>SUMIFS('Sub Cost Forecast'!L:L,'Sub Cost Forecast'!$U:$U,$A$657,'Sub Cost Forecast'!$W:$W,$B$693,'Sub Cost Forecast'!$R:$R,$C694)/SUMIFS('Sub Cost Forecast'!$D:$D,'Sub Cost Forecast'!$U:$U,$A$657,'Sub Cost Forecast'!$W:$W,$B$693,'Sub Cost Forecast'!$R:$R, $C694)</f>
        <v>0</v>
      </c>
      <c r="K695" s="6">
        <f>SUMIFS('Sub Cost Forecast'!M:M,'Sub Cost Forecast'!$U:$U,$A$657,'Sub Cost Forecast'!$W:$W,$B$693,'Sub Cost Forecast'!$R:$R,$C694)/SUMIFS('Sub Cost Forecast'!$D:$D,'Sub Cost Forecast'!$U:$U,$A$657,'Sub Cost Forecast'!$W:$W,$B$693,'Sub Cost Forecast'!$R:$R, $C694)</f>
        <v>0</v>
      </c>
      <c r="L695" s="6">
        <f>SUMIFS('Sub Cost Forecast'!N:N,'Sub Cost Forecast'!$U:$U,$A$657,'Sub Cost Forecast'!$W:$W,$B$693,'Sub Cost Forecast'!$R:$R,$C694)/SUMIFS('Sub Cost Forecast'!$D:$D,'Sub Cost Forecast'!$U:$U,$A$657,'Sub Cost Forecast'!$W:$W,$B$693,'Sub Cost Forecast'!$R:$R, $C694)</f>
        <v>0</v>
      </c>
      <c r="M695" s="6">
        <f>SUMIFS('Sub Cost Forecast'!O:O,'Sub Cost Forecast'!$U:$U,$A$657,'Sub Cost Forecast'!$W:$W,$B$693,'Sub Cost Forecast'!$R:$R,$C694)/SUMIFS('Sub Cost Forecast'!$D:$D,'Sub Cost Forecast'!$U:$U,$A$657,'Sub Cost Forecast'!$W:$W,$B$693,'Sub Cost Forecast'!$R:$R, $C694)</f>
        <v>0</v>
      </c>
    </row>
    <row r="696" spans="1:13">
      <c r="D696" t="s">
        <v>3454</v>
      </c>
      <c r="E696" s="6">
        <v>0</v>
      </c>
      <c r="F696" s="6">
        <v>0</v>
      </c>
      <c r="G696" s="6">
        <v>0</v>
      </c>
      <c r="H696" s="6">
        <v>1</v>
      </c>
      <c r="I696" s="6">
        <v>0</v>
      </c>
      <c r="J696" s="6">
        <v>0</v>
      </c>
      <c r="K696" s="6">
        <v>0</v>
      </c>
      <c r="L696" s="6">
        <v>0</v>
      </c>
      <c r="M696" s="6">
        <v>0</v>
      </c>
    </row>
    <row r="697" spans="1:13">
      <c r="A697" t="s">
        <v>2313</v>
      </c>
    </row>
    <row r="698" spans="1:13">
      <c r="B698" t="s">
        <v>313</v>
      </c>
    </row>
    <row r="699" spans="1:13">
      <c r="C699" t="s">
        <v>2256</v>
      </c>
      <c r="D699" t="s">
        <v>3452</v>
      </c>
      <c r="E699" s="6">
        <f>SUMIFS('Billing Forecast'!F:F,'Billing Forecast'!$T:$T,$A$697,'Billing Forecast'!$U:$U,$B$698,'Billing Forecast'!$Q:$Q,$C699)/SUMIFS('Billing Forecast'!$D:$D,'Billing Forecast'!$T:$T,$A$697,'Billing Forecast'!$U:$U,$B$698,'Billing Forecast'!$Q:$Q, $C699)</f>
        <v>0</v>
      </c>
      <c r="F699" s="6">
        <f>SUMIFS('Billing Forecast'!G:G,'Billing Forecast'!$T:$T,$A$697,'Billing Forecast'!$U:$U,$B$698,'Billing Forecast'!$Q:$Q,$C699)/SUMIFS('Billing Forecast'!$D:$D,'Billing Forecast'!$T:$T,$A$697,'Billing Forecast'!$U:$U,$B$698,'Billing Forecast'!$Q:$Q, $C699)</f>
        <v>0</v>
      </c>
      <c r="G699" s="6">
        <f>SUMIFS('Billing Forecast'!H:H,'Billing Forecast'!$T:$T,$A$697,'Billing Forecast'!$U:$U,$B$698,'Billing Forecast'!$Q:$Q,$C699)/SUMIFS('Billing Forecast'!$D:$D,'Billing Forecast'!$T:$T,$A$697,'Billing Forecast'!$U:$U,$B$698,'Billing Forecast'!$Q:$Q, $C699)</f>
        <v>0</v>
      </c>
      <c r="H699" s="6">
        <f>SUMIFS('Billing Forecast'!I:I,'Billing Forecast'!$T:$T,$A$697,'Billing Forecast'!$U:$U,$B$698,'Billing Forecast'!$Q:$Q,$C699)/SUMIFS('Billing Forecast'!$D:$D,'Billing Forecast'!$T:$T,$A$697,'Billing Forecast'!$U:$U,$B$698,'Billing Forecast'!$Q:$Q, $C699)</f>
        <v>0</v>
      </c>
      <c r="I699" s="6">
        <f>SUMIFS('Billing Forecast'!J:J,'Billing Forecast'!$T:$T,$A$697,'Billing Forecast'!$U:$U,$B$698,'Billing Forecast'!$Q:$Q,$C699)/SUMIFS('Billing Forecast'!$D:$D,'Billing Forecast'!$T:$T,$A$697,'Billing Forecast'!$U:$U,$B$698,'Billing Forecast'!$Q:$Q, $C699)</f>
        <v>0</v>
      </c>
      <c r="J699" s="6">
        <f>SUMIFS('Billing Forecast'!K:K,'Billing Forecast'!$T:$T,$A$697,'Billing Forecast'!$U:$U,$B$698,'Billing Forecast'!$Q:$Q,$C699)/SUMIFS('Billing Forecast'!$D:$D,'Billing Forecast'!$T:$T,$A$697,'Billing Forecast'!$U:$U,$B$698,'Billing Forecast'!$Q:$Q, $C699)</f>
        <v>0</v>
      </c>
      <c r="K699" s="6">
        <f>SUMIFS('Billing Forecast'!L:L,'Billing Forecast'!$T:$T,$A$697,'Billing Forecast'!$U:$U,$B$698,'Billing Forecast'!$Q:$Q,$C699)/SUMIFS('Billing Forecast'!$D:$D,'Billing Forecast'!$T:$T,$A$697,'Billing Forecast'!$U:$U,$B$698,'Billing Forecast'!$Q:$Q, $C699)</f>
        <v>0</v>
      </c>
      <c r="L699" s="6">
        <f>SUMIFS('Billing Forecast'!M:M,'Billing Forecast'!$T:$T,$A$697,'Billing Forecast'!$U:$U,$B$698,'Billing Forecast'!$Q:$Q,$C699)/SUMIFS('Billing Forecast'!$D:$D,'Billing Forecast'!$T:$T,$A$697,'Billing Forecast'!$U:$U,$B$698,'Billing Forecast'!$Q:$Q, $C699)</f>
        <v>0</v>
      </c>
      <c r="M699" s="6">
        <f>SUMIFS('Billing Forecast'!N:N,'Billing Forecast'!$T:$T,$A$697,'Billing Forecast'!$U:$U,$B$698,'Billing Forecast'!$Q:$Q,$C699)/SUMIFS('Billing Forecast'!$D:$D,'Billing Forecast'!$T:$T,$A$697,'Billing Forecast'!$U:$U,$B$698,'Billing Forecast'!$Q:$Q, $C699)</f>
        <v>0</v>
      </c>
    </row>
    <row r="700" spans="1:13">
      <c r="D700" t="s">
        <v>3453</v>
      </c>
      <c r="E700" s="6">
        <f>SUMIFS('Sub Cost Forecast'!G:G,'Sub Cost Forecast'!$U:$U,$A$697,'Sub Cost Forecast'!$W:$W,$B$698,'Sub Cost Forecast'!$R:$R,$C699)/SUMIFS('Sub Cost Forecast'!$D:$D,'Sub Cost Forecast'!$U:$U,$A$697,'Sub Cost Forecast'!$W:$W,$B$698,'Sub Cost Forecast'!$R:$R, $C699)</f>
        <v>0</v>
      </c>
      <c r="F700" s="6">
        <f>SUMIFS('Sub Cost Forecast'!H:H,'Sub Cost Forecast'!$U:$U,$A$697,'Sub Cost Forecast'!$W:$W,$B$698,'Sub Cost Forecast'!$R:$R,$C699)/SUMIFS('Sub Cost Forecast'!$D:$D,'Sub Cost Forecast'!$U:$U,$A$697,'Sub Cost Forecast'!$W:$W,$B$698,'Sub Cost Forecast'!$R:$R, $C699)</f>
        <v>0</v>
      </c>
      <c r="G700" s="6">
        <f>SUMIFS('Sub Cost Forecast'!I:I,'Sub Cost Forecast'!$U:$U,$A$697,'Sub Cost Forecast'!$W:$W,$B$698,'Sub Cost Forecast'!$R:$R,$C699)/SUMIFS('Sub Cost Forecast'!$D:$D,'Sub Cost Forecast'!$U:$U,$A$697,'Sub Cost Forecast'!$W:$W,$B$698,'Sub Cost Forecast'!$R:$R, $C699)</f>
        <v>0</v>
      </c>
      <c r="H700" s="6">
        <f>SUMIFS('Sub Cost Forecast'!J:J,'Sub Cost Forecast'!$U:$U,$A$697,'Sub Cost Forecast'!$W:$W,$B$698,'Sub Cost Forecast'!$R:$R,$C699)/SUMIFS('Sub Cost Forecast'!$D:$D,'Sub Cost Forecast'!$U:$U,$A$697,'Sub Cost Forecast'!$W:$W,$B$698,'Sub Cost Forecast'!$R:$R, $C699)</f>
        <v>0</v>
      </c>
      <c r="I700" s="6">
        <f>SUMIFS('Sub Cost Forecast'!K:K,'Sub Cost Forecast'!$U:$U,$A$697,'Sub Cost Forecast'!$W:$W,$B$698,'Sub Cost Forecast'!$R:$R,$C699)/SUMIFS('Sub Cost Forecast'!$D:$D,'Sub Cost Forecast'!$U:$U,$A$697,'Sub Cost Forecast'!$W:$W,$B$698,'Sub Cost Forecast'!$R:$R, $C699)</f>
        <v>0</v>
      </c>
      <c r="J700" s="6">
        <f>SUMIFS('Sub Cost Forecast'!L:L,'Sub Cost Forecast'!$U:$U,$A$697,'Sub Cost Forecast'!$W:$W,$B$698,'Sub Cost Forecast'!$R:$R,$C699)/SUMIFS('Sub Cost Forecast'!$D:$D,'Sub Cost Forecast'!$U:$U,$A$697,'Sub Cost Forecast'!$W:$W,$B$698,'Sub Cost Forecast'!$R:$R, $C699)</f>
        <v>0</v>
      </c>
      <c r="K700" s="6">
        <f>SUMIFS('Sub Cost Forecast'!M:M,'Sub Cost Forecast'!$U:$U,$A$697,'Sub Cost Forecast'!$W:$W,$B$698,'Sub Cost Forecast'!$R:$R,$C699)/SUMIFS('Sub Cost Forecast'!$D:$D,'Sub Cost Forecast'!$U:$U,$A$697,'Sub Cost Forecast'!$W:$W,$B$698,'Sub Cost Forecast'!$R:$R, $C699)</f>
        <v>0</v>
      </c>
      <c r="L700" s="6">
        <f>SUMIFS('Sub Cost Forecast'!N:N,'Sub Cost Forecast'!$U:$U,$A$697,'Sub Cost Forecast'!$W:$W,$B$698,'Sub Cost Forecast'!$R:$R,$C699)/SUMIFS('Sub Cost Forecast'!$D:$D,'Sub Cost Forecast'!$U:$U,$A$697,'Sub Cost Forecast'!$W:$W,$B$698,'Sub Cost Forecast'!$R:$R, $C699)</f>
        <v>0</v>
      </c>
      <c r="M700" s="6">
        <f>SUMIFS('Sub Cost Forecast'!O:O,'Sub Cost Forecast'!$U:$U,$A$697,'Sub Cost Forecast'!$W:$W,$B$698,'Sub Cost Forecast'!$R:$R,$C699)/SUMIFS('Sub Cost Forecast'!$D:$D,'Sub Cost Forecast'!$U:$U,$A$697,'Sub Cost Forecast'!$W:$W,$B$698,'Sub Cost Forecast'!$R:$R, $C699)</f>
        <v>0</v>
      </c>
    </row>
    <row r="701" spans="1:13">
      <c r="D701" t="s">
        <v>3454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0</v>
      </c>
      <c r="L701" s="6">
        <v>0</v>
      </c>
      <c r="M701" s="6">
        <v>0</v>
      </c>
    </row>
    <row r="702" spans="1:13">
      <c r="C702" t="s">
        <v>2791</v>
      </c>
      <c r="D702" t="s">
        <v>3452</v>
      </c>
      <c r="E702" s="6">
        <f>SUMIFS('Billing Forecast'!F:F,'Billing Forecast'!$T:$T,$A$697,'Billing Forecast'!$U:$U,$B$698,'Billing Forecast'!$Q:$Q,$C702)/SUMIFS('Billing Forecast'!$D:$D,'Billing Forecast'!$T:$T,$A$697,'Billing Forecast'!$U:$U,$B$698,'Billing Forecast'!$Q:$Q, $C702)</f>
        <v>0</v>
      </c>
      <c r="F702" s="6">
        <f>SUMIFS('Billing Forecast'!G:G,'Billing Forecast'!$T:$T,$A$697,'Billing Forecast'!$U:$U,$B$698,'Billing Forecast'!$Q:$Q,$C702)/SUMIFS('Billing Forecast'!$D:$D,'Billing Forecast'!$T:$T,$A$697,'Billing Forecast'!$U:$U,$B$698,'Billing Forecast'!$Q:$Q, $C702)</f>
        <v>0</v>
      </c>
      <c r="G702" s="6">
        <f>SUMIFS('Billing Forecast'!H:H,'Billing Forecast'!$T:$T,$A$697,'Billing Forecast'!$U:$U,$B$698,'Billing Forecast'!$Q:$Q,$C702)/SUMIFS('Billing Forecast'!$D:$D,'Billing Forecast'!$T:$T,$A$697,'Billing Forecast'!$U:$U,$B$698,'Billing Forecast'!$Q:$Q, $C702)</f>
        <v>0</v>
      </c>
      <c r="H702" s="6">
        <f>SUMIFS('Billing Forecast'!I:I,'Billing Forecast'!$T:$T,$A$697,'Billing Forecast'!$U:$U,$B$698,'Billing Forecast'!$Q:$Q,$C702)/SUMIFS('Billing Forecast'!$D:$D,'Billing Forecast'!$T:$T,$A$697,'Billing Forecast'!$U:$U,$B$698,'Billing Forecast'!$Q:$Q, $C702)</f>
        <v>0</v>
      </c>
      <c r="I702" s="6">
        <f>SUMIFS('Billing Forecast'!J:J,'Billing Forecast'!$T:$T,$A$697,'Billing Forecast'!$U:$U,$B$698,'Billing Forecast'!$Q:$Q,$C702)/SUMIFS('Billing Forecast'!$D:$D,'Billing Forecast'!$T:$T,$A$697,'Billing Forecast'!$U:$U,$B$698,'Billing Forecast'!$Q:$Q, $C702)</f>
        <v>0</v>
      </c>
      <c r="J702" s="6">
        <f>SUMIFS('Billing Forecast'!K:K,'Billing Forecast'!$T:$T,$A$697,'Billing Forecast'!$U:$U,$B$698,'Billing Forecast'!$Q:$Q,$C702)/SUMIFS('Billing Forecast'!$D:$D,'Billing Forecast'!$T:$T,$A$697,'Billing Forecast'!$U:$U,$B$698,'Billing Forecast'!$Q:$Q, $C702)</f>
        <v>0</v>
      </c>
      <c r="K702" s="6">
        <f>SUMIFS('Billing Forecast'!L:L,'Billing Forecast'!$T:$T,$A$697,'Billing Forecast'!$U:$U,$B$698,'Billing Forecast'!$Q:$Q,$C702)/SUMIFS('Billing Forecast'!$D:$D,'Billing Forecast'!$T:$T,$A$697,'Billing Forecast'!$U:$U,$B$698,'Billing Forecast'!$Q:$Q, $C702)</f>
        <v>0</v>
      </c>
      <c r="L702" s="6">
        <f>SUMIFS('Billing Forecast'!M:M,'Billing Forecast'!$T:$T,$A$697,'Billing Forecast'!$U:$U,$B$698,'Billing Forecast'!$Q:$Q,$C702)/SUMIFS('Billing Forecast'!$D:$D,'Billing Forecast'!$T:$T,$A$697,'Billing Forecast'!$U:$U,$B$698,'Billing Forecast'!$Q:$Q, $C702)</f>
        <v>0</v>
      </c>
      <c r="M702" s="6">
        <f>SUMIFS('Billing Forecast'!N:N,'Billing Forecast'!$T:$T,$A$697,'Billing Forecast'!$U:$U,$B$698,'Billing Forecast'!$Q:$Q,$C702)/SUMIFS('Billing Forecast'!$D:$D,'Billing Forecast'!$T:$T,$A$697,'Billing Forecast'!$U:$U,$B$698,'Billing Forecast'!$Q:$Q, $C702)</f>
        <v>0</v>
      </c>
    </row>
    <row r="703" spans="1:13">
      <c r="D703" t="s">
        <v>3453</v>
      </c>
      <c r="E703" s="6">
        <f>SUMIFS('Sub Cost Forecast'!G:G,'Sub Cost Forecast'!$U:$U,$A$697,'Sub Cost Forecast'!$W:$W,$B$698,'Sub Cost Forecast'!$R:$R,$C702)/SUMIFS('Sub Cost Forecast'!$D:$D,'Sub Cost Forecast'!$U:$U,$A$697,'Sub Cost Forecast'!$W:$W,$B$698,'Sub Cost Forecast'!$R:$R, $C702)</f>
        <v>0</v>
      </c>
      <c r="F703" s="6">
        <f>SUMIFS('Sub Cost Forecast'!H:H,'Sub Cost Forecast'!$U:$U,$A$697,'Sub Cost Forecast'!$W:$W,$B$698,'Sub Cost Forecast'!$R:$R,$C702)/SUMIFS('Sub Cost Forecast'!$D:$D,'Sub Cost Forecast'!$U:$U,$A$697,'Sub Cost Forecast'!$W:$W,$B$698,'Sub Cost Forecast'!$R:$R, $C702)</f>
        <v>0</v>
      </c>
      <c r="G703" s="6">
        <f>SUMIFS('Sub Cost Forecast'!I:I,'Sub Cost Forecast'!$U:$U,$A$697,'Sub Cost Forecast'!$W:$W,$B$698,'Sub Cost Forecast'!$R:$R,$C702)/SUMIFS('Sub Cost Forecast'!$D:$D,'Sub Cost Forecast'!$U:$U,$A$697,'Sub Cost Forecast'!$W:$W,$B$698,'Sub Cost Forecast'!$R:$R, $C702)</f>
        <v>0</v>
      </c>
      <c r="H703" s="6">
        <f>SUMIFS('Sub Cost Forecast'!J:J,'Sub Cost Forecast'!$U:$U,$A$697,'Sub Cost Forecast'!$W:$W,$B$698,'Sub Cost Forecast'!$R:$R,$C702)/SUMIFS('Sub Cost Forecast'!$D:$D,'Sub Cost Forecast'!$U:$U,$A$697,'Sub Cost Forecast'!$W:$W,$B$698,'Sub Cost Forecast'!$R:$R, $C702)</f>
        <v>0</v>
      </c>
      <c r="I703" s="6">
        <f>SUMIFS('Sub Cost Forecast'!K:K,'Sub Cost Forecast'!$U:$U,$A$697,'Sub Cost Forecast'!$W:$W,$B$698,'Sub Cost Forecast'!$R:$R,$C702)/SUMIFS('Sub Cost Forecast'!$D:$D,'Sub Cost Forecast'!$U:$U,$A$697,'Sub Cost Forecast'!$W:$W,$B$698,'Sub Cost Forecast'!$R:$R, $C702)</f>
        <v>0</v>
      </c>
      <c r="J703" s="6">
        <f>SUMIFS('Sub Cost Forecast'!L:L,'Sub Cost Forecast'!$U:$U,$A$697,'Sub Cost Forecast'!$W:$W,$B$698,'Sub Cost Forecast'!$R:$R,$C702)/SUMIFS('Sub Cost Forecast'!$D:$D,'Sub Cost Forecast'!$U:$U,$A$697,'Sub Cost Forecast'!$W:$W,$B$698,'Sub Cost Forecast'!$R:$R, $C702)</f>
        <v>0</v>
      </c>
      <c r="K703" s="6">
        <f>SUMIFS('Sub Cost Forecast'!M:M,'Sub Cost Forecast'!$U:$U,$A$697,'Sub Cost Forecast'!$W:$W,$B$698,'Sub Cost Forecast'!$R:$R,$C702)/SUMIFS('Sub Cost Forecast'!$D:$D,'Sub Cost Forecast'!$U:$U,$A$697,'Sub Cost Forecast'!$W:$W,$B$698,'Sub Cost Forecast'!$R:$R, $C702)</f>
        <v>0</v>
      </c>
      <c r="L703" s="6">
        <f>SUMIFS('Sub Cost Forecast'!N:N,'Sub Cost Forecast'!$U:$U,$A$697,'Sub Cost Forecast'!$W:$W,$B$698,'Sub Cost Forecast'!$R:$R,$C702)/SUMIFS('Sub Cost Forecast'!$D:$D,'Sub Cost Forecast'!$U:$U,$A$697,'Sub Cost Forecast'!$W:$W,$B$698,'Sub Cost Forecast'!$R:$R, $C702)</f>
        <v>0</v>
      </c>
      <c r="M703" s="6">
        <f>SUMIFS('Sub Cost Forecast'!O:O,'Sub Cost Forecast'!$U:$U,$A$697,'Sub Cost Forecast'!$W:$W,$B$698,'Sub Cost Forecast'!$R:$R,$C702)/SUMIFS('Sub Cost Forecast'!$D:$D,'Sub Cost Forecast'!$U:$U,$A$697,'Sub Cost Forecast'!$W:$W,$B$698,'Sub Cost Forecast'!$R:$R, $C702)</f>
        <v>0</v>
      </c>
    </row>
    <row r="704" spans="1:13">
      <c r="D704" t="s">
        <v>3454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  <c r="J704" s="6">
        <v>0</v>
      </c>
      <c r="K704" s="6">
        <v>0</v>
      </c>
      <c r="L704" s="6">
        <v>0</v>
      </c>
      <c r="M704" s="6">
        <v>0</v>
      </c>
    </row>
    <row r="705" spans="1:13">
      <c r="A705" t="s">
        <v>3458</v>
      </c>
    </row>
    <row r="706" spans="1:13">
      <c r="B706" t="s">
        <v>313</v>
      </c>
    </row>
    <row r="707" spans="1:13">
      <c r="C707" t="s">
        <v>1111</v>
      </c>
      <c r="D707" t="s">
        <v>3452</v>
      </c>
      <c r="E707" s="6">
        <f>SUMIFS('Billing Forecast'!F:F,'Billing Forecast'!$T:$T,$A$705,'Billing Forecast'!$U:$U,$B$706,'Billing Forecast'!$Q:$Q,$C707)/SUMIFS('Billing Forecast'!$D:$D,'Billing Forecast'!$T:$T,$A$705,'Billing Forecast'!$U:$U,$B$706,'Billing Forecast'!$Q:$Q, $C707)</f>
        <v>0</v>
      </c>
      <c r="F707" s="6">
        <f>SUMIFS('Billing Forecast'!G:G,'Billing Forecast'!$T:$T,$A$705,'Billing Forecast'!$U:$U,$B$706,'Billing Forecast'!$Q:$Q,$C707)/SUMIFS('Billing Forecast'!$D:$D,'Billing Forecast'!$T:$T,$A$705,'Billing Forecast'!$U:$U,$B$706,'Billing Forecast'!$Q:$Q, $C707)</f>
        <v>0</v>
      </c>
      <c r="G707" s="6">
        <f>SUMIFS('Billing Forecast'!H:H,'Billing Forecast'!$T:$T,$A$705,'Billing Forecast'!$U:$U,$B$706,'Billing Forecast'!$Q:$Q,$C707)/SUMIFS('Billing Forecast'!$D:$D,'Billing Forecast'!$T:$T,$A$705,'Billing Forecast'!$U:$U,$B$706,'Billing Forecast'!$Q:$Q, $C707)</f>
        <v>0</v>
      </c>
      <c r="H707" s="6">
        <f>SUMIFS('Billing Forecast'!I:I,'Billing Forecast'!$T:$T,$A$705,'Billing Forecast'!$U:$U,$B$706,'Billing Forecast'!$Q:$Q,$C707)/SUMIFS('Billing Forecast'!$D:$D,'Billing Forecast'!$T:$T,$A$705,'Billing Forecast'!$U:$U,$B$706,'Billing Forecast'!$Q:$Q, $C707)</f>
        <v>0</v>
      </c>
      <c r="I707" s="6">
        <f>SUMIFS('Billing Forecast'!J:J,'Billing Forecast'!$T:$T,$A$705,'Billing Forecast'!$U:$U,$B$706,'Billing Forecast'!$Q:$Q,$C707)/SUMIFS('Billing Forecast'!$D:$D,'Billing Forecast'!$T:$T,$A$705,'Billing Forecast'!$U:$U,$B$706,'Billing Forecast'!$Q:$Q, $C707)</f>
        <v>0</v>
      </c>
      <c r="J707" s="6">
        <f>SUMIFS('Billing Forecast'!K:K,'Billing Forecast'!$T:$T,$A$705,'Billing Forecast'!$U:$U,$B$706,'Billing Forecast'!$Q:$Q,$C707)/SUMIFS('Billing Forecast'!$D:$D,'Billing Forecast'!$T:$T,$A$705,'Billing Forecast'!$U:$U,$B$706,'Billing Forecast'!$Q:$Q, $C707)</f>
        <v>0</v>
      </c>
      <c r="K707" s="6">
        <f>SUMIFS('Billing Forecast'!L:L,'Billing Forecast'!$T:$T,$A$705,'Billing Forecast'!$U:$U,$B$706,'Billing Forecast'!$Q:$Q,$C707)/SUMIFS('Billing Forecast'!$D:$D,'Billing Forecast'!$T:$T,$A$705,'Billing Forecast'!$U:$U,$B$706,'Billing Forecast'!$Q:$Q, $C707)</f>
        <v>0</v>
      </c>
      <c r="L707" s="6">
        <f>SUMIFS('Billing Forecast'!M:M,'Billing Forecast'!$T:$T,$A$705,'Billing Forecast'!$U:$U,$B$706,'Billing Forecast'!$Q:$Q,$C707)/SUMIFS('Billing Forecast'!$D:$D,'Billing Forecast'!$T:$T,$A$705,'Billing Forecast'!$U:$U,$B$706,'Billing Forecast'!$Q:$Q, $C707)</f>
        <v>0</v>
      </c>
      <c r="M707" s="6">
        <f>SUMIFS('Billing Forecast'!N:N,'Billing Forecast'!$T:$T,$A$705,'Billing Forecast'!$U:$U,$B$706,'Billing Forecast'!$Q:$Q,$C707)/SUMIFS('Billing Forecast'!$D:$D,'Billing Forecast'!$T:$T,$A$705,'Billing Forecast'!$U:$U,$B$706,'Billing Forecast'!$Q:$Q, $C707)</f>
        <v>0</v>
      </c>
    </row>
    <row r="708" spans="1:13">
      <c r="D708" t="s">
        <v>3453</v>
      </c>
      <c r="E708" s="6">
        <f>SUMIFS('Sub Cost Forecast'!G:G,'Sub Cost Forecast'!$U:$U,$A$705,'Sub Cost Forecast'!$W:$W,$B$706,'Sub Cost Forecast'!$R:$R,$C707)/SUMIFS('Sub Cost Forecast'!$D:$D,'Sub Cost Forecast'!$U:$U,$A$705,'Sub Cost Forecast'!$W:$W,$B$706,'Sub Cost Forecast'!$R:$R, $C707)</f>
        <v>0</v>
      </c>
      <c r="F708" s="6">
        <f>SUMIFS('Sub Cost Forecast'!H:H,'Sub Cost Forecast'!$U:$U,$A$705,'Sub Cost Forecast'!$W:$W,$B$706,'Sub Cost Forecast'!$R:$R,$C707)/SUMIFS('Sub Cost Forecast'!$D:$D,'Sub Cost Forecast'!$U:$U,$A$705,'Sub Cost Forecast'!$W:$W,$B$706,'Sub Cost Forecast'!$R:$R, $C707)</f>
        <v>0</v>
      </c>
      <c r="G708" s="6">
        <f>SUMIFS('Sub Cost Forecast'!I:I,'Sub Cost Forecast'!$U:$U,$A$705,'Sub Cost Forecast'!$W:$W,$B$706,'Sub Cost Forecast'!$R:$R,$C707)/SUMIFS('Sub Cost Forecast'!$D:$D,'Sub Cost Forecast'!$U:$U,$A$705,'Sub Cost Forecast'!$W:$W,$B$706,'Sub Cost Forecast'!$R:$R, $C707)</f>
        <v>0</v>
      </c>
      <c r="H708" s="6">
        <f>SUMIFS('Sub Cost Forecast'!J:J,'Sub Cost Forecast'!$U:$U,$A$705,'Sub Cost Forecast'!$W:$W,$B$706,'Sub Cost Forecast'!$R:$R,$C707)/SUMIFS('Sub Cost Forecast'!$D:$D,'Sub Cost Forecast'!$U:$U,$A$705,'Sub Cost Forecast'!$W:$W,$B$706,'Sub Cost Forecast'!$R:$R, $C707)</f>
        <v>0</v>
      </c>
      <c r="I708" s="6">
        <f>SUMIFS('Sub Cost Forecast'!K:K,'Sub Cost Forecast'!$U:$U,$A$705,'Sub Cost Forecast'!$W:$W,$B$706,'Sub Cost Forecast'!$R:$R,$C707)/SUMIFS('Sub Cost Forecast'!$D:$D,'Sub Cost Forecast'!$U:$U,$A$705,'Sub Cost Forecast'!$W:$W,$B$706,'Sub Cost Forecast'!$R:$R, $C707)</f>
        <v>0</v>
      </c>
      <c r="J708" s="6">
        <f>SUMIFS('Sub Cost Forecast'!L:L,'Sub Cost Forecast'!$U:$U,$A$705,'Sub Cost Forecast'!$W:$W,$B$706,'Sub Cost Forecast'!$R:$R,$C707)/SUMIFS('Sub Cost Forecast'!$D:$D,'Sub Cost Forecast'!$U:$U,$A$705,'Sub Cost Forecast'!$W:$W,$B$706,'Sub Cost Forecast'!$R:$R, $C707)</f>
        <v>0</v>
      </c>
      <c r="K708" s="6">
        <f>SUMIFS('Sub Cost Forecast'!M:M,'Sub Cost Forecast'!$U:$U,$A$705,'Sub Cost Forecast'!$W:$W,$B$706,'Sub Cost Forecast'!$R:$R,$C707)/SUMIFS('Sub Cost Forecast'!$D:$D,'Sub Cost Forecast'!$U:$U,$A$705,'Sub Cost Forecast'!$W:$W,$B$706,'Sub Cost Forecast'!$R:$R, $C707)</f>
        <v>0</v>
      </c>
      <c r="L708" s="6">
        <f>SUMIFS('Sub Cost Forecast'!N:N,'Sub Cost Forecast'!$U:$U,$A$705,'Sub Cost Forecast'!$W:$W,$B$706,'Sub Cost Forecast'!$R:$R,$C707)/SUMIFS('Sub Cost Forecast'!$D:$D,'Sub Cost Forecast'!$U:$U,$A$705,'Sub Cost Forecast'!$W:$W,$B$706,'Sub Cost Forecast'!$R:$R, $C707)</f>
        <v>0</v>
      </c>
      <c r="M708" s="6">
        <f>SUMIFS('Sub Cost Forecast'!O:O,'Sub Cost Forecast'!$U:$U,$A$705,'Sub Cost Forecast'!$W:$W,$B$706,'Sub Cost Forecast'!$R:$R,$C707)/SUMIFS('Sub Cost Forecast'!$D:$D,'Sub Cost Forecast'!$U:$U,$A$705,'Sub Cost Forecast'!$W:$W,$B$706,'Sub Cost Forecast'!$R:$R, $C707)</f>
        <v>0</v>
      </c>
    </row>
    <row r="709" spans="1:13">
      <c r="D709" t="s">
        <v>3454</v>
      </c>
      <c r="E709" s="6">
        <v>0</v>
      </c>
      <c r="F709" s="6">
        <v>0</v>
      </c>
      <c r="G709" s="6">
        <v>0.17096018735363</v>
      </c>
      <c r="H709" s="6">
        <v>0</v>
      </c>
      <c r="I709" s="6">
        <v>0</v>
      </c>
      <c r="J709" s="6">
        <v>0</v>
      </c>
      <c r="K709" s="6">
        <v>0.03356752537080406</v>
      </c>
      <c r="L709" s="6">
        <v>0</v>
      </c>
      <c r="M709" s="6">
        <v>0</v>
      </c>
    </row>
    <row r="710" spans="1:13">
      <c r="C710" t="s">
        <v>2256</v>
      </c>
      <c r="D710" t="s">
        <v>3452</v>
      </c>
      <c r="E710" s="6">
        <f>SUMIFS('Billing Forecast'!F:F,'Billing Forecast'!$T:$T,$A$705,'Billing Forecast'!$U:$U,$B$706,'Billing Forecast'!$Q:$Q,$C710)/SUMIFS('Billing Forecast'!$D:$D,'Billing Forecast'!$T:$T,$A$705,'Billing Forecast'!$U:$U,$B$706,'Billing Forecast'!$Q:$Q, $C710)</f>
        <v>0</v>
      </c>
      <c r="F710" s="6">
        <f>SUMIFS('Billing Forecast'!G:G,'Billing Forecast'!$T:$T,$A$705,'Billing Forecast'!$U:$U,$B$706,'Billing Forecast'!$Q:$Q,$C710)/SUMIFS('Billing Forecast'!$D:$D,'Billing Forecast'!$T:$T,$A$705,'Billing Forecast'!$U:$U,$B$706,'Billing Forecast'!$Q:$Q, $C710)</f>
        <v>0</v>
      </c>
      <c r="G710" s="6">
        <f>SUMIFS('Billing Forecast'!H:H,'Billing Forecast'!$T:$T,$A$705,'Billing Forecast'!$U:$U,$B$706,'Billing Forecast'!$Q:$Q,$C710)/SUMIFS('Billing Forecast'!$D:$D,'Billing Forecast'!$T:$T,$A$705,'Billing Forecast'!$U:$U,$B$706,'Billing Forecast'!$Q:$Q, $C710)</f>
        <v>0</v>
      </c>
      <c r="H710" s="6">
        <f>SUMIFS('Billing Forecast'!I:I,'Billing Forecast'!$T:$T,$A$705,'Billing Forecast'!$U:$U,$B$706,'Billing Forecast'!$Q:$Q,$C710)/SUMIFS('Billing Forecast'!$D:$D,'Billing Forecast'!$T:$T,$A$705,'Billing Forecast'!$U:$U,$B$706,'Billing Forecast'!$Q:$Q, $C710)</f>
        <v>0</v>
      </c>
      <c r="I710" s="6">
        <f>SUMIFS('Billing Forecast'!J:J,'Billing Forecast'!$T:$T,$A$705,'Billing Forecast'!$U:$U,$B$706,'Billing Forecast'!$Q:$Q,$C710)/SUMIFS('Billing Forecast'!$D:$D,'Billing Forecast'!$T:$T,$A$705,'Billing Forecast'!$U:$U,$B$706,'Billing Forecast'!$Q:$Q, $C710)</f>
        <v>0</v>
      </c>
      <c r="J710" s="6">
        <f>SUMIFS('Billing Forecast'!K:K,'Billing Forecast'!$T:$T,$A$705,'Billing Forecast'!$U:$U,$B$706,'Billing Forecast'!$Q:$Q,$C710)/SUMIFS('Billing Forecast'!$D:$D,'Billing Forecast'!$T:$T,$A$705,'Billing Forecast'!$U:$U,$B$706,'Billing Forecast'!$Q:$Q, $C710)</f>
        <v>0</v>
      </c>
      <c r="K710" s="6">
        <f>SUMIFS('Billing Forecast'!L:L,'Billing Forecast'!$T:$T,$A$705,'Billing Forecast'!$U:$U,$B$706,'Billing Forecast'!$Q:$Q,$C710)/SUMIFS('Billing Forecast'!$D:$D,'Billing Forecast'!$T:$T,$A$705,'Billing Forecast'!$U:$U,$B$706,'Billing Forecast'!$Q:$Q, $C710)</f>
        <v>0</v>
      </c>
      <c r="L710" s="6">
        <f>SUMIFS('Billing Forecast'!M:M,'Billing Forecast'!$T:$T,$A$705,'Billing Forecast'!$U:$U,$B$706,'Billing Forecast'!$Q:$Q,$C710)/SUMIFS('Billing Forecast'!$D:$D,'Billing Forecast'!$T:$T,$A$705,'Billing Forecast'!$U:$U,$B$706,'Billing Forecast'!$Q:$Q, $C710)</f>
        <v>0</v>
      </c>
      <c r="M710" s="6">
        <f>SUMIFS('Billing Forecast'!N:N,'Billing Forecast'!$T:$T,$A$705,'Billing Forecast'!$U:$U,$B$706,'Billing Forecast'!$Q:$Q,$C710)/SUMIFS('Billing Forecast'!$D:$D,'Billing Forecast'!$T:$T,$A$705,'Billing Forecast'!$U:$U,$B$706,'Billing Forecast'!$Q:$Q, $C710)</f>
        <v>0</v>
      </c>
    </row>
    <row r="711" spans="1:13">
      <c r="D711" t="s">
        <v>3453</v>
      </c>
      <c r="E711" s="6">
        <f>SUMIFS('Sub Cost Forecast'!G:G,'Sub Cost Forecast'!$U:$U,$A$705,'Sub Cost Forecast'!$W:$W,$B$706,'Sub Cost Forecast'!$R:$R,$C710)/SUMIFS('Sub Cost Forecast'!$D:$D,'Sub Cost Forecast'!$U:$U,$A$705,'Sub Cost Forecast'!$W:$W,$B$706,'Sub Cost Forecast'!$R:$R, $C710)</f>
        <v>0</v>
      </c>
      <c r="F711" s="6">
        <f>SUMIFS('Sub Cost Forecast'!H:H,'Sub Cost Forecast'!$U:$U,$A$705,'Sub Cost Forecast'!$W:$W,$B$706,'Sub Cost Forecast'!$R:$R,$C710)/SUMIFS('Sub Cost Forecast'!$D:$D,'Sub Cost Forecast'!$U:$U,$A$705,'Sub Cost Forecast'!$W:$W,$B$706,'Sub Cost Forecast'!$R:$R, $C710)</f>
        <v>0</v>
      </c>
      <c r="G711" s="6">
        <f>SUMIFS('Sub Cost Forecast'!I:I,'Sub Cost Forecast'!$U:$U,$A$705,'Sub Cost Forecast'!$W:$W,$B$706,'Sub Cost Forecast'!$R:$R,$C710)/SUMIFS('Sub Cost Forecast'!$D:$D,'Sub Cost Forecast'!$U:$U,$A$705,'Sub Cost Forecast'!$W:$W,$B$706,'Sub Cost Forecast'!$R:$R, $C710)</f>
        <v>0</v>
      </c>
      <c r="H711" s="6">
        <f>SUMIFS('Sub Cost Forecast'!J:J,'Sub Cost Forecast'!$U:$U,$A$705,'Sub Cost Forecast'!$W:$W,$B$706,'Sub Cost Forecast'!$R:$R,$C710)/SUMIFS('Sub Cost Forecast'!$D:$D,'Sub Cost Forecast'!$U:$U,$A$705,'Sub Cost Forecast'!$W:$W,$B$706,'Sub Cost Forecast'!$R:$R, $C710)</f>
        <v>0</v>
      </c>
      <c r="I711" s="6">
        <f>SUMIFS('Sub Cost Forecast'!K:K,'Sub Cost Forecast'!$U:$U,$A$705,'Sub Cost Forecast'!$W:$W,$B$706,'Sub Cost Forecast'!$R:$R,$C710)/SUMIFS('Sub Cost Forecast'!$D:$D,'Sub Cost Forecast'!$U:$U,$A$705,'Sub Cost Forecast'!$W:$W,$B$706,'Sub Cost Forecast'!$R:$R, $C710)</f>
        <v>0</v>
      </c>
      <c r="J711" s="6">
        <f>SUMIFS('Sub Cost Forecast'!L:L,'Sub Cost Forecast'!$U:$U,$A$705,'Sub Cost Forecast'!$W:$W,$B$706,'Sub Cost Forecast'!$R:$R,$C710)/SUMIFS('Sub Cost Forecast'!$D:$D,'Sub Cost Forecast'!$U:$U,$A$705,'Sub Cost Forecast'!$W:$W,$B$706,'Sub Cost Forecast'!$R:$R, $C710)</f>
        <v>0</v>
      </c>
      <c r="K711" s="6">
        <f>SUMIFS('Sub Cost Forecast'!M:M,'Sub Cost Forecast'!$U:$U,$A$705,'Sub Cost Forecast'!$W:$W,$B$706,'Sub Cost Forecast'!$R:$R,$C710)/SUMIFS('Sub Cost Forecast'!$D:$D,'Sub Cost Forecast'!$U:$U,$A$705,'Sub Cost Forecast'!$W:$W,$B$706,'Sub Cost Forecast'!$R:$R, $C710)</f>
        <v>0</v>
      </c>
      <c r="L711" s="6">
        <f>SUMIFS('Sub Cost Forecast'!N:N,'Sub Cost Forecast'!$U:$U,$A$705,'Sub Cost Forecast'!$W:$W,$B$706,'Sub Cost Forecast'!$R:$R,$C710)/SUMIFS('Sub Cost Forecast'!$D:$D,'Sub Cost Forecast'!$U:$U,$A$705,'Sub Cost Forecast'!$W:$W,$B$706,'Sub Cost Forecast'!$R:$R, $C710)</f>
        <v>0</v>
      </c>
      <c r="M711" s="6">
        <f>SUMIFS('Sub Cost Forecast'!O:O,'Sub Cost Forecast'!$U:$U,$A$705,'Sub Cost Forecast'!$W:$W,$B$706,'Sub Cost Forecast'!$R:$R,$C710)/SUMIFS('Sub Cost Forecast'!$D:$D,'Sub Cost Forecast'!$U:$U,$A$705,'Sub Cost Forecast'!$W:$W,$B$706,'Sub Cost Forecast'!$R:$R, $C710)</f>
        <v>0</v>
      </c>
    </row>
    <row r="712" spans="1:13">
      <c r="D712" t="s">
        <v>3454</v>
      </c>
      <c r="E712" s="6">
        <v>0.04392587508579272</v>
      </c>
      <c r="F712" s="6">
        <v>0.1757035003431709</v>
      </c>
      <c r="G712" s="6">
        <v>0.3404255319148936</v>
      </c>
      <c r="H712" s="6">
        <v>0.2361015785861359</v>
      </c>
      <c r="I712" s="6">
        <v>0.1702127659574468</v>
      </c>
      <c r="J712" s="6">
        <v>0</v>
      </c>
      <c r="K712" s="6">
        <v>0</v>
      </c>
      <c r="L712" s="6">
        <v>0</v>
      </c>
      <c r="M712" s="6">
        <v>0.02951269732326699</v>
      </c>
    </row>
    <row r="713" spans="1:13">
      <c r="C713" t="s">
        <v>2393</v>
      </c>
      <c r="D713" t="s">
        <v>3452</v>
      </c>
      <c r="E713" s="6">
        <f>SUMIFS('Billing Forecast'!F:F,'Billing Forecast'!$T:$T,$A$705,'Billing Forecast'!$U:$U,$B$706,'Billing Forecast'!$Q:$Q,$C713)/SUMIFS('Billing Forecast'!$D:$D,'Billing Forecast'!$T:$T,$A$705,'Billing Forecast'!$U:$U,$B$706,'Billing Forecast'!$Q:$Q, $C713)</f>
        <v>0</v>
      </c>
      <c r="F713" s="6">
        <f>SUMIFS('Billing Forecast'!G:G,'Billing Forecast'!$T:$T,$A$705,'Billing Forecast'!$U:$U,$B$706,'Billing Forecast'!$Q:$Q,$C713)/SUMIFS('Billing Forecast'!$D:$D,'Billing Forecast'!$T:$T,$A$705,'Billing Forecast'!$U:$U,$B$706,'Billing Forecast'!$Q:$Q, $C713)</f>
        <v>0</v>
      </c>
      <c r="G713" s="6">
        <f>SUMIFS('Billing Forecast'!H:H,'Billing Forecast'!$T:$T,$A$705,'Billing Forecast'!$U:$U,$B$706,'Billing Forecast'!$Q:$Q,$C713)/SUMIFS('Billing Forecast'!$D:$D,'Billing Forecast'!$T:$T,$A$705,'Billing Forecast'!$U:$U,$B$706,'Billing Forecast'!$Q:$Q, $C713)</f>
        <v>0</v>
      </c>
      <c r="H713" s="6">
        <f>SUMIFS('Billing Forecast'!I:I,'Billing Forecast'!$T:$T,$A$705,'Billing Forecast'!$U:$U,$B$706,'Billing Forecast'!$Q:$Q,$C713)/SUMIFS('Billing Forecast'!$D:$D,'Billing Forecast'!$T:$T,$A$705,'Billing Forecast'!$U:$U,$B$706,'Billing Forecast'!$Q:$Q, $C713)</f>
        <v>0</v>
      </c>
      <c r="I713" s="6">
        <f>SUMIFS('Billing Forecast'!J:J,'Billing Forecast'!$T:$T,$A$705,'Billing Forecast'!$U:$U,$B$706,'Billing Forecast'!$Q:$Q,$C713)/SUMIFS('Billing Forecast'!$D:$D,'Billing Forecast'!$T:$T,$A$705,'Billing Forecast'!$U:$U,$B$706,'Billing Forecast'!$Q:$Q, $C713)</f>
        <v>0</v>
      </c>
      <c r="J713" s="6">
        <f>SUMIFS('Billing Forecast'!K:K,'Billing Forecast'!$T:$T,$A$705,'Billing Forecast'!$U:$U,$B$706,'Billing Forecast'!$Q:$Q,$C713)/SUMIFS('Billing Forecast'!$D:$D,'Billing Forecast'!$T:$T,$A$705,'Billing Forecast'!$U:$U,$B$706,'Billing Forecast'!$Q:$Q, $C713)</f>
        <v>0</v>
      </c>
      <c r="K713" s="6">
        <f>SUMIFS('Billing Forecast'!L:L,'Billing Forecast'!$T:$T,$A$705,'Billing Forecast'!$U:$U,$B$706,'Billing Forecast'!$Q:$Q,$C713)/SUMIFS('Billing Forecast'!$D:$D,'Billing Forecast'!$T:$T,$A$705,'Billing Forecast'!$U:$U,$B$706,'Billing Forecast'!$Q:$Q, $C713)</f>
        <v>0</v>
      </c>
      <c r="L713" s="6">
        <f>SUMIFS('Billing Forecast'!M:M,'Billing Forecast'!$T:$T,$A$705,'Billing Forecast'!$U:$U,$B$706,'Billing Forecast'!$Q:$Q,$C713)/SUMIFS('Billing Forecast'!$D:$D,'Billing Forecast'!$T:$T,$A$705,'Billing Forecast'!$U:$U,$B$706,'Billing Forecast'!$Q:$Q, $C713)</f>
        <v>0</v>
      </c>
      <c r="M713" s="6">
        <f>SUMIFS('Billing Forecast'!N:N,'Billing Forecast'!$T:$T,$A$705,'Billing Forecast'!$U:$U,$B$706,'Billing Forecast'!$Q:$Q,$C713)/SUMIFS('Billing Forecast'!$D:$D,'Billing Forecast'!$T:$T,$A$705,'Billing Forecast'!$U:$U,$B$706,'Billing Forecast'!$Q:$Q, $C713)</f>
        <v>0</v>
      </c>
    </row>
    <row r="714" spans="1:13">
      <c r="D714" t="s">
        <v>3453</v>
      </c>
      <c r="E714" s="6">
        <f>SUMIFS('Sub Cost Forecast'!G:G,'Sub Cost Forecast'!$U:$U,$A$705,'Sub Cost Forecast'!$W:$W,$B$706,'Sub Cost Forecast'!$R:$R,$C713)/SUMIFS('Sub Cost Forecast'!$D:$D,'Sub Cost Forecast'!$U:$U,$A$705,'Sub Cost Forecast'!$W:$W,$B$706,'Sub Cost Forecast'!$R:$R, $C713)</f>
        <v>0</v>
      </c>
      <c r="F714" s="6">
        <f>SUMIFS('Sub Cost Forecast'!H:H,'Sub Cost Forecast'!$U:$U,$A$705,'Sub Cost Forecast'!$W:$W,$B$706,'Sub Cost Forecast'!$R:$R,$C713)/SUMIFS('Sub Cost Forecast'!$D:$D,'Sub Cost Forecast'!$U:$U,$A$705,'Sub Cost Forecast'!$W:$W,$B$706,'Sub Cost Forecast'!$R:$R, $C713)</f>
        <v>0</v>
      </c>
      <c r="G714" s="6">
        <f>SUMIFS('Sub Cost Forecast'!I:I,'Sub Cost Forecast'!$U:$U,$A$705,'Sub Cost Forecast'!$W:$W,$B$706,'Sub Cost Forecast'!$R:$R,$C713)/SUMIFS('Sub Cost Forecast'!$D:$D,'Sub Cost Forecast'!$U:$U,$A$705,'Sub Cost Forecast'!$W:$W,$B$706,'Sub Cost Forecast'!$R:$R, $C713)</f>
        <v>0</v>
      </c>
      <c r="H714" s="6">
        <f>SUMIFS('Sub Cost Forecast'!J:J,'Sub Cost Forecast'!$U:$U,$A$705,'Sub Cost Forecast'!$W:$W,$B$706,'Sub Cost Forecast'!$R:$R,$C713)/SUMIFS('Sub Cost Forecast'!$D:$D,'Sub Cost Forecast'!$U:$U,$A$705,'Sub Cost Forecast'!$W:$W,$B$706,'Sub Cost Forecast'!$R:$R, $C713)</f>
        <v>0</v>
      </c>
      <c r="I714" s="6">
        <f>SUMIFS('Sub Cost Forecast'!K:K,'Sub Cost Forecast'!$U:$U,$A$705,'Sub Cost Forecast'!$W:$W,$B$706,'Sub Cost Forecast'!$R:$R,$C713)/SUMIFS('Sub Cost Forecast'!$D:$D,'Sub Cost Forecast'!$U:$U,$A$705,'Sub Cost Forecast'!$W:$W,$B$706,'Sub Cost Forecast'!$R:$R, $C713)</f>
        <v>0</v>
      </c>
      <c r="J714" s="6">
        <f>SUMIFS('Sub Cost Forecast'!L:L,'Sub Cost Forecast'!$U:$U,$A$705,'Sub Cost Forecast'!$W:$W,$B$706,'Sub Cost Forecast'!$R:$R,$C713)/SUMIFS('Sub Cost Forecast'!$D:$D,'Sub Cost Forecast'!$U:$U,$A$705,'Sub Cost Forecast'!$W:$W,$B$706,'Sub Cost Forecast'!$R:$R, $C713)</f>
        <v>0</v>
      </c>
      <c r="K714" s="6">
        <f>SUMIFS('Sub Cost Forecast'!M:M,'Sub Cost Forecast'!$U:$U,$A$705,'Sub Cost Forecast'!$W:$W,$B$706,'Sub Cost Forecast'!$R:$R,$C713)/SUMIFS('Sub Cost Forecast'!$D:$D,'Sub Cost Forecast'!$U:$U,$A$705,'Sub Cost Forecast'!$W:$W,$B$706,'Sub Cost Forecast'!$R:$R, $C713)</f>
        <v>0</v>
      </c>
      <c r="L714" s="6">
        <f>SUMIFS('Sub Cost Forecast'!N:N,'Sub Cost Forecast'!$U:$U,$A$705,'Sub Cost Forecast'!$W:$W,$B$706,'Sub Cost Forecast'!$R:$R,$C713)/SUMIFS('Sub Cost Forecast'!$D:$D,'Sub Cost Forecast'!$U:$U,$A$705,'Sub Cost Forecast'!$W:$W,$B$706,'Sub Cost Forecast'!$R:$R, $C713)</f>
        <v>0</v>
      </c>
      <c r="M714" s="6">
        <f>SUMIFS('Sub Cost Forecast'!O:O,'Sub Cost Forecast'!$U:$U,$A$705,'Sub Cost Forecast'!$W:$W,$B$706,'Sub Cost Forecast'!$R:$R,$C713)/SUMIFS('Sub Cost Forecast'!$D:$D,'Sub Cost Forecast'!$U:$U,$A$705,'Sub Cost Forecast'!$W:$W,$B$706,'Sub Cost Forecast'!$R:$R, $C713)</f>
        <v>0</v>
      </c>
    </row>
    <row r="715" spans="1:13">
      <c r="D715" t="s">
        <v>3454</v>
      </c>
      <c r="E715" s="6">
        <v>0.1165452653485952</v>
      </c>
      <c r="F715" s="6">
        <v>0.4661810613943809</v>
      </c>
      <c r="G715" s="6">
        <v>0.3829344432882414</v>
      </c>
      <c r="H715" s="6">
        <v>0</v>
      </c>
      <c r="I715" s="6">
        <v>0</v>
      </c>
      <c r="J715" s="6">
        <v>0</v>
      </c>
      <c r="K715" s="6">
        <v>0</v>
      </c>
      <c r="L715" s="6">
        <v>0</v>
      </c>
      <c r="M715" s="6">
        <v>0</v>
      </c>
    </row>
    <row r="716" spans="1:13">
      <c r="C716" t="s">
        <v>2496</v>
      </c>
      <c r="D716" t="s">
        <v>3452</v>
      </c>
      <c r="E716" s="6">
        <f>SUMIFS('Billing Forecast'!F:F,'Billing Forecast'!$T:$T,$A$705,'Billing Forecast'!$U:$U,$B$706,'Billing Forecast'!$Q:$Q,$C716)/SUMIFS('Billing Forecast'!$D:$D,'Billing Forecast'!$T:$T,$A$705,'Billing Forecast'!$U:$U,$B$706,'Billing Forecast'!$Q:$Q, $C716)</f>
        <v>0</v>
      </c>
      <c r="F716" s="6">
        <f>SUMIFS('Billing Forecast'!G:G,'Billing Forecast'!$T:$T,$A$705,'Billing Forecast'!$U:$U,$B$706,'Billing Forecast'!$Q:$Q,$C716)/SUMIFS('Billing Forecast'!$D:$D,'Billing Forecast'!$T:$T,$A$705,'Billing Forecast'!$U:$U,$B$706,'Billing Forecast'!$Q:$Q, $C716)</f>
        <v>0</v>
      </c>
      <c r="G716" s="6">
        <f>SUMIFS('Billing Forecast'!H:H,'Billing Forecast'!$T:$T,$A$705,'Billing Forecast'!$U:$U,$B$706,'Billing Forecast'!$Q:$Q,$C716)/SUMIFS('Billing Forecast'!$D:$D,'Billing Forecast'!$T:$T,$A$705,'Billing Forecast'!$U:$U,$B$706,'Billing Forecast'!$Q:$Q, $C716)</f>
        <v>0</v>
      </c>
      <c r="H716" s="6">
        <f>SUMIFS('Billing Forecast'!I:I,'Billing Forecast'!$T:$T,$A$705,'Billing Forecast'!$U:$U,$B$706,'Billing Forecast'!$Q:$Q,$C716)/SUMIFS('Billing Forecast'!$D:$D,'Billing Forecast'!$T:$T,$A$705,'Billing Forecast'!$U:$U,$B$706,'Billing Forecast'!$Q:$Q, $C716)</f>
        <v>0</v>
      </c>
      <c r="I716" s="6">
        <f>SUMIFS('Billing Forecast'!J:J,'Billing Forecast'!$T:$T,$A$705,'Billing Forecast'!$U:$U,$B$706,'Billing Forecast'!$Q:$Q,$C716)/SUMIFS('Billing Forecast'!$D:$D,'Billing Forecast'!$T:$T,$A$705,'Billing Forecast'!$U:$U,$B$706,'Billing Forecast'!$Q:$Q, $C716)</f>
        <v>0</v>
      </c>
      <c r="J716" s="6">
        <f>SUMIFS('Billing Forecast'!K:K,'Billing Forecast'!$T:$T,$A$705,'Billing Forecast'!$U:$U,$B$706,'Billing Forecast'!$Q:$Q,$C716)/SUMIFS('Billing Forecast'!$D:$D,'Billing Forecast'!$T:$T,$A$705,'Billing Forecast'!$U:$U,$B$706,'Billing Forecast'!$Q:$Q, $C716)</f>
        <v>0</v>
      </c>
      <c r="K716" s="6">
        <f>SUMIFS('Billing Forecast'!L:L,'Billing Forecast'!$T:$T,$A$705,'Billing Forecast'!$U:$U,$B$706,'Billing Forecast'!$Q:$Q,$C716)/SUMIFS('Billing Forecast'!$D:$D,'Billing Forecast'!$T:$T,$A$705,'Billing Forecast'!$U:$U,$B$706,'Billing Forecast'!$Q:$Q, $C716)</f>
        <v>0</v>
      </c>
      <c r="L716" s="6">
        <f>SUMIFS('Billing Forecast'!M:M,'Billing Forecast'!$T:$T,$A$705,'Billing Forecast'!$U:$U,$B$706,'Billing Forecast'!$Q:$Q,$C716)/SUMIFS('Billing Forecast'!$D:$D,'Billing Forecast'!$T:$T,$A$705,'Billing Forecast'!$U:$U,$B$706,'Billing Forecast'!$Q:$Q, $C716)</f>
        <v>0</v>
      </c>
      <c r="M716" s="6">
        <f>SUMIFS('Billing Forecast'!N:N,'Billing Forecast'!$T:$T,$A$705,'Billing Forecast'!$U:$U,$B$706,'Billing Forecast'!$Q:$Q,$C716)/SUMIFS('Billing Forecast'!$D:$D,'Billing Forecast'!$T:$T,$A$705,'Billing Forecast'!$U:$U,$B$706,'Billing Forecast'!$Q:$Q, $C716)</f>
        <v>0</v>
      </c>
    </row>
    <row r="717" spans="1:13">
      <c r="D717" t="s">
        <v>3453</v>
      </c>
      <c r="E717" s="6">
        <f>SUMIFS('Sub Cost Forecast'!G:G,'Sub Cost Forecast'!$U:$U,$A$705,'Sub Cost Forecast'!$W:$W,$B$706,'Sub Cost Forecast'!$R:$R,$C716)/SUMIFS('Sub Cost Forecast'!$D:$D,'Sub Cost Forecast'!$U:$U,$A$705,'Sub Cost Forecast'!$W:$W,$B$706,'Sub Cost Forecast'!$R:$R, $C716)</f>
        <v>0</v>
      </c>
      <c r="F717" s="6">
        <f>SUMIFS('Sub Cost Forecast'!H:H,'Sub Cost Forecast'!$U:$U,$A$705,'Sub Cost Forecast'!$W:$W,$B$706,'Sub Cost Forecast'!$R:$R,$C716)/SUMIFS('Sub Cost Forecast'!$D:$D,'Sub Cost Forecast'!$U:$U,$A$705,'Sub Cost Forecast'!$W:$W,$B$706,'Sub Cost Forecast'!$R:$R, $C716)</f>
        <v>0</v>
      </c>
      <c r="G717" s="6">
        <f>SUMIFS('Sub Cost Forecast'!I:I,'Sub Cost Forecast'!$U:$U,$A$705,'Sub Cost Forecast'!$W:$W,$B$706,'Sub Cost Forecast'!$R:$R,$C716)/SUMIFS('Sub Cost Forecast'!$D:$D,'Sub Cost Forecast'!$U:$U,$A$705,'Sub Cost Forecast'!$W:$W,$B$706,'Sub Cost Forecast'!$R:$R, $C716)</f>
        <v>0</v>
      </c>
      <c r="H717" s="6">
        <f>SUMIFS('Sub Cost Forecast'!J:J,'Sub Cost Forecast'!$U:$U,$A$705,'Sub Cost Forecast'!$W:$W,$B$706,'Sub Cost Forecast'!$R:$R,$C716)/SUMIFS('Sub Cost Forecast'!$D:$D,'Sub Cost Forecast'!$U:$U,$A$705,'Sub Cost Forecast'!$W:$W,$B$706,'Sub Cost Forecast'!$R:$R, $C716)</f>
        <v>0</v>
      </c>
      <c r="I717" s="6">
        <f>SUMIFS('Sub Cost Forecast'!K:K,'Sub Cost Forecast'!$U:$U,$A$705,'Sub Cost Forecast'!$W:$W,$B$706,'Sub Cost Forecast'!$R:$R,$C716)/SUMIFS('Sub Cost Forecast'!$D:$D,'Sub Cost Forecast'!$U:$U,$A$705,'Sub Cost Forecast'!$W:$W,$B$706,'Sub Cost Forecast'!$R:$R, $C716)</f>
        <v>0</v>
      </c>
      <c r="J717" s="6">
        <f>SUMIFS('Sub Cost Forecast'!L:L,'Sub Cost Forecast'!$U:$U,$A$705,'Sub Cost Forecast'!$W:$W,$B$706,'Sub Cost Forecast'!$R:$R,$C716)/SUMIFS('Sub Cost Forecast'!$D:$D,'Sub Cost Forecast'!$U:$U,$A$705,'Sub Cost Forecast'!$W:$W,$B$706,'Sub Cost Forecast'!$R:$R, $C716)</f>
        <v>0</v>
      </c>
      <c r="K717" s="6">
        <f>SUMIFS('Sub Cost Forecast'!M:M,'Sub Cost Forecast'!$U:$U,$A$705,'Sub Cost Forecast'!$W:$W,$B$706,'Sub Cost Forecast'!$R:$R,$C716)/SUMIFS('Sub Cost Forecast'!$D:$D,'Sub Cost Forecast'!$U:$U,$A$705,'Sub Cost Forecast'!$W:$W,$B$706,'Sub Cost Forecast'!$R:$R, $C716)</f>
        <v>0</v>
      </c>
      <c r="L717" s="6">
        <f>SUMIFS('Sub Cost Forecast'!N:N,'Sub Cost Forecast'!$U:$U,$A$705,'Sub Cost Forecast'!$W:$W,$B$706,'Sub Cost Forecast'!$R:$R,$C716)/SUMIFS('Sub Cost Forecast'!$D:$D,'Sub Cost Forecast'!$U:$U,$A$705,'Sub Cost Forecast'!$W:$W,$B$706,'Sub Cost Forecast'!$R:$R, $C716)</f>
        <v>0</v>
      </c>
      <c r="M717" s="6">
        <f>SUMIFS('Sub Cost Forecast'!O:O,'Sub Cost Forecast'!$U:$U,$A$705,'Sub Cost Forecast'!$W:$W,$B$706,'Sub Cost Forecast'!$R:$R,$C716)/SUMIFS('Sub Cost Forecast'!$D:$D,'Sub Cost Forecast'!$U:$U,$A$705,'Sub Cost Forecast'!$W:$W,$B$706,'Sub Cost Forecast'!$R:$R, $C716)</f>
        <v>0</v>
      </c>
    </row>
    <row r="718" spans="1:13">
      <c r="D718" t="s">
        <v>3454</v>
      </c>
      <c r="E718" s="6">
        <v>0.1485411140583554</v>
      </c>
      <c r="F718" s="6">
        <v>0.8275862068965517</v>
      </c>
      <c r="G718" s="6">
        <v>0</v>
      </c>
      <c r="H718" s="6">
        <v>0</v>
      </c>
      <c r="I718" s="6">
        <v>0</v>
      </c>
      <c r="J718" s="6">
        <v>0</v>
      </c>
      <c r="K718" s="6">
        <v>0</v>
      </c>
      <c r="L718" s="6">
        <v>0</v>
      </c>
      <c r="M718" s="6">
        <v>0</v>
      </c>
    </row>
    <row r="719" spans="1:13">
      <c r="C719" t="s">
        <v>1147</v>
      </c>
      <c r="D719" t="s">
        <v>3452</v>
      </c>
      <c r="E719" s="6">
        <f>SUMIFS('Billing Forecast'!F:F,'Billing Forecast'!$T:$T,$A$705,'Billing Forecast'!$U:$U,$B$706,'Billing Forecast'!$Q:$Q,$C719)/SUMIFS('Billing Forecast'!$D:$D,'Billing Forecast'!$T:$T,$A$705,'Billing Forecast'!$U:$U,$B$706,'Billing Forecast'!$Q:$Q, $C719)</f>
        <v>0</v>
      </c>
      <c r="F719" s="6">
        <f>SUMIFS('Billing Forecast'!G:G,'Billing Forecast'!$T:$T,$A$705,'Billing Forecast'!$U:$U,$B$706,'Billing Forecast'!$Q:$Q,$C719)/SUMIFS('Billing Forecast'!$D:$D,'Billing Forecast'!$T:$T,$A$705,'Billing Forecast'!$U:$U,$B$706,'Billing Forecast'!$Q:$Q, $C719)</f>
        <v>0</v>
      </c>
      <c r="G719" s="6">
        <f>SUMIFS('Billing Forecast'!H:H,'Billing Forecast'!$T:$T,$A$705,'Billing Forecast'!$U:$U,$B$706,'Billing Forecast'!$Q:$Q,$C719)/SUMIFS('Billing Forecast'!$D:$D,'Billing Forecast'!$T:$T,$A$705,'Billing Forecast'!$U:$U,$B$706,'Billing Forecast'!$Q:$Q, $C719)</f>
        <v>0</v>
      </c>
      <c r="H719" s="6">
        <f>SUMIFS('Billing Forecast'!I:I,'Billing Forecast'!$T:$T,$A$705,'Billing Forecast'!$U:$U,$B$706,'Billing Forecast'!$Q:$Q,$C719)/SUMIFS('Billing Forecast'!$D:$D,'Billing Forecast'!$T:$T,$A$705,'Billing Forecast'!$U:$U,$B$706,'Billing Forecast'!$Q:$Q, $C719)</f>
        <v>0</v>
      </c>
      <c r="I719" s="6">
        <f>SUMIFS('Billing Forecast'!J:J,'Billing Forecast'!$T:$T,$A$705,'Billing Forecast'!$U:$U,$B$706,'Billing Forecast'!$Q:$Q,$C719)/SUMIFS('Billing Forecast'!$D:$D,'Billing Forecast'!$T:$T,$A$705,'Billing Forecast'!$U:$U,$B$706,'Billing Forecast'!$Q:$Q, $C719)</f>
        <v>0</v>
      </c>
      <c r="J719" s="6">
        <f>SUMIFS('Billing Forecast'!K:K,'Billing Forecast'!$T:$T,$A$705,'Billing Forecast'!$U:$U,$B$706,'Billing Forecast'!$Q:$Q,$C719)/SUMIFS('Billing Forecast'!$D:$D,'Billing Forecast'!$T:$T,$A$705,'Billing Forecast'!$U:$U,$B$706,'Billing Forecast'!$Q:$Q, $C719)</f>
        <v>0</v>
      </c>
      <c r="K719" s="6">
        <f>SUMIFS('Billing Forecast'!L:L,'Billing Forecast'!$T:$T,$A$705,'Billing Forecast'!$U:$U,$B$706,'Billing Forecast'!$Q:$Q,$C719)/SUMIFS('Billing Forecast'!$D:$D,'Billing Forecast'!$T:$T,$A$705,'Billing Forecast'!$U:$U,$B$706,'Billing Forecast'!$Q:$Q, $C719)</f>
        <v>0</v>
      </c>
      <c r="L719" s="6">
        <f>SUMIFS('Billing Forecast'!M:M,'Billing Forecast'!$T:$T,$A$705,'Billing Forecast'!$U:$U,$B$706,'Billing Forecast'!$Q:$Q,$C719)/SUMIFS('Billing Forecast'!$D:$D,'Billing Forecast'!$T:$T,$A$705,'Billing Forecast'!$U:$U,$B$706,'Billing Forecast'!$Q:$Q, $C719)</f>
        <v>0</v>
      </c>
      <c r="M719" s="6">
        <f>SUMIFS('Billing Forecast'!N:N,'Billing Forecast'!$T:$T,$A$705,'Billing Forecast'!$U:$U,$B$706,'Billing Forecast'!$Q:$Q,$C719)/SUMIFS('Billing Forecast'!$D:$D,'Billing Forecast'!$T:$T,$A$705,'Billing Forecast'!$U:$U,$B$706,'Billing Forecast'!$Q:$Q, $C719)</f>
        <v>0</v>
      </c>
    </row>
    <row r="720" spans="1:13">
      <c r="D720" t="s">
        <v>3453</v>
      </c>
      <c r="E720" s="6">
        <f>SUMIFS('Sub Cost Forecast'!G:G,'Sub Cost Forecast'!$U:$U,$A$705,'Sub Cost Forecast'!$W:$W,$B$706,'Sub Cost Forecast'!$R:$R,$C719)/SUMIFS('Sub Cost Forecast'!$D:$D,'Sub Cost Forecast'!$U:$U,$A$705,'Sub Cost Forecast'!$W:$W,$B$706,'Sub Cost Forecast'!$R:$R, $C719)</f>
        <v>0</v>
      </c>
      <c r="F720" s="6">
        <f>SUMIFS('Sub Cost Forecast'!H:H,'Sub Cost Forecast'!$U:$U,$A$705,'Sub Cost Forecast'!$W:$W,$B$706,'Sub Cost Forecast'!$R:$R,$C719)/SUMIFS('Sub Cost Forecast'!$D:$D,'Sub Cost Forecast'!$U:$U,$A$705,'Sub Cost Forecast'!$W:$W,$B$706,'Sub Cost Forecast'!$R:$R, $C719)</f>
        <v>0</v>
      </c>
      <c r="G720" s="6">
        <f>SUMIFS('Sub Cost Forecast'!I:I,'Sub Cost Forecast'!$U:$U,$A$705,'Sub Cost Forecast'!$W:$W,$B$706,'Sub Cost Forecast'!$R:$R,$C719)/SUMIFS('Sub Cost Forecast'!$D:$D,'Sub Cost Forecast'!$U:$U,$A$705,'Sub Cost Forecast'!$W:$W,$B$706,'Sub Cost Forecast'!$R:$R, $C719)</f>
        <v>0</v>
      </c>
      <c r="H720" s="6">
        <f>SUMIFS('Sub Cost Forecast'!J:J,'Sub Cost Forecast'!$U:$U,$A$705,'Sub Cost Forecast'!$W:$W,$B$706,'Sub Cost Forecast'!$R:$R,$C719)/SUMIFS('Sub Cost Forecast'!$D:$D,'Sub Cost Forecast'!$U:$U,$A$705,'Sub Cost Forecast'!$W:$W,$B$706,'Sub Cost Forecast'!$R:$R, $C719)</f>
        <v>0</v>
      </c>
      <c r="I720" s="6">
        <f>SUMIFS('Sub Cost Forecast'!K:K,'Sub Cost Forecast'!$U:$U,$A$705,'Sub Cost Forecast'!$W:$W,$B$706,'Sub Cost Forecast'!$R:$R,$C719)/SUMIFS('Sub Cost Forecast'!$D:$D,'Sub Cost Forecast'!$U:$U,$A$705,'Sub Cost Forecast'!$W:$W,$B$706,'Sub Cost Forecast'!$R:$R, $C719)</f>
        <v>0</v>
      </c>
      <c r="J720" s="6">
        <f>SUMIFS('Sub Cost Forecast'!L:L,'Sub Cost Forecast'!$U:$U,$A$705,'Sub Cost Forecast'!$W:$W,$B$706,'Sub Cost Forecast'!$R:$R,$C719)/SUMIFS('Sub Cost Forecast'!$D:$D,'Sub Cost Forecast'!$U:$U,$A$705,'Sub Cost Forecast'!$W:$W,$B$706,'Sub Cost Forecast'!$R:$R, $C719)</f>
        <v>0</v>
      </c>
      <c r="K720" s="6">
        <f>SUMIFS('Sub Cost Forecast'!M:M,'Sub Cost Forecast'!$U:$U,$A$705,'Sub Cost Forecast'!$W:$W,$B$706,'Sub Cost Forecast'!$R:$R,$C719)/SUMIFS('Sub Cost Forecast'!$D:$D,'Sub Cost Forecast'!$U:$U,$A$705,'Sub Cost Forecast'!$W:$W,$B$706,'Sub Cost Forecast'!$R:$R, $C719)</f>
        <v>0</v>
      </c>
      <c r="L720" s="6">
        <f>SUMIFS('Sub Cost Forecast'!N:N,'Sub Cost Forecast'!$U:$U,$A$705,'Sub Cost Forecast'!$W:$W,$B$706,'Sub Cost Forecast'!$R:$R,$C719)/SUMIFS('Sub Cost Forecast'!$D:$D,'Sub Cost Forecast'!$U:$U,$A$705,'Sub Cost Forecast'!$W:$W,$B$706,'Sub Cost Forecast'!$R:$R, $C719)</f>
        <v>0</v>
      </c>
      <c r="M720" s="6">
        <f>SUMIFS('Sub Cost Forecast'!O:O,'Sub Cost Forecast'!$U:$U,$A$705,'Sub Cost Forecast'!$W:$W,$B$706,'Sub Cost Forecast'!$R:$R,$C719)/SUMIFS('Sub Cost Forecast'!$D:$D,'Sub Cost Forecast'!$U:$U,$A$705,'Sub Cost Forecast'!$W:$W,$B$706,'Sub Cost Forecast'!$R:$R, $C719)</f>
        <v>0</v>
      </c>
    </row>
    <row r="721" spans="2:13">
      <c r="D721" t="s">
        <v>3454</v>
      </c>
      <c r="E721" s="6">
        <v>0</v>
      </c>
      <c r="F721" s="6">
        <v>0</v>
      </c>
      <c r="G721" s="6">
        <v>0.1664098613251156</v>
      </c>
      <c r="H721" s="6">
        <v>0.09244992295839753</v>
      </c>
      <c r="I721" s="6">
        <v>0.2588597842835131</v>
      </c>
      <c r="J721" s="6">
        <v>0.2588597842835131</v>
      </c>
      <c r="K721" s="6">
        <v>0</v>
      </c>
      <c r="L721" s="6">
        <v>0</v>
      </c>
      <c r="M721" s="6">
        <v>0.2172573189522342</v>
      </c>
    </row>
    <row r="722" spans="2:13">
      <c r="C722" t="s">
        <v>2791</v>
      </c>
      <c r="D722" t="s">
        <v>3452</v>
      </c>
      <c r="E722" s="6">
        <f>SUMIFS('Billing Forecast'!F:F,'Billing Forecast'!$T:$T,$A$705,'Billing Forecast'!$U:$U,$B$706,'Billing Forecast'!$Q:$Q,$C722)/SUMIFS('Billing Forecast'!$D:$D,'Billing Forecast'!$T:$T,$A$705,'Billing Forecast'!$U:$U,$B$706,'Billing Forecast'!$Q:$Q, $C722)</f>
        <v>0</v>
      </c>
      <c r="F722" s="6">
        <f>SUMIFS('Billing Forecast'!G:G,'Billing Forecast'!$T:$T,$A$705,'Billing Forecast'!$U:$U,$B$706,'Billing Forecast'!$Q:$Q,$C722)/SUMIFS('Billing Forecast'!$D:$D,'Billing Forecast'!$T:$T,$A$705,'Billing Forecast'!$U:$U,$B$706,'Billing Forecast'!$Q:$Q, $C722)</f>
        <v>0</v>
      </c>
      <c r="G722" s="6">
        <f>SUMIFS('Billing Forecast'!H:H,'Billing Forecast'!$T:$T,$A$705,'Billing Forecast'!$U:$U,$B$706,'Billing Forecast'!$Q:$Q,$C722)/SUMIFS('Billing Forecast'!$D:$D,'Billing Forecast'!$T:$T,$A$705,'Billing Forecast'!$U:$U,$B$706,'Billing Forecast'!$Q:$Q, $C722)</f>
        <v>0</v>
      </c>
      <c r="H722" s="6">
        <f>SUMIFS('Billing Forecast'!I:I,'Billing Forecast'!$T:$T,$A$705,'Billing Forecast'!$U:$U,$B$706,'Billing Forecast'!$Q:$Q,$C722)/SUMIFS('Billing Forecast'!$D:$D,'Billing Forecast'!$T:$T,$A$705,'Billing Forecast'!$U:$U,$B$706,'Billing Forecast'!$Q:$Q, $C722)</f>
        <v>0</v>
      </c>
      <c r="I722" s="6">
        <f>SUMIFS('Billing Forecast'!J:J,'Billing Forecast'!$T:$T,$A$705,'Billing Forecast'!$U:$U,$B$706,'Billing Forecast'!$Q:$Q,$C722)/SUMIFS('Billing Forecast'!$D:$D,'Billing Forecast'!$T:$T,$A$705,'Billing Forecast'!$U:$U,$B$706,'Billing Forecast'!$Q:$Q, $C722)</f>
        <v>0</v>
      </c>
      <c r="J722" s="6">
        <f>SUMIFS('Billing Forecast'!K:K,'Billing Forecast'!$T:$T,$A$705,'Billing Forecast'!$U:$U,$B$706,'Billing Forecast'!$Q:$Q,$C722)/SUMIFS('Billing Forecast'!$D:$D,'Billing Forecast'!$T:$T,$A$705,'Billing Forecast'!$U:$U,$B$706,'Billing Forecast'!$Q:$Q, $C722)</f>
        <v>0</v>
      </c>
      <c r="K722" s="6">
        <f>SUMIFS('Billing Forecast'!L:L,'Billing Forecast'!$T:$T,$A$705,'Billing Forecast'!$U:$U,$B$706,'Billing Forecast'!$Q:$Q,$C722)/SUMIFS('Billing Forecast'!$D:$D,'Billing Forecast'!$T:$T,$A$705,'Billing Forecast'!$U:$U,$B$706,'Billing Forecast'!$Q:$Q, $C722)</f>
        <v>0</v>
      </c>
      <c r="L722" s="6">
        <f>SUMIFS('Billing Forecast'!M:M,'Billing Forecast'!$T:$T,$A$705,'Billing Forecast'!$U:$U,$B$706,'Billing Forecast'!$Q:$Q,$C722)/SUMIFS('Billing Forecast'!$D:$D,'Billing Forecast'!$T:$T,$A$705,'Billing Forecast'!$U:$U,$B$706,'Billing Forecast'!$Q:$Q, $C722)</f>
        <v>0</v>
      </c>
      <c r="M722" s="6">
        <f>SUMIFS('Billing Forecast'!N:N,'Billing Forecast'!$T:$T,$A$705,'Billing Forecast'!$U:$U,$B$706,'Billing Forecast'!$Q:$Q,$C722)/SUMIFS('Billing Forecast'!$D:$D,'Billing Forecast'!$T:$T,$A$705,'Billing Forecast'!$U:$U,$B$706,'Billing Forecast'!$Q:$Q, $C722)</f>
        <v>0</v>
      </c>
    </row>
    <row r="723" spans="2:13">
      <c r="D723" t="s">
        <v>3453</v>
      </c>
      <c r="E723" s="6">
        <f>SUMIFS('Sub Cost Forecast'!G:G,'Sub Cost Forecast'!$U:$U,$A$705,'Sub Cost Forecast'!$W:$W,$B$706,'Sub Cost Forecast'!$R:$R,$C722)/SUMIFS('Sub Cost Forecast'!$D:$D,'Sub Cost Forecast'!$U:$U,$A$705,'Sub Cost Forecast'!$W:$W,$B$706,'Sub Cost Forecast'!$R:$R, $C722)</f>
        <v>0</v>
      </c>
      <c r="F723" s="6">
        <f>SUMIFS('Sub Cost Forecast'!H:H,'Sub Cost Forecast'!$U:$U,$A$705,'Sub Cost Forecast'!$W:$W,$B$706,'Sub Cost Forecast'!$R:$R,$C722)/SUMIFS('Sub Cost Forecast'!$D:$D,'Sub Cost Forecast'!$U:$U,$A$705,'Sub Cost Forecast'!$W:$W,$B$706,'Sub Cost Forecast'!$R:$R, $C722)</f>
        <v>0</v>
      </c>
      <c r="G723" s="6">
        <f>SUMIFS('Sub Cost Forecast'!I:I,'Sub Cost Forecast'!$U:$U,$A$705,'Sub Cost Forecast'!$W:$W,$B$706,'Sub Cost Forecast'!$R:$R,$C722)/SUMIFS('Sub Cost Forecast'!$D:$D,'Sub Cost Forecast'!$U:$U,$A$705,'Sub Cost Forecast'!$W:$W,$B$706,'Sub Cost Forecast'!$R:$R, $C722)</f>
        <v>0</v>
      </c>
      <c r="H723" s="6">
        <f>SUMIFS('Sub Cost Forecast'!J:J,'Sub Cost Forecast'!$U:$U,$A$705,'Sub Cost Forecast'!$W:$W,$B$706,'Sub Cost Forecast'!$R:$R,$C722)/SUMIFS('Sub Cost Forecast'!$D:$D,'Sub Cost Forecast'!$U:$U,$A$705,'Sub Cost Forecast'!$W:$W,$B$706,'Sub Cost Forecast'!$R:$R, $C722)</f>
        <v>0</v>
      </c>
      <c r="I723" s="6">
        <f>SUMIFS('Sub Cost Forecast'!K:K,'Sub Cost Forecast'!$U:$U,$A$705,'Sub Cost Forecast'!$W:$W,$B$706,'Sub Cost Forecast'!$R:$R,$C722)/SUMIFS('Sub Cost Forecast'!$D:$D,'Sub Cost Forecast'!$U:$U,$A$705,'Sub Cost Forecast'!$W:$W,$B$706,'Sub Cost Forecast'!$R:$R, $C722)</f>
        <v>0</v>
      </c>
      <c r="J723" s="6">
        <f>SUMIFS('Sub Cost Forecast'!L:L,'Sub Cost Forecast'!$U:$U,$A$705,'Sub Cost Forecast'!$W:$W,$B$706,'Sub Cost Forecast'!$R:$R,$C722)/SUMIFS('Sub Cost Forecast'!$D:$D,'Sub Cost Forecast'!$U:$U,$A$705,'Sub Cost Forecast'!$W:$W,$B$706,'Sub Cost Forecast'!$R:$R, $C722)</f>
        <v>0</v>
      </c>
      <c r="K723" s="6">
        <f>SUMIFS('Sub Cost Forecast'!M:M,'Sub Cost Forecast'!$U:$U,$A$705,'Sub Cost Forecast'!$W:$W,$B$706,'Sub Cost Forecast'!$R:$R,$C722)/SUMIFS('Sub Cost Forecast'!$D:$D,'Sub Cost Forecast'!$U:$U,$A$705,'Sub Cost Forecast'!$W:$W,$B$706,'Sub Cost Forecast'!$R:$R, $C722)</f>
        <v>0</v>
      </c>
      <c r="L723" s="6">
        <f>SUMIFS('Sub Cost Forecast'!N:N,'Sub Cost Forecast'!$U:$U,$A$705,'Sub Cost Forecast'!$W:$W,$B$706,'Sub Cost Forecast'!$R:$R,$C722)/SUMIFS('Sub Cost Forecast'!$D:$D,'Sub Cost Forecast'!$U:$U,$A$705,'Sub Cost Forecast'!$W:$W,$B$706,'Sub Cost Forecast'!$R:$R, $C722)</f>
        <v>0</v>
      </c>
      <c r="M723" s="6">
        <f>SUMIFS('Sub Cost Forecast'!O:O,'Sub Cost Forecast'!$U:$U,$A$705,'Sub Cost Forecast'!$W:$W,$B$706,'Sub Cost Forecast'!$R:$R,$C722)/SUMIFS('Sub Cost Forecast'!$D:$D,'Sub Cost Forecast'!$U:$U,$A$705,'Sub Cost Forecast'!$W:$W,$B$706,'Sub Cost Forecast'!$R:$R, $C722)</f>
        <v>0</v>
      </c>
    </row>
    <row r="724" spans="2:13">
      <c r="D724" t="s">
        <v>3454</v>
      </c>
      <c r="E724" s="6">
        <v>0</v>
      </c>
      <c r="F724" s="6">
        <v>0</v>
      </c>
      <c r="G724" s="6">
        <v>0</v>
      </c>
      <c r="H724" s="6">
        <v>0</v>
      </c>
      <c r="I724" s="6">
        <v>0</v>
      </c>
      <c r="J724" s="6">
        <v>0.1287726358148893</v>
      </c>
      <c r="K724" s="6">
        <v>0.7404426559356136</v>
      </c>
      <c r="L724" s="6">
        <v>0.01609657947686117</v>
      </c>
      <c r="M724" s="6">
        <v>0</v>
      </c>
    </row>
    <row r="725" spans="2:13">
      <c r="B725" t="s">
        <v>234</v>
      </c>
    </row>
    <row r="726" spans="2:13">
      <c r="C726" t="s">
        <v>3104</v>
      </c>
      <c r="D726" t="s">
        <v>3452</v>
      </c>
      <c r="E726" s="6">
        <f>SUMIFS('Billing Forecast'!F:F,'Billing Forecast'!$T:$T,$A$705,'Billing Forecast'!$U:$U,$B$725,'Billing Forecast'!$Q:$Q,$C726)/SUMIFS('Billing Forecast'!$D:$D,'Billing Forecast'!$T:$T,$A$705,'Billing Forecast'!$U:$U,$B$725,'Billing Forecast'!$Q:$Q, $C726)</f>
        <v>0</v>
      </c>
      <c r="F726" s="6">
        <f>SUMIFS('Billing Forecast'!G:G,'Billing Forecast'!$T:$T,$A$705,'Billing Forecast'!$U:$U,$B$725,'Billing Forecast'!$Q:$Q,$C726)/SUMIFS('Billing Forecast'!$D:$D,'Billing Forecast'!$T:$T,$A$705,'Billing Forecast'!$U:$U,$B$725,'Billing Forecast'!$Q:$Q, $C726)</f>
        <v>0</v>
      </c>
      <c r="G726" s="6">
        <f>SUMIFS('Billing Forecast'!H:H,'Billing Forecast'!$T:$T,$A$705,'Billing Forecast'!$U:$U,$B$725,'Billing Forecast'!$Q:$Q,$C726)/SUMIFS('Billing Forecast'!$D:$D,'Billing Forecast'!$T:$T,$A$705,'Billing Forecast'!$U:$U,$B$725,'Billing Forecast'!$Q:$Q, $C726)</f>
        <v>0</v>
      </c>
      <c r="H726" s="6">
        <f>SUMIFS('Billing Forecast'!I:I,'Billing Forecast'!$T:$T,$A$705,'Billing Forecast'!$U:$U,$B$725,'Billing Forecast'!$Q:$Q,$C726)/SUMIFS('Billing Forecast'!$D:$D,'Billing Forecast'!$T:$T,$A$705,'Billing Forecast'!$U:$U,$B$725,'Billing Forecast'!$Q:$Q, $C726)</f>
        <v>0</v>
      </c>
      <c r="I726" s="6">
        <f>SUMIFS('Billing Forecast'!J:J,'Billing Forecast'!$T:$T,$A$705,'Billing Forecast'!$U:$U,$B$725,'Billing Forecast'!$Q:$Q,$C726)/SUMIFS('Billing Forecast'!$D:$D,'Billing Forecast'!$T:$T,$A$705,'Billing Forecast'!$U:$U,$B$725,'Billing Forecast'!$Q:$Q, $C726)</f>
        <v>0</v>
      </c>
      <c r="J726" s="6">
        <f>SUMIFS('Billing Forecast'!K:K,'Billing Forecast'!$T:$T,$A$705,'Billing Forecast'!$U:$U,$B$725,'Billing Forecast'!$Q:$Q,$C726)/SUMIFS('Billing Forecast'!$D:$D,'Billing Forecast'!$T:$T,$A$705,'Billing Forecast'!$U:$U,$B$725,'Billing Forecast'!$Q:$Q, $C726)</f>
        <v>0</v>
      </c>
      <c r="K726" s="6">
        <f>SUMIFS('Billing Forecast'!L:L,'Billing Forecast'!$T:$T,$A$705,'Billing Forecast'!$U:$U,$B$725,'Billing Forecast'!$Q:$Q,$C726)/SUMIFS('Billing Forecast'!$D:$D,'Billing Forecast'!$T:$T,$A$705,'Billing Forecast'!$U:$U,$B$725,'Billing Forecast'!$Q:$Q, $C726)</f>
        <v>0</v>
      </c>
      <c r="L726" s="6">
        <f>SUMIFS('Billing Forecast'!M:M,'Billing Forecast'!$T:$T,$A$705,'Billing Forecast'!$U:$U,$B$725,'Billing Forecast'!$Q:$Q,$C726)/SUMIFS('Billing Forecast'!$D:$D,'Billing Forecast'!$T:$T,$A$705,'Billing Forecast'!$U:$U,$B$725,'Billing Forecast'!$Q:$Q, $C726)</f>
        <v>0</v>
      </c>
      <c r="M726" s="6">
        <f>SUMIFS('Billing Forecast'!N:N,'Billing Forecast'!$T:$T,$A$705,'Billing Forecast'!$U:$U,$B$725,'Billing Forecast'!$Q:$Q,$C726)/SUMIFS('Billing Forecast'!$D:$D,'Billing Forecast'!$T:$T,$A$705,'Billing Forecast'!$U:$U,$B$725,'Billing Forecast'!$Q:$Q, $C726)</f>
        <v>0</v>
      </c>
    </row>
    <row r="727" spans="2:13">
      <c r="D727" t="s">
        <v>3453</v>
      </c>
      <c r="E727" s="6">
        <f>SUMIFS('Sub Cost Forecast'!G:G,'Sub Cost Forecast'!$U:$U,$A$705,'Sub Cost Forecast'!$W:$W,$B$725,'Sub Cost Forecast'!$R:$R,$C726)/SUMIFS('Sub Cost Forecast'!$D:$D,'Sub Cost Forecast'!$U:$U,$A$705,'Sub Cost Forecast'!$W:$W,$B$725,'Sub Cost Forecast'!$R:$R, $C726)</f>
        <v>0</v>
      </c>
      <c r="F727" s="6">
        <f>SUMIFS('Sub Cost Forecast'!H:H,'Sub Cost Forecast'!$U:$U,$A$705,'Sub Cost Forecast'!$W:$W,$B$725,'Sub Cost Forecast'!$R:$R,$C726)/SUMIFS('Sub Cost Forecast'!$D:$D,'Sub Cost Forecast'!$U:$U,$A$705,'Sub Cost Forecast'!$W:$W,$B$725,'Sub Cost Forecast'!$R:$R, $C726)</f>
        <v>0</v>
      </c>
      <c r="G727" s="6">
        <f>SUMIFS('Sub Cost Forecast'!I:I,'Sub Cost Forecast'!$U:$U,$A$705,'Sub Cost Forecast'!$W:$W,$B$725,'Sub Cost Forecast'!$R:$R,$C726)/SUMIFS('Sub Cost Forecast'!$D:$D,'Sub Cost Forecast'!$U:$U,$A$705,'Sub Cost Forecast'!$W:$W,$B$725,'Sub Cost Forecast'!$R:$R, $C726)</f>
        <v>0</v>
      </c>
      <c r="H727" s="6">
        <f>SUMIFS('Sub Cost Forecast'!J:J,'Sub Cost Forecast'!$U:$U,$A$705,'Sub Cost Forecast'!$W:$W,$B$725,'Sub Cost Forecast'!$R:$R,$C726)/SUMIFS('Sub Cost Forecast'!$D:$D,'Sub Cost Forecast'!$U:$U,$A$705,'Sub Cost Forecast'!$W:$W,$B$725,'Sub Cost Forecast'!$R:$R, $C726)</f>
        <v>0</v>
      </c>
      <c r="I727" s="6">
        <f>SUMIFS('Sub Cost Forecast'!K:K,'Sub Cost Forecast'!$U:$U,$A$705,'Sub Cost Forecast'!$W:$W,$B$725,'Sub Cost Forecast'!$R:$R,$C726)/SUMIFS('Sub Cost Forecast'!$D:$D,'Sub Cost Forecast'!$U:$U,$A$705,'Sub Cost Forecast'!$W:$W,$B$725,'Sub Cost Forecast'!$R:$R, $C726)</f>
        <v>0</v>
      </c>
      <c r="J727" s="6">
        <f>SUMIFS('Sub Cost Forecast'!L:L,'Sub Cost Forecast'!$U:$U,$A$705,'Sub Cost Forecast'!$W:$W,$B$725,'Sub Cost Forecast'!$R:$R,$C726)/SUMIFS('Sub Cost Forecast'!$D:$D,'Sub Cost Forecast'!$U:$U,$A$705,'Sub Cost Forecast'!$W:$W,$B$725,'Sub Cost Forecast'!$R:$R, $C726)</f>
        <v>0</v>
      </c>
      <c r="K727" s="6">
        <f>SUMIFS('Sub Cost Forecast'!M:M,'Sub Cost Forecast'!$U:$U,$A$705,'Sub Cost Forecast'!$W:$W,$B$725,'Sub Cost Forecast'!$R:$R,$C726)/SUMIFS('Sub Cost Forecast'!$D:$D,'Sub Cost Forecast'!$U:$U,$A$705,'Sub Cost Forecast'!$W:$W,$B$725,'Sub Cost Forecast'!$R:$R, $C726)</f>
        <v>0</v>
      </c>
      <c r="L727" s="6">
        <f>SUMIFS('Sub Cost Forecast'!N:N,'Sub Cost Forecast'!$U:$U,$A$705,'Sub Cost Forecast'!$W:$W,$B$725,'Sub Cost Forecast'!$R:$R,$C726)/SUMIFS('Sub Cost Forecast'!$D:$D,'Sub Cost Forecast'!$U:$U,$A$705,'Sub Cost Forecast'!$W:$W,$B$725,'Sub Cost Forecast'!$R:$R, $C726)</f>
        <v>0</v>
      </c>
      <c r="M727" s="6">
        <f>SUMIFS('Sub Cost Forecast'!O:O,'Sub Cost Forecast'!$U:$U,$A$705,'Sub Cost Forecast'!$W:$W,$B$725,'Sub Cost Forecast'!$R:$R,$C726)/SUMIFS('Sub Cost Forecast'!$D:$D,'Sub Cost Forecast'!$U:$U,$A$705,'Sub Cost Forecast'!$W:$W,$B$725,'Sub Cost Forecast'!$R:$R, $C726)</f>
        <v>0</v>
      </c>
    </row>
    <row r="728" spans="2:13">
      <c r="D728" t="s">
        <v>3454</v>
      </c>
      <c r="E728" s="6">
        <v>0</v>
      </c>
      <c r="F728" s="6">
        <v>0</v>
      </c>
      <c r="G728" s="6">
        <v>0</v>
      </c>
      <c r="H728" s="6">
        <v>0.2316258351893096</v>
      </c>
      <c r="I728" s="6">
        <v>0.6659242761692651</v>
      </c>
      <c r="J728" s="6">
        <v>0</v>
      </c>
      <c r="K728" s="6">
        <v>0</v>
      </c>
      <c r="L728" s="6">
        <v>0.0957683741648107</v>
      </c>
      <c r="M728" s="6">
        <v>0</v>
      </c>
    </row>
    <row r="729" spans="2:13">
      <c r="C729" t="s">
        <v>3200</v>
      </c>
      <c r="D729" t="s">
        <v>3452</v>
      </c>
      <c r="E729" s="6">
        <f>SUMIFS('Billing Forecast'!F:F,'Billing Forecast'!$T:$T,$A$705,'Billing Forecast'!$U:$U,$B$725,'Billing Forecast'!$Q:$Q,$C729)/SUMIFS('Billing Forecast'!$D:$D,'Billing Forecast'!$T:$T,$A$705,'Billing Forecast'!$U:$U,$B$725,'Billing Forecast'!$Q:$Q, $C729)</f>
        <v>0</v>
      </c>
      <c r="F729" s="6">
        <f>SUMIFS('Billing Forecast'!G:G,'Billing Forecast'!$T:$T,$A$705,'Billing Forecast'!$U:$U,$B$725,'Billing Forecast'!$Q:$Q,$C729)/SUMIFS('Billing Forecast'!$D:$D,'Billing Forecast'!$T:$T,$A$705,'Billing Forecast'!$U:$U,$B$725,'Billing Forecast'!$Q:$Q, $C729)</f>
        <v>0</v>
      </c>
      <c r="G729" s="6">
        <f>SUMIFS('Billing Forecast'!H:H,'Billing Forecast'!$T:$T,$A$705,'Billing Forecast'!$U:$U,$B$725,'Billing Forecast'!$Q:$Q,$C729)/SUMIFS('Billing Forecast'!$D:$D,'Billing Forecast'!$T:$T,$A$705,'Billing Forecast'!$U:$U,$B$725,'Billing Forecast'!$Q:$Q, $C729)</f>
        <v>0</v>
      </c>
      <c r="H729" s="6">
        <f>SUMIFS('Billing Forecast'!I:I,'Billing Forecast'!$T:$T,$A$705,'Billing Forecast'!$U:$U,$B$725,'Billing Forecast'!$Q:$Q,$C729)/SUMIFS('Billing Forecast'!$D:$D,'Billing Forecast'!$T:$T,$A$705,'Billing Forecast'!$U:$U,$B$725,'Billing Forecast'!$Q:$Q, $C729)</f>
        <v>0</v>
      </c>
      <c r="I729" s="6">
        <f>SUMIFS('Billing Forecast'!J:J,'Billing Forecast'!$T:$T,$A$705,'Billing Forecast'!$U:$U,$B$725,'Billing Forecast'!$Q:$Q,$C729)/SUMIFS('Billing Forecast'!$D:$D,'Billing Forecast'!$T:$T,$A$705,'Billing Forecast'!$U:$U,$B$725,'Billing Forecast'!$Q:$Q, $C729)</f>
        <v>0</v>
      </c>
      <c r="J729" s="6">
        <f>SUMIFS('Billing Forecast'!K:K,'Billing Forecast'!$T:$T,$A$705,'Billing Forecast'!$U:$U,$B$725,'Billing Forecast'!$Q:$Q,$C729)/SUMIFS('Billing Forecast'!$D:$D,'Billing Forecast'!$T:$T,$A$705,'Billing Forecast'!$U:$U,$B$725,'Billing Forecast'!$Q:$Q, $C729)</f>
        <v>0</v>
      </c>
      <c r="K729" s="6">
        <f>SUMIFS('Billing Forecast'!L:L,'Billing Forecast'!$T:$T,$A$705,'Billing Forecast'!$U:$U,$B$725,'Billing Forecast'!$Q:$Q,$C729)/SUMIFS('Billing Forecast'!$D:$D,'Billing Forecast'!$T:$T,$A$705,'Billing Forecast'!$U:$U,$B$725,'Billing Forecast'!$Q:$Q, $C729)</f>
        <v>0</v>
      </c>
      <c r="L729" s="6">
        <f>SUMIFS('Billing Forecast'!M:M,'Billing Forecast'!$T:$T,$A$705,'Billing Forecast'!$U:$U,$B$725,'Billing Forecast'!$Q:$Q,$C729)/SUMIFS('Billing Forecast'!$D:$D,'Billing Forecast'!$T:$T,$A$705,'Billing Forecast'!$U:$U,$B$725,'Billing Forecast'!$Q:$Q, $C729)</f>
        <v>0</v>
      </c>
      <c r="M729" s="6">
        <f>SUMIFS('Billing Forecast'!N:N,'Billing Forecast'!$T:$T,$A$705,'Billing Forecast'!$U:$U,$B$725,'Billing Forecast'!$Q:$Q,$C729)/SUMIFS('Billing Forecast'!$D:$D,'Billing Forecast'!$T:$T,$A$705,'Billing Forecast'!$U:$U,$B$725,'Billing Forecast'!$Q:$Q, $C729)</f>
        <v>0</v>
      </c>
    </row>
    <row r="730" spans="2:13">
      <c r="D730" t="s">
        <v>3453</v>
      </c>
      <c r="E730" s="6">
        <f>SUMIFS('Sub Cost Forecast'!G:G,'Sub Cost Forecast'!$U:$U,$A$705,'Sub Cost Forecast'!$W:$W,$B$725,'Sub Cost Forecast'!$R:$R,$C729)/SUMIFS('Sub Cost Forecast'!$D:$D,'Sub Cost Forecast'!$U:$U,$A$705,'Sub Cost Forecast'!$W:$W,$B$725,'Sub Cost Forecast'!$R:$R, $C729)</f>
        <v>0</v>
      </c>
      <c r="F730" s="6">
        <f>SUMIFS('Sub Cost Forecast'!H:H,'Sub Cost Forecast'!$U:$U,$A$705,'Sub Cost Forecast'!$W:$W,$B$725,'Sub Cost Forecast'!$R:$R,$C729)/SUMIFS('Sub Cost Forecast'!$D:$D,'Sub Cost Forecast'!$U:$U,$A$705,'Sub Cost Forecast'!$W:$W,$B$725,'Sub Cost Forecast'!$R:$R, $C729)</f>
        <v>0</v>
      </c>
      <c r="G730" s="6">
        <f>SUMIFS('Sub Cost Forecast'!I:I,'Sub Cost Forecast'!$U:$U,$A$705,'Sub Cost Forecast'!$W:$W,$B$725,'Sub Cost Forecast'!$R:$R,$C729)/SUMIFS('Sub Cost Forecast'!$D:$D,'Sub Cost Forecast'!$U:$U,$A$705,'Sub Cost Forecast'!$W:$W,$B$725,'Sub Cost Forecast'!$R:$R, $C729)</f>
        <v>0</v>
      </c>
      <c r="H730" s="6">
        <f>SUMIFS('Sub Cost Forecast'!J:J,'Sub Cost Forecast'!$U:$U,$A$705,'Sub Cost Forecast'!$W:$W,$B$725,'Sub Cost Forecast'!$R:$R,$C729)/SUMIFS('Sub Cost Forecast'!$D:$D,'Sub Cost Forecast'!$U:$U,$A$705,'Sub Cost Forecast'!$W:$W,$B$725,'Sub Cost Forecast'!$R:$R, $C729)</f>
        <v>0</v>
      </c>
      <c r="I730" s="6">
        <f>SUMIFS('Sub Cost Forecast'!K:K,'Sub Cost Forecast'!$U:$U,$A$705,'Sub Cost Forecast'!$W:$W,$B$725,'Sub Cost Forecast'!$R:$R,$C729)/SUMIFS('Sub Cost Forecast'!$D:$D,'Sub Cost Forecast'!$U:$U,$A$705,'Sub Cost Forecast'!$W:$W,$B$725,'Sub Cost Forecast'!$R:$R, $C729)</f>
        <v>0</v>
      </c>
      <c r="J730" s="6">
        <f>SUMIFS('Sub Cost Forecast'!L:L,'Sub Cost Forecast'!$U:$U,$A$705,'Sub Cost Forecast'!$W:$W,$B$725,'Sub Cost Forecast'!$R:$R,$C729)/SUMIFS('Sub Cost Forecast'!$D:$D,'Sub Cost Forecast'!$U:$U,$A$705,'Sub Cost Forecast'!$W:$W,$B$725,'Sub Cost Forecast'!$R:$R, $C729)</f>
        <v>0</v>
      </c>
      <c r="K730" s="6">
        <f>SUMIFS('Sub Cost Forecast'!M:M,'Sub Cost Forecast'!$U:$U,$A$705,'Sub Cost Forecast'!$W:$W,$B$725,'Sub Cost Forecast'!$R:$R,$C729)/SUMIFS('Sub Cost Forecast'!$D:$D,'Sub Cost Forecast'!$U:$U,$A$705,'Sub Cost Forecast'!$W:$W,$B$725,'Sub Cost Forecast'!$R:$R, $C729)</f>
        <v>0</v>
      </c>
      <c r="L730" s="6">
        <f>SUMIFS('Sub Cost Forecast'!N:N,'Sub Cost Forecast'!$U:$U,$A$705,'Sub Cost Forecast'!$W:$W,$B$725,'Sub Cost Forecast'!$R:$R,$C729)/SUMIFS('Sub Cost Forecast'!$D:$D,'Sub Cost Forecast'!$U:$U,$A$705,'Sub Cost Forecast'!$W:$W,$B$725,'Sub Cost Forecast'!$R:$R, $C729)</f>
        <v>0</v>
      </c>
      <c r="M730" s="6">
        <f>SUMIFS('Sub Cost Forecast'!O:O,'Sub Cost Forecast'!$U:$U,$A$705,'Sub Cost Forecast'!$W:$W,$B$725,'Sub Cost Forecast'!$R:$R,$C729)/SUMIFS('Sub Cost Forecast'!$D:$D,'Sub Cost Forecast'!$U:$U,$A$705,'Sub Cost Forecast'!$W:$W,$B$725,'Sub Cost Forecast'!$R:$R, $C729)</f>
        <v>0</v>
      </c>
    </row>
    <row r="731" spans="2:13">
      <c r="D731" t="s">
        <v>3454</v>
      </c>
      <c r="E731" s="6">
        <v>0</v>
      </c>
      <c r="F731" s="6">
        <v>0</v>
      </c>
      <c r="G731" s="6">
        <v>0</v>
      </c>
      <c r="H731" s="6">
        <v>0.1516034985422741</v>
      </c>
      <c r="I731" s="6">
        <v>0.05830903790087463</v>
      </c>
      <c r="J731" s="6">
        <v>0</v>
      </c>
      <c r="K731" s="6">
        <v>0.03134110787172012</v>
      </c>
      <c r="L731" s="6">
        <v>0</v>
      </c>
      <c r="M731" s="6">
        <v>0</v>
      </c>
    </row>
    <row r="732" spans="2:13">
      <c r="C732" t="s">
        <v>1922</v>
      </c>
      <c r="D732" t="s">
        <v>3452</v>
      </c>
      <c r="E732" s="6">
        <f>SUMIFS('Billing Forecast'!F:F,'Billing Forecast'!$T:$T,$A$705,'Billing Forecast'!$U:$U,$B$725,'Billing Forecast'!$Q:$Q,$C732)/SUMIFS('Billing Forecast'!$D:$D,'Billing Forecast'!$T:$T,$A$705,'Billing Forecast'!$U:$U,$B$725,'Billing Forecast'!$Q:$Q, $C732)</f>
        <v>0</v>
      </c>
      <c r="F732" s="6">
        <f>SUMIFS('Billing Forecast'!G:G,'Billing Forecast'!$T:$T,$A$705,'Billing Forecast'!$U:$U,$B$725,'Billing Forecast'!$Q:$Q,$C732)/SUMIFS('Billing Forecast'!$D:$D,'Billing Forecast'!$T:$T,$A$705,'Billing Forecast'!$U:$U,$B$725,'Billing Forecast'!$Q:$Q, $C732)</f>
        <v>0</v>
      </c>
      <c r="G732" s="6">
        <f>SUMIFS('Billing Forecast'!H:H,'Billing Forecast'!$T:$T,$A$705,'Billing Forecast'!$U:$U,$B$725,'Billing Forecast'!$Q:$Q,$C732)/SUMIFS('Billing Forecast'!$D:$D,'Billing Forecast'!$T:$T,$A$705,'Billing Forecast'!$U:$U,$B$725,'Billing Forecast'!$Q:$Q, $C732)</f>
        <v>0</v>
      </c>
      <c r="H732" s="6">
        <f>SUMIFS('Billing Forecast'!I:I,'Billing Forecast'!$T:$T,$A$705,'Billing Forecast'!$U:$U,$B$725,'Billing Forecast'!$Q:$Q,$C732)/SUMIFS('Billing Forecast'!$D:$D,'Billing Forecast'!$T:$T,$A$705,'Billing Forecast'!$U:$U,$B$725,'Billing Forecast'!$Q:$Q, $C732)</f>
        <v>0</v>
      </c>
      <c r="I732" s="6">
        <f>SUMIFS('Billing Forecast'!J:J,'Billing Forecast'!$T:$T,$A$705,'Billing Forecast'!$U:$U,$B$725,'Billing Forecast'!$Q:$Q,$C732)/SUMIFS('Billing Forecast'!$D:$D,'Billing Forecast'!$T:$T,$A$705,'Billing Forecast'!$U:$U,$B$725,'Billing Forecast'!$Q:$Q, $C732)</f>
        <v>0</v>
      </c>
      <c r="J732" s="6">
        <f>SUMIFS('Billing Forecast'!K:K,'Billing Forecast'!$T:$T,$A$705,'Billing Forecast'!$U:$U,$B$725,'Billing Forecast'!$Q:$Q,$C732)/SUMIFS('Billing Forecast'!$D:$D,'Billing Forecast'!$T:$T,$A$705,'Billing Forecast'!$U:$U,$B$725,'Billing Forecast'!$Q:$Q, $C732)</f>
        <v>0</v>
      </c>
      <c r="K732" s="6">
        <f>SUMIFS('Billing Forecast'!L:L,'Billing Forecast'!$T:$T,$A$705,'Billing Forecast'!$U:$U,$B$725,'Billing Forecast'!$Q:$Q,$C732)/SUMIFS('Billing Forecast'!$D:$D,'Billing Forecast'!$T:$T,$A$705,'Billing Forecast'!$U:$U,$B$725,'Billing Forecast'!$Q:$Q, $C732)</f>
        <v>0</v>
      </c>
      <c r="L732" s="6">
        <f>SUMIFS('Billing Forecast'!M:M,'Billing Forecast'!$T:$T,$A$705,'Billing Forecast'!$U:$U,$B$725,'Billing Forecast'!$Q:$Q,$C732)/SUMIFS('Billing Forecast'!$D:$D,'Billing Forecast'!$T:$T,$A$705,'Billing Forecast'!$U:$U,$B$725,'Billing Forecast'!$Q:$Q, $C732)</f>
        <v>0</v>
      </c>
      <c r="M732" s="6">
        <f>SUMIFS('Billing Forecast'!N:N,'Billing Forecast'!$T:$T,$A$705,'Billing Forecast'!$U:$U,$B$725,'Billing Forecast'!$Q:$Q,$C732)/SUMIFS('Billing Forecast'!$D:$D,'Billing Forecast'!$T:$T,$A$705,'Billing Forecast'!$U:$U,$B$725,'Billing Forecast'!$Q:$Q, $C732)</f>
        <v>0</v>
      </c>
    </row>
    <row r="733" spans="2:13">
      <c r="D733" t="s">
        <v>3453</v>
      </c>
      <c r="E733" s="6">
        <f>SUMIFS('Sub Cost Forecast'!G:G,'Sub Cost Forecast'!$U:$U,$A$705,'Sub Cost Forecast'!$W:$W,$B$725,'Sub Cost Forecast'!$R:$R,$C732)/SUMIFS('Sub Cost Forecast'!$D:$D,'Sub Cost Forecast'!$U:$U,$A$705,'Sub Cost Forecast'!$W:$W,$B$725,'Sub Cost Forecast'!$R:$R, $C732)</f>
        <v>0</v>
      </c>
      <c r="F733" s="6">
        <f>SUMIFS('Sub Cost Forecast'!H:H,'Sub Cost Forecast'!$U:$U,$A$705,'Sub Cost Forecast'!$W:$W,$B$725,'Sub Cost Forecast'!$R:$R,$C732)/SUMIFS('Sub Cost Forecast'!$D:$D,'Sub Cost Forecast'!$U:$U,$A$705,'Sub Cost Forecast'!$W:$W,$B$725,'Sub Cost Forecast'!$R:$R, $C732)</f>
        <v>0</v>
      </c>
      <c r="G733" s="6">
        <f>SUMIFS('Sub Cost Forecast'!I:I,'Sub Cost Forecast'!$U:$U,$A$705,'Sub Cost Forecast'!$W:$W,$B$725,'Sub Cost Forecast'!$R:$R,$C732)/SUMIFS('Sub Cost Forecast'!$D:$D,'Sub Cost Forecast'!$U:$U,$A$705,'Sub Cost Forecast'!$W:$W,$B$725,'Sub Cost Forecast'!$R:$R, $C732)</f>
        <v>0</v>
      </c>
      <c r="H733" s="6">
        <f>SUMIFS('Sub Cost Forecast'!J:J,'Sub Cost Forecast'!$U:$U,$A$705,'Sub Cost Forecast'!$W:$W,$B$725,'Sub Cost Forecast'!$R:$R,$C732)/SUMIFS('Sub Cost Forecast'!$D:$D,'Sub Cost Forecast'!$U:$U,$A$705,'Sub Cost Forecast'!$W:$W,$B$725,'Sub Cost Forecast'!$R:$R, $C732)</f>
        <v>0</v>
      </c>
      <c r="I733" s="6">
        <f>SUMIFS('Sub Cost Forecast'!K:K,'Sub Cost Forecast'!$U:$U,$A$705,'Sub Cost Forecast'!$W:$W,$B$725,'Sub Cost Forecast'!$R:$R,$C732)/SUMIFS('Sub Cost Forecast'!$D:$D,'Sub Cost Forecast'!$U:$U,$A$705,'Sub Cost Forecast'!$W:$W,$B$725,'Sub Cost Forecast'!$R:$R, $C732)</f>
        <v>0</v>
      </c>
      <c r="J733" s="6">
        <f>SUMIFS('Sub Cost Forecast'!L:L,'Sub Cost Forecast'!$U:$U,$A$705,'Sub Cost Forecast'!$W:$W,$B$725,'Sub Cost Forecast'!$R:$R,$C732)/SUMIFS('Sub Cost Forecast'!$D:$D,'Sub Cost Forecast'!$U:$U,$A$705,'Sub Cost Forecast'!$W:$W,$B$725,'Sub Cost Forecast'!$R:$R, $C732)</f>
        <v>0</v>
      </c>
      <c r="K733" s="6">
        <f>SUMIFS('Sub Cost Forecast'!M:M,'Sub Cost Forecast'!$U:$U,$A$705,'Sub Cost Forecast'!$W:$W,$B$725,'Sub Cost Forecast'!$R:$R,$C732)/SUMIFS('Sub Cost Forecast'!$D:$D,'Sub Cost Forecast'!$U:$U,$A$705,'Sub Cost Forecast'!$W:$W,$B$725,'Sub Cost Forecast'!$R:$R, $C732)</f>
        <v>0</v>
      </c>
      <c r="L733" s="6">
        <f>SUMIFS('Sub Cost Forecast'!N:N,'Sub Cost Forecast'!$U:$U,$A$705,'Sub Cost Forecast'!$W:$W,$B$725,'Sub Cost Forecast'!$R:$R,$C732)/SUMIFS('Sub Cost Forecast'!$D:$D,'Sub Cost Forecast'!$U:$U,$A$705,'Sub Cost Forecast'!$W:$W,$B$725,'Sub Cost Forecast'!$R:$R, $C732)</f>
        <v>0</v>
      </c>
      <c r="M733" s="6">
        <f>SUMIFS('Sub Cost Forecast'!O:O,'Sub Cost Forecast'!$U:$U,$A$705,'Sub Cost Forecast'!$W:$W,$B$725,'Sub Cost Forecast'!$R:$R,$C732)/SUMIFS('Sub Cost Forecast'!$D:$D,'Sub Cost Forecast'!$U:$U,$A$705,'Sub Cost Forecast'!$W:$W,$B$725,'Sub Cost Forecast'!$R:$R, $C732)</f>
        <v>0</v>
      </c>
    </row>
    <row r="734" spans="2:13">
      <c r="D734" t="s">
        <v>3454</v>
      </c>
      <c r="E734" s="6">
        <v>0</v>
      </c>
      <c r="F734" s="6">
        <v>0</v>
      </c>
      <c r="G734" s="6">
        <v>0</v>
      </c>
      <c r="H734" s="6">
        <v>0.1444043321299639</v>
      </c>
      <c r="I734" s="6">
        <v>0.1516245487364621</v>
      </c>
      <c r="J734" s="6">
        <v>0.08664259927797834</v>
      </c>
      <c r="K734" s="6">
        <v>0</v>
      </c>
      <c r="L734" s="6">
        <v>0</v>
      </c>
      <c r="M734" s="6">
        <v>0.02436823104693141</v>
      </c>
    </row>
    <row r="735" spans="2:13">
      <c r="C735" t="s">
        <v>2024</v>
      </c>
      <c r="D735" t="s">
        <v>3452</v>
      </c>
      <c r="E735" s="6">
        <f>SUMIFS('Billing Forecast'!F:F,'Billing Forecast'!$T:$T,$A$705,'Billing Forecast'!$U:$U,$B$725,'Billing Forecast'!$Q:$Q,$C735)/SUMIFS('Billing Forecast'!$D:$D,'Billing Forecast'!$T:$T,$A$705,'Billing Forecast'!$U:$U,$B$725,'Billing Forecast'!$Q:$Q, $C735)</f>
        <v>0</v>
      </c>
      <c r="F735" s="6">
        <f>SUMIFS('Billing Forecast'!G:G,'Billing Forecast'!$T:$T,$A$705,'Billing Forecast'!$U:$U,$B$725,'Billing Forecast'!$Q:$Q,$C735)/SUMIFS('Billing Forecast'!$D:$D,'Billing Forecast'!$T:$T,$A$705,'Billing Forecast'!$U:$U,$B$725,'Billing Forecast'!$Q:$Q, $C735)</f>
        <v>0</v>
      </c>
      <c r="G735" s="6">
        <f>SUMIFS('Billing Forecast'!H:H,'Billing Forecast'!$T:$T,$A$705,'Billing Forecast'!$U:$U,$B$725,'Billing Forecast'!$Q:$Q,$C735)/SUMIFS('Billing Forecast'!$D:$D,'Billing Forecast'!$T:$T,$A$705,'Billing Forecast'!$U:$U,$B$725,'Billing Forecast'!$Q:$Q, $C735)</f>
        <v>0</v>
      </c>
      <c r="H735" s="6">
        <f>SUMIFS('Billing Forecast'!I:I,'Billing Forecast'!$T:$T,$A$705,'Billing Forecast'!$U:$U,$B$725,'Billing Forecast'!$Q:$Q,$C735)/SUMIFS('Billing Forecast'!$D:$D,'Billing Forecast'!$T:$T,$A$705,'Billing Forecast'!$U:$U,$B$725,'Billing Forecast'!$Q:$Q, $C735)</f>
        <v>0</v>
      </c>
      <c r="I735" s="6">
        <f>SUMIFS('Billing Forecast'!J:J,'Billing Forecast'!$T:$T,$A$705,'Billing Forecast'!$U:$U,$B$725,'Billing Forecast'!$Q:$Q,$C735)/SUMIFS('Billing Forecast'!$D:$D,'Billing Forecast'!$T:$T,$A$705,'Billing Forecast'!$U:$U,$B$725,'Billing Forecast'!$Q:$Q, $C735)</f>
        <v>0</v>
      </c>
      <c r="J735" s="6">
        <f>SUMIFS('Billing Forecast'!K:K,'Billing Forecast'!$T:$T,$A$705,'Billing Forecast'!$U:$U,$B$725,'Billing Forecast'!$Q:$Q,$C735)/SUMIFS('Billing Forecast'!$D:$D,'Billing Forecast'!$T:$T,$A$705,'Billing Forecast'!$U:$U,$B$725,'Billing Forecast'!$Q:$Q, $C735)</f>
        <v>0</v>
      </c>
      <c r="K735" s="6">
        <f>SUMIFS('Billing Forecast'!L:L,'Billing Forecast'!$T:$T,$A$705,'Billing Forecast'!$U:$U,$B$725,'Billing Forecast'!$Q:$Q,$C735)/SUMIFS('Billing Forecast'!$D:$D,'Billing Forecast'!$T:$T,$A$705,'Billing Forecast'!$U:$U,$B$725,'Billing Forecast'!$Q:$Q, $C735)</f>
        <v>0</v>
      </c>
      <c r="L735" s="6">
        <f>SUMIFS('Billing Forecast'!M:M,'Billing Forecast'!$T:$T,$A$705,'Billing Forecast'!$U:$U,$B$725,'Billing Forecast'!$Q:$Q,$C735)/SUMIFS('Billing Forecast'!$D:$D,'Billing Forecast'!$T:$T,$A$705,'Billing Forecast'!$U:$U,$B$725,'Billing Forecast'!$Q:$Q, $C735)</f>
        <v>0</v>
      </c>
      <c r="M735" s="6">
        <f>SUMIFS('Billing Forecast'!N:N,'Billing Forecast'!$T:$T,$A$705,'Billing Forecast'!$U:$U,$B$725,'Billing Forecast'!$Q:$Q,$C735)/SUMIFS('Billing Forecast'!$D:$D,'Billing Forecast'!$T:$T,$A$705,'Billing Forecast'!$U:$U,$B$725,'Billing Forecast'!$Q:$Q, $C735)</f>
        <v>0</v>
      </c>
    </row>
    <row r="736" spans="2:13">
      <c r="D736" t="s">
        <v>3453</v>
      </c>
      <c r="E736" s="6">
        <f>SUMIFS('Sub Cost Forecast'!G:G,'Sub Cost Forecast'!$U:$U,$A$705,'Sub Cost Forecast'!$W:$W,$B$725,'Sub Cost Forecast'!$R:$R,$C735)/SUMIFS('Sub Cost Forecast'!$D:$D,'Sub Cost Forecast'!$U:$U,$A$705,'Sub Cost Forecast'!$W:$W,$B$725,'Sub Cost Forecast'!$R:$R, $C735)</f>
        <v>0</v>
      </c>
      <c r="F736" s="6">
        <f>SUMIFS('Sub Cost Forecast'!H:H,'Sub Cost Forecast'!$U:$U,$A$705,'Sub Cost Forecast'!$W:$W,$B$725,'Sub Cost Forecast'!$R:$R,$C735)/SUMIFS('Sub Cost Forecast'!$D:$D,'Sub Cost Forecast'!$U:$U,$A$705,'Sub Cost Forecast'!$W:$W,$B$725,'Sub Cost Forecast'!$R:$R, $C735)</f>
        <v>0</v>
      </c>
      <c r="G736" s="6">
        <f>SUMIFS('Sub Cost Forecast'!I:I,'Sub Cost Forecast'!$U:$U,$A$705,'Sub Cost Forecast'!$W:$W,$B$725,'Sub Cost Forecast'!$R:$R,$C735)/SUMIFS('Sub Cost Forecast'!$D:$D,'Sub Cost Forecast'!$U:$U,$A$705,'Sub Cost Forecast'!$W:$W,$B$725,'Sub Cost Forecast'!$R:$R, $C735)</f>
        <v>0</v>
      </c>
      <c r="H736" s="6">
        <f>SUMIFS('Sub Cost Forecast'!J:J,'Sub Cost Forecast'!$U:$U,$A$705,'Sub Cost Forecast'!$W:$W,$B$725,'Sub Cost Forecast'!$R:$R,$C735)/SUMIFS('Sub Cost Forecast'!$D:$D,'Sub Cost Forecast'!$U:$U,$A$705,'Sub Cost Forecast'!$W:$W,$B$725,'Sub Cost Forecast'!$R:$R, $C735)</f>
        <v>0</v>
      </c>
      <c r="I736" s="6">
        <f>SUMIFS('Sub Cost Forecast'!K:K,'Sub Cost Forecast'!$U:$U,$A$705,'Sub Cost Forecast'!$W:$W,$B$725,'Sub Cost Forecast'!$R:$R,$C735)/SUMIFS('Sub Cost Forecast'!$D:$D,'Sub Cost Forecast'!$U:$U,$A$705,'Sub Cost Forecast'!$W:$W,$B$725,'Sub Cost Forecast'!$R:$R, $C735)</f>
        <v>0</v>
      </c>
      <c r="J736" s="6">
        <f>SUMIFS('Sub Cost Forecast'!L:L,'Sub Cost Forecast'!$U:$U,$A$705,'Sub Cost Forecast'!$W:$W,$B$725,'Sub Cost Forecast'!$R:$R,$C735)/SUMIFS('Sub Cost Forecast'!$D:$D,'Sub Cost Forecast'!$U:$U,$A$705,'Sub Cost Forecast'!$W:$W,$B$725,'Sub Cost Forecast'!$R:$R, $C735)</f>
        <v>0</v>
      </c>
      <c r="K736" s="6">
        <f>SUMIFS('Sub Cost Forecast'!M:M,'Sub Cost Forecast'!$U:$U,$A$705,'Sub Cost Forecast'!$W:$W,$B$725,'Sub Cost Forecast'!$R:$R,$C735)/SUMIFS('Sub Cost Forecast'!$D:$D,'Sub Cost Forecast'!$U:$U,$A$705,'Sub Cost Forecast'!$W:$W,$B$725,'Sub Cost Forecast'!$R:$R, $C735)</f>
        <v>0</v>
      </c>
      <c r="L736" s="6">
        <f>SUMIFS('Sub Cost Forecast'!N:N,'Sub Cost Forecast'!$U:$U,$A$705,'Sub Cost Forecast'!$W:$W,$B$725,'Sub Cost Forecast'!$R:$R,$C735)/SUMIFS('Sub Cost Forecast'!$D:$D,'Sub Cost Forecast'!$U:$U,$A$705,'Sub Cost Forecast'!$W:$W,$B$725,'Sub Cost Forecast'!$R:$R, $C735)</f>
        <v>0</v>
      </c>
      <c r="M736" s="6">
        <f>SUMIFS('Sub Cost Forecast'!O:O,'Sub Cost Forecast'!$U:$U,$A$705,'Sub Cost Forecast'!$W:$W,$B$725,'Sub Cost Forecast'!$R:$R,$C735)/SUMIFS('Sub Cost Forecast'!$D:$D,'Sub Cost Forecast'!$U:$U,$A$705,'Sub Cost Forecast'!$W:$W,$B$725,'Sub Cost Forecast'!$R:$R, $C735)</f>
        <v>0</v>
      </c>
    </row>
    <row r="737" spans="3:13">
      <c r="D737" t="s">
        <v>3454</v>
      </c>
      <c r="E737" s="6">
        <v>0.02454545454545454</v>
      </c>
      <c r="F737" s="6">
        <v>0</v>
      </c>
      <c r="G737" s="6">
        <v>0</v>
      </c>
      <c r="H737" s="6">
        <v>0</v>
      </c>
      <c r="I737" s="6">
        <v>0.1845454545454545</v>
      </c>
      <c r="J737" s="6">
        <v>0.1745454545454546</v>
      </c>
      <c r="K737" s="6">
        <v>0.02181818181818182</v>
      </c>
      <c r="L737" s="6">
        <v>0</v>
      </c>
      <c r="M737" s="6">
        <v>0</v>
      </c>
    </row>
    <row r="738" spans="3:13">
      <c r="C738" t="s">
        <v>1820</v>
      </c>
      <c r="D738" t="s">
        <v>3452</v>
      </c>
      <c r="E738" s="6">
        <f>SUMIFS('Billing Forecast'!F:F,'Billing Forecast'!$T:$T,$A$705,'Billing Forecast'!$U:$U,$B$725,'Billing Forecast'!$Q:$Q,$C738)/SUMIFS('Billing Forecast'!$D:$D,'Billing Forecast'!$T:$T,$A$705,'Billing Forecast'!$U:$U,$B$725,'Billing Forecast'!$Q:$Q, $C738)</f>
        <v>0</v>
      </c>
      <c r="F738" s="6">
        <f>SUMIFS('Billing Forecast'!G:G,'Billing Forecast'!$T:$T,$A$705,'Billing Forecast'!$U:$U,$B$725,'Billing Forecast'!$Q:$Q,$C738)/SUMIFS('Billing Forecast'!$D:$D,'Billing Forecast'!$T:$T,$A$705,'Billing Forecast'!$U:$U,$B$725,'Billing Forecast'!$Q:$Q, $C738)</f>
        <v>0</v>
      </c>
      <c r="G738" s="6">
        <f>SUMIFS('Billing Forecast'!H:H,'Billing Forecast'!$T:$T,$A$705,'Billing Forecast'!$U:$U,$B$725,'Billing Forecast'!$Q:$Q,$C738)/SUMIFS('Billing Forecast'!$D:$D,'Billing Forecast'!$T:$T,$A$705,'Billing Forecast'!$U:$U,$B$725,'Billing Forecast'!$Q:$Q, $C738)</f>
        <v>0</v>
      </c>
      <c r="H738" s="6">
        <f>SUMIFS('Billing Forecast'!I:I,'Billing Forecast'!$T:$T,$A$705,'Billing Forecast'!$U:$U,$B$725,'Billing Forecast'!$Q:$Q,$C738)/SUMIFS('Billing Forecast'!$D:$D,'Billing Forecast'!$T:$T,$A$705,'Billing Forecast'!$U:$U,$B$725,'Billing Forecast'!$Q:$Q, $C738)</f>
        <v>0</v>
      </c>
      <c r="I738" s="6">
        <f>SUMIFS('Billing Forecast'!J:J,'Billing Forecast'!$T:$T,$A$705,'Billing Forecast'!$U:$U,$B$725,'Billing Forecast'!$Q:$Q,$C738)/SUMIFS('Billing Forecast'!$D:$D,'Billing Forecast'!$T:$T,$A$705,'Billing Forecast'!$U:$U,$B$725,'Billing Forecast'!$Q:$Q, $C738)</f>
        <v>0</v>
      </c>
      <c r="J738" s="6">
        <f>SUMIFS('Billing Forecast'!K:K,'Billing Forecast'!$T:$T,$A$705,'Billing Forecast'!$U:$U,$B$725,'Billing Forecast'!$Q:$Q,$C738)/SUMIFS('Billing Forecast'!$D:$D,'Billing Forecast'!$T:$T,$A$705,'Billing Forecast'!$U:$U,$B$725,'Billing Forecast'!$Q:$Q, $C738)</f>
        <v>0</v>
      </c>
      <c r="K738" s="6">
        <f>SUMIFS('Billing Forecast'!L:L,'Billing Forecast'!$T:$T,$A$705,'Billing Forecast'!$U:$U,$B$725,'Billing Forecast'!$Q:$Q,$C738)/SUMIFS('Billing Forecast'!$D:$D,'Billing Forecast'!$T:$T,$A$705,'Billing Forecast'!$U:$U,$B$725,'Billing Forecast'!$Q:$Q, $C738)</f>
        <v>0</v>
      </c>
      <c r="L738" s="6">
        <f>SUMIFS('Billing Forecast'!M:M,'Billing Forecast'!$T:$T,$A$705,'Billing Forecast'!$U:$U,$B$725,'Billing Forecast'!$Q:$Q,$C738)/SUMIFS('Billing Forecast'!$D:$D,'Billing Forecast'!$T:$T,$A$705,'Billing Forecast'!$U:$U,$B$725,'Billing Forecast'!$Q:$Q, $C738)</f>
        <v>0</v>
      </c>
      <c r="M738" s="6">
        <f>SUMIFS('Billing Forecast'!N:N,'Billing Forecast'!$T:$T,$A$705,'Billing Forecast'!$U:$U,$B$725,'Billing Forecast'!$Q:$Q,$C738)/SUMIFS('Billing Forecast'!$D:$D,'Billing Forecast'!$T:$T,$A$705,'Billing Forecast'!$U:$U,$B$725,'Billing Forecast'!$Q:$Q, $C738)</f>
        <v>0</v>
      </c>
    </row>
    <row r="739" spans="3:13">
      <c r="D739" t="s">
        <v>3453</v>
      </c>
      <c r="E739" s="6">
        <f>SUMIFS('Sub Cost Forecast'!G:G,'Sub Cost Forecast'!$U:$U,$A$705,'Sub Cost Forecast'!$W:$W,$B$725,'Sub Cost Forecast'!$R:$R,$C738)/SUMIFS('Sub Cost Forecast'!$D:$D,'Sub Cost Forecast'!$U:$U,$A$705,'Sub Cost Forecast'!$W:$W,$B$725,'Sub Cost Forecast'!$R:$R, $C738)</f>
        <v>0</v>
      </c>
      <c r="F739" s="6">
        <f>SUMIFS('Sub Cost Forecast'!H:H,'Sub Cost Forecast'!$U:$U,$A$705,'Sub Cost Forecast'!$W:$W,$B$725,'Sub Cost Forecast'!$R:$R,$C738)/SUMIFS('Sub Cost Forecast'!$D:$D,'Sub Cost Forecast'!$U:$U,$A$705,'Sub Cost Forecast'!$W:$W,$B$725,'Sub Cost Forecast'!$R:$R, $C738)</f>
        <v>0</v>
      </c>
      <c r="G739" s="6">
        <f>SUMIFS('Sub Cost Forecast'!I:I,'Sub Cost Forecast'!$U:$U,$A$705,'Sub Cost Forecast'!$W:$W,$B$725,'Sub Cost Forecast'!$R:$R,$C738)/SUMIFS('Sub Cost Forecast'!$D:$D,'Sub Cost Forecast'!$U:$U,$A$705,'Sub Cost Forecast'!$W:$W,$B$725,'Sub Cost Forecast'!$R:$R, $C738)</f>
        <v>0</v>
      </c>
      <c r="H739" s="6">
        <f>SUMIFS('Sub Cost Forecast'!J:J,'Sub Cost Forecast'!$U:$U,$A$705,'Sub Cost Forecast'!$W:$W,$B$725,'Sub Cost Forecast'!$R:$R,$C738)/SUMIFS('Sub Cost Forecast'!$D:$D,'Sub Cost Forecast'!$U:$U,$A$705,'Sub Cost Forecast'!$W:$W,$B$725,'Sub Cost Forecast'!$R:$R, $C738)</f>
        <v>0</v>
      </c>
      <c r="I739" s="6">
        <f>SUMIFS('Sub Cost Forecast'!K:K,'Sub Cost Forecast'!$U:$U,$A$705,'Sub Cost Forecast'!$W:$W,$B$725,'Sub Cost Forecast'!$R:$R,$C738)/SUMIFS('Sub Cost Forecast'!$D:$D,'Sub Cost Forecast'!$U:$U,$A$705,'Sub Cost Forecast'!$W:$W,$B$725,'Sub Cost Forecast'!$R:$R, $C738)</f>
        <v>0</v>
      </c>
      <c r="J739" s="6">
        <f>SUMIFS('Sub Cost Forecast'!L:L,'Sub Cost Forecast'!$U:$U,$A$705,'Sub Cost Forecast'!$W:$W,$B$725,'Sub Cost Forecast'!$R:$R,$C738)/SUMIFS('Sub Cost Forecast'!$D:$D,'Sub Cost Forecast'!$U:$U,$A$705,'Sub Cost Forecast'!$W:$W,$B$725,'Sub Cost Forecast'!$R:$R, $C738)</f>
        <v>0</v>
      </c>
      <c r="K739" s="6">
        <f>SUMIFS('Sub Cost Forecast'!M:M,'Sub Cost Forecast'!$U:$U,$A$705,'Sub Cost Forecast'!$W:$W,$B$725,'Sub Cost Forecast'!$R:$R,$C738)/SUMIFS('Sub Cost Forecast'!$D:$D,'Sub Cost Forecast'!$U:$U,$A$705,'Sub Cost Forecast'!$W:$W,$B$725,'Sub Cost Forecast'!$R:$R, $C738)</f>
        <v>0</v>
      </c>
      <c r="L739" s="6">
        <f>SUMIFS('Sub Cost Forecast'!N:N,'Sub Cost Forecast'!$U:$U,$A$705,'Sub Cost Forecast'!$W:$W,$B$725,'Sub Cost Forecast'!$R:$R,$C738)/SUMIFS('Sub Cost Forecast'!$D:$D,'Sub Cost Forecast'!$U:$U,$A$705,'Sub Cost Forecast'!$W:$W,$B$725,'Sub Cost Forecast'!$R:$R, $C738)</f>
        <v>0</v>
      </c>
      <c r="M739" s="6">
        <f>SUMIFS('Sub Cost Forecast'!O:O,'Sub Cost Forecast'!$U:$U,$A$705,'Sub Cost Forecast'!$W:$W,$B$725,'Sub Cost Forecast'!$R:$R,$C738)/SUMIFS('Sub Cost Forecast'!$D:$D,'Sub Cost Forecast'!$U:$U,$A$705,'Sub Cost Forecast'!$W:$W,$B$725,'Sub Cost Forecast'!$R:$R, $C738)</f>
        <v>0</v>
      </c>
    </row>
    <row r="740" spans="3:13">
      <c r="D740" t="s">
        <v>3454</v>
      </c>
      <c r="E740" s="6">
        <v>0.268370607028754</v>
      </c>
      <c r="F740" s="6">
        <v>0.3578274760383386</v>
      </c>
      <c r="G740" s="6">
        <v>0.1661341853035144</v>
      </c>
      <c r="H740" s="6">
        <v>0</v>
      </c>
      <c r="I740" s="6">
        <v>0.09584664536741214</v>
      </c>
      <c r="J740" s="6">
        <v>0.08306709265175719</v>
      </c>
      <c r="K740" s="6">
        <v>0</v>
      </c>
      <c r="L740" s="6">
        <v>0</v>
      </c>
      <c r="M740" s="6">
        <v>0</v>
      </c>
    </row>
    <row r="741" spans="3:13">
      <c r="C741" t="s">
        <v>1721</v>
      </c>
      <c r="D741" t="s">
        <v>3452</v>
      </c>
      <c r="E741" s="6">
        <f>SUMIFS('Billing Forecast'!F:F,'Billing Forecast'!$T:$T,$A$705,'Billing Forecast'!$U:$U,$B$725,'Billing Forecast'!$Q:$Q,$C741)/SUMIFS('Billing Forecast'!$D:$D,'Billing Forecast'!$T:$T,$A$705,'Billing Forecast'!$U:$U,$B$725,'Billing Forecast'!$Q:$Q, $C741)</f>
        <v>0</v>
      </c>
      <c r="F741" s="6">
        <f>SUMIFS('Billing Forecast'!G:G,'Billing Forecast'!$T:$T,$A$705,'Billing Forecast'!$U:$U,$B$725,'Billing Forecast'!$Q:$Q,$C741)/SUMIFS('Billing Forecast'!$D:$D,'Billing Forecast'!$T:$T,$A$705,'Billing Forecast'!$U:$U,$B$725,'Billing Forecast'!$Q:$Q, $C741)</f>
        <v>0</v>
      </c>
      <c r="G741" s="6">
        <f>SUMIFS('Billing Forecast'!H:H,'Billing Forecast'!$T:$T,$A$705,'Billing Forecast'!$U:$U,$B$725,'Billing Forecast'!$Q:$Q,$C741)/SUMIFS('Billing Forecast'!$D:$D,'Billing Forecast'!$T:$T,$A$705,'Billing Forecast'!$U:$U,$B$725,'Billing Forecast'!$Q:$Q, $C741)</f>
        <v>0</v>
      </c>
      <c r="H741" s="6">
        <f>SUMIFS('Billing Forecast'!I:I,'Billing Forecast'!$T:$T,$A$705,'Billing Forecast'!$U:$U,$B$725,'Billing Forecast'!$Q:$Q,$C741)/SUMIFS('Billing Forecast'!$D:$D,'Billing Forecast'!$T:$T,$A$705,'Billing Forecast'!$U:$U,$B$725,'Billing Forecast'!$Q:$Q, $C741)</f>
        <v>0</v>
      </c>
      <c r="I741" s="6">
        <f>SUMIFS('Billing Forecast'!J:J,'Billing Forecast'!$T:$T,$A$705,'Billing Forecast'!$U:$U,$B$725,'Billing Forecast'!$Q:$Q,$C741)/SUMIFS('Billing Forecast'!$D:$D,'Billing Forecast'!$T:$T,$A$705,'Billing Forecast'!$U:$U,$B$725,'Billing Forecast'!$Q:$Q, $C741)</f>
        <v>0</v>
      </c>
      <c r="J741" s="6">
        <f>SUMIFS('Billing Forecast'!K:K,'Billing Forecast'!$T:$T,$A$705,'Billing Forecast'!$U:$U,$B$725,'Billing Forecast'!$Q:$Q,$C741)/SUMIFS('Billing Forecast'!$D:$D,'Billing Forecast'!$T:$T,$A$705,'Billing Forecast'!$U:$U,$B$725,'Billing Forecast'!$Q:$Q, $C741)</f>
        <v>0</v>
      </c>
      <c r="K741" s="6">
        <f>SUMIFS('Billing Forecast'!L:L,'Billing Forecast'!$T:$T,$A$705,'Billing Forecast'!$U:$U,$B$725,'Billing Forecast'!$Q:$Q,$C741)/SUMIFS('Billing Forecast'!$D:$D,'Billing Forecast'!$T:$T,$A$705,'Billing Forecast'!$U:$U,$B$725,'Billing Forecast'!$Q:$Q, $C741)</f>
        <v>0</v>
      </c>
      <c r="L741" s="6">
        <f>SUMIFS('Billing Forecast'!M:M,'Billing Forecast'!$T:$T,$A$705,'Billing Forecast'!$U:$U,$B$725,'Billing Forecast'!$Q:$Q,$C741)/SUMIFS('Billing Forecast'!$D:$D,'Billing Forecast'!$T:$T,$A$705,'Billing Forecast'!$U:$U,$B$725,'Billing Forecast'!$Q:$Q, $C741)</f>
        <v>0</v>
      </c>
      <c r="M741" s="6">
        <f>SUMIFS('Billing Forecast'!N:N,'Billing Forecast'!$T:$T,$A$705,'Billing Forecast'!$U:$U,$B$725,'Billing Forecast'!$Q:$Q,$C741)/SUMIFS('Billing Forecast'!$D:$D,'Billing Forecast'!$T:$T,$A$705,'Billing Forecast'!$U:$U,$B$725,'Billing Forecast'!$Q:$Q, $C741)</f>
        <v>0</v>
      </c>
    </row>
    <row r="742" spans="3:13">
      <c r="D742" t="s">
        <v>3453</v>
      </c>
      <c r="E742" s="6">
        <f>SUMIFS('Sub Cost Forecast'!G:G,'Sub Cost Forecast'!$U:$U,$A$705,'Sub Cost Forecast'!$W:$W,$B$725,'Sub Cost Forecast'!$R:$R,$C741)/SUMIFS('Sub Cost Forecast'!$D:$D,'Sub Cost Forecast'!$U:$U,$A$705,'Sub Cost Forecast'!$W:$W,$B$725,'Sub Cost Forecast'!$R:$R, $C741)</f>
        <v>0</v>
      </c>
      <c r="F742" s="6">
        <f>SUMIFS('Sub Cost Forecast'!H:H,'Sub Cost Forecast'!$U:$U,$A$705,'Sub Cost Forecast'!$W:$W,$B$725,'Sub Cost Forecast'!$R:$R,$C741)/SUMIFS('Sub Cost Forecast'!$D:$D,'Sub Cost Forecast'!$U:$U,$A$705,'Sub Cost Forecast'!$W:$W,$B$725,'Sub Cost Forecast'!$R:$R, $C741)</f>
        <v>0</v>
      </c>
      <c r="G742" s="6">
        <f>SUMIFS('Sub Cost Forecast'!I:I,'Sub Cost Forecast'!$U:$U,$A$705,'Sub Cost Forecast'!$W:$W,$B$725,'Sub Cost Forecast'!$R:$R,$C741)/SUMIFS('Sub Cost Forecast'!$D:$D,'Sub Cost Forecast'!$U:$U,$A$705,'Sub Cost Forecast'!$W:$W,$B$725,'Sub Cost Forecast'!$R:$R, $C741)</f>
        <v>0</v>
      </c>
      <c r="H742" s="6">
        <f>SUMIFS('Sub Cost Forecast'!J:J,'Sub Cost Forecast'!$U:$U,$A$705,'Sub Cost Forecast'!$W:$W,$B$725,'Sub Cost Forecast'!$R:$R,$C741)/SUMIFS('Sub Cost Forecast'!$D:$D,'Sub Cost Forecast'!$U:$U,$A$705,'Sub Cost Forecast'!$W:$W,$B$725,'Sub Cost Forecast'!$R:$R, $C741)</f>
        <v>0</v>
      </c>
      <c r="I742" s="6">
        <f>SUMIFS('Sub Cost Forecast'!K:K,'Sub Cost Forecast'!$U:$U,$A$705,'Sub Cost Forecast'!$W:$W,$B$725,'Sub Cost Forecast'!$R:$R,$C741)/SUMIFS('Sub Cost Forecast'!$D:$D,'Sub Cost Forecast'!$U:$U,$A$705,'Sub Cost Forecast'!$W:$W,$B$725,'Sub Cost Forecast'!$R:$R, $C741)</f>
        <v>0</v>
      </c>
      <c r="J742" s="6">
        <f>SUMIFS('Sub Cost Forecast'!L:L,'Sub Cost Forecast'!$U:$U,$A$705,'Sub Cost Forecast'!$W:$W,$B$725,'Sub Cost Forecast'!$R:$R,$C741)/SUMIFS('Sub Cost Forecast'!$D:$D,'Sub Cost Forecast'!$U:$U,$A$705,'Sub Cost Forecast'!$W:$W,$B$725,'Sub Cost Forecast'!$R:$R, $C741)</f>
        <v>0</v>
      </c>
      <c r="K742" s="6">
        <f>SUMIFS('Sub Cost Forecast'!M:M,'Sub Cost Forecast'!$U:$U,$A$705,'Sub Cost Forecast'!$W:$W,$B$725,'Sub Cost Forecast'!$R:$R,$C741)/SUMIFS('Sub Cost Forecast'!$D:$D,'Sub Cost Forecast'!$U:$U,$A$705,'Sub Cost Forecast'!$W:$W,$B$725,'Sub Cost Forecast'!$R:$R, $C741)</f>
        <v>0</v>
      </c>
      <c r="L742" s="6">
        <f>SUMIFS('Sub Cost Forecast'!N:N,'Sub Cost Forecast'!$U:$U,$A$705,'Sub Cost Forecast'!$W:$W,$B$725,'Sub Cost Forecast'!$R:$R,$C741)/SUMIFS('Sub Cost Forecast'!$D:$D,'Sub Cost Forecast'!$U:$U,$A$705,'Sub Cost Forecast'!$W:$W,$B$725,'Sub Cost Forecast'!$R:$R, $C741)</f>
        <v>0</v>
      </c>
      <c r="M742" s="6">
        <f>SUMIFS('Sub Cost Forecast'!O:O,'Sub Cost Forecast'!$U:$U,$A$705,'Sub Cost Forecast'!$W:$W,$B$725,'Sub Cost Forecast'!$R:$R,$C741)/SUMIFS('Sub Cost Forecast'!$D:$D,'Sub Cost Forecast'!$U:$U,$A$705,'Sub Cost Forecast'!$W:$W,$B$725,'Sub Cost Forecast'!$R:$R, $C741)</f>
        <v>0</v>
      </c>
    </row>
    <row r="743" spans="3:13">
      <c r="D743" t="s">
        <v>3454</v>
      </c>
      <c r="E743" s="6">
        <v>0</v>
      </c>
      <c r="F743" s="6">
        <v>0</v>
      </c>
      <c r="G743" s="6">
        <v>0.1317365269461078</v>
      </c>
      <c r="H743" s="6">
        <v>0.5269461077844312</v>
      </c>
      <c r="I743" s="6">
        <v>0.2634730538922156</v>
      </c>
      <c r="J743" s="6">
        <v>0</v>
      </c>
      <c r="K743" s="6">
        <v>0.06437125748502993</v>
      </c>
      <c r="L743" s="6">
        <v>0</v>
      </c>
      <c r="M743" s="6">
        <v>0</v>
      </c>
    </row>
    <row r="744" spans="3:13">
      <c r="C744" t="s">
        <v>2132</v>
      </c>
      <c r="D744" t="s">
        <v>3452</v>
      </c>
      <c r="E744" s="6">
        <f>SUMIFS('Billing Forecast'!F:F,'Billing Forecast'!$T:$T,$A$705,'Billing Forecast'!$U:$U,$B$725,'Billing Forecast'!$Q:$Q,$C744)/SUMIFS('Billing Forecast'!$D:$D,'Billing Forecast'!$T:$T,$A$705,'Billing Forecast'!$U:$U,$B$725,'Billing Forecast'!$Q:$Q, $C744)</f>
        <v>0</v>
      </c>
      <c r="F744" s="6">
        <f>SUMIFS('Billing Forecast'!G:G,'Billing Forecast'!$T:$T,$A$705,'Billing Forecast'!$U:$U,$B$725,'Billing Forecast'!$Q:$Q,$C744)/SUMIFS('Billing Forecast'!$D:$D,'Billing Forecast'!$T:$T,$A$705,'Billing Forecast'!$U:$U,$B$725,'Billing Forecast'!$Q:$Q, $C744)</f>
        <v>0</v>
      </c>
      <c r="G744" s="6">
        <f>SUMIFS('Billing Forecast'!H:H,'Billing Forecast'!$T:$T,$A$705,'Billing Forecast'!$U:$U,$B$725,'Billing Forecast'!$Q:$Q,$C744)/SUMIFS('Billing Forecast'!$D:$D,'Billing Forecast'!$T:$T,$A$705,'Billing Forecast'!$U:$U,$B$725,'Billing Forecast'!$Q:$Q, $C744)</f>
        <v>0</v>
      </c>
      <c r="H744" s="6">
        <f>SUMIFS('Billing Forecast'!I:I,'Billing Forecast'!$T:$T,$A$705,'Billing Forecast'!$U:$U,$B$725,'Billing Forecast'!$Q:$Q,$C744)/SUMIFS('Billing Forecast'!$D:$D,'Billing Forecast'!$T:$T,$A$705,'Billing Forecast'!$U:$U,$B$725,'Billing Forecast'!$Q:$Q, $C744)</f>
        <v>0</v>
      </c>
      <c r="I744" s="6">
        <f>SUMIFS('Billing Forecast'!J:J,'Billing Forecast'!$T:$T,$A$705,'Billing Forecast'!$U:$U,$B$725,'Billing Forecast'!$Q:$Q,$C744)/SUMIFS('Billing Forecast'!$D:$D,'Billing Forecast'!$T:$T,$A$705,'Billing Forecast'!$U:$U,$B$725,'Billing Forecast'!$Q:$Q, $C744)</f>
        <v>0</v>
      </c>
      <c r="J744" s="6">
        <f>SUMIFS('Billing Forecast'!K:K,'Billing Forecast'!$T:$T,$A$705,'Billing Forecast'!$U:$U,$B$725,'Billing Forecast'!$Q:$Q,$C744)/SUMIFS('Billing Forecast'!$D:$D,'Billing Forecast'!$T:$T,$A$705,'Billing Forecast'!$U:$U,$B$725,'Billing Forecast'!$Q:$Q, $C744)</f>
        <v>0</v>
      </c>
      <c r="K744" s="6">
        <f>SUMIFS('Billing Forecast'!L:L,'Billing Forecast'!$T:$T,$A$705,'Billing Forecast'!$U:$U,$B$725,'Billing Forecast'!$Q:$Q,$C744)/SUMIFS('Billing Forecast'!$D:$D,'Billing Forecast'!$T:$T,$A$705,'Billing Forecast'!$U:$U,$B$725,'Billing Forecast'!$Q:$Q, $C744)</f>
        <v>0</v>
      </c>
      <c r="L744" s="6">
        <f>SUMIFS('Billing Forecast'!M:M,'Billing Forecast'!$T:$T,$A$705,'Billing Forecast'!$U:$U,$B$725,'Billing Forecast'!$Q:$Q,$C744)/SUMIFS('Billing Forecast'!$D:$D,'Billing Forecast'!$T:$T,$A$705,'Billing Forecast'!$U:$U,$B$725,'Billing Forecast'!$Q:$Q, $C744)</f>
        <v>0</v>
      </c>
      <c r="M744" s="6">
        <f>SUMIFS('Billing Forecast'!N:N,'Billing Forecast'!$T:$T,$A$705,'Billing Forecast'!$U:$U,$B$725,'Billing Forecast'!$Q:$Q,$C744)/SUMIFS('Billing Forecast'!$D:$D,'Billing Forecast'!$T:$T,$A$705,'Billing Forecast'!$U:$U,$B$725,'Billing Forecast'!$Q:$Q, $C744)</f>
        <v>0</v>
      </c>
    </row>
    <row r="745" spans="3:13">
      <c r="D745" t="s">
        <v>3453</v>
      </c>
      <c r="E745" s="6">
        <f>SUMIFS('Sub Cost Forecast'!G:G,'Sub Cost Forecast'!$U:$U,$A$705,'Sub Cost Forecast'!$W:$W,$B$725,'Sub Cost Forecast'!$R:$R,$C744)/SUMIFS('Sub Cost Forecast'!$D:$D,'Sub Cost Forecast'!$U:$U,$A$705,'Sub Cost Forecast'!$W:$W,$B$725,'Sub Cost Forecast'!$R:$R, $C744)</f>
        <v>0</v>
      </c>
      <c r="F745" s="6">
        <f>SUMIFS('Sub Cost Forecast'!H:H,'Sub Cost Forecast'!$U:$U,$A$705,'Sub Cost Forecast'!$W:$W,$B$725,'Sub Cost Forecast'!$R:$R,$C744)/SUMIFS('Sub Cost Forecast'!$D:$D,'Sub Cost Forecast'!$U:$U,$A$705,'Sub Cost Forecast'!$W:$W,$B$725,'Sub Cost Forecast'!$R:$R, $C744)</f>
        <v>0</v>
      </c>
      <c r="G745" s="6">
        <f>SUMIFS('Sub Cost Forecast'!I:I,'Sub Cost Forecast'!$U:$U,$A$705,'Sub Cost Forecast'!$W:$W,$B$725,'Sub Cost Forecast'!$R:$R,$C744)/SUMIFS('Sub Cost Forecast'!$D:$D,'Sub Cost Forecast'!$U:$U,$A$705,'Sub Cost Forecast'!$W:$W,$B$725,'Sub Cost Forecast'!$R:$R, $C744)</f>
        <v>0</v>
      </c>
      <c r="H745" s="6">
        <f>SUMIFS('Sub Cost Forecast'!J:J,'Sub Cost Forecast'!$U:$U,$A$705,'Sub Cost Forecast'!$W:$W,$B$725,'Sub Cost Forecast'!$R:$R,$C744)/SUMIFS('Sub Cost Forecast'!$D:$D,'Sub Cost Forecast'!$U:$U,$A$705,'Sub Cost Forecast'!$W:$W,$B$725,'Sub Cost Forecast'!$R:$R, $C744)</f>
        <v>0</v>
      </c>
      <c r="I745" s="6">
        <f>SUMIFS('Sub Cost Forecast'!K:K,'Sub Cost Forecast'!$U:$U,$A$705,'Sub Cost Forecast'!$W:$W,$B$725,'Sub Cost Forecast'!$R:$R,$C744)/SUMIFS('Sub Cost Forecast'!$D:$D,'Sub Cost Forecast'!$U:$U,$A$705,'Sub Cost Forecast'!$W:$W,$B$725,'Sub Cost Forecast'!$R:$R, $C744)</f>
        <v>0</v>
      </c>
      <c r="J745" s="6">
        <f>SUMIFS('Sub Cost Forecast'!L:L,'Sub Cost Forecast'!$U:$U,$A$705,'Sub Cost Forecast'!$W:$W,$B$725,'Sub Cost Forecast'!$R:$R,$C744)/SUMIFS('Sub Cost Forecast'!$D:$D,'Sub Cost Forecast'!$U:$U,$A$705,'Sub Cost Forecast'!$W:$W,$B$725,'Sub Cost Forecast'!$R:$R, $C744)</f>
        <v>0</v>
      </c>
      <c r="K745" s="6">
        <f>SUMIFS('Sub Cost Forecast'!M:M,'Sub Cost Forecast'!$U:$U,$A$705,'Sub Cost Forecast'!$W:$W,$B$725,'Sub Cost Forecast'!$R:$R,$C744)/SUMIFS('Sub Cost Forecast'!$D:$D,'Sub Cost Forecast'!$U:$U,$A$705,'Sub Cost Forecast'!$W:$W,$B$725,'Sub Cost Forecast'!$R:$R, $C744)</f>
        <v>0</v>
      </c>
      <c r="L745" s="6">
        <f>SUMIFS('Sub Cost Forecast'!N:N,'Sub Cost Forecast'!$U:$U,$A$705,'Sub Cost Forecast'!$W:$W,$B$725,'Sub Cost Forecast'!$R:$R,$C744)/SUMIFS('Sub Cost Forecast'!$D:$D,'Sub Cost Forecast'!$U:$U,$A$705,'Sub Cost Forecast'!$W:$W,$B$725,'Sub Cost Forecast'!$R:$R, $C744)</f>
        <v>0</v>
      </c>
      <c r="M745" s="6">
        <f>SUMIFS('Sub Cost Forecast'!O:O,'Sub Cost Forecast'!$U:$U,$A$705,'Sub Cost Forecast'!$W:$W,$B$725,'Sub Cost Forecast'!$R:$R,$C744)/SUMIFS('Sub Cost Forecast'!$D:$D,'Sub Cost Forecast'!$U:$U,$A$705,'Sub Cost Forecast'!$W:$W,$B$725,'Sub Cost Forecast'!$R:$R, $C744)</f>
        <v>0</v>
      </c>
    </row>
    <row r="746" spans="3:13">
      <c r="D746" t="s">
        <v>3454</v>
      </c>
      <c r="E746" s="6">
        <v>0.06073446327683616</v>
      </c>
      <c r="F746" s="6">
        <v>0</v>
      </c>
      <c r="G746" s="6">
        <v>0.0903954802259887</v>
      </c>
      <c r="H746" s="6">
        <v>0.2485875706214689</v>
      </c>
      <c r="I746" s="6">
        <v>0.4180790960451977</v>
      </c>
      <c r="J746" s="6">
        <v>0.1694915254237288</v>
      </c>
      <c r="K746" s="6">
        <v>0</v>
      </c>
      <c r="L746" s="6">
        <v>0</v>
      </c>
      <c r="M746" s="6">
        <v>0</v>
      </c>
    </row>
    <row r="747" spans="3:13">
      <c r="C747" t="s">
        <v>1595</v>
      </c>
      <c r="D747" t="s">
        <v>3452</v>
      </c>
      <c r="E747" s="6">
        <f>SUMIFS('Billing Forecast'!F:F,'Billing Forecast'!$T:$T,$A$705,'Billing Forecast'!$U:$U,$B$725,'Billing Forecast'!$Q:$Q,$C747)/SUMIFS('Billing Forecast'!$D:$D,'Billing Forecast'!$T:$T,$A$705,'Billing Forecast'!$U:$U,$B$725,'Billing Forecast'!$Q:$Q, $C747)</f>
        <v>0</v>
      </c>
      <c r="F747" s="6">
        <f>SUMIFS('Billing Forecast'!G:G,'Billing Forecast'!$T:$T,$A$705,'Billing Forecast'!$U:$U,$B$725,'Billing Forecast'!$Q:$Q,$C747)/SUMIFS('Billing Forecast'!$D:$D,'Billing Forecast'!$T:$T,$A$705,'Billing Forecast'!$U:$U,$B$725,'Billing Forecast'!$Q:$Q, $C747)</f>
        <v>0</v>
      </c>
      <c r="G747" s="6">
        <f>SUMIFS('Billing Forecast'!H:H,'Billing Forecast'!$T:$T,$A$705,'Billing Forecast'!$U:$U,$B$725,'Billing Forecast'!$Q:$Q,$C747)/SUMIFS('Billing Forecast'!$D:$D,'Billing Forecast'!$T:$T,$A$705,'Billing Forecast'!$U:$U,$B$725,'Billing Forecast'!$Q:$Q, $C747)</f>
        <v>0</v>
      </c>
      <c r="H747" s="6">
        <f>SUMIFS('Billing Forecast'!I:I,'Billing Forecast'!$T:$T,$A$705,'Billing Forecast'!$U:$U,$B$725,'Billing Forecast'!$Q:$Q,$C747)/SUMIFS('Billing Forecast'!$D:$D,'Billing Forecast'!$T:$T,$A$705,'Billing Forecast'!$U:$U,$B$725,'Billing Forecast'!$Q:$Q, $C747)</f>
        <v>0</v>
      </c>
      <c r="I747" s="6">
        <f>SUMIFS('Billing Forecast'!J:J,'Billing Forecast'!$T:$T,$A$705,'Billing Forecast'!$U:$U,$B$725,'Billing Forecast'!$Q:$Q,$C747)/SUMIFS('Billing Forecast'!$D:$D,'Billing Forecast'!$T:$T,$A$705,'Billing Forecast'!$U:$U,$B$725,'Billing Forecast'!$Q:$Q, $C747)</f>
        <v>0</v>
      </c>
      <c r="J747" s="6">
        <f>SUMIFS('Billing Forecast'!K:K,'Billing Forecast'!$T:$T,$A$705,'Billing Forecast'!$U:$U,$B$725,'Billing Forecast'!$Q:$Q,$C747)/SUMIFS('Billing Forecast'!$D:$D,'Billing Forecast'!$T:$T,$A$705,'Billing Forecast'!$U:$U,$B$725,'Billing Forecast'!$Q:$Q, $C747)</f>
        <v>0</v>
      </c>
      <c r="K747" s="6">
        <f>SUMIFS('Billing Forecast'!L:L,'Billing Forecast'!$T:$T,$A$705,'Billing Forecast'!$U:$U,$B$725,'Billing Forecast'!$Q:$Q,$C747)/SUMIFS('Billing Forecast'!$D:$D,'Billing Forecast'!$T:$T,$A$705,'Billing Forecast'!$U:$U,$B$725,'Billing Forecast'!$Q:$Q, $C747)</f>
        <v>0</v>
      </c>
      <c r="L747" s="6">
        <f>SUMIFS('Billing Forecast'!M:M,'Billing Forecast'!$T:$T,$A$705,'Billing Forecast'!$U:$U,$B$725,'Billing Forecast'!$Q:$Q,$C747)/SUMIFS('Billing Forecast'!$D:$D,'Billing Forecast'!$T:$T,$A$705,'Billing Forecast'!$U:$U,$B$725,'Billing Forecast'!$Q:$Q, $C747)</f>
        <v>0</v>
      </c>
      <c r="M747" s="6">
        <f>SUMIFS('Billing Forecast'!N:N,'Billing Forecast'!$T:$T,$A$705,'Billing Forecast'!$U:$U,$B$725,'Billing Forecast'!$Q:$Q,$C747)/SUMIFS('Billing Forecast'!$D:$D,'Billing Forecast'!$T:$T,$A$705,'Billing Forecast'!$U:$U,$B$725,'Billing Forecast'!$Q:$Q, $C747)</f>
        <v>0</v>
      </c>
    </row>
    <row r="748" spans="3:13">
      <c r="D748" t="s">
        <v>3453</v>
      </c>
      <c r="E748" s="6">
        <f>SUMIFS('Sub Cost Forecast'!G:G,'Sub Cost Forecast'!$U:$U,$A$705,'Sub Cost Forecast'!$W:$W,$B$725,'Sub Cost Forecast'!$R:$R,$C747)/SUMIFS('Sub Cost Forecast'!$D:$D,'Sub Cost Forecast'!$U:$U,$A$705,'Sub Cost Forecast'!$W:$W,$B$725,'Sub Cost Forecast'!$R:$R, $C747)</f>
        <v>0</v>
      </c>
      <c r="F748" s="6">
        <f>SUMIFS('Sub Cost Forecast'!H:H,'Sub Cost Forecast'!$U:$U,$A$705,'Sub Cost Forecast'!$W:$W,$B$725,'Sub Cost Forecast'!$R:$R,$C747)/SUMIFS('Sub Cost Forecast'!$D:$D,'Sub Cost Forecast'!$U:$U,$A$705,'Sub Cost Forecast'!$W:$W,$B$725,'Sub Cost Forecast'!$R:$R, $C747)</f>
        <v>0</v>
      </c>
      <c r="G748" s="6">
        <f>SUMIFS('Sub Cost Forecast'!I:I,'Sub Cost Forecast'!$U:$U,$A$705,'Sub Cost Forecast'!$W:$W,$B$725,'Sub Cost Forecast'!$R:$R,$C747)/SUMIFS('Sub Cost Forecast'!$D:$D,'Sub Cost Forecast'!$U:$U,$A$705,'Sub Cost Forecast'!$W:$W,$B$725,'Sub Cost Forecast'!$R:$R, $C747)</f>
        <v>0</v>
      </c>
      <c r="H748" s="6">
        <f>SUMIFS('Sub Cost Forecast'!J:J,'Sub Cost Forecast'!$U:$U,$A$705,'Sub Cost Forecast'!$W:$W,$B$725,'Sub Cost Forecast'!$R:$R,$C747)/SUMIFS('Sub Cost Forecast'!$D:$D,'Sub Cost Forecast'!$U:$U,$A$705,'Sub Cost Forecast'!$W:$W,$B$725,'Sub Cost Forecast'!$R:$R, $C747)</f>
        <v>0</v>
      </c>
      <c r="I748" s="6">
        <f>SUMIFS('Sub Cost Forecast'!K:K,'Sub Cost Forecast'!$U:$U,$A$705,'Sub Cost Forecast'!$W:$W,$B$725,'Sub Cost Forecast'!$R:$R,$C747)/SUMIFS('Sub Cost Forecast'!$D:$D,'Sub Cost Forecast'!$U:$U,$A$705,'Sub Cost Forecast'!$W:$W,$B$725,'Sub Cost Forecast'!$R:$R, $C747)</f>
        <v>0</v>
      </c>
      <c r="J748" s="6">
        <f>SUMIFS('Sub Cost Forecast'!L:L,'Sub Cost Forecast'!$U:$U,$A$705,'Sub Cost Forecast'!$W:$W,$B$725,'Sub Cost Forecast'!$R:$R,$C747)/SUMIFS('Sub Cost Forecast'!$D:$D,'Sub Cost Forecast'!$U:$U,$A$705,'Sub Cost Forecast'!$W:$W,$B$725,'Sub Cost Forecast'!$R:$R, $C747)</f>
        <v>0</v>
      </c>
      <c r="K748" s="6">
        <f>SUMIFS('Sub Cost Forecast'!M:M,'Sub Cost Forecast'!$U:$U,$A$705,'Sub Cost Forecast'!$W:$W,$B$725,'Sub Cost Forecast'!$R:$R,$C747)/SUMIFS('Sub Cost Forecast'!$D:$D,'Sub Cost Forecast'!$U:$U,$A$705,'Sub Cost Forecast'!$W:$W,$B$725,'Sub Cost Forecast'!$R:$R, $C747)</f>
        <v>0</v>
      </c>
      <c r="L748" s="6">
        <f>SUMIFS('Sub Cost Forecast'!N:N,'Sub Cost Forecast'!$U:$U,$A$705,'Sub Cost Forecast'!$W:$W,$B$725,'Sub Cost Forecast'!$R:$R,$C747)/SUMIFS('Sub Cost Forecast'!$D:$D,'Sub Cost Forecast'!$U:$U,$A$705,'Sub Cost Forecast'!$W:$W,$B$725,'Sub Cost Forecast'!$R:$R, $C747)</f>
        <v>0</v>
      </c>
      <c r="M748" s="6">
        <f>SUMIFS('Sub Cost Forecast'!O:O,'Sub Cost Forecast'!$U:$U,$A$705,'Sub Cost Forecast'!$W:$W,$B$725,'Sub Cost Forecast'!$R:$R,$C747)/SUMIFS('Sub Cost Forecast'!$D:$D,'Sub Cost Forecast'!$U:$U,$A$705,'Sub Cost Forecast'!$W:$W,$B$725,'Sub Cost Forecast'!$R:$R, $C747)</f>
        <v>0</v>
      </c>
    </row>
    <row r="749" spans="3:13">
      <c r="D749" t="s">
        <v>3454</v>
      </c>
      <c r="E749" s="6">
        <v>0.03964757709251102</v>
      </c>
      <c r="F749" s="6">
        <v>0</v>
      </c>
      <c r="G749" s="6">
        <v>0</v>
      </c>
      <c r="H749" s="6">
        <v>0.5330396475770925</v>
      </c>
      <c r="I749" s="6">
        <v>0.3641703377386197</v>
      </c>
      <c r="J749" s="6">
        <v>0.05873715124816446</v>
      </c>
      <c r="K749" s="6">
        <v>0</v>
      </c>
      <c r="L749" s="6">
        <v>0</v>
      </c>
      <c r="M749" s="6">
        <v>0</v>
      </c>
    </row>
    <row r="750" spans="3:13">
      <c r="C750" t="s">
        <v>3016</v>
      </c>
      <c r="D750" t="s">
        <v>3452</v>
      </c>
      <c r="E750" s="6">
        <f>SUMIFS('Billing Forecast'!F:F,'Billing Forecast'!$T:$T,$A$705,'Billing Forecast'!$U:$U,$B$725,'Billing Forecast'!$Q:$Q,$C750)/SUMIFS('Billing Forecast'!$D:$D,'Billing Forecast'!$T:$T,$A$705,'Billing Forecast'!$U:$U,$B$725,'Billing Forecast'!$Q:$Q, $C750)</f>
        <v>0</v>
      </c>
      <c r="F750" s="6">
        <f>SUMIFS('Billing Forecast'!G:G,'Billing Forecast'!$T:$T,$A$705,'Billing Forecast'!$U:$U,$B$725,'Billing Forecast'!$Q:$Q,$C750)/SUMIFS('Billing Forecast'!$D:$D,'Billing Forecast'!$T:$T,$A$705,'Billing Forecast'!$U:$U,$B$725,'Billing Forecast'!$Q:$Q, $C750)</f>
        <v>0</v>
      </c>
      <c r="G750" s="6">
        <f>SUMIFS('Billing Forecast'!H:H,'Billing Forecast'!$T:$T,$A$705,'Billing Forecast'!$U:$U,$B$725,'Billing Forecast'!$Q:$Q,$C750)/SUMIFS('Billing Forecast'!$D:$D,'Billing Forecast'!$T:$T,$A$705,'Billing Forecast'!$U:$U,$B$725,'Billing Forecast'!$Q:$Q, $C750)</f>
        <v>0</v>
      </c>
      <c r="H750" s="6">
        <f>SUMIFS('Billing Forecast'!I:I,'Billing Forecast'!$T:$T,$A$705,'Billing Forecast'!$U:$U,$B$725,'Billing Forecast'!$Q:$Q,$C750)/SUMIFS('Billing Forecast'!$D:$D,'Billing Forecast'!$T:$T,$A$705,'Billing Forecast'!$U:$U,$B$725,'Billing Forecast'!$Q:$Q, $C750)</f>
        <v>0</v>
      </c>
      <c r="I750" s="6">
        <f>SUMIFS('Billing Forecast'!J:J,'Billing Forecast'!$T:$T,$A$705,'Billing Forecast'!$U:$U,$B$725,'Billing Forecast'!$Q:$Q,$C750)/SUMIFS('Billing Forecast'!$D:$D,'Billing Forecast'!$T:$T,$A$705,'Billing Forecast'!$U:$U,$B$725,'Billing Forecast'!$Q:$Q, $C750)</f>
        <v>0</v>
      </c>
      <c r="J750" s="6">
        <f>SUMIFS('Billing Forecast'!K:K,'Billing Forecast'!$T:$T,$A$705,'Billing Forecast'!$U:$U,$B$725,'Billing Forecast'!$Q:$Q,$C750)/SUMIFS('Billing Forecast'!$D:$D,'Billing Forecast'!$T:$T,$A$705,'Billing Forecast'!$U:$U,$B$725,'Billing Forecast'!$Q:$Q, $C750)</f>
        <v>0</v>
      </c>
      <c r="K750" s="6">
        <f>SUMIFS('Billing Forecast'!L:L,'Billing Forecast'!$T:$T,$A$705,'Billing Forecast'!$U:$U,$B$725,'Billing Forecast'!$Q:$Q,$C750)/SUMIFS('Billing Forecast'!$D:$D,'Billing Forecast'!$T:$T,$A$705,'Billing Forecast'!$U:$U,$B$725,'Billing Forecast'!$Q:$Q, $C750)</f>
        <v>0</v>
      </c>
      <c r="L750" s="6">
        <f>SUMIFS('Billing Forecast'!M:M,'Billing Forecast'!$T:$T,$A$705,'Billing Forecast'!$U:$U,$B$725,'Billing Forecast'!$Q:$Q,$C750)/SUMIFS('Billing Forecast'!$D:$D,'Billing Forecast'!$T:$T,$A$705,'Billing Forecast'!$U:$U,$B$725,'Billing Forecast'!$Q:$Q, $C750)</f>
        <v>0</v>
      </c>
      <c r="M750" s="6">
        <f>SUMIFS('Billing Forecast'!N:N,'Billing Forecast'!$T:$T,$A$705,'Billing Forecast'!$U:$U,$B$725,'Billing Forecast'!$Q:$Q,$C750)/SUMIFS('Billing Forecast'!$D:$D,'Billing Forecast'!$T:$T,$A$705,'Billing Forecast'!$U:$U,$B$725,'Billing Forecast'!$Q:$Q, $C750)</f>
        <v>0</v>
      </c>
    </row>
    <row r="751" spans="3:13">
      <c r="D751" t="s">
        <v>3453</v>
      </c>
      <c r="E751" s="6">
        <f>SUMIFS('Sub Cost Forecast'!G:G,'Sub Cost Forecast'!$U:$U,$A$705,'Sub Cost Forecast'!$W:$W,$B$725,'Sub Cost Forecast'!$R:$R,$C750)/SUMIFS('Sub Cost Forecast'!$D:$D,'Sub Cost Forecast'!$U:$U,$A$705,'Sub Cost Forecast'!$W:$W,$B$725,'Sub Cost Forecast'!$R:$R, $C750)</f>
        <v>0</v>
      </c>
      <c r="F751" s="6">
        <f>SUMIFS('Sub Cost Forecast'!H:H,'Sub Cost Forecast'!$U:$U,$A$705,'Sub Cost Forecast'!$W:$W,$B$725,'Sub Cost Forecast'!$R:$R,$C750)/SUMIFS('Sub Cost Forecast'!$D:$D,'Sub Cost Forecast'!$U:$U,$A$705,'Sub Cost Forecast'!$W:$W,$B$725,'Sub Cost Forecast'!$R:$R, $C750)</f>
        <v>0</v>
      </c>
      <c r="G751" s="6">
        <f>SUMIFS('Sub Cost Forecast'!I:I,'Sub Cost Forecast'!$U:$U,$A$705,'Sub Cost Forecast'!$W:$W,$B$725,'Sub Cost Forecast'!$R:$R,$C750)/SUMIFS('Sub Cost Forecast'!$D:$D,'Sub Cost Forecast'!$U:$U,$A$705,'Sub Cost Forecast'!$W:$W,$B$725,'Sub Cost Forecast'!$R:$R, $C750)</f>
        <v>0</v>
      </c>
      <c r="H751" s="6">
        <f>SUMIFS('Sub Cost Forecast'!J:J,'Sub Cost Forecast'!$U:$U,$A$705,'Sub Cost Forecast'!$W:$W,$B$725,'Sub Cost Forecast'!$R:$R,$C750)/SUMIFS('Sub Cost Forecast'!$D:$D,'Sub Cost Forecast'!$U:$U,$A$705,'Sub Cost Forecast'!$W:$W,$B$725,'Sub Cost Forecast'!$R:$R, $C750)</f>
        <v>0</v>
      </c>
      <c r="I751" s="6">
        <f>SUMIFS('Sub Cost Forecast'!K:K,'Sub Cost Forecast'!$U:$U,$A$705,'Sub Cost Forecast'!$W:$W,$B$725,'Sub Cost Forecast'!$R:$R,$C750)/SUMIFS('Sub Cost Forecast'!$D:$D,'Sub Cost Forecast'!$U:$U,$A$705,'Sub Cost Forecast'!$W:$W,$B$725,'Sub Cost Forecast'!$R:$R, $C750)</f>
        <v>0</v>
      </c>
      <c r="J751" s="6">
        <f>SUMIFS('Sub Cost Forecast'!L:L,'Sub Cost Forecast'!$U:$U,$A$705,'Sub Cost Forecast'!$W:$W,$B$725,'Sub Cost Forecast'!$R:$R,$C750)/SUMIFS('Sub Cost Forecast'!$D:$D,'Sub Cost Forecast'!$U:$U,$A$705,'Sub Cost Forecast'!$W:$W,$B$725,'Sub Cost Forecast'!$R:$R, $C750)</f>
        <v>0</v>
      </c>
      <c r="K751" s="6">
        <f>SUMIFS('Sub Cost Forecast'!M:M,'Sub Cost Forecast'!$U:$U,$A$705,'Sub Cost Forecast'!$W:$W,$B$725,'Sub Cost Forecast'!$R:$R,$C750)/SUMIFS('Sub Cost Forecast'!$D:$D,'Sub Cost Forecast'!$U:$U,$A$705,'Sub Cost Forecast'!$W:$W,$B$725,'Sub Cost Forecast'!$R:$R, $C750)</f>
        <v>0</v>
      </c>
      <c r="L751" s="6">
        <f>SUMIFS('Sub Cost Forecast'!N:N,'Sub Cost Forecast'!$U:$U,$A$705,'Sub Cost Forecast'!$W:$W,$B$725,'Sub Cost Forecast'!$R:$R,$C750)/SUMIFS('Sub Cost Forecast'!$D:$D,'Sub Cost Forecast'!$U:$U,$A$705,'Sub Cost Forecast'!$W:$W,$B$725,'Sub Cost Forecast'!$R:$R, $C750)</f>
        <v>0</v>
      </c>
      <c r="M751" s="6">
        <f>SUMIFS('Sub Cost Forecast'!O:O,'Sub Cost Forecast'!$U:$U,$A$705,'Sub Cost Forecast'!$W:$W,$B$725,'Sub Cost Forecast'!$R:$R,$C750)/SUMIFS('Sub Cost Forecast'!$D:$D,'Sub Cost Forecast'!$U:$U,$A$705,'Sub Cost Forecast'!$W:$W,$B$725,'Sub Cost Forecast'!$R:$R, $C750)</f>
        <v>0</v>
      </c>
    </row>
    <row r="752" spans="3:13">
      <c r="D752" t="s">
        <v>3454</v>
      </c>
      <c r="E752" s="6">
        <v>0</v>
      </c>
      <c r="F752" s="6">
        <v>0</v>
      </c>
      <c r="G752" s="6">
        <v>0</v>
      </c>
      <c r="H752" s="6">
        <v>0</v>
      </c>
      <c r="I752" s="6">
        <v>0.0782122905027933</v>
      </c>
      <c r="J752" s="6">
        <v>0.3240223463687151</v>
      </c>
      <c r="K752" s="6">
        <v>0.4916201117318436</v>
      </c>
      <c r="L752" s="6">
        <v>0.0335195530726257</v>
      </c>
      <c r="M752" s="6">
        <v>0</v>
      </c>
    </row>
    <row r="753" spans="1:13">
      <c r="C753" t="s">
        <v>995</v>
      </c>
      <c r="D753" t="s">
        <v>3452</v>
      </c>
      <c r="E753" s="6">
        <f>SUMIFS('Billing Forecast'!F:F,'Billing Forecast'!$T:$T,$A$705,'Billing Forecast'!$U:$U,$B$725,'Billing Forecast'!$Q:$Q,$C753)/SUMIFS('Billing Forecast'!$D:$D,'Billing Forecast'!$T:$T,$A$705,'Billing Forecast'!$U:$U,$B$725,'Billing Forecast'!$Q:$Q, $C753)</f>
        <v>0</v>
      </c>
      <c r="F753" s="6">
        <f>SUMIFS('Billing Forecast'!G:G,'Billing Forecast'!$T:$T,$A$705,'Billing Forecast'!$U:$U,$B$725,'Billing Forecast'!$Q:$Q,$C753)/SUMIFS('Billing Forecast'!$D:$D,'Billing Forecast'!$T:$T,$A$705,'Billing Forecast'!$U:$U,$B$725,'Billing Forecast'!$Q:$Q, $C753)</f>
        <v>0</v>
      </c>
      <c r="G753" s="6">
        <f>SUMIFS('Billing Forecast'!H:H,'Billing Forecast'!$T:$T,$A$705,'Billing Forecast'!$U:$U,$B$725,'Billing Forecast'!$Q:$Q,$C753)/SUMIFS('Billing Forecast'!$D:$D,'Billing Forecast'!$T:$T,$A$705,'Billing Forecast'!$U:$U,$B$725,'Billing Forecast'!$Q:$Q, $C753)</f>
        <v>0</v>
      </c>
      <c r="H753" s="6">
        <f>SUMIFS('Billing Forecast'!I:I,'Billing Forecast'!$T:$T,$A$705,'Billing Forecast'!$U:$U,$B$725,'Billing Forecast'!$Q:$Q,$C753)/SUMIFS('Billing Forecast'!$D:$D,'Billing Forecast'!$T:$T,$A$705,'Billing Forecast'!$U:$U,$B$725,'Billing Forecast'!$Q:$Q, $C753)</f>
        <v>0</v>
      </c>
      <c r="I753" s="6">
        <f>SUMIFS('Billing Forecast'!J:J,'Billing Forecast'!$T:$T,$A$705,'Billing Forecast'!$U:$U,$B$725,'Billing Forecast'!$Q:$Q,$C753)/SUMIFS('Billing Forecast'!$D:$D,'Billing Forecast'!$T:$T,$A$705,'Billing Forecast'!$U:$U,$B$725,'Billing Forecast'!$Q:$Q, $C753)</f>
        <v>0</v>
      </c>
      <c r="J753" s="6">
        <f>SUMIFS('Billing Forecast'!K:K,'Billing Forecast'!$T:$T,$A$705,'Billing Forecast'!$U:$U,$B$725,'Billing Forecast'!$Q:$Q,$C753)/SUMIFS('Billing Forecast'!$D:$D,'Billing Forecast'!$T:$T,$A$705,'Billing Forecast'!$U:$U,$B$725,'Billing Forecast'!$Q:$Q, $C753)</f>
        <v>0</v>
      </c>
      <c r="K753" s="6">
        <f>SUMIFS('Billing Forecast'!L:L,'Billing Forecast'!$T:$T,$A$705,'Billing Forecast'!$U:$U,$B$725,'Billing Forecast'!$Q:$Q,$C753)/SUMIFS('Billing Forecast'!$D:$D,'Billing Forecast'!$T:$T,$A$705,'Billing Forecast'!$U:$U,$B$725,'Billing Forecast'!$Q:$Q, $C753)</f>
        <v>0</v>
      </c>
      <c r="L753" s="6">
        <f>SUMIFS('Billing Forecast'!M:M,'Billing Forecast'!$T:$T,$A$705,'Billing Forecast'!$U:$U,$B$725,'Billing Forecast'!$Q:$Q,$C753)/SUMIFS('Billing Forecast'!$D:$D,'Billing Forecast'!$T:$T,$A$705,'Billing Forecast'!$U:$U,$B$725,'Billing Forecast'!$Q:$Q, $C753)</f>
        <v>0</v>
      </c>
      <c r="M753" s="6">
        <f>SUMIFS('Billing Forecast'!N:N,'Billing Forecast'!$T:$T,$A$705,'Billing Forecast'!$U:$U,$B$725,'Billing Forecast'!$Q:$Q,$C753)/SUMIFS('Billing Forecast'!$D:$D,'Billing Forecast'!$T:$T,$A$705,'Billing Forecast'!$U:$U,$B$725,'Billing Forecast'!$Q:$Q, $C753)</f>
        <v>0</v>
      </c>
    </row>
    <row r="754" spans="1:13">
      <c r="D754" t="s">
        <v>3453</v>
      </c>
      <c r="E754" s="6">
        <f>SUMIFS('Sub Cost Forecast'!G:G,'Sub Cost Forecast'!$U:$U,$A$705,'Sub Cost Forecast'!$W:$W,$B$725,'Sub Cost Forecast'!$R:$R,$C753)/SUMIFS('Sub Cost Forecast'!$D:$D,'Sub Cost Forecast'!$U:$U,$A$705,'Sub Cost Forecast'!$W:$W,$B$725,'Sub Cost Forecast'!$R:$R, $C753)</f>
        <v>0</v>
      </c>
      <c r="F754" s="6">
        <f>SUMIFS('Sub Cost Forecast'!H:H,'Sub Cost Forecast'!$U:$U,$A$705,'Sub Cost Forecast'!$W:$W,$B$725,'Sub Cost Forecast'!$R:$R,$C753)/SUMIFS('Sub Cost Forecast'!$D:$D,'Sub Cost Forecast'!$U:$U,$A$705,'Sub Cost Forecast'!$W:$W,$B$725,'Sub Cost Forecast'!$R:$R, $C753)</f>
        <v>0</v>
      </c>
      <c r="G754" s="6">
        <f>SUMIFS('Sub Cost Forecast'!I:I,'Sub Cost Forecast'!$U:$U,$A$705,'Sub Cost Forecast'!$W:$W,$B$725,'Sub Cost Forecast'!$R:$R,$C753)/SUMIFS('Sub Cost Forecast'!$D:$D,'Sub Cost Forecast'!$U:$U,$A$705,'Sub Cost Forecast'!$W:$W,$B$725,'Sub Cost Forecast'!$R:$R, $C753)</f>
        <v>0</v>
      </c>
      <c r="H754" s="6">
        <f>SUMIFS('Sub Cost Forecast'!J:J,'Sub Cost Forecast'!$U:$U,$A$705,'Sub Cost Forecast'!$W:$W,$B$725,'Sub Cost Forecast'!$R:$R,$C753)/SUMIFS('Sub Cost Forecast'!$D:$D,'Sub Cost Forecast'!$U:$U,$A$705,'Sub Cost Forecast'!$W:$W,$B$725,'Sub Cost Forecast'!$R:$R, $C753)</f>
        <v>0</v>
      </c>
      <c r="I754" s="6">
        <f>SUMIFS('Sub Cost Forecast'!K:K,'Sub Cost Forecast'!$U:$U,$A$705,'Sub Cost Forecast'!$W:$W,$B$725,'Sub Cost Forecast'!$R:$R,$C753)/SUMIFS('Sub Cost Forecast'!$D:$D,'Sub Cost Forecast'!$U:$U,$A$705,'Sub Cost Forecast'!$W:$W,$B$725,'Sub Cost Forecast'!$R:$R, $C753)</f>
        <v>0</v>
      </c>
      <c r="J754" s="6">
        <f>SUMIFS('Sub Cost Forecast'!L:L,'Sub Cost Forecast'!$U:$U,$A$705,'Sub Cost Forecast'!$W:$W,$B$725,'Sub Cost Forecast'!$R:$R,$C753)/SUMIFS('Sub Cost Forecast'!$D:$D,'Sub Cost Forecast'!$U:$U,$A$705,'Sub Cost Forecast'!$W:$W,$B$725,'Sub Cost Forecast'!$R:$R, $C753)</f>
        <v>0</v>
      </c>
      <c r="K754" s="6">
        <f>SUMIFS('Sub Cost Forecast'!M:M,'Sub Cost Forecast'!$U:$U,$A$705,'Sub Cost Forecast'!$W:$W,$B$725,'Sub Cost Forecast'!$R:$R,$C753)/SUMIFS('Sub Cost Forecast'!$D:$D,'Sub Cost Forecast'!$U:$U,$A$705,'Sub Cost Forecast'!$W:$W,$B$725,'Sub Cost Forecast'!$R:$R, $C753)</f>
        <v>0</v>
      </c>
      <c r="L754" s="6">
        <f>SUMIFS('Sub Cost Forecast'!N:N,'Sub Cost Forecast'!$U:$U,$A$705,'Sub Cost Forecast'!$W:$W,$B$725,'Sub Cost Forecast'!$R:$R,$C753)/SUMIFS('Sub Cost Forecast'!$D:$D,'Sub Cost Forecast'!$U:$U,$A$705,'Sub Cost Forecast'!$W:$W,$B$725,'Sub Cost Forecast'!$R:$R, $C753)</f>
        <v>0</v>
      </c>
      <c r="M754" s="6">
        <f>SUMIFS('Sub Cost Forecast'!O:O,'Sub Cost Forecast'!$U:$U,$A$705,'Sub Cost Forecast'!$W:$W,$B$725,'Sub Cost Forecast'!$R:$R,$C753)/SUMIFS('Sub Cost Forecast'!$D:$D,'Sub Cost Forecast'!$U:$U,$A$705,'Sub Cost Forecast'!$W:$W,$B$725,'Sub Cost Forecast'!$R:$R, $C753)</f>
        <v>0</v>
      </c>
    </row>
    <row r="755" spans="1:13">
      <c r="D755" t="s">
        <v>3454</v>
      </c>
      <c r="E755" s="6">
        <v>0</v>
      </c>
      <c r="F755" s="6">
        <v>0</v>
      </c>
      <c r="G755" s="6">
        <v>0</v>
      </c>
      <c r="H755" s="6">
        <v>0</v>
      </c>
      <c r="I755" s="6">
        <v>0</v>
      </c>
      <c r="J755" s="6">
        <v>0</v>
      </c>
      <c r="K755" s="6">
        <v>0.7741935483870968</v>
      </c>
      <c r="L755" s="6">
        <v>0.1548387096774194</v>
      </c>
      <c r="M755" s="6">
        <v>0</v>
      </c>
    </row>
    <row r="756" spans="1:13">
      <c r="C756" t="s">
        <v>1966</v>
      </c>
      <c r="D756" t="s">
        <v>3452</v>
      </c>
      <c r="E756" s="6">
        <f>SUMIFS('Billing Forecast'!F:F,'Billing Forecast'!$T:$T,$A$705,'Billing Forecast'!$U:$U,$B$725,'Billing Forecast'!$Q:$Q,$C756)/SUMIFS('Billing Forecast'!$D:$D,'Billing Forecast'!$T:$T,$A$705,'Billing Forecast'!$U:$U,$B$725,'Billing Forecast'!$Q:$Q, $C756)</f>
        <v>0</v>
      </c>
      <c r="F756" s="6">
        <f>SUMIFS('Billing Forecast'!G:G,'Billing Forecast'!$T:$T,$A$705,'Billing Forecast'!$U:$U,$B$725,'Billing Forecast'!$Q:$Q,$C756)/SUMIFS('Billing Forecast'!$D:$D,'Billing Forecast'!$T:$T,$A$705,'Billing Forecast'!$U:$U,$B$725,'Billing Forecast'!$Q:$Q, $C756)</f>
        <v>0</v>
      </c>
      <c r="G756" s="6">
        <f>SUMIFS('Billing Forecast'!H:H,'Billing Forecast'!$T:$T,$A$705,'Billing Forecast'!$U:$U,$B$725,'Billing Forecast'!$Q:$Q,$C756)/SUMIFS('Billing Forecast'!$D:$D,'Billing Forecast'!$T:$T,$A$705,'Billing Forecast'!$U:$U,$B$725,'Billing Forecast'!$Q:$Q, $C756)</f>
        <v>0</v>
      </c>
      <c r="H756" s="6">
        <f>SUMIFS('Billing Forecast'!I:I,'Billing Forecast'!$T:$T,$A$705,'Billing Forecast'!$U:$U,$B$725,'Billing Forecast'!$Q:$Q,$C756)/SUMIFS('Billing Forecast'!$D:$D,'Billing Forecast'!$T:$T,$A$705,'Billing Forecast'!$U:$U,$B$725,'Billing Forecast'!$Q:$Q, $C756)</f>
        <v>0</v>
      </c>
      <c r="I756" s="6">
        <f>SUMIFS('Billing Forecast'!J:J,'Billing Forecast'!$T:$T,$A$705,'Billing Forecast'!$U:$U,$B$725,'Billing Forecast'!$Q:$Q,$C756)/SUMIFS('Billing Forecast'!$D:$D,'Billing Forecast'!$T:$T,$A$705,'Billing Forecast'!$U:$U,$B$725,'Billing Forecast'!$Q:$Q, $C756)</f>
        <v>0</v>
      </c>
      <c r="J756" s="6">
        <f>SUMIFS('Billing Forecast'!K:K,'Billing Forecast'!$T:$T,$A$705,'Billing Forecast'!$U:$U,$B$725,'Billing Forecast'!$Q:$Q,$C756)/SUMIFS('Billing Forecast'!$D:$D,'Billing Forecast'!$T:$T,$A$705,'Billing Forecast'!$U:$U,$B$725,'Billing Forecast'!$Q:$Q, $C756)</f>
        <v>0</v>
      </c>
      <c r="K756" s="6">
        <f>SUMIFS('Billing Forecast'!L:L,'Billing Forecast'!$T:$T,$A$705,'Billing Forecast'!$U:$U,$B$725,'Billing Forecast'!$Q:$Q,$C756)/SUMIFS('Billing Forecast'!$D:$D,'Billing Forecast'!$T:$T,$A$705,'Billing Forecast'!$U:$U,$B$725,'Billing Forecast'!$Q:$Q, $C756)</f>
        <v>0</v>
      </c>
      <c r="L756" s="6">
        <f>SUMIFS('Billing Forecast'!M:M,'Billing Forecast'!$T:$T,$A$705,'Billing Forecast'!$U:$U,$B$725,'Billing Forecast'!$Q:$Q,$C756)/SUMIFS('Billing Forecast'!$D:$D,'Billing Forecast'!$T:$T,$A$705,'Billing Forecast'!$U:$U,$B$725,'Billing Forecast'!$Q:$Q, $C756)</f>
        <v>0</v>
      </c>
      <c r="M756" s="6">
        <f>SUMIFS('Billing Forecast'!N:N,'Billing Forecast'!$T:$T,$A$705,'Billing Forecast'!$U:$U,$B$725,'Billing Forecast'!$Q:$Q,$C756)/SUMIFS('Billing Forecast'!$D:$D,'Billing Forecast'!$T:$T,$A$705,'Billing Forecast'!$U:$U,$B$725,'Billing Forecast'!$Q:$Q, $C756)</f>
        <v>0</v>
      </c>
    </row>
    <row r="757" spans="1:13">
      <c r="D757" t="s">
        <v>3453</v>
      </c>
      <c r="E757" s="6">
        <f>SUMIFS('Sub Cost Forecast'!G:G,'Sub Cost Forecast'!$U:$U,$A$705,'Sub Cost Forecast'!$W:$W,$B$725,'Sub Cost Forecast'!$R:$R,$C756)/SUMIFS('Sub Cost Forecast'!$D:$D,'Sub Cost Forecast'!$U:$U,$A$705,'Sub Cost Forecast'!$W:$W,$B$725,'Sub Cost Forecast'!$R:$R, $C756)</f>
        <v>0</v>
      </c>
      <c r="F757" s="6">
        <f>SUMIFS('Sub Cost Forecast'!H:H,'Sub Cost Forecast'!$U:$U,$A$705,'Sub Cost Forecast'!$W:$W,$B$725,'Sub Cost Forecast'!$R:$R,$C756)/SUMIFS('Sub Cost Forecast'!$D:$D,'Sub Cost Forecast'!$U:$U,$A$705,'Sub Cost Forecast'!$W:$W,$B$725,'Sub Cost Forecast'!$R:$R, $C756)</f>
        <v>0</v>
      </c>
      <c r="G757" s="6">
        <f>SUMIFS('Sub Cost Forecast'!I:I,'Sub Cost Forecast'!$U:$U,$A$705,'Sub Cost Forecast'!$W:$W,$B$725,'Sub Cost Forecast'!$R:$R,$C756)/SUMIFS('Sub Cost Forecast'!$D:$D,'Sub Cost Forecast'!$U:$U,$A$705,'Sub Cost Forecast'!$W:$W,$B$725,'Sub Cost Forecast'!$R:$R, $C756)</f>
        <v>0</v>
      </c>
      <c r="H757" s="6">
        <f>SUMIFS('Sub Cost Forecast'!J:J,'Sub Cost Forecast'!$U:$U,$A$705,'Sub Cost Forecast'!$W:$W,$B$725,'Sub Cost Forecast'!$R:$R,$C756)/SUMIFS('Sub Cost Forecast'!$D:$D,'Sub Cost Forecast'!$U:$U,$A$705,'Sub Cost Forecast'!$W:$W,$B$725,'Sub Cost Forecast'!$R:$R, $C756)</f>
        <v>0</v>
      </c>
      <c r="I757" s="6">
        <f>SUMIFS('Sub Cost Forecast'!K:K,'Sub Cost Forecast'!$U:$U,$A$705,'Sub Cost Forecast'!$W:$W,$B$725,'Sub Cost Forecast'!$R:$R,$C756)/SUMIFS('Sub Cost Forecast'!$D:$D,'Sub Cost Forecast'!$U:$U,$A$705,'Sub Cost Forecast'!$W:$W,$B$725,'Sub Cost Forecast'!$R:$R, $C756)</f>
        <v>0</v>
      </c>
      <c r="J757" s="6">
        <f>SUMIFS('Sub Cost Forecast'!L:L,'Sub Cost Forecast'!$U:$U,$A$705,'Sub Cost Forecast'!$W:$W,$B$725,'Sub Cost Forecast'!$R:$R,$C756)/SUMIFS('Sub Cost Forecast'!$D:$D,'Sub Cost Forecast'!$U:$U,$A$705,'Sub Cost Forecast'!$W:$W,$B$725,'Sub Cost Forecast'!$R:$R, $C756)</f>
        <v>0</v>
      </c>
      <c r="K757" s="6">
        <f>SUMIFS('Sub Cost Forecast'!M:M,'Sub Cost Forecast'!$U:$U,$A$705,'Sub Cost Forecast'!$W:$W,$B$725,'Sub Cost Forecast'!$R:$R,$C756)/SUMIFS('Sub Cost Forecast'!$D:$D,'Sub Cost Forecast'!$U:$U,$A$705,'Sub Cost Forecast'!$W:$W,$B$725,'Sub Cost Forecast'!$R:$R, $C756)</f>
        <v>0</v>
      </c>
      <c r="L757" s="6">
        <f>SUMIFS('Sub Cost Forecast'!N:N,'Sub Cost Forecast'!$U:$U,$A$705,'Sub Cost Forecast'!$W:$W,$B$725,'Sub Cost Forecast'!$R:$R,$C756)/SUMIFS('Sub Cost Forecast'!$D:$D,'Sub Cost Forecast'!$U:$U,$A$705,'Sub Cost Forecast'!$W:$W,$B$725,'Sub Cost Forecast'!$R:$R, $C756)</f>
        <v>0</v>
      </c>
      <c r="M757" s="6">
        <f>SUMIFS('Sub Cost Forecast'!O:O,'Sub Cost Forecast'!$U:$U,$A$705,'Sub Cost Forecast'!$W:$W,$B$725,'Sub Cost Forecast'!$R:$R,$C756)/SUMIFS('Sub Cost Forecast'!$D:$D,'Sub Cost Forecast'!$U:$U,$A$705,'Sub Cost Forecast'!$W:$W,$B$725,'Sub Cost Forecast'!$R:$R, $C756)</f>
        <v>0</v>
      </c>
    </row>
    <row r="758" spans="1:13">
      <c r="D758" t="s">
        <v>3454</v>
      </c>
      <c r="E758" s="6">
        <v>0</v>
      </c>
      <c r="F758" s="6">
        <v>0</v>
      </c>
      <c r="G758" s="6">
        <v>0</v>
      </c>
      <c r="H758" s="6">
        <v>0.6657824933687002</v>
      </c>
      <c r="I758" s="6">
        <v>0.2546419098143236</v>
      </c>
      <c r="J758" s="6">
        <v>0</v>
      </c>
      <c r="K758" s="6">
        <v>0</v>
      </c>
      <c r="L758" s="6">
        <v>0</v>
      </c>
      <c r="M758" s="6">
        <v>0</v>
      </c>
    </row>
    <row r="759" spans="1:13">
      <c r="C759" t="s">
        <v>2773</v>
      </c>
      <c r="D759" t="s">
        <v>3452</v>
      </c>
      <c r="E759" s="6">
        <f>SUMIFS('Billing Forecast'!F:F,'Billing Forecast'!$T:$T,$A$705,'Billing Forecast'!$U:$U,$B$725,'Billing Forecast'!$Q:$Q,$C759)/SUMIFS('Billing Forecast'!$D:$D,'Billing Forecast'!$T:$T,$A$705,'Billing Forecast'!$U:$U,$B$725,'Billing Forecast'!$Q:$Q, $C759)</f>
        <v>0</v>
      </c>
      <c r="F759" s="6">
        <f>SUMIFS('Billing Forecast'!G:G,'Billing Forecast'!$T:$T,$A$705,'Billing Forecast'!$U:$U,$B$725,'Billing Forecast'!$Q:$Q,$C759)/SUMIFS('Billing Forecast'!$D:$D,'Billing Forecast'!$T:$T,$A$705,'Billing Forecast'!$U:$U,$B$725,'Billing Forecast'!$Q:$Q, $C759)</f>
        <v>0</v>
      </c>
      <c r="G759" s="6">
        <f>SUMIFS('Billing Forecast'!H:H,'Billing Forecast'!$T:$T,$A$705,'Billing Forecast'!$U:$U,$B$725,'Billing Forecast'!$Q:$Q,$C759)/SUMIFS('Billing Forecast'!$D:$D,'Billing Forecast'!$T:$T,$A$705,'Billing Forecast'!$U:$U,$B$725,'Billing Forecast'!$Q:$Q, $C759)</f>
        <v>0</v>
      </c>
      <c r="H759" s="6">
        <f>SUMIFS('Billing Forecast'!I:I,'Billing Forecast'!$T:$T,$A$705,'Billing Forecast'!$U:$U,$B$725,'Billing Forecast'!$Q:$Q,$C759)/SUMIFS('Billing Forecast'!$D:$D,'Billing Forecast'!$T:$T,$A$705,'Billing Forecast'!$U:$U,$B$725,'Billing Forecast'!$Q:$Q, $C759)</f>
        <v>0</v>
      </c>
      <c r="I759" s="6">
        <f>SUMIFS('Billing Forecast'!J:J,'Billing Forecast'!$T:$T,$A$705,'Billing Forecast'!$U:$U,$B$725,'Billing Forecast'!$Q:$Q,$C759)/SUMIFS('Billing Forecast'!$D:$D,'Billing Forecast'!$T:$T,$A$705,'Billing Forecast'!$U:$U,$B$725,'Billing Forecast'!$Q:$Q, $C759)</f>
        <v>0</v>
      </c>
      <c r="J759" s="6">
        <f>SUMIFS('Billing Forecast'!K:K,'Billing Forecast'!$T:$T,$A$705,'Billing Forecast'!$U:$U,$B$725,'Billing Forecast'!$Q:$Q,$C759)/SUMIFS('Billing Forecast'!$D:$D,'Billing Forecast'!$T:$T,$A$705,'Billing Forecast'!$U:$U,$B$725,'Billing Forecast'!$Q:$Q, $C759)</f>
        <v>0</v>
      </c>
      <c r="K759" s="6">
        <f>SUMIFS('Billing Forecast'!L:L,'Billing Forecast'!$T:$T,$A$705,'Billing Forecast'!$U:$U,$B$725,'Billing Forecast'!$Q:$Q,$C759)/SUMIFS('Billing Forecast'!$D:$D,'Billing Forecast'!$T:$T,$A$705,'Billing Forecast'!$U:$U,$B$725,'Billing Forecast'!$Q:$Q, $C759)</f>
        <v>0</v>
      </c>
      <c r="L759" s="6">
        <f>SUMIFS('Billing Forecast'!M:M,'Billing Forecast'!$T:$T,$A$705,'Billing Forecast'!$U:$U,$B$725,'Billing Forecast'!$Q:$Q,$C759)/SUMIFS('Billing Forecast'!$D:$D,'Billing Forecast'!$T:$T,$A$705,'Billing Forecast'!$U:$U,$B$725,'Billing Forecast'!$Q:$Q, $C759)</f>
        <v>0</v>
      </c>
      <c r="M759" s="6">
        <f>SUMIFS('Billing Forecast'!N:N,'Billing Forecast'!$T:$T,$A$705,'Billing Forecast'!$U:$U,$B$725,'Billing Forecast'!$Q:$Q,$C759)/SUMIFS('Billing Forecast'!$D:$D,'Billing Forecast'!$T:$T,$A$705,'Billing Forecast'!$U:$U,$B$725,'Billing Forecast'!$Q:$Q, $C759)</f>
        <v>0</v>
      </c>
    </row>
    <row r="760" spans="1:13">
      <c r="D760" t="s">
        <v>3453</v>
      </c>
      <c r="E760" s="6">
        <f>SUMIFS('Sub Cost Forecast'!G:G,'Sub Cost Forecast'!$U:$U,$A$705,'Sub Cost Forecast'!$W:$W,$B$725,'Sub Cost Forecast'!$R:$R,$C759)/SUMIFS('Sub Cost Forecast'!$D:$D,'Sub Cost Forecast'!$U:$U,$A$705,'Sub Cost Forecast'!$W:$W,$B$725,'Sub Cost Forecast'!$R:$R, $C759)</f>
        <v>0</v>
      </c>
      <c r="F760" s="6">
        <f>SUMIFS('Sub Cost Forecast'!H:H,'Sub Cost Forecast'!$U:$U,$A$705,'Sub Cost Forecast'!$W:$W,$B$725,'Sub Cost Forecast'!$R:$R,$C759)/SUMIFS('Sub Cost Forecast'!$D:$D,'Sub Cost Forecast'!$U:$U,$A$705,'Sub Cost Forecast'!$W:$W,$B$725,'Sub Cost Forecast'!$R:$R, $C759)</f>
        <v>0</v>
      </c>
      <c r="G760" s="6">
        <f>SUMIFS('Sub Cost Forecast'!I:I,'Sub Cost Forecast'!$U:$U,$A$705,'Sub Cost Forecast'!$W:$W,$B$725,'Sub Cost Forecast'!$R:$R,$C759)/SUMIFS('Sub Cost Forecast'!$D:$D,'Sub Cost Forecast'!$U:$U,$A$705,'Sub Cost Forecast'!$W:$W,$B$725,'Sub Cost Forecast'!$R:$R, $C759)</f>
        <v>0</v>
      </c>
      <c r="H760" s="6">
        <f>SUMIFS('Sub Cost Forecast'!J:J,'Sub Cost Forecast'!$U:$U,$A$705,'Sub Cost Forecast'!$W:$W,$B$725,'Sub Cost Forecast'!$R:$R,$C759)/SUMIFS('Sub Cost Forecast'!$D:$D,'Sub Cost Forecast'!$U:$U,$A$705,'Sub Cost Forecast'!$W:$W,$B$725,'Sub Cost Forecast'!$R:$R, $C759)</f>
        <v>0</v>
      </c>
      <c r="I760" s="6">
        <f>SUMIFS('Sub Cost Forecast'!K:K,'Sub Cost Forecast'!$U:$U,$A$705,'Sub Cost Forecast'!$W:$W,$B$725,'Sub Cost Forecast'!$R:$R,$C759)/SUMIFS('Sub Cost Forecast'!$D:$D,'Sub Cost Forecast'!$U:$U,$A$705,'Sub Cost Forecast'!$W:$W,$B$725,'Sub Cost Forecast'!$R:$R, $C759)</f>
        <v>0</v>
      </c>
      <c r="J760" s="6">
        <f>SUMIFS('Sub Cost Forecast'!L:L,'Sub Cost Forecast'!$U:$U,$A$705,'Sub Cost Forecast'!$W:$W,$B$725,'Sub Cost Forecast'!$R:$R,$C759)/SUMIFS('Sub Cost Forecast'!$D:$D,'Sub Cost Forecast'!$U:$U,$A$705,'Sub Cost Forecast'!$W:$W,$B$725,'Sub Cost Forecast'!$R:$R, $C759)</f>
        <v>0</v>
      </c>
      <c r="K760" s="6">
        <f>SUMIFS('Sub Cost Forecast'!M:M,'Sub Cost Forecast'!$U:$U,$A$705,'Sub Cost Forecast'!$W:$W,$B$725,'Sub Cost Forecast'!$R:$R,$C759)/SUMIFS('Sub Cost Forecast'!$D:$D,'Sub Cost Forecast'!$U:$U,$A$705,'Sub Cost Forecast'!$W:$W,$B$725,'Sub Cost Forecast'!$R:$R, $C759)</f>
        <v>0</v>
      </c>
      <c r="L760" s="6">
        <f>SUMIFS('Sub Cost Forecast'!N:N,'Sub Cost Forecast'!$U:$U,$A$705,'Sub Cost Forecast'!$W:$W,$B$725,'Sub Cost Forecast'!$R:$R,$C759)/SUMIFS('Sub Cost Forecast'!$D:$D,'Sub Cost Forecast'!$U:$U,$A$705,'Sub Cost Forecast'!$W:$W,$B$725,'Sub Cost Forecast'!$R:$R, $C759)</f>
        <v>0</v>
      </c>
      <c r="M760" s="6">
        <f>SUMIFS('Sub Cost Forecast'!O:O,'Sub Cost Forecast'!$U:$U,$A$705,'Sub Cost Forecast'!$W:$W,$B$725,'Sub Cost Forecast'!$R:$R,$C759)/SUMIFS('Sub Cost Forecast'!$D:$D,'Sub Cost Forecast'!$U:$U,$A$705,'Sub Cost Forecast'!$W:$W,$B$725,'Sub Cost Forecast'!$R:$R, $C759)</f>
        <v>0</v>
      </c>
    </row>
    <row r="761" spans="1:13">
      <c r="D761" t="s">
        <v>3454</v>
      </c>
      <c r="E761" s="6">
        <v>0</v>
      </c>
      <c r="F761" s="6">
        <v>0</v>
      </c>
      <c r="G761" s="6">
        <v>0</v>
      </c>
      <c r="H761" s="6">
        <v>0</v>
      </c>
      <c r="I761" s="6">
        <v>0</v>
      </c>
      <c r="J761" s="6">
        <v>0.4013377926421405</v>
      </c>
      <c r="K761" s="6">
        <v>0.337123745819398</v>
      </c>
      <c r="L761" s="6">
        <v>0.1605351170568562</v>
      </c>
      <c r="M761" s="6">
        <v>0</v>
      </c>
    </row>
    <row r="762" spans="1:13">
      <c r="A762" t="s">
        <v>1013</v>
      </c>
    </row>
    <row r="763" spans="1:13">
      <c r="B763" t="s">
        <v>234</v>
      </c>
    </row>
    <row r="764" spans="1:13">
      <c r="C764" t="s">
        <v>995</v>
      </c>
      <c r="D764" t="s">
        <v>3452</v>
      </c>
      <c r="E764" s="6">
        <f>SUMIFS('Billing Forecast'!F:F,'Billing Forecast'!$T:$T,$A$762,'Billing Forecast'!$U:$U,$B$763,'Billing Forecast'!$Q:$Q,$C764)/SUMIFS('Billing Forecast'!$D:$D,'Billing Forecast'!$T:$T,$A$762,'Billing Forecast'!$U:$U,$B$763,'Billing Forecast'!$Q:$Q, $C764)</f>
        <v>0</v>
      </c>
      <c r="F764" s="6">
        <f>SUMIFS('Billing Forecast'!G:G,'Billing Forecast'!$T:$T,$A$762,'Billing Forecast'!$U:$U,$B$763,'Billing Forecast'!$Q:$Q,$C764)/SUMIFS('Billing Forecast'!$D:$D,'Billing Forecast'!$T:$T,$A$762,'Billing Forecast'!$U:$U,$B$763,'Billing Forecast'!$Q:$Q, $C764)</f>
        <v>0</v>
      </c>
      <c r="G764" s="6">
        <f>SUMIFS('Billing Forecast'!H:H,'Billing Forecast'!$T:$T,$A$762,'Billing Forecast'!$U:$U,$B$763,'Billing Forecast'!$Q:$Q,$C764)/SUMIFS('Billing Forecast'!$D:$D,'Billing Forecast'!$T:$T,$A$762,'Billing Forecast'!$U:$U,$B$763,'Billing Forecast'!$Q:$Q, $C764)</f>
        <v>0</v>
      </c>
      <c r="H764" s="6">
        <f>SUMIFS('Billing Forecast'!I:I,'Billing Forecast'!$T:$T,$A$762,'Billing Forecast'!$U:$U,$B$763,'Billing Forecast'!$Q:$Q,$C764)/SUMIFS('Billing Forecast'!$D:$D,'Billing Forecast'!$T:$T,$A$762,'Billing Forecast'!$U:$U,$B$763,'Billing Forecast'!$Q:$Q, $C764)</f>
        <v>0</v>
      </c>
      <c r="I764" s="6">
        <f>SUMIFS('Billing Forecast'!J:J,'Billing Forecast'!$T:$T,$A$762,'Billing Forecast'!$U:$U,$B$763,'Billing Forecast'!$Q:$Q,$C764)/SUMIFS('Billing Forecast'!$D:$D,'Billing Forecast'!$T:$T,$A$762,'Billing Forecast'!$U:$U,$B$763,'Billing Forecast'!$Q:$Q, $C764)</f>
        <v>0</v>
      </c>
      <c r="J764" s="6">
        <f>SUMIFS('Billing Forecast'!K:K,'Billing Forecast'!$T:$T,$A$762,'Billing Forecast'!$U:$U,$B$763,'Billing Forecast'!$Q:$Q,$C764)/SUMIFS('Billing Forecast'!$D:$D,'Billing Forecast'!$T:$T,$A$762,'Billing Forecast'!$U:$U,$B$763,'Billing Forecast'!$Q:$Q, $C764)</f>
        <v>0</v>
      </c>
      <c r="K764" s="6">
        <f>SUMIFS('Billing Forecast'!L:L,'Billing Forecast'!$T:$T,$A$762,'Billing Forecast'!$U:$U,$B$763,'Billing Forecast'!$Q:$Q,$C764)/SUMIFS('Billing Forecast'!$D:$D,'Billing Forecast'!$T:$T,$A$762,'Billing Forecast'!$U:$U,$B$763,'Billing Forecast'!$Q:$Q, $C764)</f>
        <v>0</v>
      </c>
      <c r="L764" s="6">
        <f>SUMIFS('Billing Forecast'!M:M,'Billing Forecast'!$T:$T,$A$762,'Billing Forecast'!$U:$U,$B$763,'Billing Forecast'!$Q:$Q,$C764)/SUMIFS('Billing Forecast'!$D:$D,'Billing Forecast'!$T:$T,$A$762,'Billing Forecast'!$U:$U,$B$763,'Billing Forecast'!$Q:$Q, $C764)</f>
        <v>0</v>
      </c>
      <c r="M764" s="6">
        <f>SUMIFS('Billing Forecast'!N:N,'Billing Forecast'!$T:$T,$A$762,'Billing Forecast'!$U:$U,$B$763,'Billing Forecast'!$Q:$Q,$C764)/SUMIFS('Billing Forecast'!$D:$D,'Billing Forecast'!$T:$T,$A$762,'Billing Forecast'!$U:$U,$B$763,'Billing Forecast'!$Q:$Q, $C764)</f>
        <v>0</v>
      </c>
    </row>
    <row r="765" spans="1:13">
      <c r="D765" t="s">
        <v>3453</v>
      </c>
      <c r="E765" s="6">
        <f>SUMIFS('Cost Forecast'!F:F,'Cost Forecast'!$R:$R,$B$763,'Cost Forecast'!$Q:$Q,$C764)/SUMIFS('Cost Forecast'!$D:$D,'Cost Forecast'!$R:$R,$B$763,'Cost Forecast'!$Q:$Q, $C764)</f>
        <v>0</v>
      </c>
      <c r="F765" s="6">
        <f>SUMIFS('Cost Forecast'!G:G,'Cost Forecast'!$R:$R,$B$763,'Cost Forecast'!$Q:$Q,$C764)/SUMIFS('Cost Forecast'!$D:$D,'Cost Forecast'!$R:$R,$B$763,'Cost Forecast'!$Q:$Q, $C764)</f>
        <v>0</v>
      </c>
      <c r="G765" s="6">
        <f>SUMIFS('Cost Forecast'!H:H,'Cost Forecast'!$R:$R,$B$763,'Cost Forecast'!$Q:$Q,$C764)/SUMIFS('Cost Forecast'!$D:$D,'Cost Forecast'!$R:$R,$B$763,'Cost Forecast'!$Q:$Q, $C764)</f>
        <v>0</v>
      </c>
      <c r="H765" s="6">
        <f>SUMIFS('Cost Forecast'!I:I,'Cost Forecast'!$R:$R,$B$763,'Cost Forecast'!$Q:$Q,$C764)/SUMIFS('Cost Forecast'!$D:$D,'Cost Forecast'!$R:$R,$B$763,'Cost Forecast'!$Q:$Q, $C764)</f>
        <v>0</v>
      </c>
      <c r="I765" s="6">
        <f>SUMIFS('Cost Forecast'!J:J,'Cost Forecast'!$R:$R,$B$763,'Cost Forecast'!$Q:$Q,$C764)/SUMIFS('Cost Forecast'!$D:$D,'Cost Forecast'!$R:$R,$B$763,'Cost Forecast'!$Q:$Q, $C764)</f>
        <v>0</v>
      </c>
      <c r="J765" s="6">
        <f>SUMIFS('Cost Forecast'!K:K,'Cost Forecast'!$R:$R,$B$763,'Cost Forecast'!$Q:$Q,$C764)/SUMIFS('Cost Forecast'!$D:$D,'Cost Forecast'!$R:$R,$B$763,'Cost Forecast'!$Q:$Q, $C764)</f>
        <v>0</v>
      </c>
      <c r="K765" s="6">
        <f>SUMIFS('Cost Forecast'!L:L,'Cost Forecast'!$R:$R,$B$763,'Cost Forecast'!$Q:$Q,$C764)/SUMIFS('Cost Forecast'!$D:$D,'Cost Forecast'!$R:$R,$B$763,'Cost Forecast'!$Q:$Q, $C764)</f>
        <v>0</v>
      </c>
      <c r="L765" s="6">
        <f>SUMIFS('Cost Forecast'!M:M,'Cost Forecast'!$R:$R,$B$763,'Cost Forecast'!$Q:$Q,$C764)/SUMIFS('Cost Forecast'!$D:$D,'Cost Forecast'!$R:$R,$B$763,'Cost Forecast'!$Q:$Q, $C764)</f>
        <v>0</v>
      </c>
      <c r="M765" s="6">
        <f>SUMIFS('Cost Forecast'!N:N,'Cost Forecast'!$R:$R,$B$763,'Cost Forecast'!$Q:$Q,$C764)/SUMIFS('Cost Forecast'!$D:$D,'Cost Forecast'!$R:$R,$B$763,'Cost Forecast'!$Q:$Q, $C764)</f>
        <v>0</v>
      </c>
    </row>
    <row r="766" spans="1:13">
      <c r="D766" t="s">
        <v>3454</v>
      </c>
      <c r="E766" s="6">
        <v>0.04003139717425432</v>
      </c>
      <c r="F766" s="6">
        <v>0.006279434850863423</v>
      </c>
      <c r="G766" s="6">
        <v>0.3838304552590267</v>
      </c>
      <c r="H766" s="6">
        <v>0.1350078492935636</v>
      </c>
      <c r="I766" s="6">
        <v>0</v>
      </c>
      <c r="J766" s="6">
        <v>0</v>
      </c>
      <c r="K766" s="6">
        <v>0.03139717425431711</v>
      </c>
      <c r="L766" s="6">
        <v>0.1381475667189953</v>
      </c>
      <c r="M766" s="6">
        <v>0.2135007849293564</v>
      </c>
    </row>
    <row r="767" spans="1:13">
      <c r="C767" t="s">
        <v>1595</v>
      </c>
      <c r="D767" t="s">
        <v>3452</v>
      </c>
      <c r="E767" s="6">
        <f>SUMIFS('Billing Forecast'!F:F,'Billing Forecast'!$T:$T,$A$762,'Billing Forecast'!$U:$U,$B$763,'Billing Forecast'!$Q:$Q,$C767)/SUMIFS('Billing Forecast'!$D:$D,'Billing Forecast'!$T:$T,$A$762,'Billing Forecast'!$U:$U,$B$763,'Billing Forecast'!$Q:$Q, $C767)</f>
        <v>0</v>
      </c>
      <c r="F767" s="6">
        <f>SUMIFS('Billing Forecast'!G:G,'Billing Forecast'!$T:$T,$A$762,'Billing Forecast'!$U:$U,$B$763,'Billing Forecast'!$Q:$Q,$C767)/SUMIFS('Billing Forecast'!$D:$D,'Billing Forecast'!$T:$T,$A$762,'Billing Forecast'!$U:$U,$B$763,'Billing Forecast'!$Q:$Q, $C767)</f>
        <v>0</v>
      </c>
      <c r="G767" s="6">
        <f>SUMIFS('Billing Forecast'!H:H,'Billing Forecast'!$T:$T,$A$762,'Billing Forecast'!$U:$U,$B$763,'Billing Forecast'!$Q:$Q,$C767)/SUMIFS('Billing Forecast'!$D:$D,'Billing Forecast'!$T:$T,$A$762,'Billing Forecast'!$U:$U,$B$763,'Billing Forecast'!$Q:$Q, $C767)</f>
        <v>0</v>
      </c>
      <c r="H767" s="6">
        <f>SUMIFS('Billing Forecast'!I:I,'Billing Forecast'!$T:$T,$A$762,'Billing Forecast'!$U:$U,$B$763,'Billing Forecast'!$Q:$Q,$C767)/SUMIFS('Billing Forecast'!$D:$D,'Billing Forecast'!$T:$T,$A$762,'Billing Forecast'!$U:$U,$B$763,'Billing Forecast'!$Q:$Q, $C767)</f>
        <v>0</v>
      </c>
      <c r="I767" s="6">
        <f>SUMIFS('Billing Forecast'!J:J,'Billing Forecast'!$T:$T,$A$762,'Billing Forecast'!$U:$U,$B$763,'Billing Forecast'!$Q:$Q,$C767)/SUMIFS('Billing Forecast'!$D:$D,'Billing Forecast'!$T:$T,$A$762,'Billing Forecast'!$U:$U,$B$763,'Billing Forecast'!$Q:$Q, $C767)</f>
        <v>0</v>
      </c>
      <c r="J767" s="6">
        <f>SUMIFS('Billing Forecast'!K:K,'Billing Forecast'!$T:$T,$A$762,'Billing Forecast'!$U:$U,$B$763,'Billing Forecast'!$Q:$Q,$C767)/SUMIFS('Billing Forecast'!$D:$D,'Billing Forecast'!$T:$T,$A$762,'Billing Forecast'!$U:$U,$B$763,'Billing Forecast'!$Q:$Q, $C767)</f>
        <v>0</v>
      </c>
      <c r="K767" s="6">
        <f>SUMIFS('Billing Forecast'!L:L,'Billing Forecast'!$T:$T,$A$762,'Billing Forecast'!$U:$U,$B$763,'Billing Forecast'!$Q:$Q,$C767)/SUMIFS('Billing Forecast'!$D:$D,'Billing Forecast'!$T:$T,$A$762,'Billing Forecast'!$U:$U,$B$763,'Billing Forecast'!$Q:$Q, $C767)</f>
        <v>0</v>
      </c>
      <c r="L767" s="6">
        <f>SUMIFS('Billing Forecast'!M:M,'Billing Forecast'!$T:$T,$A$762,'Billing Forecast'!$U:$U,$B$763,'Billing Forecast'!$Q:$Q,$C767)/SUMIFS('Billing Forecast'!$D:$D,'Billing Forecast'!$T:$T,$A$762,'Billing Forecast'!$U:$U,$B$763,'Billing Forecast'!$Q:$Q, $C767)</f>
        <v>0</v>
      </c>
      <c r="M767" s="6">
        <f>SUMIFS('Billing Forecast'!N:N,'Billing Forecast'!$T:$T,$A$762,'Billing Forecast'!$U:$U,$B$763,'Billing Forecast'!$Q:$Q,$C767)/SUMIFS('Billing Forecast'!$D:$D,'Billing Forecast'!$T:$T,$A$762,'Billing Forecast'!$U:$U,$B$763,'Billing Forecast'!$Q:$Q, $C767)</f>
        <v>0</v>
      </c>
    </row>
    <row r="768" spans="1:13">
      <c r="D768" t="s">
        <v>3453</v>
      </c>
      <c r="E768" s="6">
        <f>SUMIFS('Cost Forecast'!F:F,'Cost Forecast'!$R:$R,$B$763,'Cost Forecast'!$Q:$Q,$C767)/SUMIFS('Cost Forecast'!$D:$D,'Cost Forecast'!$R:$R,$B$763,'Cost Forecast'!$Q:$Q, $C767)</f>
        <v>0</v>
      </c>
      <c r="F768" s="6">
        <f>SUMIFS('Cost Forecast'!G:G,'Cost Forecast'!$R:$R,$B$763,'Cost Forecast'!$Q:$Q,$C767)/SUMIFS('Cost Forecast'!$D:$D,'Cost Forecast'!$R:$R,$B$763,'Cost Forecast'!$Q:$Q, $C767)</f>
        <v>0</v>
      </c>
      <c r="G768" s="6">
        <f>SUMIFS('Cost Forecast'!H:H,'Cost Forecast'!$R:$R,$B$763,'Cost Forecast'!$Q:$Q,$C767)/SUMIFS('Cost Forecast'!$D:$D,'Cost Forecast'!$R:$R,$B$763,'Cost Forecast'!$Q:$Q, $C767)</f>
        <v>0</v>
      </c>
      <c r="H768" s="6">
        <f>SUMIFS('Cost Forecast'!I:I,'Cost Forecast'!$R:$R,$B$763,'Cost Forecast'!$Q:$Q,$C767)/SUMIFS('Cost Forecast'!$D:$D,'Cost Forecast'!$R:$R,$B$763,'Cost Forecast'!$Q:$Q, $C767)</f>
        <v>0</v>
      </c>
      <c r="I768" s="6">
        <f>SUMIFS('Cost Forecast'!J:J,'Cost Forecast'!$R:$R,$B$763,'Cost Forecast'!$Q:$Q,$C767)/SUMIFS('Cost Forecast'!$D:$D,'Cost Forecast'!$R:$R,$B$763,'Cost Forecast'!$Q:$Q, $C767)</f>
        <v>0</v>
      </c>
      <c r="J768" s="6">
        <f>SUMIFS('Cost Forecast'!K:K,'Cost Forecast'!$R:$R,$B$763,'Cost Forecast'!$Q:$Q,$C767)/SUMIFS('Cost Forecast'!$D:$D,'Cost Forecast'!$R:$R,$B$763,'Cost Forecast'!$Q:$Q, $C767)</f>
        <v>0</v>
      </c>
      <c r="K768" s="6">
        <f>SUMIFS('Cost Forecast'!L:L,'Cost Forecast'!$R:$R,$B$763,'Cost Forecast'!$Q:$Q,$C767)/SUMIFS('Cost Forecast'!$D:$D,'Cost Forecast'!$R:$R,$B$763,'Cost Forecast'!$Q:$Q, $C767)</f>
        <v>0</v>
      </c>
      <c r="L768" s="6">
        <f>SUMIFS('Cost Forecast'!M:M,'Cost Forecast'!$R:$R,$B$763,'Cost Forecast'!$Q:$Q,$C767)/SUMIFS('Cost Forecast'!$D:$D,'Cost Forecast'!$R:$R,$B$763,'Cost Forecast'!$Q:$Q, $C767)</f>
        <v>0</v>
      </c>
      <c r="M768" s="6">
        <f>SUMIFS('Cost Forecast'!N:N,'Cost Forecast'!$R:$R,$B$763,'Cost Forecast'!$Q:$Q,$C767)/SUMIFS('Cost Forecast'!$D:$D,'Cost Forecast'!$R:$R,$B$763,'Cost Forecast'!$Q:$Q, $C767)</f>
        <v>0</v>
      </c>
    </row>
    <row r="769" spans="3:13">
      <c r="D769" t="s">
        <v>3454</v>
      </c>
      <c r="E769" s="6">
        <v>0.009799918334013884</v>
      </c>
      <c r="F769" s="6">
        <v>0.1880359330338914</v>
      </c>
      <c r="G769" s="6">
        <v>0.3166598611678236</v>
      </c>
      <c r="H769" s="6">
        <v>0.1800734993875051</v>
      </c>
      <c r="I769" s="6">
        <v>0.05267456104532463</v>
      </c>
      <c r="J769" s="6">
        <v>0.01959983666802777</v>
      </c>
      <c r="K769" s="6">
        <v>0.04899959167006942</v>
      </c>
      <c r="L769" s="6">
        <v>0</v>
      </c>
      <c r="M769" s="6">
        <v>0</v>
      </c>
    </row>
    <row r="770" spans="3:13">
      <c r="C770" t="s">
        <v>1721</v>
      </c>
      <c r="D770" t="s">
        <v>3452</v>
      </c>
      <c r="E770" s="6">
        <f>SUMIFS('Billing Forecast'!F:F,'Billing Forecast'!$T:$T,$A$762,'Billing Forecast'!$U:$U,$B$763,'Billing Forecast'!$Q:$Q,$C770)/SUMIFS('Billing Forecast'!$D:$D,'Billing Forecast'!$T:$T,$A$762,'Billing Forecast'!$U:$U,$B$763,'Billing Forecast'!$Q:$Q, $C770)</f>
        <v>0</v>
      </c>
      <c r="F770" s="6">
        <f>SUMIFS('Billing Forecast'!G:G,'Billing Forecast'!$T:$T,$A$762,'Billing Forecast'!$U:$U,$B$763,'Billing Forecast'!$Q:$Q,$C770)/SUMIFS('Billing Forecast'!$D:$D,'Billing Forecast'!$T:$T,$A$762,'Billing Forecast'!$U:$U,$B$763,'Billing Forecast'!$Q:$Q, $C770)</f>
        <v>0</v>
      </c>
      <c r="G770" s="6">
        <f>SUMIFS('Billing Forecast'!H:H,'Billing Forecast'!$T:$T,$A$762,'Billing Forecast'!$U:$U,$B$763,'Billing Forecast'!$Q:$Q,$C770)/SUMIFS('Billing Forecast'!$D:$D,'Billing Forecast'!$T:$T,$A$762,'Billing Forecast'!$U:$U,$B$763,'Billing Forecast'!$Q:$Q, $C770)</f>
        <v>0</v>
      </c>
      <c r="H770" s="6">
        <f>SUMIFS('Billing Forecast'!I:I,'Billing Forecast'!$T:$T,$A$762,'Billing Forecast'!$U:$U,$B$763,'Billing Forecast'!$Q:$Q,$C770)/SUMIFS('Billing Forecast'!$D:$D,'Billing Forecast'!$T:$T,$A$762,'Billing Forecast'!$U:$U,$B$763,'Billing Forecast'!$Q:$Q, $C770)</f>
        <v>0</v>
      </c>
      <c r="I770" s="6">
        <f>SUMIFS('Billing Forecast'!J:J,'Billing Forecast'!$T:$T,$A$762,'Billing Forecast'!$U:$U,$B$763,'Billing Forecast'!$Q:$Q,$C770)/SUMIFS('Billing Forecast'!$D:$D,'Billing Forecast'!$T:$T,$A$762,'Billing Forecast'!$U:$U,$B$763,'Billing Forecast'!$Q:$Q, $C770)</f>
        <v>0</v>
      </c>
      <c r="J770" s="6">
        <f>SUMIFS('Billing Forecast'!K:K,'Billing Forecast'!$T:$T,$A$762,'Billing Forecast'!$U:$U,$B$763,'Billing Forecast'!$Q:$Q,$C770)/SUMIFS('Billing Forecast'!$D:$D,'Billing Forecast'!$T:$T,$A$762,'Billing Forecast'!$U:$U,$B$763,'Billing Forecast'!$Q:$Q, $C770)</f>
        <v>0</v>
      </c>
      <c r="K770" s="6">
        <f>SUMIFS('Billing Forecast'!L:L,'Billing Forecast'!$T:$T,$A$762,'Billing Forecast'!$U:$U,$B$763,'Billing Forecast'!$Q:$Q,$C770)/SUMIFS('Billing Forecast'!$D:$D,'Billing Forecast'!$T:$T,$A$762,'Billing Forecast'!$U:$U,$B$763,'Billing Forecast'!$Q:$Q, $C770)</f>
        <v>0</v>
      </c>
      <c r="L770" s="6">
        <f>SUMIFS('Billing Forecast'!M:M,'Billing Forecast'!$T:$T,$A$762,'Billing Forecast'!$U:$U,$B$763,'Billing Forecast'!$Q:$Q,$C770)/SUMIFS('Billing Forecast'!$D:$D,'Billing Forecast'!$T:$T,$A$762,'Billing Forecast'!$U:$U,$B$763,'Billing Forecast'!$Q:$Q, $C770)</f>
        <v>0</v>
      </c>
      <c r="M770" s="6">
        <f>SUMIFS('Billing Forecast'!N:N,'Billing Forecast'!$T:$T,$A$762,'Billing Forecast'!$U:$U,$B$763,'Billing Forecast'!$Q:$Q,$C770)/SUMIFS('Billing Forecast'!$D:$D,'Billing Forecast'!$T:$T,$A$762,'Billing Forecast'!$U:$U,$B$763,'Billing Forecast'!$Q:$Q, $C770)</f>
        <v>0</v>
      </c>
    </row>
    <row r="771" spans="3:13">
      <c r="D771" t="s">
        <v>3453</v>
      </c>
      <c r="E771" s="6">
        <f>SUMIFS('Cost Forecast'!F:F,'Cost Forecast'!$R:$R,$B$763,'Cost Forecast'!$Q:$Q,$C770)/SUMIFS('Cost Forecast'!$D:$D,'Cost Forecast'!$R:$R,$B$763,'Cost Forecast'!$Q:$Q, $C770)</f>
        <v>0</v>
      </c>
      <c r="F771" s="6">
        <f>SUMIFS('Cost Forecast'!G:G,'Cost Forecast'!$R:$R,$B$763,'Cost Forecast'!$Q:$Q,$C770)/SUMIFS('Cost Forecast'!$D:$D,'Cost Forecast'!$R:$R,$B$763,'Cost Forecast'!$Q:$Q, $C770)</f>
        <v>0</v>
      </c>
      <c r="G771" s="6">
        <f>SUMIFS('Cost Forecast'!H:H,'Cost Forecast'!$R:$R,$B$763,'Cost Forecast'!$Q:$Q,$C770)/SUMIFS('Cost Forecast'!$D:$D,'Cost Forecast'!$R:$R,$B$763,'Cost Forecast'!$Q:$Q, $C770)</f>
        <v>0</v>
      </c>
      <c r="H771" s="6">
        <f>SUMIFS('Cost Forecast'!I:I,'Cost Forecast'!$R:$R,$B$763,'Cost Forecast'!$Q:$Q,$C770)/SUMIFS('Cost Forecast'!$D:$D,'Cost Forecast'!$R:$R,$B$763,'Cost Forecast'!$Q:$Q, $C770)</f>
        <v>0</v>
      </c>
      <c r="I771" s="6">
        <f>SUMIFS('Cost Forecast'!J:J,'Cost Forecast'!$R:$R,$B$763,'Cost Forecast'!$Q:$Q,$C770)/SUMIFS('Cost Forecast'!$D:$D,'Cost Forecast'!$R:$R,$B$763,'Cost Forecast'!$Q:$Q, $C770)</f>
        <v>0</v>
      </c>
      <c r="J771" s="6">
        <f>SUMIFS('Cost Forecast'!K:K,'Cost Forecast'!$R:$R,$B$763,'Cost Forecast'!$Q:$Q,$C770)/SUMIFS('Cost Forecast'!$D:$D,'Cost Forecast'!$R:$R,$B$763,'Cost Forecast'!$Q:$Q, $C770)</f>
        <v>0</v>
      </c>
      <c r="K771" s="6">
        <f>SUMIFS('Cost Forecast'!L:L,'Cost Forecast'!$R:$R,$B$763,'Cost Forecast'!$Q:$Q,$C770)/SUMIFS('Cost Forecast'!$D:$D,'Cost Forecast'!$R:$R,$B$763,'Cost Forecast'!$Q:$Q, $C770)</f>
        <v>0</v>
      </c>
      <c r="L771" s="6">
        <f>SUMIFS('Cost Forecast'!M:M,'Cost Forecast'!$R:$R,$B$763,'Cost Forecast'!$Q:$Q,$C770)/SUMIFS('Cost Forecast'!$D:$D,'Cost Forecast'!$R:$R,$B$763,'Cost Forecast'!$Q:$Q, $C770)</f>
        <v>0</v>
      </c>
      <c r="M771" s="6">
        <f>SUMIFS('Cost Forecast'!N:N,'Cost Forecast'!$R:$R,$B$763,'Cost Forecast'!$Q:$Q,$C770)/SUMIFS('Cost Forecast'!$D:$D,'Cost Forecast'!$R:$R,$B$763,'Cost Forecast'!$Q:$Q, $C770)</f>
        <v>0</v>
      </c>
    </row>
    <row r="772" spans="3:13">
      <c r="D772" t="s">
        <v>3454</v>
      </c>
      <c r="E772" s="6">
        <v>0.01593096581480252</v>
      </c>
      <c r="F772" s="6">
        <v>0.180882841022237</v>
      </c>
      <c r="G772" s="6">
        <v>0.4719548622635248</v>
      </c>
      <c r="H772" s="6">
        <v>0.08562894125456356</v>
      </c>
      <c r="I772" s="6">
        <v>0</v>
      </c>
      <c r="J772" s="6">
        <v>0.09060736807168936</v>
      </c>
      <c r="K772" s="6">
        <v>0.1065383338864919</v>
      </c>
      <c r="L772" s="6">
        <v>0</v>
      </c>
      <c r="M772" s="6">
        <v>0</v>
      </c>
    </row>
    <row r="773" spans="3:13">
      <c r="C773" t="s">
        <v>1820</v>
      </c>
      <c r="D773" t="s">
        <v>3452</v>
      </c>
      <c r="E773" s="6">
        <f>SUMIFS('Billing Forecast'!F:F,'Billing Forecast'!$T:$T,$A$762,'Billing Forecast'!$U:$U,$B$763,'Billing Forecast'!$Q:$Q,$C773)/SUMIFS('Billing Forecast'!$D:$D,'Billing Forecast'!$T:$T,$A$762,'Billing Forecast'!$U:$U,$B$763,'Billing Forecast'!$Q:$Q, $C773)</f>
        <v>0</v>
      </c>
      <c r="F773" s="6">
        <f>SUMIFS('Billing Forecast'!G:G,'Billing Forecast'!$T:$T,$A$762,'Billing Forecast'!$U:$U,$B$763,'Billing Forecast'!$Q:$Q,$C773)/SUMIFS('Billing Forecast'!$D:$D,'Billing Forecast'!$T:$T,$A$762,'Billing Forecast'!$U:$U,$B$763,'Billing Forecast'!$Q:$Q, $C773)</f>
        <v>0</v>
      </c>
      <c r="G773" s="6">
        <f>SUMIFS('Billing Forecast'!H:H,'Billing Forecast'!$T:$T,$A$762,'Billing Forecast'!$U:$U,$B$763,'Billing Forecast'!$Q:$Q,$C773)/SUMIFS('Billing Forecast'!$D:$D,'Billing Forecast'!$T:$T,$A$762,'Billing Forecast'!$U:$U,$B$763,'Billing Forecast'!$Q:$Q, $C773)</f>
        <v>0</v>
      </c>
      <c r="H773" s="6">
        <f>SUMIFS('Billing Forecast'!I:I,'Billing Forecast'!$T:$T,$A$762,'Billing Forecast'!$U:$U,$B$763,'Billing Forecast'!$Q:$Q,$C773)/SUMIFS('Billing Forecast'!$D:$D,'Billing Forecast'!$T:$T,$A$762,'Billing Forecast'!$U:$U,$B$763,'Billing Forecast'!$Q:$Q, $C773)</f>
        <v>0</v>
      </c>
      <c r="I773" s="6">
        <f>SUMIFS('Billing Forecast'!J:J,'Billing Forecast'!$T:$T,$A$762,'Billing Forecast'!$U:$U,$B$763,'Billing Forecast'!$Q:$Q,$C773)/SUMIFS('Billing Forecast'!$D:$D,'Billing Forecast'!$T:$T,$A$762,'Billing Forecast'!$U:$U,$B$763,'Billing Forecast'!$Q:$Q, $C773)</f>
        <v>0</v>
      </c>
      <c r="J773" s="6">
        <f>SUMIFS('Billing Forecast'!K:K,'Billing Forecast'!$T:$T,$A$762,'Billing Forecast'!$U:$U,$B$763,'Billing Forecast'!$Q:$Q,$C773)/SUMIFS('Billing Forecast'!$D:$D,'Billing Forecast'!$T:$T,$A$762,'Billing Forecast'!$U:$U,$B$763,'Billing Forecast'!$Q:$Q, $C773)</f>
        <v>0</v>
      </c>
      <c r="K773" s="6">
        <f>SUMIFS('Billing Forecast'!L:L,'Billing Forecast'!$T:$T,$A$762,'Billing Forecast'!$U:$U,$B$763,'Billing Forecast'!$Q:$Q,$C773)/SUMIFS('Billing Forecast'!$D:$D,'Billing Forecast'!$T:$T,$A$762,'Billing Forecast'!$U:$U,$B$763,'Billing Forecast'!$Q:$Q, $C773)</f>
        <v>0</v>
      </c>
      <c r="L773" s="6">
        <f>SUMIFS('Billing Forecast'!M:M,'Billing Forecast'!$T:$T,$A$762,'Billing Forecast'!$U:$U,$B$763,'Billing Forecast'!$Q:$Q,$C773)/SUMIFS('Billing Forecast'!$D:$D,'Billing Forecast'!$T:$T,$A$762,'Billing Forecast'!$U:$U,$B$763,'Billing Forecast'!$Q:$Q, $C773)</f>
        <v>0</v>
      </c>
      <c r="M773" s="6">
        <f>SUMIFS('Billing Forecast'!N:N,'Billing Forecast'!$T:$T,$A$762,'Billing Forecast'!$U:$U,$B$763,'Billing Forecast'!$Q:$Q,$C773)/SUMIFS('Billing Forecast'!$D:$D,'Billing Forecast'!$T:$T,$A$762,'Billing Forecast'!$U:$U,$B$763,'Billing Forecast'!$Q:$Q, $C773)</f>
        <v>0</v>
      </c>
    </row>
    <row r="774" spans="3:13">
      <c r="D774" t="s">
        <v>3453</v>
      </c>
      <c r="E774" s="6">
        <f>SUMIFS('Cost Forecast'!F:F,'Cost Forecast'!$R:$R,$B$763,'Cost Forecast'!$Q:$Q,$C773)/SUMIFS('Cost Forecast'!$D:$D,'Cost Forecast'!$R:$R,$B$763,'Cost Forecast'!$Q:$Q, $C773)</f>
        <v>0</v>
      </c>
      <c r="F774" s="6">
        <f>SUMIFS('Cost Forecast'!G:G,'Cost Forecast'!$R:$R,$B$763,'Cost Forecast'!$Q:$Q,$C773)/SUMIFS('Cost Forecast'!$D:$D,'Cost Forecast'!$R:$R,$B$763,'Cost Forecast'!$Q:$Q, $C773)</f>
        <v>0</v>
      </c>
      <c r="G774" s="6">
        <f>SUMIFS('Cost Forecast'!H:H,'Cost Forecast'!$R:$R,$B$763,'Cost Forecast'!$Q:$Q,$C773)/SUMIFS('Cost Forecast'!$D:$D,'Cost Forecast'!$R:$R,$B$763,'Cost Forecast'!$Q:$Q, $C773)</f>
        <v>0</v>
      </c>
      <c r="H774" s="6">
        <f>SUMIFS('Cost Forecast'!I:I,'Cost Forecast'!$R:$R,$B$763,'Cost Forecast'!$Q:$Q,$C773)/SUMIFS('Cost Forecast'!$D:$D,'Cost Forecast'!$R:$R,$B$763,'Cost Forecast'!$Q:$Q, $C773)</f>
        <v>0</v>
      </c>
      <c r="I774" s="6">
        <f>SUMIFS('Cost Forecast'!J:J,'Cost Forecast'!$R:$R,$B$763,'Cost Forecast'!$Q:$Q,$C773)/SUMIFS('Cost Forecast'!$D:$D,'Cost Forecast'!$R:$R,$B$763,'Cost Forecast'!$Q:$Q, $C773)</f>
        <v>0</v>
      </c>
      <c r="J774" s="6">
        <f>SUMIFS('Cost Forecast'!K:K,'Cost Forecast'!$R:$R,$B$763,'Cost Forecast'!$Q:$Q,$C773)/SUMIFS('Cost Forecast'!$D:$D,'Cost Forecast'!$R:$R,$B$763,'Cost Forecast'!$Q:$Q, $C773)</f>
        <v>0</v>
      </c>
      <c r="K774" s="6">
        <f>SUMIFS('Cost Forecast'!L:L,'Cost Forecast'!$R:$R,$B$763,'Cost Forecast'!$Q:$Q,$C773)/SUMIFS('Cost Forecast'!$D:$D,'Cost Forecast'!$R:$R,$B$763,'Cost Forecast'!$Q:$Q, $C773)</f>
        <v>0</v>
      </c>
      <c r="L774" s="6">
        <f>SUMIFS('Cost Forecast'!M:M,'Cost Forecast'!$R:$R,$B$763,'Cost Forecast'!$Q:$Q,$C773)/SUMIFS('Cost Forecast'!$D:$D,'Cost Forecast'!$R:$R,$B$763,'Cost Forecast'!$Q:$Q, $C773)</f>
        <v>0</v>
      </c>
      <c r="M774" s="6">
        <f>SUMIFS('Cost Forecast'!N:N,'Cost Forecast'!$R:$R,$B$763,'Cost Forecast'!$Q:$Q,$C773)/SUMIFS('Cost Forecast'!$D:$D,'Cost Forecast'!$R:$R,$B$763,'Cost Forecast'!$Q:$Q, $C773)</f>
        <v>0</v>
      </c>
    </row>
    <row r="775" spans="3:13">
      <c r="D775" t="s">
        <v>3454</v>
      </c>
      <c r="E775" s="6">
        <v>0</v>
      </c>
      <c r="F775" s="6">
        <v>0.003895731098869554</v>
      </c>
      <c r="G775" s="6">
        <v>0.08734639200623318</v>
      </c>
      <c r="H775" s="6">
        <v>0.02091392484656287</v>
      </c>
      <c r="I775" s="6">
        <v>0</v>
      </c>
      <c r="J775" s="6">
        <v>0</v>
      </c>
      <c r="K775" s="6">
        <v>0.02193911724100223</v>
      </c>
      <c r="L775" s="6">
        <v>0</v>
      </c>
      <c r="M775" s="6">
        <v>0</v>
      </c>
    </row>
    <row r="776" spans="3:13">
      <c r="C776" t="s">
        <v>1922</v>
      </c>
      <c r="D776" t="s">
        <v>3452</v>
      </c>
      <c r="E776" s="6">
        <f>SUMIFS('Billing Forecast'!F:F,'Billing Forecast'!$T:$T,$A$762,'Billing Forecast'!$U:$U,$B$763,'Billing Forecast'!$Q:$Q,$C776)/SUMIFS('Billing Forecast'!$D:$D,'Billing Forecast'!$T:$T,$A$762,'Billing Forecast'!$U:$U,$B$763,'Billing Forecast'!$Q:$Q, $C776)</f>
        <v>0</v>
      </c>
      <c r="F776" s="6">
        <f>SUMIFS('Billing Forecast'!G:G,'Billing Forecast'!$T:$T,$A$762,'Billing Forecast'!$U:$U,$B$763,'Billing Forecast'!$Q:$Q,$C776)/SUMIFS('Billing Forecast'!$D:$D,'Billing Forecast'!$T:$T,$A$762,'Billing Forecast'!$U:$U,$B$763,'Billing Forecast'!$Q:$Q, $C776)</f>
        <v>0</v>
      </c>
      <c r="G776" s="6">
        <f>SUMIFS('Billing Forecast'!H:H,'Billing Forecast'!$T:$T,$A$762,'Billing Forecast'!$U:$U,$B$763,'Billing Forecast'!$Q:$Q,$C776)/SUMIFS('Billing Forecast'!$D:$D,'Billing Forecast'!$T:$T,$A$762,'Billing Forecast'!$U:$U,$B$763,'Billing Forecast'!$Q:$Q, $C776)</f>
        <v>0</v>
      </c>
      <c r="H776" s="6">
        <f>SUMIFS('Billing Forecast'!I:I,'Billing Forecast'!$T:$T,$A$762,'Billing Forecast'!$U:$U,$B$763,'Billing Forecast'!$Q:$Q,$C776)/SUMIFS('Billing Forecast'!$D:$D,'Billing Forecast'!$T:$T,$A$762,'Billing Forecast'!$U:$U,$B$763,'Billing Forecast'!$Q:$Q, $C776)</f>
        <v>0</v>
      </c>
      <c r="I776" s="6">
        <f>SUMIFS('Billing Forecast'!J:J,'Billing Forecast'!$T:$T,$A$762,'Billing Forecast'!$U:$U,$B$763,'Billing Forecast'!$Q:$Q,$C776)/SUMIFS('Billing Forecast'!$D:$D,'Billing Forecast'!$T:$T,$A$762,'Billing Forecast'!$U:$U,$B$763,'Billing Forecast'!$Q:$Q, $C776)</f>
        <v>0</v>
      </c>
      <c r="J776" s="6">
        <f>SUMIFS('Billing Forecast'!K:K,'Billing Forecast'!$T:$T,$A$762,'Billing Forecast'!$U:$U,$B$763,'Billing Forecast'!$Q:$Q,$C776)/SUMIFS('Billing Forecast'!$D:$D,'Billing Forecast'!$T:$T,$A$762,'Billing Forecast'!$U:$U,$B$763,'Billing Forecast'!$Q:$Q, $C776)</f>
        <v>0</v>
      </c>
      <c r="K776" s="6">
        <f>SUMIFS('Billing Forecast'!L:L,'Billing Forecast'!$T:$T,$A$762,'Billing Forecast'!$U:$U,$B$763,'Billing Forecast'!$Q:$Q,$C776)/SUMIFS('Billing Forecast'!$D:$D,'Billing Forecast'!$T:$T,$A$762,'Billing Forecast'!$U:$U,$B$763,'Billing Forecast'!$Q:$Q, $C776)</f>
        <v>0</v>
      </c>
      <c r="L776" s="6">
        <f>SUMIFS('Billing Forecast'!M:M,'Billing Forecast'!$T:$T,$A$762,'Billing Forecast'!$U:$U,$B$763,'Billing Forecast'!$Q:$Q,$C776)/SUMIFS('Billing Forecast'!$D:$D,'Billing Forecast'!$T:$T,$A$762,'Billing Forecast'!$U:$U,$B$763,'Billing Forecast'!$Q:$Q, $C776)</f>
        <v>0</v>
      </c>
      <c r="M776" s="6">
        <f>SUMIFS('Billing Forecast'!N:N,'Billing Forecast'!$T:$T,$A$762,'Billing Forecast'!$U:$U,$B$763,'Billing Forecast'!$Q:$Q,$C776)/SUMIFS('Billing Forecast'!$D:$D,'Billing Forecast'!$T:$T,$A$762,'Billing Forecast'!$U:$U,$B$763,'Billing Forecast'!$Q:$Q, $C776)</f>
        <v>0</v>
      </c>
    </row>
    <row r="777" spans="3:13">
      <c r="D777" t="s">
        <v>3453</v>
      </c>
      <c r="E777" s="6">
        <f>SUMIFS('Cost Forecast'!F:F,'Cost Forecast'!$R:$R,$B$763,'Cost Forecast'!$Q:$Q,$C776)/SUMIFS('Cost Forecast'!$D:$D,'Cost Forecast'!$R:$R,$B$763,'Cost Forecast'!$Q:$Q, $C776)</f>
        <v>0</v>
      </c>
      <c r="F777" s="6">
        <f>SUMIFS('Cost Forecast'!G:G,'Cost Forecast'!$R:$R,$B$763,'Cost Forecast'!$Q:$Q,$C776)/SUMIFS('Cost Forecast'!$D:$D,'Cost Forecast'!$R:$R,$B$763,'Cost Forecast'!$Q:$Q, $C776)</f>
        <v>0</v>
      </c>
      <c r="G777" s="6">
        <f>SUMIFS('Cost Forecast'!H:H,'Cost Forecast'!$R:$R,$B$763,'Cost Forecast'!$Q:$Q,$C776)/SUMIFS('Cost Forecast'!$D:$D,'Cost Forecast'!$R:$R,$B$763,'Cost Forecast'!$Q:$Q, $C776)</f>
        <v>0</v>
      </c>
      <c r="H777" s="6">
        <f>SUMIFS('Cost Forecast'!I:I,'Cost Forecast'!$R:$R,$B$763,'Cost Forecast'!$Q:$Q,$C776)/SUMIFS('Cost Forecast'!$D:$D,'Cost Forecast'!$R:$R,$B$763,'Cost Forecast'!$Q:$Q, $C776)</f>
        <v>0</v>
      </c>
      <c r="I777" s="6">
        <f>SUMIFS('Cost Forecast'!J:J,'Cost Forecast'!$R:$R,$B$763,'Cost Forecast'!$Q:$Q,$C776)/SUMIFS('Cost Forecast'!$D:$D,'Cost Forecast'!$R:$R,$B$763,'Cost Forecast'!$Q:$Q, $C776)</f>
        <v>0</v>
      </c>
      <c r="J777" s="6">
        <f>SUMIFS('Cost Forecast'!K:K,'Cost Forecast'!$R:$R,$B$763,'Cost Forecast'!$Q:$Q,$C776)/SUMIFS('Cost Forecast'!$D:$D,'Cost Forecast'!$R:$R,$B$763,'Cost Forecast'!$Q:$Q, $C776)</f>
        <v>0</v>
      </c>
      <c r="K777" s="6">
        <f>SUMIFS('Cost Forecast'!L:L,'Cost Forecast'!$R:$R,$B$763,'Cost Forecast'!$Q:$Q,$C776)/SUMIFS('Cost Forecast'!$D:$D,'Cost Forecast'!$R:$R,$B$763,'Cost Forecast'!$Q:$Q, $C776)</f>
        <v>0</v>
      </c>
      <c r="L777" s="6">
        <f>SUMIFS('Cost Forecast'!M:M,'Cost Forecast'!$R:$R,$B$763,'Cost Forecast'!$Q:$Q,$C776)/SUMIFS('Cost Forecast'!$D:$D,'Cost Forecast'!$R:$R,$B$763,'Cost Forecast'!$Q:$Q, $C776)</f>
        <v>0</v>
      </c>
      <c r="M777" s="6">
        <f>SUMIFS('Cost Forecast'!N:N,'Cost Forecast'!$R:$R,$B$763,'Cost Forecast'!$Q:$Q,$C776)/SUMIFS('Cost Forecast'!$D:$D,'Cost Forecast'!$R:$R,$B$763,'Cost Forecast'!$Q:$Q, $C776)</f>
        <v>0</v>
      </c>
    </row>
    <row r="778" spans="3:13">
      <c r="D778" t="s">
        <v>3454</v>
      </c>
      <c r="E778" s="6">
        <v>0.001100917431192661</v>
      </c>
      <c r="F778" s="6">
        <v>0.002935779816513761</v>
      </c>
      <c r="G778" s="6">
        <v>0.1192660550458716</v>
      </c>
      <c r="H778" s="6">
        <v>0.06996941896024464</v>
      </c>
      <c r="I778" s="6">
        <v>0</v>
      </c>
      <c r="J778" s="6">
        <v>0</v>
      </c>
      <c r="K778" s="6">
        <v>0.04220183486238532</v>
      </c>
      <c r="L778" s="6">
        <v>0</v>
      </c>
      <c r="M778" s="6">
        <v>0.03926605504587156</v>
      </c>
    </row>
    <row r="779" spans="3:13">
      <c r="C779" t="s">
        <v>1966</v>
      </c>
      <c r="D779" t="s">
        <v>3452</v>
      </c>
      <c r="E779" s="6">
        <f>SUMIFS('Billing Forecast'!F:F,'Billing Forecast'!$T:$T,$A$762,'Billing Forecast'!$U:$U,$B$763,'Billing Forecast'!$Q:$Q,$C779)/SUMIFS('Billing Forecast'!$D:$D,'Billing Forecast'!$T:$T,$A$762,'Billing Forecast'!$U:$U,$B$763,'Billing Forecast'!$Q:$Q, $C779)</f>
        <v>0</v>
      </c>
      <c r="F779" s="6">
        <f>SUMIFS('Billing Forecast'!G:G,'Billing Forecast'!$T:$T,$A$762,'Billing Forecast'!$U:$U,$B$763,'Billing Forecast'!$Q:$Q,$C779)/SUMIFS('Billing Forecast'!$D:$D,'Billing Forecast'!$T:$T,$A$762,'Billing Forecast'!$U:$U,$B$763,'Billing Forecast'!$Q:$Q, $C779)</f>
        <v>0</v>
      </c>
      <c r="G779" s="6">
        <f>SUMIFS('Billing Forecast'!H:H,'Billing Forecast'!$T:$T,$A$762,'Billing Forecast'!$U:$U,$B$763,'Billing Forecast'!$Q:$Q,$C779)/SUMIFS('Billing Forecast'!$D:$D,'Billing Forecast'!$T:$T,$A$762,'Billing Forecast'!$U:$U,$B$763,'Billing Forecast'!$Q:$Q, $C779)</f>
        <v>0</v>
      </c>
      <c r="H779" s="6">
        <f>SUMIFS('Billing Forecast'!I:I,'Billing Forecast'!$T:$T,$A$762,'Billing Forecast'!$U:$U,$B$763,'Billing Forecast'!$Q:$Q,$C779)/SUMIFS('Billing Forecast'!$D:$D,'Billing Forecast'!$T:$T,$A$762,'Billing Forecast'!$U:$U,$B$763,'Billing Forecast'!$Q:$Q, $C779)</f>
        <v>0</v>
      </c>
      <c r="I779" s="6">
        <f>SUMIFS('Billing Forecast'!J:J,'Billing Forecast'!$T:$T,$A$762,'Billing Forecast'!$U:$U,$B$763,'Billing Forecast'!$Q:$Q,$C779)/SUMIFS('Billing Forecast'!$D:$D,'Billing Forecast'!$T:$T,$A$762,'Billing Forecast'!$U:$U,$B$763,'Billing Forecast'!$Q:$Q, $C779)</f>
        <v>0</v>
      </c>
      <c r="J779" s="6">
        <f>SUMIFS('Billing Forecast'!K:K,'Billing Forecast'!$T:$T,$A$762,'Billing Forecast'!$U:$U,$B$763,'Billing Forecast'!$Q:$Q,$C779)/SUMIFS('Billing Forecast'!$D:$D,'Billing Forecast'!$T:$T,$A$762,'Billing Forecast'!$U:$U,$B$763,'Billing Forecast'!$Q:$Q, $C779)</f>
        <v>0</v>
      </c>
      <c r="K779" s="6">
        <f>SUMIFS('Billing Forecast'!L:L,'Billing Forecast'!$T:$T,$A$762,'Billing Forecast'!$U:$U,$B$763,'Billing Forecast'!$Q:$Q,$C779)/SUMIFS('Billing Forecast'!$D:$D,'Billing Forecast'!$T:$T,$A$762,'Billing Forecast'!$U:$U,$B$763,'Billing Forecast'!$Q:$Q, $C779)</f>
        <v>0</v>
      </c>
      <c r="L779" s="6">
        <f>SUMIFS('Billing Forecast'!M:M,'Billing Forecast'!$T:$T,$A$762,'Billing Forecast'!$U:$U,$B$763,'Billing Forecast'!$Q:$Q,$C779)/SUMIFS('Billing Forecast'!$D:$D,'Billing Forecast'!$T:$T,$A$762,'Billing Forecast'!$U:$U,$B$763,'Billing Forecast'!$Q:$Q, $C779)</f>
        <v>0</v>
      </c>
      <c r="M779" s="6">
        <f>SUMIFS('Billing Forecast'!N:N,'Billing Forecast'!$T:$T,$A$762,'Billing Forecast'!$U:$U,$B$763,'Billing Forecast'!$Q:$Q,$C779)/SUMIFS('Billing Forecast'!$D:$D,'Billing Forecast'!$T:$T,$A$762,'Billing Forecast'!$U:$U,$B$763,'Billing Forecast'!$Q:$Q, $C779)</f>
        <v>0</v>
      </c>
    </row>
    <row r="780" spans="3:13">
      <c r="D780" t="s">
        <v>3453</v>
      </c>
      <c r="E780" s="6">
        <f>SUMIFS('Cost Forecast'!F:F,'Cost Forecast'!$R:$R,$B$763,'Cost Forecast'!$Q:$Q,$C779)/SUMIFS('Cost Forecast'!$D:$D,'Cost Forecast'!$R:$R,$B$763,'Cost Forecast'!$Q:$Q, $C779)</f>
        <v>0</v>
      </c>
      <c r="F780" s="6">
        <f>SUMIFS('Cost Forecast'!G:G,'Cost Forecast'!$R:$R,$B$763,'Cost Forecast'!$Q:$Q,$C779)/SUMIFS('Cost Forecast'!$D:$D,'Cost Forecast'!$R:$R,$B$763,'Cost Forecast'!$Q:$Q, $C779)</f>
        <v>0</v>
      </c>
      <c r="G780" s="6">
        <f>SUMIFS('Cost Forecast'!H:H,'Cost Forecast'!$R:$R,$B$763,'Cost Forecast'!$Q:$Q,$C779)/SUMIFS('Cost Forecast'!$D:$D,'Cost Forecast'!$R:$R,$B$763,'Cost Forecast'!$Q:$Q, $C779)</f>
        <v>0</v>
      </c>
      <c r="H780" s="6">
        <f>SUMIFS('Cost Forecast'!I:I,'Cost Forecast'!$R:$R,$B$763,'Cost Forecast'!$Q:$Q,$C779)/SUMIFS('Cost Forecast'!$D:$D,'Cost Forecast'!$R:$R,$B$763,'Cost Forecast'!$Q:$Q, $C779)</f>
        <v>0</v>
      </c>
      <c r="I780" s="6">
        <f>SUMIFS('Cost Forecast'!J:J,'Cost Forecast'!$R:$R,$B$763,'Cost Forecast'!$Q:$Q,$C779)/SUMIFS('Cost Forecast'!$D:$D,'Cost Forecast'!$R:$R,$B$763,'Cost Forecast'!$Q:$Q, $C779)</f>
        <v>0</v>
      </c>
      <c r="J780" s="6">
        <f>SUMIFS('Cost Forecast'!K:K,'Cost Forecast'!$R:$R,$B$763,'Cost Forecast'!$Q:$Q,$C779)/SUMIFS('Cost Forecast'!$D:$D,'Cost Forecast'!$R:$R,$B$763,'Cost Forecast'!$Q:$Q, $C779)</f>
        <v>0</v>
      </c>
      <c r="K780" s="6">
        <f>SUMIFS('Cost Forecast'!L:L,'Cost Forecast'!$R:$R,$B$763,'Cost Forecast'!$Q:$Q,$C779)/SUMIFS('Cost Forecast'!$D:$D,'Cost Forecast'!$R:$R,$B$763,'Cost Forecast'!$Q:$Q, $C779)</f>
        <v>0</v>
      </c>
      <c r="L780" s="6">
        <f>SUMIFS('Cost Forecast'!M:M,'Cost Forecast'!$R:$R,$B$763,'Cost Forecast'!$Q:$Q,$C779)/SUMIFS('Cost Forecast'!$D:$D,'Cost Forecast'!$R:$R,$B$763,'Cost Forecast'!$Q:$Q, $C779)</f>
        <v>0</v>
      </c>
      <c r="M780" s="6">
        <f>SUMIFS('Cost Forecast'!N:N,'Cost Forecast'!$R:$R,$B$763,'Cost Forecast'!$Q:$Q,$C779)/SUMIFS('Cost Forecast'!$D:$D,'Cost Forecast'!$R:$R,$B$763,'Cost Forecast'!$Q:$Q, $C779)</f>
        <v>0</v>
      </c>
    </row>
    <row r="781" spans="3:13">
      <c r="D781" t="s">
        <v>3454</v>
      </c>
      <c r="E781" s="6">
        <v>0.04018912529550828</v>
      </c>
      <c r="F781" s="6">
        <v>0.01497241922773838</v>
      </c>
      <c r="G781" s="6">
        <v>0.38849487785658</v>
      </c>
      <c r="H781" s="6">
        <v>0.2616233254531127</v>
      </c>
      <c r="I781" s="6">
        <v>0.0764381402679275</v>
      </c>
      <c r="J781" s="6">
        <v>0</v>
      </c>
      <c r="K781" s="6">
        <v>0</v>
      </c>
      <c r="L781" s="6">
        <v>0</v>
      </c>
      <c r="M781" s="6">
        <v>0.1686367218282112</v>
      </c>
    </row>
    <row r="782" spans="3:13">
      <c r="C782" t="s">
        <v>2024</v>
      </c>
      <c r="D782" t="s">
        <v>3452</v>
      </c>
      <c r="E782" s="6">
        <f>SUMIFS('Billing Forecast'!F:F,'Billing Forecast'!$T:$T,$A$762,'Billing Forecast'!$U:$U,$B$763,'Billing Forecast'!$Q:$Q,$C782)/SUMIFS('Billing Forecast'!$D:$D,'Billing Forecast'!$T:$T,$A$762,'Billing Forecast'!$U:$U,$B$763,'Billing Forecast'!$Q:$Q, $C782)</f>
        <v>0</v>
      </c>
      <c r="F782" s="6">
        <f>SUMIFS('Billing Forecast'!G:G,'Billing Forecast'!$T:$T,$A$762,'Billing Forecast'!$U:$U,$B$763,'Billing Forecast'!$Q:$Q,$C782)/SUMIFS('Billing Forecast'!$D:$D,'Billing Forecast'!$T:$T,$A$762,'Billing Forecast'!$U:$U,$B$763,'Billing Forecast'!$Q:$Q, $C782)</f>
        <v>0</v>
      </c>
      <c r="G782" s="6">
        <f>SUMIFS('Billing Forecast'!H:H,'Billing Forecast'!$T:$T,$A$762,'Billing Forecast'!$U:$U,$B$763,'Billing Forecast'!$Q:$Q,$C782)/SUMIFS('Billing Forecast'!$D:$D,'Billing Forecast'!$T:$T,$A$762,'Billing Forecast'!$U:$U,$B$763,'Billing Forecast'!$Q:$Q, $C782)</f>
        <v>0</v>
      </c>
      <c r="H782" s="6">
        <f>SUMIFS('Billing Forecast'!I:I,'Billing Forecast'!$T:$T,$A$762,'Billing Forecast'!$U:$U,$B$763,'Billing Forecast'!$Q:$Q,$C782)/SUMIFS('Billing Forecast'!$D:$D,'Billing Forecast'!$T:$T,$A$762,'Billing Forecast'!$U:$U,$B$763,'Billing Forecast'!$Q:$Q, $C782)</f>
        <v>0</v>
      </c>
      <c r="I782" s="6">
        <f>SUMIFS('Billing Forecast'!J:J,'Billing Forecast'!$T:$T,$A$762,'Billing Forecast'!$U:$U,$B$763,'Billing Forecast'!$Q:$Q,$C782)/SUMIFS('Billing Forecast'!$D:$D,'Billing Forecast'!$T:$T,$A$762,'Billing Forecast'!$U:$U,$B$763,'Billing Forecast'!$Q:$Q, $C782)</f>
        <v>0</v>
      </c>
      <c r="J782" s="6">
        <f>SUMIFS('Billing Forecast'!K:K,'Billing Forecast'!$T:$T,$A$762,'Billing Forecast'!$U:$U,$B$763,'Billing Forecast'!$Q:$Q,$C782)/SUMIFS('Billing Forecast'!$D:$D,'Billing Forecast'!$T:$T,$A$762,'Billing Forecast'!$U:$U,$B$763,'Billing Forecast'!$Q:$Q, $C782)</f>
        <v>0</v>
      </c>
      <c r="K782" s="6">
        <f>SUMIFS('Billing Forecast'!L:L,'Billing Forecast'!$T:$T,$A$762,'Billing Forecast'!$U:$U,$B$763,'Billing Forecast'!$Q:$Q,$C782)/SUMIFS('Billing Forecast'!$D:$D,'Billing Forecast'!$T:$T,$A$762,'Billing Forecast'!$U:$U,$B$763,'Billing Forecast'!$Q:$Q, $C782)</f>
        <v>0</v>
      </c>
      <c r="L782" s="6">
        <f>SUMIFS('Billing Forecast'!M:M,'Billing Forecast'!$T:$T,$A$762,'Billing Forecast'!$U:$U,$B$763,'Billing Forecast'!$Q:$Q,$C782)/SUMIFS('Billing Forecast'!$D:$D,'Billing Forecast'!$T:$T,$A$762,'Billing Forecast'!$U:$U,$B$763,'Billing Forecast'!$Q:$Q, $C782)</f>
        <v>0</v>
      </c>
      <c r="M782" s="6">
        <f>SUMIFS('Billing Forecast'!N:N,'Billing Forecast'!$T:$T,$A$762,'Billing Forecast'!$U:$U,$B$763,'Billing Forecast'!$Q:$Q,$C782)/SUMIFS('Billing Forecast'!$D:$D,'Billing Forecast'!$T:$T,$A$762,'Billing Forecast'!$U:$U,$B$763,'Billing Forecast'!$Q:$Q, $C782)</f>
        <v>0</v>
      </c>
    </row>
    <row r="783" spans="3:13">
      <c r="D783" t="s">
        <v>3453</v>
      </c>
      <c r="E783" s="6">
        <f>SUMIFS('Cost Forecast'!F:F,'Cost Forecast'!$R:$R,$B$763,'Cost Forecast'!$Q:$Q,$C782)/SUMIFS('Cost Forecast'!$D:$D,'Cost Forecast'!$R:$R,$B$763,'Cost Forecast'!$Q:$Q, $C782)</f>
        <v>0</v>
      </c>
      <c r="F783" s="6">
        <f>SUMIFS('Cost Forecast'!G:G,'Cost Forecast'!$R:$R,$B$763,'Cost Forecast'!$Q:$Q,$C782)/SUMIFS('Cost Forecast'!$D:$D,'Cost Forecast'!$R:$R,$B$763,'Cost Forecast'!$Q:$Q, $C782)</f>
        <v>0</v>
      </c>
      <c r="G783" s="6">
        <f>SUMIFS('Cost Forecast'!H:H,'Cost Forecast'!$R:$R,$B$763,'Cost Forecast'!$Q:$Q,$C782)/SUMIFS('Cost Forecast'!$D:$D,'Cost Forecast'!$R:$R,$B$763,'Cost Forecast'!$Q:$Q, $C782)</f>
        <v>0</v>
      </c>
      <c r="H783" s="6">
        <f>SUMIFS('Cost Forecast'!I:I,'Cost Forecast'!$R:$R,$B$763,'Cost Forecast'!$Q:$Q,$C782)/SUMIFS('Cost Forecast'!$D:$D,'Cost Forecast'!$R:$R,$B$763,'Cost Forecast'!$Q:$Q, $C782)</f>
        <v>0</v>
      </c>
      <c r="I783" s="6">
        <f>SUMIFS('Cost Forecast'!J:J,'Cost Forecast'!$R:$R,$B$763,'Cost Forecast'!$Q:$Q,$C782)/SUMIFS('Cost Forecast'!$D:$D,'Cost Forecast'!$R:$R,$B$763,'Cost Forecast'!$Q:$Q, $C782)</f>
        <v>0</v>
      </c>
      <c r="J783" s="6">
        <f>SUMIFS('Cost Forecast'!K:K,'Cost Forecast'!$R:$R,$B$763,'Cost Forecast'!$Q:$Q,$C782)/SUMIFS('Cost Forecast'!$D:$D,'Cost Forecast'!$R:$R,$B$763,'Cost Forecast'!$Q:$Q, $C782)</f>
        <v>0</v>
      </c>
      <c r="K783" s="6">
        <f>SUMIFS('Cost Forecast'!L:L,'Cost Forecast'!$R:$R,$B$763,'Cost Forecast'!$Q:$Q,$C782)/SUMIFS('Cost Forecast'!$D:$D,'Cost Forecast'!$R:$R,$B$763,'Cost Forecast'!$Q:$Q, $C782)</f>
        <v>0</v>
      </c>
      <c r="L783" s="6">
        <f>SUMIFS('Cost Forecast'!M:M,'Cost Forecast'!$R:$R,$B$763,'Cost Forecast'!$Q:$Q,$C782)/SUMIFS('Cost Forecast'!$D:$D,'Cost Forecast'!$R:$R,$B$763,'Cost Forecast'!$Q:$Q, $C782)</f>
        <v>0</v>
      </c>
      <c r="M783" s="6">
        <f>SUMIFS('Cost Forecast'!N:N,'Cost Forecast'!$R:$R,$B$763,'Cost Forecast'!$Q:$Q,$C782)/SUMIFS('Cost Forecast'!$D:$D,'Cost Forecast'!$R:$R,$B$763,'Cost Forecast'!$Q:$Q, $C782)</f>
        <v>0</v>
      </c>
    </row>
    <row r="784" spans="3:13">
      <c r="D784" t="s">
        <v>3454</v>
      </c>
      <c r="E784" s="6">
        <v>0</v>
      </c>
      <c r="F784" s="6">
        <v>0.02420382165605096</v>
      </c>
      <c r="G784" s="6">
        <v>0.286624203821656</v>
      </c>
      <c r="H784" s="6">
        <v>0.04076433121019108</v>
      </c>
      <c r="I784" s="6">
        <v>0</v>
      </c>
      <c r="J784" s="6">
        <v>0</v>
      </c>
      <c r="K784" s="6">
        <v>0</v>
      </c>
      <c r="L784" s="6">
        <v>0</v>
      </c>
      <c r="M784" s="6">
        <v>0</v>
      </c>
    </row>
    <row r="785" spans="2:13">
      <c r="C785" t="s">
        <v>2132</v>
      </c>
      <c r="D785" t="s">
        <v>3452</v>
      </c>
      <c r="E785" s="6">
        <f>SUMIFS('Billing Forecast'!F:F,'Billing Forecast'!$T:$T,$A$762,'Billing Forecast'!$U:$U,$B$763,'Billing Forecast'!$Q:$Q,$C785)/SUMIFS('Billing Forecast'!$D:$D,'Billing Forecast'!$T:$T,$A$762,'Billing Forecast'!$U:$U,$B$763,'Billing Forecast'!$Q:$Q, $C785)</f>
        <v>0</v>
      </c>
      <c r="F785" s="6">
        <f>SUMIFS('Billing Forecast'!G:G,'Billing Forecast'!$T:$T,$A$762,'Billing Forecast'!$U:$U,$B$763,'Billing Forecast'!$Q:$Q,$C785)/SUMIFS('Billing Forecast'!$D:$D,'Billing Forecast'!$T:$T,$A$762,'Billing Forecast'!$U:$U,$B$763,'Billing Forecast'!$Q:$Q, $C785)</f>
        <v>0</v>
      </c>
      <c r="G785" s="6">
        <f>SUMIFS('Billing Forecast'!H:H,'Billing Forecast'!$T:$T,$A$762,'Billing Forecast'!$U:$U,$B$763,'Billing Forecast'!$Q:$Q,$C785)/SUMIFS('Billing Forecast'!$D:$D,'Billing Forecast'!$T:$T,$A$762,'Billing Forecast'!$U:$U,$B$763,'Billing Forecast'!$Q:$Q, $C785)</f>
        <v>0</v>
      </c>
      <c r="H785" s="6">
        <f>SUMIFS('Billing Forecast'!I:I,'Billing Forecast'!$T:$T,$A$762,'Billing Forecast'!$U:$U,$B$763,'Billing Forecast'!$Q:$Q,$C785)/SUMIFS('Billing Forecast'!$D:$D,'Billing Forecast'!$T:$T,$A$762,'Billing Forecast'!$U:$U,$B$763,'Billing Forecast'!$Q:$Q, $C785)</f>
        <v>0</v>
      </c>
      <c r="I785" s="6">
        <f>SUMIFS('Billing Forecast'!J:J,'Billing Forecast'!$T:$T,$A$762,'Billing Forecast'!$U:$U,$B$763,'Billing Forecast'!$Q:$Q,$C785)/SUMIFS('Billing Forecast'!$D:$D,'Billing Forecast'!$T:$T,$A$762,'Billing Forecast'!$U:$U,$B$763,'Billing Forecast'!$Q:$Q, $C785)</f>
        <v>0</v>
      </c>
      <c r="J785" s="6">
        <f>SUMIFS('Billing Forecast'!K:K,'Billing Forecast'!$T:$T,$A$762,'Billing Forecast'!$U:$U,$B$763,'Billing Forecast'!$Q:$Q,$C785)/SUMIFS('Billing Forecast'!$D:$D,'Billing Forecast'!$T:$T,$A$762,'Billing Forecast'!$U:$U,$B$763,'Billing Forecast'!$Q:$Q, $C785)</f>
        <v>0</v>
      </c>
      <c r="K785" s="6">
        <f>SUMIFS('Billing Forecast'!L:L,'Billing Forecast'!$T:$T,$A$762,'Billing Forecast'!$U:$U,$B$763,'Billing Forecast'!$Q:$Q,$C785)/SUMIFS('Billing Forecast'!$D:$D,'Billing Forecast'!$T:$T,$A$762,'Billing Forecast'!$U:$U,$B$763,'Billing Forecast'!$Q:$Q, $C785)</f>
        <v>0</v>
      </c>
      <c r="L785" s="6">
        <f>SUMIFS('Billing Forecast'!M:M,'Billing Forecast'!$T:$T,$A$762,'Billing Forecast'!$U:$U,$B$763,'Billing Forecast'!$Q:$Q,$C785)/SUMIFS('Billing Forecast'!$D:$D,'Billing Forecast'!$T:$T,$A$762,'Billing Forecast'!$U:$U,$B$763,'Billing Forecast'!$Q:$Q, $C785)</f>
        <v>0</v>
      </c>
      <c r="M785" s="6">
        <f>SUMIFS('Billing Forecast'!N:N,'Billing Forecast'!$T:$T,$A$762,'Billing Forecast'!$U:$U,$B$763,'Billing Forecast'!$Q:$Q,$C785)/SUMIFS('Billing Forecast'!$D:$D,'Billing Forecast'!$T:$T,$A$762,'Billing Forecast'!$U:$U,$B$763,'Billing Forecast'!$Q:$Q, $C785)</f>
        <v>0</v>
      </c>
    </row>
    <row r="786" spans="2:13">
      <c r="D786" t="s">
        <v>3453</v>
      </c>
      <c r="E786" s="6">
        <f>SUMIFS('Cost Forecast'!F:F,'Cost Forecast'!$R:$R,$B$763,'Cost Forecast'!$Q:$Q,$C785)/SUMIFS('Cost Forecast'!$D:$D,'Cost Forecast'!$R:$R,$B$763,'Cost Forecast'!$Q:$Q, $C785)</f>
        <v>0</v>
      </c>
      <c r="F786" s="6">
        <f>SUMIFS('Cost Forecast'!G:G,'Cost Forecast'!$R:$R,$B$763,'Cost Forecast'!$Q:$Q,$C785)/SUMIFS('Cost Forecast'!$D:$D,'Cost Forecast'!$R:$R,$B$763,'Cost Forecast'!$Q:$Q, $C785)</f>
        <v>0</v>
      </c>
      <c r="G786" s="6">
        <f>SUMIFS('Cost Forecast'!H:H,'Cost Forecast'!$R:$R,$B$763,'Cost Forecast'!$Q:$Q,$C785)/SUMIFS('Cost Forecast'!$D:$D,'Cost Forecast'!$R:$R,$B$763,'Cost Forecast'!$Q:$Q, $C785)</f>
        <v>0</v>
      </c>
      <c r="H786" s="6">
        <f>SUMIFS('Cost Forecast'!I:I,'Cost Forecast'!$R:$R,$B$763,'Cost Forecast'!$Q:$Q,$C785)/SUMIFS('Cost Forecast'!$D:$D,'Cost Forecast'!$R:$R,$B$763,'Cost Forecast'!$Q:$Q, $C785)</f>
        <v>0</v>
      </c>
      <c r="I786" s="6">
        <f>SUMIFS('Cost Forecast'!J:J,'Cost Forecast'!$R:$R,$B$763,'Cost Forecast'!$Q:$Q,$C785)/SUMIFS('Cost Forecast'!$D:$D,'Cost Forecast'!$R:$R,$B$763,'Cost Forecast'!$Q:$Q, $C785)</f>
        <v>0</v>
      </c>
      <c r="J786" s="6">
        <f>SUMIFS('Cost Forecast'!K:K,'Cost Forecast'!$R:$R,$B$763,'Cost Forecast'!$Q:$Q,$C785)/SUMIFS('Cost Forecast'!$D:$D,'Cost Forecast'!$R:$R,$B$763,'Cost Forecast'!$Q:$Q, $C785)</f>
        <v>0</v>
      </c>
      <c r="K786" s="6">
        <f>SUMIFS('Cost Forecast'!L:L,'Cost Forecast'!$R:$R,$B$763,'Cost Forecast'!$Q:$Q,$C785)/SUMIFS('Cost Forecast'!$D:$D,'Cost Forecast'!$R:$R,$B$763,'Cost Forecast'!$Q:$Q, $C785)</f>
        <v>0</v>
      </c>
      <c r="L786" s="6">
        <f>SUMIFS('Cost Forecast'!M:M,'Cost Forecast'!$R:$R,$B$763,'Cost Forecast'!$Q:$Q,$C785)/SUMIFS('Cost Forecast'!$D:$D,'Cost Forecast'!$R:$R,$B$763,'Cost Forecast'!$Q:$Q, $C785)</f>
        <v>0</v>
      </c>
      <c r="M786" s="6">
        <f>SUMIFS('Cost Forecast'!N:N,'Cost Forecast'!$R:$R,$B$763,'Cost Forecast'!$Q:$Q,$C785)/SUMIFS('Cost Forecast'!$D:$D,'Cost Forecast'!$R:$R,$B$763,'Cost Forecast'!$Q:$Q, $C785)</f>
        <v>0</v>
      </c>
    </row>
    <row r="787" spans="2:13">
      <c r="D787" t="s">
        <v>3454</v>
      </c>
      <c r="E787" s="6">
        <v>0.07134570765661252</v>
      </c>
      <c r="F787" s="6">
        <v>0.07869296210363494</v>
      </c>
      <c r="G787" s="6">
        <v>0.1332173240525908</v>
      </c>
      <c r="H787" s="6">
        <v>0.1550657385924207</v>
      </c>
      <c r="I787" s="6">
        <v>0.1036349574632637</v>
      </c>
      <c r="J787" s="6">
        <v>0.04930394431554524</v>
      </c>
      <c r="K787" s="6">
        <v>0.06380510440835266</v>
      </c>
      <c r="L787" s="6">
        <v>0</v>
      </c>
      <c r="M787" s="6">
        <v>0</v>
      </c>
    </row>
    <row r="788" spans="2:13">
      <c r="C788" t="s">
        <v>2773</v>
      </c>
      <c r="D788" t="s">
        <v>3452</v>
      </c>
      <c r="E788" s="6">
        <f>SUMIFS('Billing Forecast'!F:F,'Billing Forecast'!$T:$T,$A$762,'Billing Forecast'!$U:$U,$B$763,'Billing Forecast'!$Q:$Q,$C788)/SUMIFS('Billing Forecast'!$D:$D,'Billing Forecast'!$T:$T,$A$762,'Billing Forecast'!$U:$U,$B$763,'Billing Forecast'!$Q:$Q, $C788)</f>
        <v>0</v>
      </c>
      <c r="F788" s="6">
        <f>SUMIFS('Billing Forecast'!G:G,'Billing Forecast'!$T:$T,$A$762,'Billing Forecast'!$U:$U,$B$763,'Billing Forecast'!$Q:$Q,$C788)/SUMIFS('Billing Forecast'!$D:$D,'Billing Forecast'!$T:$T,$A$762,'Billing Forecast'!$U:$U,$B$763,'Billing Forecast'!$Q:$Q, $C788)</f>
        <v>0</v>
      </c>
      <c r="G788" s="6">
        <f>SUMIFS('Billing Forecast'!H:H,'Billing Forecast'!$T:$T,$A$762,'Billing Forecast'!$U:$U,$B$763,'Billing Forecast'!$Q:$Q,$C788)/SUMIFS('Billing Forecast'!$D:$D,'Billing Forecast'!$T:$T,$A$762,'Billing Forecast'!$U:$U,$B$763,'Billing Forecast'!$Q:$Q, $C788)</f>
        <v>0</v>
      </c>
      <c r="H788" s="6">
        <f>SUMIFS('Billing Forecast'!I:I,'Billing Forecast'!$T:$T,$A$762,'Billing Forecast'!$U:$U,$B$763,'Billing Forecast'!$Q:$Q,$C788)/SUMIFS('Billing Forecast'!$D:$D,'Billing Forecast'!$T:$T,$A$762,'Billing Forecast'!$U:$U,$B$763,'Billing Forecast'!$Q:$Q, $C788)</f>
        <v>0</v>
      </c>
      <c r="I788" s="6">
        <f>SUMIFS('Billing Forecast'!J:J,'Billing Forecast'!$T:$T,$A$762,'Billing Forecast'!$U:$U,$B$763,'Billing Forecast'!$Q:$Q,$C788)/SUMIFS('Billing Forecast'!$D:$D,'Billing Forecast'!$T:$T,$A$762,'Billing Forecast'!$U:$U,$B$763,'Billing Forecast'!$Q:$Q, $C788)</f>
        <v>0</v>
      </c>
      <c r="J788" s="6">
        <f>SUMIFS('Billing Forecast'!K:K,'Billing Forecast'!$T:$T,$A$762,'Billing Forecast'!$U:$U,$B$763,'Billing Forecast'!$Q:$Q,$C788)/SUMIFS('Billing Forecast'!$D:$D,'Billing Forecast'!$T:$T,$A$762,'Billing Forecast'!$U:$U,$B$763,'Billing Forecast'!$Q:$Q, $C788)</f>
        <v>0</v>
      </c>
      <c r="K788" s="6">
        <f>SUMIFS('Billing Forecast'!L:L,'Billing Forecast'!$T:$T,$A$762,'Billing Forecast'!$U:$U,$B$763,'Billing Forecast'!$Q:$Q,$C788)/SUMIFS('Billing Forecast'!$D:$D,'Billing Forecast'!$T:$T,$A$762,'Billing Forecast'!$U:$U,$B$763,'Billing Forecast'!$Q:$Q, $C788)</f>
        <v>0</v>
      </c>
      <c r="L788" s="6">
        <f>SUMIFS('Billing Forecast'!M:M,'Billing Forecast'!$T:$T,$A$762,'Billing Forecast'!$U:$U,$B$763,'Billing Forecast'!$Q:$Q,$C788)/SUMIFS('Billing Forecast'!$D:$D,'Billing Forecast'!$T:$T,$A$762,'Billing Forecast'!$U:$U,$B$763,'Billing Forecast'!$Q:$Q, $C788)</f>
        <v>0</v>
      </c>
      <c r="M788" s="6">
        <f>SUMIFS('Billing Forecast'!N:N,'Billing Forecast'!$T:$T,$A$762,'Billing Forecast'!$U:$U,$B$763,'Billing Forecast'!$Q:$Q,$C788)/SUMIFS('Billing Forecast'!$D:$D,'Billing Forecast'!$T:$T,$A$762,'Billing Forecast'!$U:$U,$B$763,'Billing Forecast'!$Q:$Q, $C788)</f>
        <v>0</v>
      </c>
    </row>
    <row r="789" spans="2:13">
      <c r="D789" t="s">
        <v>3453</v>
      </c>
      <c r="E789" s="6">
        <f>SUMIFS('Cost Forecast'!F:F,'Cost Forecast'!$R:$R,$B$763,'Cost Forecast'!$Q:$Q,$C788)/SUMIFS('Cost Forecast'!$D:$D,'Cost Forecast'!$R:$R,$B$763,'Cost Forecast'!$Q:$Q, $C788)</f>
        <v>0</v>
      </c>
      <c r="F789" s="6">
        <f>SUMIFS('Cost Forecast'!G:G,'Cost Forecast'!$R:$R,$B$763,'Cost Forecast'!$Q:$Q,$C788)/SUMIFS('Cost Forecast'!$D:$D,'Cost Forecast'!$R:$R,$B$763,'Cost Forecast'!$Q:$Q, $C788)</f>
        <v>0</v>
      </c>
      <c r="G789" s="6">
        <f>SUMIFS('Cost Forecast'!H:H,'Cost Forecast'!$R:$R,$B$763,'Cost Forecast'!$Q:$Q,$C788)/SUMIFS('Cost Forecast'!$D:$D,'Cost Forecast'!$R:$R,$B$763,'Cost Forecast'!$Q:$Q, $C788)</f>
        <v>0</v>
      </c>
      <c r="H789" s="6">
        <f>SUMIFS('Cost Forecast'!I:I,'Cost Forecast'!$R:$R,$B$763,'Cost Forecast'!$Q:$Q,$C788)/SUMIFS('Cost Forecast'!$D:$D,'Cost Forecast'!$R:$R,$B$763,'Cost Forecast'!$Q:$Q, $C788)</f>
        <v>0</v>
      </c>
      <c r="I789" s="6">
        <f>SUMIFS('Cost Forecast'!J:J,'Cost Forecast'!$R:$R,$B$763,'Cost Forecast'!$Q:$Q,$C788)/SUMIFS('Cost Forecast'!$D:$D,'Cost Forecast'!$R:$R,$B$763,'Cost Forecast'!$Q:$Q, $C788)</f>
        <v>0</v>
      </c>
      <c r="J789" s="6">
        <f>SUMIFS('Cost Forecast'!K:K,'Cost Forecast'!$R:$R,$B$763,'Cost Forecast'!$Q:$Q,$C788)/SUMIFS('Cost Forecast'!$D:$D,'Cost Forecast'!$R:$R,$B$763,'Cost Forecast'!$Q:$Q, $C788)</f>
        <v>0</v>
      </c>
      <c r="K789" s="6">
        <f>SUMIFS('Cost Forecast'!L:L,'Cost Forecast'!$R:$R,$B$763,'Cost Forecast'!$Q:$Q,$C788)/SUMIFS('Cost Forecast'!$D:$D,'Cost Forecast'!$R:$R,$B$763,'Cost Forecast'!$Q:$Q, $C788)</f>
        <v>0</v>
      </c>
      <c r="L789" s="6">
        <f>SUMIFS('Cost Forecast'!M:M,'Cost Forecast'!$R:$R,$B$763,'Cost Forecast'!$Q:$Q,$C788)/SUMIFS('Cost Forecast'!$D:$D,'Cost Forecast'!$R:$R,$B$763,'Cost Forecast'!$Q:$Q, $C788)</f>
        <v>0</v>
      </c>
      <c r="M789" s="6">
        <f>SUMIFS('Cost Forecast'!N:N,'Cost Forecast'!$R:$R,$B$763,'Cost Forecast'!$Q:$Q,$C788)/SUMIFS('Cost Forecast'!$D:$D,'Cost Forecast'!$R:$R,$B$763,'Cost Forecast'!$Q:$Q, $C788)</f>
        <v>0</v>
      </c>
    </row>
    <row r="790" spans="2:13">
      <c r="D790" t="s">
        <v>3454</v>
      </c>
      <c r="E790" s="6">
        <v>0.01292291124472763</v>
      </c>
      <c r="F790" s="6">
        <v>0.05330700888450148</v>
      </c>
      <c r="G790" s="6">
        <v>0.3308803733285471</v>
      </c>
      <c r="H790" s="6">
        <v>0.1443058422327919</v>
      </c>
      <c r="I790" s="6">
        <v>0.124652248048102</v>
      </c>
      <c r="J790" s="6">
        <v>0.1313829309880643</v>
      </c>
      <c r="K790" s="6">
        <v>0.09925513775464419</v>
      </c>
      <c r="L790" s="6">
        <v>0.06192228304765324</v>
      </c>
      <c r="M790" s="6">
        <v>0.01938436686709145</v>
      </c>
    </row>
    <row r="791" spans="2:13">
      <c r="C791" t="s">
        <v>3016</v>
      </c>
      <c r="D791" t="s">
        <v>3452</v>
      </c>
      <c r="E791" s="6">
        <f>SUMIFS('Billing Forecast'!F:F,'Billing Forecast'!$T:$T,$A$762,'Billing Forecast'!$U:$U,$B$763,'Billing Forecast'!$Q:$Q,$C791)/SUMIFS('Billing Forecast'!$D:$D,'Billing Forecast'!$T:$T,$A$762,'Billing Forecast'!$U:$U,$B$763,'Billing Forecast'!$Q:$Q, $C791)</f>
        <v>0</v>
      </c>
      <c r="F791" s="6">
        <f>SUMIFS('Billing Forecast'!G:G,'Billing Forecast'!$T:$T,$A$762,'Billing Forecast'!$U:$U,$B$763,'Billing Forecast'!$Q:$Q,$C791)/SUMIFS('Billing Forecast'!$D:$D,'Billing Forecast'!$T:$T,$A$762,'Billing Forecast'!$U:$U,$B$763,'Billing Forecast'!$Q:$Q, $C791)</f>
        <v>0</v>
      </c>
      <c r="G791" s="6">
        <f>SUMIFS('Billing Forecast'!H:H,'Billing Forecast'!$T:$T,$A$762,'Billing Forecast'!$U:$U,$B$763,'Billing Forecast'!$Q:$Q,$C791)/SUMIFS('Billing Forecast'!$D:$D,'Billing Forecast'!$T:$T,$A$762,'Billing Forecast'!$U:$U,$B$763,'Billing Forecast'!$Q:$Q, $C791)</f>
        <v>0</v>
      </c>
      <c r="H791" s="6">
        <f>SUMIFS('Billing Forecast'!I:I,'Billing Forecast'!$T:$T,$A$762,'Billing Forecast'!$U:$U,$B$763,'Billing Forecast'!$Q:$Q,$C791)/SUMIFS('Billing Forecast'!$D:$D,'Billing Forecast'!$T:$T,$A$762,'Billing Forecast'!$U:$U,$B$763,'Billing Forecast'!$Q:$Q, $C791)</f>
        <v>0</v>
      </c>
      <c r="I791" s="6">
        <f>SUMIFS('Billing Forecast'!J:J,'Billing Forecast'!$T:$T,$A$762,'Billing Forecast'!$U:$U,$B$763,'Billing Forecast'!$Q:$Q,$C791)/SUMIFS('Billing Forecast'!$D:$D,'Billing Forecast'!$T:$T,$A$762,'Billing Forecast'!$U:$U,$B$763,'Billing Forecast'!$Q:$Q, $C791)</f>
        <v>0</v>
      </c>
      <c r="J791" s="6">
        <f>SUMIFS('Billing Forecast'!K:K,'Billing Forecast'!$T:$T,$A$762,'Billing Forecast'!$U:$U,$B$763,'Billing Forecast'!$Q:$Q,$C791)/SUMIFS('Billing Forecast'!$D:$D,'Billing Forecast'!$T:$T,$A$762,'Billing Forecast'!$U:$U,$B$763,'Billing Forecast'!$Q:$Q, $C791)</f>
        <v>0</v>
      </c>
      <c r="K791" s="6">
        <f>SUMIFS('Billing Forecast'!L:L,'Billing Forecast'!$T:$T,$A$762,'Billing Forecast'!$U:$U,$B$763,'Billing Forecast'!$Q:$Q,$C791)/SUMIFS('Billing Forecast'!$D:$D,'Billing Forecast'!$T:$T,$A$762,'Billing Forecast'!$U:$U,$B$763,'Billing Forecast'!$Q:$Q, $C791)</f>
        <v>0</v>
      </c>
      <c r="L791" s="6">
        <f>SUMIFS('Billing Forecast'!M:M,'Billing Forecast'!$T:$T,$A$762,'Billing Forecast'!$U:$U,$B$763,'Billing Forecast'!$Q:$Q,$C791)/SUMIFS('Billing Forecast'!$D:$D,'Billing Forecast'!$T:$T,$A$762,'Billing Forecast'!$U:$U,$B$763,'Billing Forecast'!$Q:$Q, $C791)</f>
        <v>0</v>
      </c>
      <c r="M791" s="6">
        <f>SUMIFS('Billing Forecast'!N:N,'Billing Forecast'!$T:$T,$A$762,'Billing Forecast'!$U:$U,$B$763,'Billing Forecast'!$Q:$Q,$C791)/SUMIFS('Billing Forecast'!$D:$D,'Billing Forecast'!$T:$T,$A$762,'Billing Forecast'!$U:$U,$B$763,'Billing Forecast'!$Q:$Q, $C791)</f>
        <v>0</v>
      </c>
    </row>
    <row r="792" spans="2:13">
      <c r="D792" t="s">
        <v>3453</v>
      </c>
      <c r="E792" s="6">
        <f>SUMIFS('Cost Forecast'!F:F,'Cost Forecast'!$R:$R,$B$763,'Cost Forecast'!$Q:$Q,$C791)/SUMIFS('Cost Forecast'!$D:$D,'Cost Forecast'!$R:$R,$B$763,'Cost Forecast'!$Q:$Q, $C791)</f>
        <v>0</v>
      </c>
      <c r="F792" s="6">
        <f>SUMIFS('Cost Forecast'!G:G,'Cost Forecast'!$R:$R,$B$763,'Cost Forecast'!$Q:$Q,$C791)/SUMIFS('Cost Forecast'!$D:$D,'Cost Forecast'!$R:$R,$B$763,'Cost Forecast'!$Q:$Q, $C791)</f>
        <v>0</v>
      </c>
      <c r="G792" s="6">
        <f>SUMIFS('Cost Forecast'!H:H,'Cost Forecast'!$R:$R,$B$763,'Cost Forecast'!$Q:$Q,$C791)/SUMIFS('Cost Forecast'!$D:$D,'Cost Forecast'!$R:$R,$B$763,'Cost Forecast'!$Q:$Q, $C791)</f>
        <v>0</v>
      </c>
      <c r="H792" s="6">
        <f>SUMIFS('Cost Forecast'!I:I,'Cost Forecast'!$R:$R,$B$763,'Cost Forecast'!$Q:$Q,$C791)/SUMIFS('Cost Forecast'!$D:$D,'Cost Forecast'!$R:$R,$B$763,'Cost Forecast'!$Q:$Q, $C791)</f>
        <v>0</v>
      </c>
      <c r="I792" s="6">
        <f>SUMIFS('Cost Forecast'!J:J,'Cost Forecast'!$R:$R,$B$763,'Cost Forecast'!$Q:$Q,$C791)/SUMIFS('Cost Forecast'!$D:$D,'Cost Forecast'!$R:$R,$B$763,'Cost Forecast'!$Q:$Q, $C791)</f>
        <v>0</v>
      </c>
      <c r="J792" s="6">
        <f>SUMIFS('Cost Forecast'!K:K,'Cost Forecast'!$R:$R,$B$763,'Cost Forecast'!$Q:$Q,$C791)/SUMIFS('Cost Forecast'!$D:$D,'Cost Forecast'!$R:$R,$B$763,'Cost Forecast'!$Q:$Q, $C791)</f>
        <v>0</v>
      </c>
      <c r="K792" s="6">
        <f>SUMIFS('Cost Forecast'!L:L,'Cost Forecast'!$R:$R,$B$763,'Cost Forecast'!$Q:$Q,$C791)/SUMIFS('Cost Forecast'!$D:$D,'Cost Forecast'!$R:$R,$B$763,'Cost Forecast'!$Q:$Q, $C791)</f>
        <v>0</v>
      </c>
      <c r="L792" s="6">
        <f>SUMIFS('Cost Forecast'!M:M,'Cost Forecast'!$R:$R,$B$763,'Cost Forecast'!$Q:$Q,$C791)/SUMIFS('Cost Forecast'!$D:$D,'Cost Forecast'!$R:$R,$B$763,'Cost Forecast'!$Q:$Q, $C791)</f>
        <v>0</v>
      </c>
      <c r="M792" s="6">
        <f>SUMIFS('Cost Forecast'!N:N,'Cost Forecast'!$R:$R,$B$763,'Cost Forecast'!$Q:$Q,$C791)/SUMIFS('Cost Forecast'!$D:$D,'Cost Forecast'!$R:$R,$B$763,'Cost Forecast'!$Q:$Q, $C791)</f>
        <v>0</v>
      </c>
    </row>
    <row r="793" spans="2:13">
      <c r="D793" t="s">
        <v>3454</v>
      </c>
      <c r="E793" s="6">
        <v>0.03881058119328056</v>
      </c>
      <c r="F793" s="6">
        <v>0.1264722919482525</v>
      </c>
      <c r="G793" s="6">
        <v>0.1552423247731222</v>
      </c>
      <c r="H793" s="6">
        <v>0.2024522108515157</v>
      </c>
      <c r="I793" s="6">
        <v>0.08515157366286928</v>
      </c>
      <c r="J793" s="6">
        <v>0.02722533307588338</v>
      </c>
      <c r="K793" s="6">
        <v>0.01708824097316084</v>
      </c>
      <c r="L793" s="6">
        <v>0.02635643946707859</v>
      </c>
      <c r="M793" s="6">
        <v>0.05184398532535239</v>
      </c>
    </row>
    <row r="794" spans="2:13">
      <c r="C794" t="s">
        <v>3104</v>
      </c>
      <c r="D794" t="s">
        <v>3452</v>
      </c>
      <c r="E794" s="6">
        <f>SUMIFS('Billing Forecast'!F:F,'Billing Forecast'!$T:$T,$A$762,'Billing Forecast'!$U:$U,$B$763,'Billing Forecast'!$Q:$Q,$C794)/SUMIFS('Billing Forecast'!$D:$D,'Billing Forecast'!$T:$T,$A$762,'Billing Forecast'!$U:$U,$B$763,'Billing Forecast'!$Q:$Q, $C794)</f>
        <v>0</v>
      </c>
      <c r="F794" s="6">
        <f>SUMIFS('Billing Forecast'!G:G,'Billing Forecast'!$T:$T,$A$762,'Billing Forecast'!$U:$U,$B$763,'Billing Forecast'!$Q:$Q,$C794)/SUMIFS('Billing Forecast'!$D:$D,'Billing Forecast'!$T:$T,$A$762,'Billing Forecast'!$U:$U,$B$763,'Billing Forecast'!$Q:$Q, $C794)</f>
        <v>0</v>
      </c>
      <c r="G794" s="6">
        <f>SUMIFS('Billing Forecast'!H:H,'Billing Forecast'!$T:$T,$A$762,'Billing Forecast'!$U:$U,$B$763,'Billing Forecast'!$Q:$Q,$C794)/SUMIFS('Billing Forecast'!$D:$D,'Billing Forecast'!$T:$T,$A$762,'Billing Forecast'!$U:$U,$B$763,'Billing Forecast'!$Q:$Q, $C794)</f>
        <v>0</v>
      </c>
      <c r="H794" s="6">
        <f>SUMIFS('Billing Forecast'!I:I,'Billing Forecast'!$T:$T,$A$762,'Billing Forecast'!$U:$U,$B$763,'Billing Forecast'!$Q:$Q,$C794)/SUMIFS('Billing Forecast'!$D:$D,'Billing Forecast'!$T:$T,$A$762,'Billing Forecast'!$U:$U,$B$763,'Billing Forecast'!$Q:$Q, $C794)</f>
        <v>0</v>
      </c>
      <c r="I794" s="6">
        <f>SUMIFS('Billing Forecast'!J:J,'Billing Forecast'!$T:$T,$A$762,'Billing Forecast'!$U:$U,$B$763,'Billing Forecast'!$Q:$Q,$C794)/SUMIFS('Billing Forecast'!$D:$D,'Billing Forecast'!$T:$T,$A$762,'Billing Forecast'!$U:$U,$B$763,'Billing Forecast'!$Q:$Q, $C794)</f>
        <v>0</v>
      </c>
      <c r="J794" s="6">
        <f>SUMIFS('Billing Forecast'!K:K,'Billing Forecast'!$T:$T,$A$762,'Billing Forecast'!$U:$U,$B$763,'Billing Forecast'!$Q:$Q,$C794)/SUMIFS('Billing Forecast'!$D:$D,'Billing Forecast'!$T:$T,$A$762,'Billing Forecast'!$U:$U,$B$763,'Billing Forecast'!$Q:$Q, $C794)</f>
        <v>0</v>
      </c>
      <c r="K794" s="6">
        <f>SUMIFS('Billing Forecast'!L:L,'Billing Forecast'!$T:$T,$A$762,'Billing Forecast'!$U:$U,$B$763,'Billing Forecast'!$Q:$Q,$C794)/SUMIFS('Billing Forecast'!$D:$D,'Billing Forecast'!$T:$T,$A$762,'Billing Forecast'!$U:$U,$B$763,'Billing Forecast'!$Q:$Q, $C794)</f>
        <v>0</v>
      </c>
      <c r="L794" s="6">
        <f>SUMIFS('Billing Forecast'!M:M,'Billing Forecast'!$T:$T,$A$762,'Billing Forecast'!$U:$U,$B$763,'Billing Forecast'!$Q:$Q,$C794)/SUMIFS('Billing Forecast'!$D:$D,'Billing Forecast'!$T:$T,$A$762,'Billing Forecast'!$U:$U,$B$763,'Billing Forecast'!$Q:$Q, $C794)</f>
        <v>0</v>
      </c>
      <c r="M794" s="6">
        <f>SUMIFS('Billing Forecast'!N:N,'Billing Forecast'!$T:$T,$A$762,'Billing Forecast'!$U:$U,$B$763,'Billing Forecast'!$Q:$Q,$C794)/SUMIFS('Billing Forecast'!$D:$D,'Billing Forecast'!$T:$T,$A$762,'Billing Forecast'!$U:$U,$B$763,'Billing Forecast'!$Q:$Q, $C794)</f>
        <v>0</v>
      </c>
    </row>
    <row r="795" spans="2:13">
      <c r="D795" t="s">
        <v>3453</v>
      </c>
      <c r="E795" s="6">
        <f>SUMIFS('Cost Forecast'!F:F,'Cost Forecast'!$R:$R,$B$763,'Cost Forecast'!$Q:$Q,$C794)/SUMIFS('Cost Forecast'!$D:$D,'Cost Forecast'!$R:$R,$B$763,'Cost Forecast'!$Q:$Q, $C794)</f>
        <v>0</v>
      </c>
      <c r="F795" s="6">
        <f>SUMIFS('Cost Forecast'!G:G,'Cost Forecast'!$R:$R,$B$763,'Cost Forecast'!$Q:$Q,$C794)/SUMIFS('Cost Forecast'!$D:$D,'Cost Forecast'!$R:$R,$B$763,'Cost Forecast'!$Q:$Q, $C794)</f>
        <v>0</v>
      </c>
      <c r="G795" s="6">
        <f>SUMIFS('Cost Forecast'!H:H,'Cost Forecast'!$R:$R,$B$763,'Cost Forecast'!$Q:$Q,$C794)/SUMIFS('Cost Forecast'!$D:$D,'Cost Forecast'!$R:$R,$B$763,'Cost Forecast'!$Q:$Q, $C794)</f>
        <v>0</v>
      </c>
      <c r="H795" s="6">
        <f>SUMIFS('Cost Forecast'!I:I,'Cost Forecast'!$R:$R,$B$763,'Cost Forecast'!$Q:$Q,$C794)/SUMIFS('Cost Forecast'!$D:$D,'Cost Forecast'!$R:$R,$B$763,'Cost Forecast'!$Q:$Q, $C794)</f>
        <v>0</v>
      </c>
      <c r="I795" s="6">
        <f>SUMIFS('Cost Forecast'!J:J,'Cost Forecast'!$R:$R,$B$763,'Cost Forecast'!$Q:$Q,$C794)/SUMIFS('Cost Forecast'!$D:$D,'Cost Forecast'!$R:$R,$B$763,'Cost Forecast'!$Q:$Q, $C794)</f>
        <v>0</v>
      </c>
      <c r="J795" s="6">
        <f>SUMIFS('Cost Forecast'!K:K,'Cost Forecast'!$R:$R,$B$763,'Cost Forecast'!$Q:$Q,$C794)/SUMIFS('Cost Forecast'!$D:$D,'Cost Forecast'!$R:$R,$B$763,'Cost Forecast'!$Q:$Q, $C794)</f>
        <v>0</v>
      </c>
      <c r="K795" s="6">
        <f>SUMIFS('Cost Forecast'!L:L,'Cost Forecast'!$R:$R,$B$763,'Cost Forecast'!$Q:$Q,$C794)/SUMIFS('Cost Forecast'!$D:$D,'Cost Forecast'!$R:$R,$B$763,'Cost Forecast'!$Q:$Q, $C794)</f>
        <v>0</v>
      </c>
      <c r="L795" s="6">
        <f>SUMIFS('Cost Forecast'!M:M,'Cost Forecast'!$R:$R,$B$763,'Cost Forecast'!$Q:$Q,$C794)/SUMIFS('Cost Forecast'!$D:$D,'Cost Forecast'!$R:$R,$B$763,'Cost Forecast'!$Q:$Q, $C794)</f>
        <v>0</v>
      </c>
      <c r="M795" s="6">
        <f>SUMIFS('Cost Forecast'!N:N,'Cost Forecast'!$R:$R,$B$763,'Cost Forecast'!$Q:$Q,$C794)/SUMIFS('Cost Forecast'!$D:$D,'Cost Forecast'!$R:$R,$B$763,'Cost Forecast'!$Q:$Q, $C794)</f>
        <v>0</v>
      </c>
    </row>
    <row r="796" spans="2:13">
      <c r="D796" t="s">
        <v>3454</v>
      </c>
      <c r="E796" s="6">
        <v>0</v>
      </c>
      <c r="F796" s="6">
        <v>0</v>
      </c>
      <c r="G796" s="6">
        <v>0.04597785436679622</v>
      </c>
      <c r="H796" s="6">
        <v>0.1042751338270881</v>
      </c>
      <c r="I796" s="6">
        <v>0.05455745398548068</v>
      </c>
      <c r="J796" s="6">
        <v>0.1086749285033365</v>
      </c>
      <c r="K796" s="6">
        <v>0.04399794676248443</v>
      </c>
      <c r="L796" s="6">
        <v>0</v>
      </c>
      <c r="M796" s="6">
        <v>0</v>
      </c>
    </row>
    <row r="797" spans="2:13">
      <c r="C797" t="s">
        <v>3200</v>
      </c>
      <c r="D797" t="s">
        <v>3452</v>
      </c>
      <c r="E797" s="6">
        <f>SUMIFS('Billing Forecast'!F:F,'Billing Forecast'!$T:$T,$A$762,'Billing Forecast'!$U:$U,$B$763,'Billing Forecast'!$Q:$Q,$C797)/SUMIFS('Billing Forecast'!$D:$D,'Billing Forecast'!$T:$T,$A$762,'Billing Forecast'!$U:$U,$B$763,'Billing Forecast'!$Q:$Q, $C797)</f>
        <v>0</v>
      </c>
      <c r="F797" s="6">
        <f>SUMIFS('Billing Forecast'!G:G,'Billing Forecast'!$T:$T,$A$762,'Billing Forecast'!$U:$U,$B$763,'Billing Forecast'!$Q:$Q,$C797)/SUMIFS('Billing Forecast'!$D:$D,'Billing Forecast'!$T:$T,$A$762,'Billing Forecast'!$U:$U,$B$763,'Billing Forecast'!$Q:$Q, $C797)</f>
        <v>0</v>
      </c>
      <c r="G797" s="6">
        <f>SUMIFS('Billing Forecast'!H:H,'Billing Forecast'!$T:$T,$A$762,'Billing Forecast'!$U:$U,$B$763,'Billing Forecast'!$Q:$Q,$C797)/SUMIFS('Billing Forecast'!$D:$D,'Billing Forecast'!$T:$T,$A$762,'Billing Forecast'!$U:$U,$B$763,'Billing Forecast'!$Q:$Q, $C797)</f>
        <v>0</v>
      </c>
      <c r="H797" s="6">
        <f>SUMIFS('Billing Forecast'!I:I,'Billing Forecast'!$T:$T,$A$762,'Billing Forecast'!$U:$U,$B$763,'Billing Forecast'!$Q:$Q,$C797)/SUMIFS('Billing Forecast'!$D:$D,'Billing Forecast'!$T:$T,$A$762,'Billing Forecast'!$U:$U,$B$763,'Billing Forecast'!$Q:$Q, $C797)</f>
        <v>0</v>
      </c>
      <c r="I797" s="6">
        <f>SUMIFS('Billing Forecast'!J:J,'Billing Forecast'!$T:$T,$A$762,'Billing Forecast'!$U:$U,$B$763,'Billing Forecast'!$Q:$Q,$C797)/SUMIFS('Billing Forecast'!$D:$D,'Billing Forecast'!$T:$T,$A$762,'Billing Forecast'!$U:$U,$B$763,'Billing Forecast'!$Q:$Q, $C797)</f>
        <v>0</v>
      </c>
      <c r="J797" s="6">
        <f>SUMIFS('Billing Forecast'!K:K,'Billing Forecast'!$T:$T,$A$762,'Billing Forecast'!$U:$U,$B$763,'Billing Forecast'!$Q:$Q,$C797)/SUMIFS('Billing Forecast'!$D:$D,'Billing Forecast'!$T:$T,$A$762,'Billing Forecast'!$U:$U,$B$763,'Billing Forecast'!$Q:$Q, $C797)</f>
        <v>0</v>
      </c>
      <c r="K797" s="6">
        <f>SUMIFS('Billing Forecast'!L:L,'Billing Forecast'!$T:$T,$A$762,'Billing Forecast'!$U:$U,$B$763,'Billing Forecast'!$Q:$Q,$C797)/SUMIFS('Billing Forecast'!$D:$D,'Billing Forecast'!$T:$T,$A$762,'Billing Forecast'!$U:$U,$B$763,'Billing Forecast'!$Q:$Q, $C797)</f>
        <v>0</v>
      </c>
      <c r="L797" s="6">
        <f>SUMIFS('Billing Forecast'!M:M,'Billing Forecast'!$T:$T,$A$762,'Billing Forecast'!$U:$U,$B$763,'Billing Forecast'!$Q:$Q,$C797)/SUMIFS('Billing Forecast'!$D:$D,'Billing Forecast'!$T:$T,$A$762,'Billing Forecast'!$U:$U,$B$763,'Billing Forecast'!$Q:$Q, $C797)</f>
        <v>0</v>
      </c>
      <c r="M797" s="6">
        <f>SUMIFS('Billing Forecast'!N:N,'Billing Forecast'!$T:$T,$A$762,'Billing Forecast'!$U:$U,$B$763,'Billing Forecast'!$Q:$Q,$C797)/SUMIFS('Billing Forecast'!$D:$D,'Billing Forecast'!$T:$T,$A$762,'Billing Forecast'!$U:$U,$B$763,'Billing Forecast'!$Q:$Q, $C797)</f>
        <v>0</v>
      </c>
    </row>
    <row r="798" spans="2:13">
      <c r="D798" t="s">
        <v>3453</v>
      </c>
      <c r="E798" s="6">
        <f>SUMIFS('Cost Forecast'!F:F,'Cost Forecast'!$R:$R,$B$763,'Cost Forecast'!$Q:$Q,$C797)/SUMIFS('Cost Forecast'!$D:$D,'Cost Forecast'!$R:$R,$B$763,'Cost Forecast'!$Q:$Q, $C797)</f>
        <v>0</v>
      </c>
      <c r="F798" s="6">
        <f>SUMIFS('Cost Forecast'!G:G,'Cost Forecast'!$R:$R,$B$763,'Cost Forecast'!$Q:$Q,$C797)/SUMIFS('Cost Forecast'!$D:$D,'Cost Forecast'!$R:$R,$B$763,'Cost Forecast'!$Q:$Q, $C797)</f>
        <v>0</v>
      </c>
      <c r="G798" s="6">
        <f>SUMIFS('Cost Forecast'!H:H,'Cost Forecast'!$R:$R,$B$763,'Cost Forecast'!$Q:$Q,$C797)/SUMIFS('Cost Forecast'!$D:$D,'Cost Forecast'!$R:$R,$B$763,'Cost Forecast'!$Q:$Q, $C797)</f>
        <v>0</v>
      </c>
      <c r="H798" s="6">
        <f>SUMIFS('Cost Forecast'!I:I,'Cost Forecast'!$R:$R,$B$763,'Cost Forecast'!$Q:$Q,$C797)/SUMIFS('Cost Forecast'!$D:$D,'Cost Forecast'!$R:$R,$B$763,'Cost Forecast'!$Q:$Q, $C797)</f>
        <v>0</v>
      </c>
      <c r="I798" s="6">
        <f>SUMIFS('Cost Forecast'!J:J,'Cost Forecast'!$R:$R,$B$763,'Cost Forecast'!$Q:$Q,$C797)/SUMIFS('Cost Forecast'!$D:$D,'Cost Forecast'!$R:$R,$B$763,'Cost Forecast'!$Q:$Q, $C797)</f>
        <v>0</v>
      </c>
      <c r="J798" s="6">
        <f>SUMIFS('Cost Forecast'!K:K,'Cost Forecast'!$R:$R,$B$763,'Cost Forecast'!$Q:$Q,$C797)/SUMIFS('Cost Forecast'!$D:$D,'Cost Forecast'!$R:$R,$B$763,'Cost Forecast'!$Q:$Q, $C797)</f>
        <v>0</v>
      </c>
      <c r="K798" s="6">
        <f>SUMIFS('Cost Forecast'!L:L,'Cost Forecast'!$R:$R,$B$763,'Cost Forecast'!$Q:$Q,$C797)/SUMIFS('Cost Forecast'!$D:$D,'Cost Forecast'!$R:$R,$B$763,'Cost Forecast'!$Q:$Q, $C797)</f>
        <v>0</v>
      </c>
      <c r="L798" s="6">
        <f>SUMIFS('Cost Forecast'!M:M,'Cost Forecast'!$R:$R,$B$763,'Cost Forecast'!$Q:$Q,$C797)/SUMIFS('Cost Forecast'!$D:$D,'Cost Forecast'!$R:$R,$B$763,'Cost Forecast'!$Q:$Q, $C797)</f>
        <v>0</v>
      </c>
      <c r="M798" s="6">
        <f>SUMIFS('Cost Forecast'!N:N,'Cost Forecast'!$R:$R,$B$763,'Cost Forecast'!$Q:$Q,$C797)/SUMIFS('Cost Forecast'!$D:$D,'Cost Forecast'!$R:$R,$B$763,'Cost Forecast'!$Q:$Q, $C797)</f>
        <v>0</v>
      </c>
    </row>
    <row r="799" spans="2:13">
      <c r="D799" t="s">
        <v>3454</v>
      </c>
      <c r="E799" s="6">
        <v>0</v>
      </c>
      <c r="F799" s="6">
        <v>0.01854475209272376</v>
      </c>
      <c r="G799" s="6">
        <v>0.09813264649066325</v>
      </c>
      <c r="H799" s="6">
        <v>0.06239536381197683</v>
      </c>
      <c r="I799" s="6">
        <v>0.07012234385061172</v>
      </c>
      <c r="J799" s="6">
        <v>0.04636188023180941</v>
      </c>
      <c r="K799" s="6">
        <v>0.01081777205408886</v>
      </c>
      <c r="L799" s="6">
        <v>0</v>
      </c>
      <c r="M799" s="6">
        <v>0</v>
      </c>
    </row>
    <row r="800" spans="2:13">
      <c r="B800" t="s">
        <v>313</v>
      </c>
    </row>
    <row r="801" spans="3:13">
      <c r="C801" t="s">
        <v>1111</v>
      </c>
      <c r="D801" t="s">
        <v>3452</v>
      </c>
      <c r="E801" s="6">
        <f>SUMIFS('Billing Forecast'!F:F,'Billing Forecast'!$T:$T,$A$762,'Billing Forecast'!$U:$U,$B$800,'Billing Forecast'!$Q:$Q,$C801)/SUMIFS('Billing Forecast'!$D:$D,'Billing Forecast'!$T:$T,$A$762,'Billing Forecast'!$U:$U,$B$800,'Billing Forecast'!$Q:$Q, $C801)</f>
        <v>0</v>
      </c>
      <c r="F801" s="6">
        <f>SUMIFS('Billing Forecast'!G:G,'Billing Forecast'!$T:$T,$A$762,'Billing Forecast'!$U:$U,$B$800,'Billing Forecast'!$Q:$Q,$C801)/SUMIFS('Billing Forecast'!$D:$D,'Billing Forecast'!$T:$T,$A$762,'Billing Forecast'!$U:$U,$B$800,'Billing Forecast'!$Q:$Q, $C801)</f>
        <v>0</v>
      </c>
      <c r="G801" s="6">
        <f>SUMIFS('Billing Forecast'!H:H,'Billing Forecast'!$T:$T,$A$762,'Billing Forecast'!$U:$U,$B$800,'Billing Forecast'!$Q:$Q,$C801)/SUMIFS('Billing Forecast'!$D:$D,'Billing Forecast'!$T:$T,$A$762,'Billing Forecast'!$U:$U,$B$800,'Billing Forecast'!$Q:$Q, $C801)</f>
        <v>0</v>
      </c>
      <c r="H801" s="6">
        <f>SUMIFS('Billing Forecast'!I:I,'Billing Forecast'!$T:$T,$A$762,'Billing Forecast'!$U:$U,$B$800,'Billing Forecast'!$Q:$Q,$C801)/SUMIFS('Billing Forecast'!$D:$D,'Billing Forecast'!$T:$T,$A$762,'Billing Forecast'!$U:$U,$B$800,'Billing Forecast'!$Q:$Q, $C801)</f>
        <v>0</v>
      </c>
      <c r="I801" s="6">
        <f>SUMIFS('Billing Forecast'!J:J,'Billing Forecast'!$T:$T,$A$762,'Billing Forecast'!$U:$U,$B$800,'Billing Forecast'!$Q:$Q,$C801)/SUMIFS('Billing Forecast'!$D:$D,'Billing Forecast'!$T:$T,$A$762,'Billing Forecast'!$U:$U,$B$800,'Billing Forecast'!$Q:$Q, $C801)</f>
        <v>0</v>
      </c>
      <c r="J801" s="6">
        <f>SUMIFS('Billing Forecast'!K:K,'Billing Forecast'!$T:$T,$A$762,'Billing Forecast'!$U:$U,$B$800,'Billing Forecast'!$Q:$Q,$C801)/SUMIFS('Billing Forecast'!$D:$D,'Billing Forecast'!$T:$T,$A$762,'Billing Forecast'!$U:$U,$B$800,'Billing Forecast'!$Q:$Q, $C801)</f>
        <v>0</v>
      </c>
      <c r="K801" s="6">
        <f>SUMIFS('Billing Forecast'!L:L,'Billing Forecast'!$T:$T,$A$762,'Billing Forecast'!$U:$U,$B$800,'Billing Forecast'!$Q:$Q,$C801)/SUMIFS('Billing Forecast'!$D:$D,'Billing Forecast'!$T:$T,$A$762,'Billing Forecast'!$U:$U,$B$800,'Billing Forecast'!$Q:$Q, $C801)</f>
        <v>0</v>
      </c>
      <c r="L801" s="6">
        <f>SUMIFS('Billing Forecast'!M:M,'Billing Forecast'!$T:$T,$A$762,'Billing Forecast'!$U:$U,$B$800,'Billing Forecast'!$Q:$Q,$C801)/SUMIFS('Billing Forecast'!$D:$D,'Billing Forecast'!$T:$T,$A$762,'Billing Forecast'!$U:$U,$B$800,'Billing Forecast'!$Q:$Q, $C801)</f>
        <v>0</v>
      </c>
      <c r="M801" s="6">
        <f>SUMIFS('Billing Forecast'!N:N,'Billing Forecast'!$T:$T,$A$762,'Billing Forecast'!$U:$U,$B$800,'Billing Forecast'!$Q:$Q,$C801)/SUMIFS('Billing Forecast'!$D:$D,'Billing Forecast'!$T:$T,$A$762,'Billing Forecast'!$U:$U,$B$800,'Billing Forecast'!$Q:$Q, $C801)</f>
        <v>0</v>
      </c>
    </row>
    <row r="802" spans="3:13">
      <c r="D802" t="s">
        <v>3453</v>
      </c>
      <c r="E802" s="6">
        <f>SUMIFS('Cost Forecast'!F:F,'Cost Forecast'!$R:$R,$B$800,'Cost Forecast'!$Q:$Q,$C801)/SUMIFS('Cost Forecast'!$D:$D,'Cost Forecast'!$R:$R,$B$800,'Cost Forecast'!$Q:$Q, $C801)</f>
        <v>0</v>
      </c>
      <c r="F802" s="6">
        <f>SUMIFS('Cost Forecast'!G:G,'Cost Forecast'!$R:$R,$B$800,'Cost Forecast'!$Q:$Q,$C801)/SUMIFS('Cost Forecast'!$D:$D,'Cost Forecast'!$R:$R,$B$800,'Cost Forecast'!$Q:$Q, $C801)</f>
        <v>0</v>
      </c>
      <c r="G802" s="6">
        <f>SUMIFS('Cost Forecast'!H:H,'Cost Forecast'!$R:$R,$B$800,'Cost Forecast'!$Q:$Q,$C801)/SUMIFS('Cost Forecast'!$D:$D,'Cost Forecast'!$R:$R,$B$800,'Cost Forecast'!$Q:$Q, $C801)</f>
        <v>0</v>
      </c>
      <c r="H802" s="6">
        <f>SUMIFS('Cost Forecast'!I:I,'Cost Forecast'!$R:$R,$B$800,'Cost Forecast'!$Q:$Q,$C801)/SUMIFS('Cost Forecast'!$D:$D,'Cost Forecast'!$R:$R,$B$800,'Cost Forecast'!$Q:$Q, $C801)</f>
        <v>0</v>
      </c>
      <c r="I802" s="6">
        <f>SUMIFS('Cost Forecast'!J:J,'Cost Forecast'!$R:$R,$B$800,'Cost Forecast'!$Q:$Q,$C801)/SUMIFS('Cost Forecast'!$D:$D,'Cost Forecast'!$R:$R,$B$800,'Cost Forecast'!$Q:$Q, $C801)</f>
        <v>0</v>
      </c>
      <c r="J802" s="6">
        <f>SUMIFS('Cost Forecast'!K:K,'Cost Forecast'!$R:$R,$B$800,'Cost Forecast'!$Q:$Q,$C801)/SUMIFS('Cost Forecast'!$D:$D,'Cost Forecast'!$R:$R,$B$800,'Cost Forecast'!$Q:$Q, $C801)</f>
        <v>0</v>
      </c>
      <c r="K802" s="6">
        <f>SUMIFS('Cost Forecast'!L:L,'Cost Forecast'!$R:$R,$B$800,'Cost Forecast'!$Q:$Q,$C801)/SUMIFS('Cost Forecast'!$D:$D,'Cost Forecast'!$R:$R,$B$800,'Cost Forecast'!$Q:$Q, $C801)</f>
        <v>0</v>
      </c>
      <c r="L802" s="6">
        <f>SUMIFS('Cost Forecast'!M:M,'Cost Forecast'!$R:$R,$B$800,'Cost Forecast'!$Q:$Q,$C801)/SUMIFS('Cost Forecast'!$D:$D,'Cost Forecast'!$R:$R,$B$800,'Cost Forecast'!$Q:$Q, $C801)</f>
        <v>0</v>
      </c>
      <c r="M802" s="6">
        <f>SUMIFS('Cost Forecast'!N:N,'Cost Forecast'!$R:$R,$B$800,'Cost Forecast'!$Q:$Q,$C801)/SUMIFS('Cost Forecast'!$D:$D,'Cost Forecast'!$R:$R,$B$800,'Cost Forecast'!$Q:$Q, $C801)</f>
        <v>0</v>
      </c>
    </row>
    <row r="803" spans="3:13">
      <c r="D803" t="s">
        <v>3454</v>
      </c>
      <c r="E803" s="6">
        <v>0</v>
      </c>
      <c r="F803" s="6">
        <v>0.05404065443728309</v>
      </c>
      <c r="G803" s="6">
        <v>0.0270699058006941</v>
      </c>
      <c r="H803" s="6">
        <v>0.02141794744670302</v>
      </c>
      <c r="I803" s="6">
        <v>0.05324739712444224</v>
      </c>
      <c r="J803" s="6">
        <v>0</v>
      </c>
      <c r="K803" s="6">
        <v>0</v>
      </c>
      <c r="L803" s="6">
        <v>0</v>
      </c>
      <c r="M803" s="6">
        <v>0</v>
      </c>
    </row>
    <row r="804" spans="3:13">
      <c r="C804" t="s">
        <v>1147</v>
      </c>
      <c r="D804" t="s">
        <v>3452</v>
      </c>
      <c r="E804" s="6">
        <f>SUMIFS('Billing Forecast'!F:F,'Billing Forecast'!$T:$T,$A$762,'Billing Forecast'!$U:$U,$B$800,'Billing Forecast'!$Q:$Q,$C804)/SUMIFS('Billing Forecast'!$D:$D,'Billing Forecast'!$T:$T,$A$762,'Billing Forecast'!$U:$U,$B$800,'Billing Forecast'!$Q:$Q, $C804)</f>
        <v>0</v>
      </c>
      <c r="F804" s="6">
        <f>SUMIFS('Billing Forecast'!G:G,'Billing Forecast'!$T:$T,$A$762,'Billing Forecast'!$U:$U,$B$800,'Billing Forecast'!$Q:$Q,$C804)/SUMIFS('Billing Forecast'!$D:$D,'Billing Forecast'!$T:$T,$A$762,'Billing Forecast'!$U:$U,$B$800,'Billing Forecast'!$Q:$Q, $C804)</f>
        <v>0</v>
      </c>
      <c r="G804" s="6">
        <f>SUMIFS('Billing Forecast'!H:H,'Billing Forecast'!$T:$T,$A$762,'Billing Forecast'!$U:$U,$B$800,'Billing Forecast'!$Q:$Q,$C804)/SUMIFS('Billing Forecast'!$D:$D,'Billing Forecast'!$T:$T,$A$762,'Billing Forecast'!$U:$U,$B$800,'Billing Forecast'!$Q:$Q, $C804)</f>
        <v>0</v>
      </c>
      <c r="H804" s="6">
        <f>SUMIFS('Billing Forecast'!I:I,'Billing Forecast'!$T:$T,$A$762,'Billing Forecast'!$U:$U,$B$800,'Billing Forecast'!$Q:$Q,$C804)/SUMIFS('Billing Forecast'!$D:$D,'Billing Forecast'!$T:$T,$A$762,'Billing Forecast'!$U:$U,$B$800,'Billing Forecast'!$Q:$Q, $C804)</f>
        <v>0</v>
      </c>
      <c r="I804" s="6">
        <f>SUMIFS('Billing Forecast'!J:J,'Billing Forecast'!$T:$T,$A$762,'Billing Forecast'!$U:$U,$B$800,'Billing Forecast'!$Q:$Q,$C804)/SUMIFS('Billing Forecast'!$D:$D,'Billing Forecast'!$T:$T,$A$762,'Billing Forecast'!$U:$U,$B$800,'Billing Forecast'!$Q:$Q, $C804)</f>
        <v>0</v>
      </c>
      <c r="J804" s="6">
        <f>SUMIFS('Billing Forecast'!K:K,'Billing Forecast'!$T:$T,$A$762,'Billing Forecast'!$U:$U,$B$800,'Billing Forecast'!$Q:$Q,$C804)/SUMIFS('Billing Forecast'!$D:$D,'Billing Forecast'!$T:$T,$A$762,'Billing Forecast'!$U:$U,$B$800,'Billing Forecast'!$Q:$Q, $C804)</f>
        <v>0</v>
      </c>
      <c r="K804" s="6">
        <f>SUMIFS('Billing Forecast'!L:L,'Billing Forecast'!$T:$T,$A$762,'Billing Forecast'!$U:$U,$B$800,'Billing Forecast'!$Q:$Q,$C804)/SUMIFS('Billing Forecast'!$D:$D,'Billing Forecast'!$T:$T,$A$762,'Billing Forecast'!$U:$U,$B$800,'Billing Forecast'!$Q:$Q, $C804)</f>
        <v>0</v>
      </c>
      <c r="L804" s="6">
        <f>SUMIFS('Billing Forecast'!M:M,'Billing Forecast'!$T:$T,$A$762,'Billing Forecast'!$U:$U,$B$800,'Billing Forecast'!$Q:$Q,$C804)/SUMIFS('Billing Forecast'!$D:$D,'Billing Forecast'!$T:$T,$A$762,'Billing Forecast'!$U:$U,$B$800,'Billing Forecast'!$Q:$Q, $C804)</f>
        <v>0</v>
      </c>
      <c r="M804" s="6">
        <f>SUMIFS('Billing Forecast'!N:N,'Billing Forecast'!$T:$T,$A$762,'Billing Forecast'!$U:$U,$B$800,'Billing Forecast'!$Q:$Q,$C804)/SUMIFS('Billing Forecast'!$D:$D,'Billing Forecast'!$T:$T,$A$762,'Billing Forecast'!$U:$U,$B$800,'Billing Forecast'!$Q:$Q, $C804)</f>
        <v>0</v>
      </c>
    </row>
    <row r="805" spans="3:13">
      <c r="D805" t="s">
        <v>3453</v>
      </c>
      <c r="E805" s="6">
        <f>SUMIFS('Cost Forecast'!F:F,'Cost Forecast'!$R:$R,$B$800,'Cost Forecast'!$Q:$Q,$C804)/SUMIFS('Cost Forecast'!$D:$D,'Cost Forecast'!$R:$R,$B$800,'Cost Forecast'!$Q:$Q, $C804)</f>
        <v>0</v>
      </c>
      <c r="F805" s="6">
        <f>SUMIFS('Cost Forecast'!G:G,'Cost Forecast'!$R:$R,$B$800,'Cost Forecast'!$Q:$Q,$C804)/SUMIFS('Cost Forecast'!$D:$D,'Cost Forecast'!$R:$R,$B$800,'Cost Forecast'!$Q:$Q, $C804)</f>
        <v>0</v>
      </c>
      <c r="G805" s="6">
        <f>SUMIFS('Cost Forecast'!H:H,'Cost Forecast'!$R:$R,$B$800,'Cost Forecast'!$Q:$Q,$C804)/SUMIFS('Cost Forecast'!$D:$D,'Cost Forecast'!$R:$R,$B$800,'Cost Forecast'!$Q:$Q, $C804)</f>
        <v>0</v>
      </c>
      <c r="H805" s="6">
        <f>SUMIFS('Cost Forecast'!I:I,'Cost Forecast'!$R:$R,$B$800,'Cost Forecast'!$Q:$Q,$C804)/SUMIFS('Cost Forecast'!$D:$D,'Cost Forecast'!$R:$R,$B$800,'Cost Forecast'!$Q:$Q, $C804)</f>
        <v>0</v>
      </c>
      <c r="I805" s="6">
        <f>SUMIFS('Cost Forecast'!J:J,'Cost Forecast'!$R:$R,$B$800,'Cost Forecast'!$Q:$Q,$C804)/SUMIFS('Cost Forecast'!$D:$D,'Cost Forecast'!$R:$R,$B$800,'Cost Forecast'!$Q:$Q, $C804)</f>
        <v>0</v>
      </c>
      <c r="J805" s="6">
        <f>SUMIFS('Cost Forecast'!K:K,'Cost Forecast'!$R:$R,$B$800,'Cost Forecast'!$Q:$Q,$C804)/SUMIFS('Cost Forecast'!$D:$D,'Cost Forecast'!$R:$R,$B$800,'Cost Forecast'!$Q:$Q, $C804)</f>
        <v>0</v>
      </c>
      <c r="K805" s="6">
        <f>SUMIFS('Cost Forecast'!L:L,'Cost Forecast'!$R:$R,$B$800,'Cost Forecast'!$Q:$Q,$C804)/SUMIFS('Cost Forecast'!$D:$D,'Cost Forecast'!$R:$R,$B$800,'Cost Forecast'!$Q:$Q, $C804)</f>
        <v>0</v>
      </c>
      <c r="L805" s="6">
        <f>SUMIFS('Cost Forecast'!M:M,'Cost Forecast'!$R:$R,$B$800,'Cost Forecast'!$Q:$Q,$C804)/SUMIFS('Cost Forecast'!$D:$D,'Cost Forecast'!$R:$R,$B$800,'Cost Forecast'!$Q:$Q, $C804)</f>
        <v>0</v>
      </c>
      <c r="M805" s="6">
        <f>SUMIFS('Cost Forecast'!N:N,'Cost Forecast'!$R:$R,$B$800,'Cost Forecast'!$Q:$Q,$C804)/SUMIFS('Cost Forecast'!$D:$D,'Cost Forecast'!$R:$R,$B$800,'Cost Forecast'!$Q:$Q, $C804)</f>
        <v>0</v>
      </c>
    </row>
    <row r="806" spans="3:13">
      <c r="D806" t="s">
        <v>3454</v>
      </c>
      <c r="E806" s="6">
        <v>0</v>
      </c>
      <c r="F806" s="6">
        <v>0</v>
      </c>
      <c r="G806" s="6">
        <v>0.2146964856230032</v>
      </c>
      <c r="H806" s="6">
        <v>0.03067092651757188</v>
      </c>
      <c r="I806" s="6">
        <v>0.03067092651757188</v>
      </c>
      <c r="J806" s="6">
        <v>0</v>
      </c>
      <c r="K806" s="6">
        <v>0.2562300319488817</v>
      </c>
      <c r="L806" s="6">
        <v>0.2760383386581469</v>
      </c>
      <c r="M806" s="6">
        <v>0.0766773162939297</v>
      </c>
    </row>
    <row r="807" spans="3:13">
      <c r="C807" t="s">
        <v>2256</v>
      </c>
      <c r="D807" t="s">
        <v>3452</v>
      </c>
      <c r="E807" s="6">
        <f>SUMIFS('Billing Forecast'!F:F,'Billing Forecast'!$T:$T,$A$762,'Billing Forecast'!$U:$U,$B$800,'Billing Forecast'!$Q:$Q,$C807)/SUMIFS('Billing Forecast'!$D:$D,'Billing Forecast'!$T:$T,$A$762,'Billing Forecast'!$U:$U,$B$800,'Billing Forecast'!$Q:$Q, $C807)</f>
        <v>0</v>
      </c>
      <c r="F807" s="6">
        <f>SUMIFS('Billing Forecast'!G:G,'Billing Forecast'!$T:$T,$A$762,'Billing Forecast'!$U:$U,$B$800,'Billing Forecast'!$Q:$Q,$C807)/SUMIFS('Billing Forecast'!$D:$D,'Billing Forecast'!$T:$T,$A$762,'Billing Forecast'!$U:$U,$B$800,'Billing Forecast'!$Q:$Q, $C807)</f>
        <v>0</v>
      </c>
      <c r="G807" s="6">
        <f>SUMIFS('Billing Forecast'!H:H,'Billing Forecast'!$T:$T,$A$762,'Billing Forecast'!$U:$U,$B$800,'Billing Forecast'!$Q:$Q,$C807)/SUMIFS('Billing Forecast'!$D:$D,'Billing Forecast'!$T:$T,$A$762,'Billing Forecast'!$U:$U,$B$800,'Billing Forecast'!$Q:$Q, $C807)</f>
        <v>0</v>
      </c>
      <c r="H807" s="6">
        <f>SUMIFS('Billing Forecast'!I:I,'Billing Forecast'!$T:$T,$A$762,'Billing Forecast'!$U:$U,$B$800,'Billing Forecast'!$Q:$Q,$C807)/SUMIFS('Billing Forecast'!$D:$D,'Billing Forecast'!$T:$T,$A$762,'Billing Forecast'!$U:$U,$B$800,'Billing Forecast'!$Q:$Q, $C807)</f>
        <v>0</v>
      </c>
      <c r="I807" s="6">
        <f>SUMIFS('Billing Forecast'!J:J,'Billing Forecast'!$T:$T,$A$762,'Billing Forecast'!$U:$U,$B$800,'Billing Forecast'!$Q:$Q,$C807)/SUMIFS('Billing Forecast'!$D:$D,'Billing Forecast'!$T:$T,$A$762,'Billing Forecast'!$U:$U,$B$800,'Billing Forecast'!$Q:$Q, $C807)</f>
        <v>0</v>
      </c>
      <c r="J807" s="6">
        <f>SUMIFS('Billing Forecast'!K:K,'Billing Forecast'!$T:$T,$A$762,'Billing Forecast'!$U:$U,$B$800,'Billing Forecast'!$Q:$Q,$C807)/SUMIFS('Billing Forecast'!$D:$D,'Billing Forecast'!$T:$T,$A$762,'Billing Forecast'!$U:$U,$B$800,'Billing Forecast'!$Q:$Q, $C807)</f>
        <v>0</v>
      </c>
      <c r="K807" s="6">
        <f>SUMIFS('Billing Forecast'!L:L,'Billing Forecast'!$T:$T,$A$762,'Billing Forecast'!$U:$U,$B$800,'Billing Forecast'!$Q:$Q,$C807)/SUMIFS('Billing Forecast'!$D:$D,'Billing Forecast'!$T:$T,$A$762,'Billing Forecast'!$U:$U,$B$800,'Billing Forecast'!$Q:$Q, $C807)</f>
        <v>0</v>
      </c>
      <c r="L807" s="6">
        <f>SUMIFS('Billing Forecast'!M:M,'Billing Forecast'!$T:$T,$A$762,'Billing Forecast'!$U:$U,$B$800,'Billing Forecast'!$Q:$Q,$C807)/SUMIFS('Billing Forecast'!$D:$D,'Billing Forecast'!$T:$T,$A$762,'Billing Forecast'!$U:$U,$B$800,'Billing Forecast'!$Q:$Q, $C807)</f>
        <v>0</v>
      </c>
      <c r="M807" s="6">
        <f>SUMIFS('Billing Forecast'!N:N,'Billing Forecast'!$T:$T,$A$762,'Billing Forecast'!$U:$U,$B$800,'Billing Forecast'!$Q:$Q,$C807)/SUMIFS('Billing Forecast'!$D:$D,'Billing Forecast'!$T:$T,$A$762,'Billing Forecast'!$U:$U,$B$800,'Billing Forecast'!$Q:$Q, $C807)</f>
        <v>0</v>
      </c>
    </row>
    <row r="808" spans="3:13">
      <c r="D808" t="s">
        <v>3453</v>
      </c>
      <c r="E808" s="6">
        <f>SUMIFS('Cost Forecast'!F:F,'Cost Forecast'!$R:$R,$B$800,'Cost Forecast'!$Q:$Q,$C807)/SUMIFS('Cost Forecast'!$D:$D,'Cost Forecast'!$R:$R,$B$800,'Cost Forecast'!$Q:$Q, $C807)</f>
        <v>0</v>
      </c>
      <c r="F808" s="6">
        <f>SUMIFS('Cost Forecast'!G:G,'Cost Forecast'!$R:$R,$B$800,'Cost Forecast'!$Q:$Q,$C807)/SUMIFS('Cost Forecast'!$D:$D,'Cost Forecast'!$R:$R,$B$800,'Cost Forecast'!$Q:$Q, $C807)</f>
        <v>0</v>
      </c>
      <c r="G808" s="6">
        <f>SUMIFS('Cost Forecast'!H:H,'Cost Forecast'!$R:$R,$B$800,'Cost Forecast'!$Q:$Q,$C807)/SUMIFS('Cost Forecast'!$D:$D,'Cost Forecast'!$R:$R,$B$800,'Cost Forecast'!$Q:$Q, $C807)</f>
        <v>0</v>
      </c>
      <c r="H808" s="6">
        <f>SUMIFS('Cost Forecast'!I:I,'Cost Forecast'!$R:$R,$B$800,'Cost Forecast'!$Q:$Q,$C807)/SUMIFS('Cost Forecast'!$D:$D,'Cost Forecast'!$R:$R,$B$800,'Cost Forecast'!$Q:$Q, $C807)</f>
        <v>0</v>
      </c>
      <c r="I808" s="6">
        <f>SUMIFS('Cost Forecast'!J:J,'Cost Forecast'!$R:$R,$B$800,'Cost Forecast'!$Q:$Q,$C807)/SUMIFS('Cost Forecast'!$D:$D,'Cost Forecast'!$R:$R,$B$800,'Cost Forecast'!$Q:$Q, $C807)</f>
        <v>0</v>
      </c>
      <c r="J808" s="6">
        <f>SUMIFS('Cost Forecast'!K:K,'Cost Forecast'!$R:$R,$B$800,'Cost Forecast'!$Q:$Q,$C807)/SUMIFS('Cost Forecast'!$D:$D,'Cost Forecast'!$R:$R,$B$800,'Cost Forecast'!$Q:$Q, $C807)</f>
        <v>0</v>
      </c>
      <c r="K808" s="6">
        <f>SUMIFS('Cost Forecast'!L:L,'Cost Forecast'!$R:$R,$B$800,'Cost Forecast'!$Q:$Q,$C807)/SUMIFS('Cost Forecast'!$D:$D,'Cost Forecast'!$R:$R,$B$800,'Cost Forecast'!$Q:$Q, $C807)</f>
        <v>0</v>
      </c>
      <c r="L808" s="6">
        <f>SUMIFS('Cost Forecast'!M:M,'Cost Forecast'!$R:$R,$B$800,'Cost Forecast'!$Q:$Q,$C807)/SUMIFS('Cost Forecast'!$D:$D,'Cost Forecast'!$R:$R,$B$800,'Cost Forecast'!$Q:$Q, $C807)</f>
        <v>0</v>
      </c>
      <c r="M808" s="6">
        <f>SUMIFS('Cost Forecast'!N:N,'Cost Forecast'!$R:$R,$B$800,'Cost Forecast'!$Q:$Q,$C807)/SUMIFS('Cost Forecast'!$D:$D,'Cost Forecast'!$R:$R,$B$800,'Cost Forecast'!$Q:$Q, $C807)</f>
        <v>0</v>
      </c>
    </row>
    <row r="809" spans="3:13">
      <c r="D809" t="s">
        <v>3454</v>
      </c>
      <c r="E809" s="6">
        <v>0</v>
      </c>
      <c r="F809" s="6">
        <v>0.008348406845693613</v>
      </c>
      <c r="G809" s="6">
        <v>0.04591623765131488</v>
      </c>
      <c r="H809" s="6">
        <v>0</v>
      </c>
      <c r="I809" s="6">
        <v>0</v>
      </c>
      <c r="J809" s="6">
        <v>0.005739529706414359</v>
      </c>
      <c r="K809" s="6">
        <v>0.01408793655210797</v>
      </c>
      <c r="L809" s="6">
        <v>0</v>
      </c>
      <c r="M809" s="6">
        <v>0</v>
      </c>
    </row>
    <row r="810" spans="3:13">
      <c r="C810" t="s">
        <v>2393</v>
      </c>
      <c r="D810" t="s">
        <v>3452</v>
      </c>
      <c r="E810" s="6">
        <f>SUMIFS('Billing Forecast'!F:F,'Billing Forecast'!$T:$T,$A$762,'Billing Forecast'!$U:$U,$B$800,'Billing Forecast'!$Q:$Q,$C810)/SUMIFS('Billing Forecast'!$D:$D,'Billing Forecast'!$T:$T,$A$762,'Billing Forecast'!$U:$U,$B$800,'Billing Forecast'!$Q:$Q, $C810)</f>
        <v>0</v>
      </c>
      <c r="F810" s="6">
        <f>SUMIFS('Billing Forecast'!G:G,'Billing Forecast'!$T:$T,$A$762,'Billing Forecast'!$U:$U,$B$800,'Billing Forecast'!$Q:$Q,$C810)/SUMIFS('Billing Forecast'!$D:$D,'Billing Forecast'!$T:$T,$A$762,'Billing Forecast'!$U:$U,$B$800,'Billing Forecast'!$Q:$Q, $C810)</f>
        <v>0</v>
      </c>
      <c r="G810" s="6">
        <f>SUMIFS('Billing Forecast'!H:H,'Billing Forecast'!$T:$T,$A$762,'Billing Forecast'!$U:$U,$B$800,'Billing Forecast'!$Q:$Q,$C810)/SUMIFS('Billing Forecast'!$D:$D,'Billing Forecast'!$T:$T,$A$762,'Billing Forecast'!$U:$U,$B$800,'Billing Forecast'!$Q:$Q, $C810)</f>
        <v>0</v>
      </c>
      <c r="H810" s="6">
        <f>SUMIFS('Billing Forecast'!I:I,'Billing Forecast'!$T:$T,$A$762,'Billing Forecast'!$U:$U,$B$800,'Billing Forecast'!$Q:$Q,$C810)/SUMIFS('Billing Forecast'!$D:$D,'Billing Forecast'!$T:$T,$A$762,'Billing Forecast'!$U:$U,$B$800,'Billing Forecast'!$Q:$Q, $C810)</f>
        <v>0</v>
      </c>
      <c r="I810" s="6">
        <f>SUMIFS('Billing Forecast'!J:J,'Billing Forecast'!$T:$T,$A$762,'Billing Forecast'!$U:$U,$B$800,'Billing Forecast'!$Q:$Q,$C810)/SUMIFS('Billing Forecast'!$D:$D,'Billing Forecast'!$T:$T,$A$762,'Billing Forecast'!$U:$U,$B$800,'Billing Forecast'!$Q:$Q, $C810)</f>
        <v>0</v>
      </c>
      <c r="J810" s="6">
        <f>SUMIFS('Billing Forecast'!K:K,'Billing Forecast'!$T:$T,$A$762,'Billing Forecast'!$U:$U,$B$800,'Billing Forecast'!$Q:$Q,$C810)/SUMIFS('Billing Forecast'!$D:$D,'Billing Forecast'!$T:$T,$A$762,'Billing Forecast'!$U:$U,$B$800,'Billing Forecast'!$Q:$Q, $C810)</f>
        <v>0</v>
      </c>
      <c r="K810" s="6">
        <f>SUMIFS('Billing Forecast'!L:L,'Billing Forecast'!$T:$T,$A$762,'Billing Forecast'!$U:$U,$B$800,'Billing Forecast'!$Q:$Q,$C810)/SUMIFS('Billing Forecast'!$D:$D,'Billing Forecast'!$T:$T,$A$762,'Billing Forecast'!$U:$U,$B$800,'Billing Forecast'!$Q:$Q, $C810)</f>
        <v>0</v>
      </c>
      <c r="L810" s="6">
        <f>SUMIFS('Billing Forecast'!M:M,'Billing Forecast'!$T:$T,$A$762,'Billing Forecast'!$U:$U,$B$800,'Billing Forecast'!$Q:$Q,$C810)/SUMIFS('Billing Forecast'!$D:$D,'Billing Forecast'!$T:$T,$A$762,'Billing Forecast'!$U:$U,$B$800,'Billing Forecast'!$Q:$Q, $C810)</f>
        <v>0</v>
      </c>
      <c r="M810" s="6">
        <f>SUMIFS('Billing Forecast'!N:N,'Billing Forecast'!$T:$T,$A$762,'Billing Forecast'!$U:$U,$B$800,'Billing Forecast'!$Q:$Q,$C810)/SUMIFS('Billing Forecast'!$D:$D,'Billing Forecast'!$T:$T,$A$762,'Billing Forecast'!$U:$U,$B$800,'Billing Forecast'!$Q:$Q, $C810)</f>
        <v>0</v>
      </c>
    </row>
    <row r="811" spans="3:13">
      <c r="D811" t="s">
        <v>3453</v>
      </c>
      <c r="E811" s="6">
        <f>SUMIFS('Cost Forecast'!F:F,'Cost Forecast'!$R:$R,$B$800,'Cost Forecast'!$Q:$Q,$C810)/SUMIFS('Cost Forecast'!$D:$D,'Cost Forecast'!$R:$R,$B$800,'Cost Forecast'!$Q:$Q, $C810)</f>
        <v>0</v>
      </c>
      <c r="F811" s="6">
        <f>SUMIFS('Cost Forecast'!G:G,'Cost Forecast'!$R:$R,$B$800,'Cost Forecast'!$Q:$Q,$C810)/SUMIFS('Cost Forecast'!$D:$D,'Cost Forecast'!$R:$R,$B$800,'Cost Forecast'!$Q:$Q, $C810)</f>
        <v>0</v>
      </c>
      <c r="G811" s="6">
        <f>SUMIFS('Cost Forecast'!H:H,'Cost Forecast'!$R:$R,$B$800,'Cost Forecast'!$Q:$Q,$C810)/SUMIFS('Cost Forecast'!$D:$D,'Cost Forecast'!$R:$R,$B$800,'Cost Forecast'!$Q:$Q, $C810)</f>
        <v>0</v>
      </c>
      <c r="H811" s="6">
        <f>SUMIFS('Cost Forecast'!I:I,'Cost Forecast'!$R:$R,$B$800,'Cost Forecast'!$Q:$Q,$C810)/SUMIFS('Cost Forecast'!$D:$D,'Cost Forecast'!$R:$R,$B$800,'Cost Forecast'!$Q:$Q, $C810)</f>
        <v>0</v>
      </c>
      <c r="I811" s="6">
        <f>SUMIFS('Cost Forecast'!J:J,'Cost Forecast'!$R:$R,$B$800,'Cost Forecast'!$Q:$Q,$C810)/SUMIFS('Cost Forecast'!$D:$D,'Cost Forecast'!$R:$R,$B$800,'Cost Forecast'!$Q:$Q, $C810)</f>
        <v>0</v>
      </c>
      <c r="J811" s="6">
        <f>SUMIFS('Cost Forecast'!K:K,'Cost Forecast'!$R:$R,$B$800,'Cost Forecast'!$Q:$Q,$C810)/SUMIFS('Cost Forecast'!$D:$D,'Cost Forecast'!$R:$R,$B$800,'Cost Forecast'!$Q:$Q, $C810)</f>
        <v>0</v>
      </c>
      <c r="K811" s="6">
        <f>SUMIFS('Cost Forecast'!L:L,'Cost Forecast'!$R:$R,$B$800,'Cost Forecast'!$Q:$Q,$C810)/SUMIFS('Cost Forecast'!$D:$D,'Cost Forecast'!$R:$R,$B$800,'Cost Forecast'!$Q:$Q, $C810)</f>
        <v>0</v>
      </c>
      <c r="L811" s="6">
        <f>SUMIFS('Cost Forecast'!M:M,'Cost Forecast'!$R:$R,$B$800,'Cost Forecast'!$Q:$Q,$C810)/SUMIFS('Cost Forecast'!$D:$D,'Cost Forecast'!$R:$R,$B$800,'Cost Forecast'!$Q:$Q, $C810)</f>
        <v>0</v>
      </c>
      <c r="M811" s="6">
        <f>SUMIFS('Cost Forecast'!N:N,'Cost Forecast'!$R:$R,$B$800,'Cost Forecast'!$Q:$Q,$C810)/SUMIFS('Cost Forecast'!$D:$D,'Cost Forecast'!$R:$R,$B$800,'Cost Forecast'!$Q:$Q, $C810)</f>
        <v>0</v>
      </c>
    </row>
    <row r="812" spans="3:13">
      <c r="D812" t="s">
        <v>3454</v>
      </c>
      <c r="E812" s="6">
        <v>0</v>
      </c>
      <c r="F812" s="6">
        <v>0.02312553863832232</v>
      </c>
      <c r="G812" s="6">
        <v>0.04481470841712152</v>
      </c>
      <c r="H812" s="6">
        <v>0.02183280666475151</v>
      </c>
      <c r="I812" s="6">
        <v>0.03921286986498133</v>
      </c>
      <c r="J812" s="6">
        <v>0</v>
      </c>
      <c r="K812" s="6">
        <v>0</v>
      </c>
      <c r="L812" s="6">
        <v>0</v>
      </c>
      <c r="M812" s="6">
        <v>0</v>
      </c>
    </row>
    <row r="813" spans="3:13">
      <c r="C813" t="s">
        <v>2496</v>
      </c>
      <c r="D813" t="s">
        <v>3452</v>
      </c>
      <c r="E813" s="6">
        <f>SUMIFS('Billing Forecast'!F:F,'Billing Forecast'!$T:$T,$A$762,'Billing Forecast'!$U:$U,$B$800,'Billing Forecast'!$Q:$Q,$C813)/SUMIFS('Billing Forecast'!$D:$D,'Billing Forecast'!$T:$T,$A$762,'Billing Forecast'!$U:$U,$B$800,'Billing Forecast'!$Q:$Q, $C813)</f>
        <v>0</v>
      </c>
      <c r="F813" s="6">
        <f>SUMIFS('Billing Forecast'!G:G,'Billing Forecast'!$T:$T,$A$762,'Billing Forecast'!$U:$U,$B$800,'Billing Forecast'!$Q:$Q,$C813)/SUMIFS('Billing Forecast'!$D:$D,'Billing Forecast'!$T:$T,$A$762,'Billing Forecast'!$U:$U,$B$800,'Billing Forecast'!$Q:$Q, $C813)</f>
        <v>0</v>
      </c>
      <c r="G813" s="6">
        <f>SUMIFS('Billing Forecast'!H:H,'Billing Forecast'!$T:$T,$A$762,'Billing Forecast'!$U:$U,$B$800,'Billing Forecast'!$Q:$Q,$C813)/SUMIFS('Billing Forecast'!$D:$D,'Billing Forecast'!$T:$T,$A$762,'Billing Forecast'!$U:$U,$B$800,'Billing Forecast'!$Q:$Q, $C813)</f>
        <v>0</v>
      </c>
      <c r="H813" s="6">
        <f>SUMIFS('Billing Forecast'!I:I,'Billing Forecast'!$T:$T,$A$762,'Billing Forecast'!$U:$U,$B$800,'Billing Forecast'!$Q:$Q,$C813)/SUMIFS('Billing Forecast'!$D:$D,'Billing Forecast'!$T:$T,$A$762,'Billing Forecast'!$U:$U,$B$800,'Billing Forecast'!$Q:$Q, $C813)</f>
        <v>0</v>
      </c>
      <c r="I813" s="6">
        <f>SUMIFS('Billing Forecast'!J:J,'Billing Forecast'!$T:$T,$A$762,'Billing Forecast'!$U:$U,$B$800,'Billing Forecast'!$Q:$Q,$C813)/SUMIFS('Billing Forecast'!$D:$D,'Billing Forecast'!$T:$T,$A$762,'Billing Forecast'!$U:$U,$B$800,'Billing Forecast'!$Q:$Q, $C813)</f>
        <v>0</v>
      </c>
      <c r="J813" s="6">
        <f>SUMIFS('Billing Forecast'!K:K,'Billing Forecast'!$T:$T,$A$762,'Billing Forecast'!$U:$U,$B$800,'Billing Forecast'!$Q:$Q,$C813)/SUMIFS('Billing Forecast'!$D:$D,'Billing Forecast'!$T:$T,$A$762,'Billing Forecast'!$U:$U,$B$800,'Billing Forecast'!$Q:$Q, $C813)</f>
        <v>0</v>
      </c>
      <c r="K813" s="6">
        <f>SUMIFS('Billing Forecast'!L:L,'Billing Forecast'!$T:$T,$A$762,'Billing Forecast'!$U:$U,$B$800,'Billing Forecast'!$Q:$Q,$C813)/SUMIFS('Billing Forecast'!$D:$D,'Billing Forecast'!$T:$T,$A$762,'Billing Forecast'!$U:$U,$B$800,'Billing Forecast'!$Q:$Q, $C813)</f>
        <v>0</v>
      </c>
      <c r="L813" s="6">
        <f>SUMIFS('Billing Forecast'!M:M,'Billing Forecast'!$T:$T,$A$762,'Billing Forecast'!$U:$U,$B$800,'Billing Forecast'!$Q:$Q,$C813)/SUMIFS('Billing Forecast'!$D:$D,'Billing Forecast'!$T:$T,$A$762,'Billing Forecast'!$U:$U,$B$800,'Billing Forecast'!$Q:$Q, $C813)</f>
        <v>0</v>
      </c>
      <c r="M813" s="6">
        <f>SUMIFS('Billing Forecast'!N:N,'Billing Forecast'!$T:$T,$A$762,'Billing Forecast'!$U:$U,$B$800,'Billing Forecast'!$Q:$Q,$C813)/SUMIFS('Billing Forecast'!$D:$D,'Billing Forecast'!$T:$T,$A$762,'Billing Forecast'!$U:$U,$B$800,'Billing Forecast'!$Q:$Q, $C813)</f>
        <v>0</v>
      </c>
    </row>
    <row r="814" spans="3:13">
      <c r="D814" t="s">
        <v>3453</v>
      </c>
      <c r="E814" s="6">
        <f>SUMIFS('Cost Forecast'!F:F,'Cost Forecast'!$R:$R,$B$800,'Cost Forecast'!$Q:$Q,$C813)/SUMIFS('Cost Forecast'!$D:$D,'Cost Forecast'!$R:$R,$B$800,'Cost Forecast'!$Q:$Q, $C813)</f>
        <v>0</v>
      </c>
      <c r="F814" s="6">
        <f>SUMIFS('Cost Forecast'!G:G,'Cost Forecast'!$R:$R,$B$800,'Cost Forecast'!$Q:$Q,$C813)/SUMIFS('Cost Forecast'!$D:$D,'Cost Forecast'!$R:$R,$B$800,'Cost Forecast'!$Q:$Q, $C813)</f>
        <v>0</v>
      </c>
      <c r="G814" s="6">
        <f>SUMIFS('Cost Forecast'!H:H,'Cost Forecast'!$R:$R,$B$800,'Cost Forecast'!$Q:$Q,$C813)/SUMIFS('Cost Forecast'!$D:$D,'Cost Forecast'!$R:$R,$B$800,'Cost Forecast'!$Q:$Q, $C813)</f>
        <v>0</v>
      </c>
      <c r="H814" s="6">
        <f>SUMIFS('Cost Forecast'!I:I,'Cost Forecast'!$R:$R,$B$800,'Cost Forecast'!$Q:$Q,$C813)/SUMIFS('Cost Forecast'!$D:$D,'Cost Forecast'!$R:$R,$B$800,'Cost Forecast'!$Q:$Q, $C813)</f>
        <v>0</v>
      </c>
      <c r="I814" s="6">
        <f>SUMIFS('Cost Forecast'!J:J,'Cost Forecast'!$R:$R,$B$800,'Cost Forecast'!$Q:$Q,$C813)/SUMIFS('Cost Forecast'!$D:$D,'Cost Forecast'!$R:$R,$B$800,'Cost Forecast'!$Q:$Q, $C813)</f>
        <v>0</v>
      </c>
      <c r="J814" s="6">
        <f>SUMIFS('Cost Forecast'!K:K,'Cost Forecast'!$R:$R,$B$800,'Cost Forecast'!$Q:$Q,$C813)/SUMIFS('Cost Forecast'!$D:$D,'Cost Forecast'!$R:$R,$B$800,'Cost Forecast'!$Q:$Q, $C813)</f>
        <v>0</v>
      </c>
      <c r="K814" s="6">
        <f>SUMIFS('Cost Forecast'!L:L,'Cost Forecast'!$R:$R,$B$800,'Cost Forecast'!$Q:$Q,$C813)/SUMIFS('Cost Forecast'!$D:$D,'Cost Forecast'!$R:$R,$B$800,'Cost Forecast'!$Q:$Q, $C813)</f>
        <v>0</v>
      </c>
      <c r="L814" s="6">
        <f>SUMIFS('Cost Forecast'!M:M,'Cost Forecast'!$R:$R,$B$800,'Cost Forecast'!$Q:$Q,$C813)/SUMIFS('Cost Forecast'!$D:$D,'Cost Forecast'!$R:$R,$B$800,'Cost Forecast'!$Q:$Q, $C813)</f>
        <v>0</v>
      </c>
      <c r="M814" s="6">
        <f>SUMIFS('Cost Forecast'!N:N,'Cost Forecast'!$R:$R,$B$800,'Cost Forecast'!$Q:$Q,$C813)/SUMIFS('Cost Forecast'!$D:$D,'Cost Forecast'!$R:$R,$B$800,'Cost Forecast'!$Q:$Q, $C813)</f>
        <v>0</v>
      </c>
    </row>
    <row r="815" spans="3:13">
      <c r="D815" t="s">
        <v>3454</v>
      </c>
      <c r="E815" s="6">
        <v>0</v>
      </c>
      <c r="F815" s="6">
        <v>0.06357615894039735</v>
      </c>
      <c r="G815" s="6">
        <v>0.3496688741721855</v>
      </c>
      <c r="H815" s="6">
        <v>0</v>
      </c>
      <c r="I815" s="6">
        <v>0.5629139072847682</v>
      </c>
      <c r="J815" s="6">
        <v>0</v>
      </c>
      <c r="K815" s="6">
        <v>0</v>
      </c>
      <c r="L815" s="6">
        <v>0</v>
      </c>
      <c r="M815" s="6">
        <v>0</v>
      </c>
    </row>
    <row r="816" spans="3:13">
      <c r="C816" t="s">
        <v>2791</v>
      </c>
      <c r="D816" t="s">
        <v>3452</v>
      </c>
      <c r="E816" s="6">
        <f>SUMIFS('Billing Forecast'!F:F,'Billing Forecast'!$T:$T,$A$762,'Billing Forecast'!$U:$U,$B$800,'Billing Forecast'!$Q:$Q,$C816)/SUMIFS('Billing Forecast'!$D:$D,'Billing Forecast'!$T:$T,$A$762,'Billing Forecast'!$U:$U,$B$800,'Billing Forecast'!$Q:$Q, $C816)</f>
        <v>0</v>
      </c>
      <c r="F816" s="6">
        <f>SUMIFS('Billing Forecast'!G:G,'Billing Forecast'!$T:$T,$A$762,'Billing Forecast'!$U:$U,$B$800,'Billing Forecast'!$Q:$Q,$C816)/SUMIFS('Billing Forecast'!$D:$D,'Billing Forecast'!$T:$T,$A$762,'Billing Forecast'!$U:$U,$B$800,'Billing Forecast'!$Q:$Q, $C816)</f>
        <v>0</v>
      </c>
      <c r="G816" s="6">
        <f>SUMIFS('Billing Forecast'!H:H,'Billing Forecast'!$T:$T,$A$762,'Billing Forecast'!$U:$U,$B$800,'Billing Forecast'!$Q:$Q,$C816)/SUMIFS('Billing Forecast'!$D:$D,'Billing Forecast'!$T:$T,$A$762,'Billing Forecast'!$U:$U,$B$800,'Billing Forecast'!$Q:$Q, $C816)</f>
        <v>0</v>
      </c>
      <c r="H816" s="6">
        <f>SUMIFS('Billing Forecast'!I:I,'Billing Forecast'!$T:$T,$A$762,'Billing Forecast'!$U:$U,$B$800,'Billing Forecast'!$Q:$Q,$C816)/SUMIFS('Billing Forecast'!$D:$D,'Billing Forecast'!$T:$T,$A$762,'Billing Forecast'!$U:$U,$B$800,'Billing Forecast'!$Q:$Q, $C816)</f>
        <v>0</v>
      </c>
      <c r="I816" s="6">
        <f>SUMIFS('Billing Forecast'!J:J,'Billing Forecast'!$T:$T,$A$762,'Billing Forecast'!$U:$U,$B$800,'Billing Forecast'!$Q:$Q,$C816)/SUMIFS('Billing Forecast'!$D:$D,'Billing Forecast'!$T:$T,$A$762,'Billing Forecast'!$U:$U,$B$800,'Billing Forecast'!$Q:$Q, $C816)</f>
        <v>0</v>
      </c>
      <c r="J816" s="6">
        <f>SUMIFS('Billing Forecast'!K:K,'Billing Forecast'!$T:$T,$A$762,'Billing Forecast'!$U:$U,$B$800,'Billing Forecast'!$Q:$Q,$C816)/SUMIFS('Billing Forecast'!$D:$D,'Billing Forecast'!$T:$T,$A$762,'Billing Forecast'!$U:$U,$B$800,'Billing Forecast'!$Q:$Q, $C816)</f>
        <v>0</v>
      </c>
      <c r="K816" s="6">
        <f>SUMIFS('Billing Forecast'!L:L,'Billing Forecast'!$T:$T,$A$762,'Billing Forecast'!$U:$U,$B$800,'Billing Forecast'!$Q:$Q,$C816)/SUMIFS('Billing Forecast'!$D:$D,'Billing Forecast'!$T:$T,$A$762,'Billing Forecast'!$U:$U,$B$800,'Billing Forecast'!$Q:$Q, $C816)</f>
        <v>0</v>
      </c>
      <c r="L816" s="6">
        <f>SUMIFS('Billing Forecast'!M:M,'Billing Forecast'!$T:$T,$A$762,'Billing Forecast'!$U:$U,$B$800,'Billing Forecast'!$Q:$Q,$C816)/SUMIFS('Billing Forecast'!$D:$D,'Billing Forecast'!$T:$T,$A$762,'Billing Forecast'!$U:$U,$B$800,'Billing Forecast'!$Q:$Q, $C816)</f>
        <v>0</v>
      </c>
      <c r="M816" s="6">
        <f>SUMIFS('Billing Forecast'!N:N,'Billing Forecast'!$T:$T,$A$762,'Billing Forecast'!$U:$U,$B$800,'Billing Forecast'!$Q:$Q,$C816)/SUMIFS('Billing Forecast'!$D:$D,'Billing Forecast'!$T:$T,$A$762,'Billing Forecast'!$U:$U,$B$800,'Billing Forecast'!$Q:$Q, $C816)</f>
        <v>0</v>
      </c>
    </row>
    <row r="817" spans="2:13">
      <c r="D817" t="s">
        <v>3453</v>
      </c>
      <c r="E817" s="6">
        <f>SUMIFS('Cost Forecast'!F:F,'Cost Forecast'!$R:$R,$B$800,'Cost Forecast'!$Q:$Q,$C816)/SUMIFS('Cost Forecast'!$D:$D,'Cost Forecast'!$R:$R,$B$800,'Cost Forecast'!$Q:$Q, $C816)</f>
        <v>0</v>
      </c>
      <c r="F817" s="6">
        <f>SUMIFS('Cost Forecast'!G:G,'Cost Forecast'!$R:$R,$B$800,'Cost Forecast'!$Q:$Q,$C816)/SUMIFS('Cost Forecast'!$D:$D,'Cost Forecast'!$R:$R,$B$800,'Cost Forecast'!$Q:$Q, $C816)</f>
        <v>0</v>
      </c>
      <c r="G817" s="6">
        <f>SUMIFS('Cost Forecast'!H:H,'Cost Forecast'!$R:$R,$B$800,'Cost Forecast'!$Q:$Q,$C816)/SUMIFS('Cost Forecast'!$D:$D,'Cost Forecast'!$R:$R,$B$800,'Cost Forecast'!$Q:$Q, $C816)</f>
        <v>0</v>
      </c>
      <c r="H817" s="6">
        <f>SUMIFS('Cost Forecast'!I:I,'Cost Forecast'!$R:$R,$B$800,'Cost Forecast'!$Q:$Q,$C816)/SUMIFS('Cost Forecast'!$D:$D,'Cost Forecast'!$R:$R,$B$800,'Cost Forecast'!$Q:$Q, $C816)</f>
        <v>0</v>
      </c>
      <c r="I817" s="6">
        <f>SUMIFS('Cost Forecast'!J:J,'Cost Forecast'!$R:$R,$B$800,'Cost Forecast'!$Q:$Q,$C816)/SUMIFS('Cost Forecast'!$D:$D,'Cost Forecast'!$R:$R,$B$800,'Cost Forecast'!$Q:$Q, $C816)</f>
        <v>0</v>
      </c>
      <c r="J817" s="6">
        <f>SUMIFS('Cost Forecast'!K:K,'Cost Forecast'!$R:$R,$B$800,'Cost Forecast'!$Q:$Q,$C816)/SUMIFS('Cost Forecast'!$D:$D,'Cost Forecast'!$R:$R,$B$800,'Cost Forecast'!$Q:$Q, $C816)</f>
        <v>0</v>
      </c>
      <c r="K817" s="6">
        <f>SUMIFS('Cost Forecast'!L:L,'Cost Forecast'!$R:$R,$B$800,'Cost Forecast'!$Q:$Q,$C816)/SUMIFS('Cost Forecast'!$D:$D,'Cost Forecast'!$R:$R,$B$800,'Cost Forecast'!$Q:$Q, $C816)</f>
        <v>0</v>
      </c>
      <c r="L817" s="6">
        <f>SUMIFS('Cost Forecast'!M:M,'Cost Forecast'!$R:$R,$B$800,'Cost Forecast'!$Q:$Q,$C816)/SUMIFS('Cost Forecast'!$D:$D,'Cost Forecast'!$R:$R,$B$800,'Cost Forecast'!$Q:$Q, $C816)</f>
        <v>0</v>
      </c>
      <c r="M817" s="6">
        <f>SUMIFS('Cost Forecast'!N:N,'Cost Forecast'!$R:$R,$B$800,'Cost Forecast'!$Q:$Q,$C816)/SUMIFS('Cost Forecast'!$D:$D,'Cost Forecast'!$R:$R,$B$800,'Cost Forecast'!$Q:$Q, $C816)</f>
        <v>0</v>
      </c>
    </row>
    <row r="818" spans="2:13">
      <c r="D818" t="s">
        <v>3454</v>
      </c>
      <c r="E818" s="6">
        <v>0</v>
      </c>
      <c r="F818" s="6">
        <v>0.04122137404580153</v>
      </c>
      <c r="G818" s="6">
        <v>0.1511450381679389</v>
      </c>
      <c r="H818" s="6">
        <v>0.1877862595419847</v>
      </c>
      <c r="I818" s="6">
        <v>0.1633587786259542</v>
      </c>
      <c r="J818" s="6">
        <v>0.05343511450381679</v>
      </c>
      <c r="K818" s="6">
        <v>0</v>
      </c>
      <c r="L818" s="6">
        <v>0</v>
      </c>
      <c r="M818" s="6">
        <v>0.255470737913486</v>
      </c>
    </row>
    <row r="819" spans="2:13">
      <c r="B819" t="s">
        <v>223</v>
      </c>
    </row>
    <row r="820" spans="2:13">
      <c r="C820" t="s">
        <v>1393</v>
      </c>
      <c r="D820" t="s">
        <v>3452</v>
      </c>
      <c r="E820" s="6">
        <f>SUMIFS('Billing Forecast'!F:F,'Billing Forecast'!$T:$T,$A$762,'Billing Forecast'!$U:$U,$B$819,'Billing Forecast'!$Q:$Q,$C820)/SUMIFS('Billing Forecast'!$D:$D,'Billing Forecast'!$T:$T,$A$762,'Billing Forecast'!$U:$U,$B$819,'Billing Forecast'!$Q:$Q, $C820)</f>
        <v>0</v>
      </c>
      <c r="F820" s="6">
        <f>SUMIFS('Billing Forecast'!G:G,'Billing Forecast'!$T:$T,$A$762,'Billing Forecast'!$U:$U,$B$819,'Billing Forecast'!$Q:$Q,$C820)/SUMIFS('Billing Forecast'!$D:$D,'Billing Forecast'!$T:$T,$A$762,'Billing Forecast'!$U:$U,$B$819,'Billing Forecast'!$Q:$Q, $C820)</f>
        <v>0</v>
      </c>
      <c r="G820" s="6">
        <f>SUMIFS('Billing Forecast'!H:H,'Billing Forecast'!$T:$T,$A$762,'Billing Forecast'!$U:$U,$B$819,'Billing Forecast'!$Q:$Q,$C820)/SUMIFS('Billing Forecast'!$D:$D,'Billing Forecast'!$T:$T,$A$762,'Billing Forecast'!$U:$U,$B$819,'Billing Forecast'!$Q:$Q, $C820)</f>
        <v>0</v>
      </c>
      <c r="H820" s="6">
        <f>SUMIFS('Billing Forecast'!I:I,'Billing Forecast'!$T:$T,$A$762,'Billing Forecast'!$U:$U,$B$819,'Billing Forecast'!$Q:$Q,$C820)/SUMIFS('Billing Forecast'!$D:$D,'Billing Forecast'!$T:$T,$A$762,'Billing Forecast'!$U:$U,$B$819,'Billing Forecast'!$Q:$Q, $C820)</f>
        <v>0</v>
      </c>
      <c r="I820" s="6">
        <f>SUMIFS('Billing Forecast'!J:J,'Billing Forecast'!$T:$T,$A$762,'Billing Forecast'!$U:$U,$B$819,'Billing Forecast'!$Q:$Q,$C820)/SUMIFS('Billing Forecast'!$D:$D,'Billing Forecast'!$T:$T,$A$762,'Billing Forecast'!$U:$U,$B$819,'Billing Forecast'!$Q:$Q, $C820)</f>
        <v>0</v>
      </c>
      <c r="J820" s="6">
        <f>SUMIFS('Billing Forecast'!K:K,'Billing Forecast'!$T:$T,$A$762,'Billing Forecast'!$U:$U,$B$819,'Billing Forecast'!$Q:$Q,$C820)/SUMIFS('Billing Forecast'!$D:$D,'Billing Forecast'!$T:$T,$A$762,'Billing Forecast'!$U:$U,$B$819,'Billing Forecast'!$Q:$Q, $C820)</f>
        <v>0</v>
      </c>
      <c r="K820" s="6">
        <f>SUMIFS('Billing Forecast'!L:L,'Billing Forecast'!$T:$T,$A$762,'Billing Forecast'!$U:$U,$B$819,'Billing Forecast'!$Q:$Q,$C820)/SUMIFS('Billing Forecast'!$D:$D,'Billing Forecast'!$T:$T,$A$762,'Billing Forecast'!$U:$U,$B$819,'Billing Forecast'!$Q:$Q, $C820)</f>
        <v>0</v>
      </c>
      <c r="L820" s="6">
        <f>SUMIFS('Billing Forecast'!M:M,'Billing Forecast'!$T:$T,$A$762,'Billing Forecast'!$U:$U,$B$819,'Billing Forecast'!$Q:$Q,$C820)/SUMIFS('Billing Forecast'!$D:$D,'Billing Forecast'!$T:$T,$A$762,'Billing Forecast'!$U:$U,$B$819,'Billing Forecast'!$Q:$Q, $C820)</f>
        <v>0</v>
      </c>
      <c r="M820" s="6">
        <f>SUMIFS('Billing Forecast'!N:N,'Billing Forecast'!$T:$T,$A$762,'Billing Forecast'!$U:$U,$B$819,'Billing Forecast'!$Q:$Q,$C820)/SUMIFS('Billing Forecast'!$D:$D,'Billing Forecast'!$T:$T,$A$762,'Billing Forecast'!$U:$U,$B$819,'Billing Forecast'!$Q:$Q, $C820)</f>
        <v>0</v>
      </c>
    </row>
    <row r="821" spans="2:13">
      <c r="D821" t="s">
        <v>3453</v>
      </c>
      <c r="E821" s="6">
        <f>SUMIFS('Cost Forecast'!F:F,'Cost Forecast'!$R:$R,$B$819,'Cost Forecast'!$Q:$Q,$C820)/SUMIFS('Cost Forecast'!$D:$D,'Cost Forecast'!$R:$R,$B$819,'Cost Forecast'!$Q:$Q, $C820)</f>
        <v>0</v>
      </c>
      <c r="F821" s="6">
        <f>SUMIFS('Cost Forecast'!G:G,'Cost Forecast'!$R:$R,$B$819,'Cost Forecast'!$Q:$Q,$C820)/SUMIFS('Cost Forecast'!$D:$D,'Cost Forecast'!$R:$R,$B$819,'Cost Forecast'!$Q:$Q, $C820)</f>
        <v>0</v>
      </c>
      <c r="G821" s="6">
        <f>SUMIFS('Cost Forecast'!H:H,'Cost Forecast'!$R:$R,$B$819,'Cost Forecast'!$Q:$Q,$C820)/SUMIFS('Cost Forecast'!$D:$D,'Cost Forecast'!$R:$R,$B$819,'Cost Forecast'!$Q:$Q, $C820)</f>
        <v>0</v>
      </c>
      <c r="H821" s="6">
        <f>SUMIFS('Cost Forecast'!I:I,'Cost Forecast'!$R:$R,$B$819,'Cost Forecast'!$Q:$Q,$C820)/SUMIFS('Cost Forecast'!$D:$D,'Cost Forecast'!$R:$R,$B$819,'Cost Forecast'!$Q:$Q, $C820)</f>
        <v>0</v>
      </c>
      <c r="I821" s="6">
        <f>SUMIFS('Cost Forecast'!J:J,'Cost Forecast'!$R:$R,$B$819,'Cost Forecast'!$Q:$Q,$C820)/SUMIFS('Cost Forecast'!$D:$D,'Cost Forecast'!$R:$R,$B$819,'Cost Forecast'!$Q:$Q, $C820)</f>
        <v>0</v>
      </c>
      <c r="J821" s="6">
        <f>SUMIFS('Cost Forecast'!K:K,'Cost Forecast'!$R:$R,$B$819,'Cost Forecast'!$Q:$Q,$C820)/SUMIFS('Cost Forecast'!$D:$D,'Cost Forecast'!$R:$R,$B$819,'Cost Forecast'!$Q:$Q, $C820)</f>
        <v>0</v>
      </c>
      <c r="K821" s="6">
        <f>SUMIFS('Cost Forecast'!L:L,'Cost Forecast'!$R:$R,$B$819,'Cost Forecast'!$Q:$Q,$C820)/SUMIFS('Cost Forecast'!$D:$D,'Cost Forecast'!$R:$R,$B$819,'Cost Forecast'!$Q:$Q, $C820)</f>
        <v>0</v>
      </c>
      <c r="L821" s="6">
        <f>SUMIFS('Cost Forecast'!M:M,'Cost Forecast'!$R:$R,$B$819,'Cost Forecast'!$Q:$Q,$C820)/SUMIFS('Cost Forecast'!$D:$D,'Cost Forecast'!$R:$R,$B$819,'Cost Forecast'!$Q:$Q, $C820)</f>
        <v>0</v>
      </c>
      <c r="M821" s="6">
        <f>SUMIFS('Cost Forecast'!N:N,'Cost Forecast'!$R:$R,$B$819,'Cost Forecast'!$Q:$Q,$C820)/SUMIFS('Cost Forecast'!$D:$D,'Cost Forecast'!$R:$R,$B$819,'Cost Forecast'!$Q:$Q, $C820)</f>
        <v>0</v>
      </c>
    </row>
    <row r="822" spans="2:13">
      <c r="D822" t="s">
        <v>3454</v>
      </c>
      <c r="E822" s="6">
        <v>0</v>
      </c>
      <c r="F822" s="6">
        <v>0.2698109935841859</v>
      </c>
      <c r="G822" s="6">
        <v>0.162822958210508</v>
      </c>
      <c r="H822" s="6">
        <v>0.1721865788104734</v>
      </c>
      <c r="I822" s="6">
        <v>0.1654239639327206</v>
      </c>
      <c r="J822" s="6">
        <v>0.1206866655106641</v>
      </c>
      <c r="K822" s="6">
        <v>0.08063117738859024</v>
      </c>
      <c r="L822" s="6">
        <v>0.02653025836656841</v>
      </c>
      <c r="M822" s="6">
        <v>0</v>
      </c>
    </row>
    <row r="823" spans="2:13">
      <c r="C823" t="s">
        <v>1522</v>
      </c>
      <c r="D823" t="s">
        <v>3452</v>
      </c>
      <c r="E823" s="6">
        <f>SUMIFS('Billing Forecast'!F:F,'Billing Forecast'!$T:$T,$A$762,'Billing Forecast'!$U:$U,$B$819,'Billing Forecast'!$Q:$Q,$C823)/SUMIFS('Billing Forecast'!$D:$D,'Billing Forecast'!$T:$T,$A$762,'Billing Forecast'!$U:$U,$B$819,'Billing Forecast'!$Q:$Q, $C823)</f>
        <v>0</v>
      </c>
      <c r="F823" s="6">
        <f>SUMIFS('Billing Forecast'!G:G,'Billing Forecast'!$T:$T,$A$762,'Billing Forecast'!$U:$U,$B$819,'Billing Forecast'!$Q:$Q,$C823)/SUMIFS('Billing Forecast'!$D:$D,'Billing Forecast'!$T:$T,$A$762,'Billing Forecast'!$U:$U,$B$819,'Billing Forecast'!$Q:$Q, $C823)</f>
        <v>0</v>
      </c>
      <c r="G823" s="6">
        <f>SUMIFS('Billing Forecast'!H:H,'Billing Forecast'!$T:$T,$A$762,'Billing Forecast'!$U:$U,$B$819,'Billing Forecast'!$Q:$Q,$C823)/SUMIFS('Billing Forecast'!$D:$D,'Billing Forecast'!$T:$T,$A$762,'Billing Forecast'!$U:$U,$B$819,'Billing Forecast'!$Q:$Q, $C823)</f>
        <v>0</v>
      </c>
      <c r="H823" s="6">
        <f>SUMIFS('Billing Forecast'!I:I,'Billing Forecast'!$T:$T,$A$762,'Billing Forecast'!$U:$U,$B$819,'Billing Forecast'!$Q:$Q,$C823)/SUMIFS('Billing Forecast'!$D:$D,'Billing Forecast'!$T:$T,$A$762,'Billing Forecast'!$U:$U,$B$819,'Billing Forecast'!$Q:$Q, $C823)</f>
        <v>0</v>
      </c>
      <c r="I823" s="6">
        <f>SUMIFS('Billing Forecast'!J:J,'Billing Forecast'!$T:$T,$A$762,'Billing Forecast'!$U:$U,$B$819,'Billing Forecast'!$Q:$Q,$C823)/SUMIFS('Billing Forecast'!$D:$D,'Billing Forecast'!$T:$T,$A$762,'Billing Forecast'!$U:$U,$B$819,'Billing Forecast'!$Q:$Q, $C823)</f>
        <v>0</v>
      </c>
      <c r="J823" s="6">
        <f>SUMIFS('Billing Forecast'!K:K,'Billing Forecast'!$T:$T,$A$762,'Billing Forecast'!$U:$U,$B$819,'Billing Forecast'!$Q:$Q,$C823)/SUMIFS('Billing Forecast'!$D:$D,'Billing Forecast'!$T:$T,$A$762,'Billing Forecast'!$U:$U,$B$819,'Billing Forecast'!$Q:$Q, $C823)</f>
        <v>0</v>
      </c>
      <c r="K823" s="6">
        <f>SUMIFS('Billing Forecast'!L:L,'Billing Forecast'!$T:$T,$A$762,'Billing Forecast'!$U:$U,$B$819,'Billing Forecast'!$Q:$Q,$C823)/SUMIFS('Billing Forecast'!$D:$D,'Billing Forecast'!$T:$T,$A$762,'Billing Forecast'!$U:$U,$B$819,'Billing Forecast'!$Q:$Q, $C823)</f>
        <v>0</v>
      </c>
      <c r="L823" s="6">
        <f>SUMIFS('Billing Forecast'!M:M,'Billing Forecast'!$T:$T,$A$762,'Billing Forecast'!$U:$U,$B$819,'Billing Forecast'!$Q:$Q,$C823)/SUMIFS('Billing Forecast'!$D:$D,'Billing Forecast'!$T:$T,$A$762,'Billing Forecast'!$U:$U,$B$819,'Billing Forecast'!$Q:$Q, $C823)</f>
        <v>0</v>
      </c>
      <c r="M823" s="6">
        <f>SUMIFS('Billing Forecast'!N:N,'Billing Forecast'!$T:$T,$A$762,'Billing Forecast'!$U:$U,$B$819,'Billing Forecast'!$Q:$Q,$C823)/SUMIFS('Billing Forecast'!$D:$D,'Billing Forecast'!$T:$T,$A$762,'Billing Forecast'!$U:$U,$B$819,'Billing Forecast'!$Q:$Q, $C823)</f>
        <v>0</v>
      </c>
    </row>
    <row r="824" spans="2:13">
      <c r="D824" t="s">
        <v>3453</v>
      </c>
      <c r="E824" s="6">
        <f>SUMIFS('Cost Forecast'!F:F,'Cost Forecast'!$R:$R,$B$819,'Cost Forecast'!$Q:$Q,$C823)/SUMIFS('Cost Forecast'!$D:$D,'Cost Forecast'!$R:$R,$B$819,'Cost Forecast'!$Q:$Q, $C823)</f>
        <v>0</v>
      </c>
      <c r="F824" s="6">
        <f>SUMIFS('Cost Forecast'!G:G,'Cost Forecast'!$R:$R,$B$819,'Cost Forecast'!$Q:$Q,$C823)/SUMIFS('Cost Forecast'!$D:$D,'Cost Forecast'!$R:$R,$B$819,'Cost Forecast'!$Q:$Q, $C823)</f>
        <v>0</v>
      </c>
      <c r="G824" s="6">
        <f>SUMIFS('Cost Forecast'!H:H,'Cost Forecast'!$R:$R,$B$819,'Cost Forecast'!$Q:$Q,$C823)/SUMIFS('Cost Forecast'!$D:$D,'Cost Forecast'!$R:$R,$B$819,'Cost Forecast'!$Q:$Q, $C823)</f>
        <v>0</v>
      </c>
      <c r="H824" s="6">
        <f>SUMIFS('Cost Forecast'!I:I,'Cost Forecast'!$R:$R,$B$819,'Cost Forecast'!$Q:$Q,$C823)/SUMIFS('Cost Forecast'!$D:$D,'Cost Forecast'!$R:$R,$B$819,'Cost Forecast'!$Q:$Q, $C823)</f>
        <v>0</v>
      </c>
      <c r="I824" s="6">
        <f>SUMIFS('Cost Forecast'!J:J,'Cost Forecast'!$R:$R,$B$819,'Cost Forecast'!$Q:$Q,$C823)/SUMIFS('Cost Forecast'!$D:$D,'Cost Forecast'!$R:$R,$B$819,'Cost Forecast'!$Q:$Q, $C823)</f>
        <v>0</v>
      </c>
      <c r="J824" s="6">
        <f>SUMIFS('Cost Forecast'!K:K,'Cost Forecast'!$R:$R,$B$819,'Cost Forecast'!$Q:$Q,$C823)/SUMIFS('Cost Forecast'!$D:$D,'Cost Forecast'!$R:$R,$B$819,'Cost Forecast'!$Q:$Q, $C823)</f>
        <v>0</v>
      </c>
      <c r="K824" s="6">
        <f>SUMIFS('Cost Forecast'!L:L,'Cost Forecast'!$R:$R,$B$819,'Cost Forecast'!$Q:$Q,$C823)/SUMIFS('Cost Forecast'!$D:$D,'Cost Forecast'!$R:$R,$B$819,'Cost Forecast'!$Q:$Q, $C823)</f>
        <v>0</v>
      </c>
      <c r="L824" s="6">
        <f>SUMIFS('Cost Forecast'!M:M,'Cost Forecast'!$R:$R,$B$819,'Cost Forecast'!$Q:$Q,$C823)/SUMIFS('Cost Forecast'!$D:$D,'Cost Forecast'!$R:$R,$B$819,'Cost Forecast'!$Q:$Q, $C823)</f>
        <v>0</v>
      </c>
      <c r="M824" s="6">
        <f>SUMIFS('Cost Forecast'!N:N,'Cost Forecast'!$R:$R,$B$819,'Cost Forecast'!$Q:$Q,$C823)/SUMIFS('Cost Forecast'!$D:$D,'Cost Forecast'!$R:$R,$B$819,'Cost Forecast'!$Q:$Q, $C823)</f>
        <v>0</v>
      </c>
    </row>
    <row r="825" spans="2:13">
      <c r="D825" t="s">
        <v>3454</v>
      </c>
      <c r="E825" s="6">
        <v>0</v>
      </c>
      <c r="F825" s="6">
        <v>0.0149812734082397</v>
      </c>
      <c r="G825" s="6">
        <v>0.352059925093633</v>
      </c>
      <c r="H825" s="6">
        <v>0.24812734082397</v>
      </c>
      <c r="I825" s="6">
        <v>0.0702247191011236</v>
      </c>
      <c r="J825" s="6">
        <v>0.02247191011235955</v>
      </c>
      <c r="K825" s="6">
        <v>0.1198501872659176</v>
      </c>
      <c r="L825" s="6">
        <v>0.00749063670411985</v>
      </c>
      <c r="M825" s="6">
        <v>0.100187265917603</v>
      </c>
    </row>
    <row r="826" spans="2:13">
      <c r="C826" t="s">
        <v>2596</v>
      </c>
      <c r="D826" t="s">
        <v>3452</v>
      </c>
      <c r="E826" s="6">
        <f>SUMIFS('Billing Forecast'!F:F,'Billing Forecast'!$T:$T,$A$762,'Billing Forecast'!$U:$U,$B$819,'Billing Forecast'!$Q:$Q,$C826)/SUMIFS('Billing Forecast'!$D:$D,'Billing Forecast'!$T:$T,$A$762,'Billing Forecast'!$U:$U,$B$819,'Billing Forecast'!$Q:$Q, $C826)</f>
        <v>0</v>
      </c>
      <c r="F826" s="6">
        <f>SUMIFS('Billing Forecast'!G:G,'Billing Forecast'!$T:$T,$A$762,'Billing Forecast'!$U:$U,$B$819,'Billing Forecast'!$Q:$Q,$C826)/SUMIFS('Billing Forecast'!$D:$D,'Billing Forecast'!$T:$T,$A$762,'Billing Forecast'!$U:$U,$B$819,'Billing Forecast'!$Q:$Q, $C826)</f>
        <v>0</v>
      </c>
      <c r="G826" s="6">
        <f>SUMIFS('Billing Forecast'!H:H,'Billing Forecast'!$T:$T,$A$762,'Billing Forecast'!$U:$U,$B$819,'Billing Forecast'!$Q:$Q,$C826)/SUMIFS('Billing Forecast'!$D:$D,'Billing Forecast'!$T:$T,$A$762,'Billing Forecast'!$U:$U,$B$819,'Billing Forecast'!$Q:$Q, $C826)</f>
        <v>0</v>
      </c>
      <c r="H826" s="6">
        <f>SUMIFS('Billing Forecast'!I:I,'Billing Forecast'!$T:$T,$A$762,'Billing Forecast'!$U:$U,$B$819,'Billing Forecast'!$Q:$Q,$C826)/SUMIFS('Billing Forecast'!$D:$D,'Billing Forecast'!$T:$T,$A$762,'Billing Forecast'!$U:$U,$B$819,'Billing Forecast'!$Q:$Q, $C826)</f>
        <v>0</v>
      </c>
      <c r="I826" s="6">
        <f>SUMIFS('Billing Forecast'!J:J,'Billing Forecast'!$T:$T,$A$762,'Billing Forecast'!$U:$U,$B$819,'Billing Forecast'!$Q:$Q,$C826)/SUMIFS('Billing Forecast'!$D:$D,'Billing Forecast'!$T:$T,$A$762,'Billing Forecast'!$U:$U,$B$819,'Billing Forecast'!$Q:$Q, $C826)</f>
        <v>0</v>
      </c>
      <c r="J826" s="6">
        <f>SUMIFS('Billing Forecast'!K:K,'Billing Forecast'!$T:$T,$A$762,'Billing Forecast'!$U:$U,$B$819,'Billing Forecast'!$Q:$Q,$C826)/SUMIFS('Billing Forecast'!$D:$D,'Billing Forecast'!$T:$T,$A$762,'Billing Forecast'!$U:$U,$B$819,'Billing Forecast'!$Q:$Q, $C826)</f>
        <v>0</v>
      </c>
      <c r="K826" s="6">
        <f>SUMIFS('Billing Forecast'!L:L,'Billing Forecast'!$T:$T,$A$762,'Billing Forecast'!$U:$U,$B$819,'Billing Forecast'!$Q:$Q,$C826)/SUMIFS('Billing Forecast'!$D:$D,'Billing Forecast'!$T:$T,$A$762,'Billing Forecast'!$U:$U,$B$819,'Billing Forecast'!$Q:$Q, $C826)</f>
        <v>0</v>
      </c>
      <c r="L826" s="6">
        <f>SUMIFS('Billing Forecast'!M:M,'Billing Forecast'!$T:$T,$A$762,'Billing Forecast'!$U:$U,$B$819,'Billing Forecast'!$Q:$Q,$C826)/SUMIFS('Billing Forecast'!$D:$D,'Billing Forecast'!$T:$T,$A$762,'Billing Forecast'!$U:$U,$B$819,'Billing Forecast'!$Q:$Q, $C826)</f>
        <v>0</v>
      </c>
      <c r="M826" s="6">
        <f>SUMIFS('Billing Forecast'!N:N,'Billing Forecast'!$T:$T,$A$762,'Billing Forecast'!$U:$U,$B$819,'Billing Forecast'!$Q:$Q,$C826)/SUMIFS('Billing Forecast'!$D:$D,'Billing Forecast'!$T:$T,$A$762,'Billing Forecast'!$U:$U,$B$819,'Billing Forecast'!$Q:$Q, $C826)</f>
        <v>0</v>
      </c>
    </row>
    <row r="827" spans="2:13">
      <c r="D827" t="s">
        <v>3453</v>
      </c>
      <c r="E827" s="6">
        <f>SUMIFS('Cost Forecast'!F:F,'Cost Forecast'!$R:$R,$B$819,'Cost Forecast'!$Q:$Q,$C826)/SUMIFS('Cost Forecast'!$D:$D,'Cost Forecast'!$R:$R,$B$819,'Cost Forecast'!$Q:$Q, $C826)</f>
        <v>0</v>
      </c>
      <c r="F827" s="6">
        <f>SUMIFS('Cost Forecast'!G:G,'Cost Forecast'!$R:$R,$B$819,'Cost Forecast'!$Q:$Q,$C826)/SUMIFS('Cost Forecast'!$D:$D,'Cost Forecast'!$R:$R,$B$819,'Cost Forecast'!$Q:$Q, $C826)</f>
        <v>0</v>
      </c>
      <c r="G827" s="6">
        <f>SUMIFS('Cost Forecast'!H:H,'Cost Forecast'!$R:$R,$B$819,'Cost Forecast'!$Q:$Q,$C826)/SUMIFS('Cost Forecast'!$D:$D,'Cost Forecast'!$R:$R,$B$819,'Cost Forecast'!$Q:$Q, $C826)</f>
        <v>0</v>
      </c>
      <c r="H827" s="6">
        <f>SUMIFS('Cost Forecast'!I:I,'Cost Forecast'!$R:$R,$B$819,'Cost Forecast'!$Q:$Q,$C826)/SUMIFS('Cost Forecast'!$D:$D,'Cost Forecast'!$R:$R,$B$819,'Cost Forecast'!$Q:$Q, $C826)</f>
        <v>0</v>
      </c>
      <c r="I827" s="6">
        <f>SUMIFS('Cost Forecast'!J:J,'Cost Forecast'!$R:$R,$B$819,'Cost Forecast'!$Q:$Q,$C826)/SUMIFS('Cost Forecast'!$D:$D,'Cost Forecast'!$R:$R,$B$819,'Cost Forecast'!$Q:$Q, $C826)</f>
        <v>0</v>
      </c>
      <c r="J827" s="6">
        <f>SUMIFS('Cost Forecast'!K:K,'Cost Forecast'!$R:$R,$B$819,'Cost Forecast'!$Q:$Q,$C826)/SUMIFS('Cost Forecast'!$D:$D,'Cost Forecast'!$R:$R,$B$819,'Cost Forecast'!$Q:$Q, $C826)</f>
        <v>0</v>
      </c>
      <c r="K827" s="6">
        <f>SUMIFS('Cost Forecast'!L:L,'Cost Forecast'!$R:$R,$B$819,'Cost Forecast'!$Q:$Q,$C826)/SUMIFS('Cost Forecast'!$D:$D,'Cost Forecast'!$R:$R,$B$819,'Cost Forecast'!$Q:$Q, $C826)</f>
        <v>0</v>
      </c>
      <c r="L827" s="6">
        <f>SUMIFS('Cost Forecast'!M:M,'Cost Forecast'!$R:$R,$B$819,'Cost Forecast'!$Q:$Q,$C826)/SUMIFS('Cost Forecast'!$D:$D,'Cost Forecast'!$R:$R,$B$819,'Cost Forecast'!$Q:$Q, $C826)</f>
        <v>0</v>
      </c>
      <c r="M827" s="6">
        <f>SUMIFS('Cost Forecast'!N:N,'Cost Forecast'!$R:$R,$B$819,'Cost Forecast'!$Q:$Q,$C826)/SUMIFS('Cost Forecast'!$D:$D,'Cost Forecast'!$R:$R,$B$819,'Cost Forecast'!$Q:$Q, $C826)</f>
        <v>0</v>
      </c>
    </row>
    <row r="828" spans="2:13">
      <c r="D828" t="s">
        <v>3454</v>
      </c>
      <c r="E828" s="6">
        <v>0</v>
      </c>
      <c r="F828" s="6">
        <v>0.01711600850206958</v>
      </c>
      <c r="G828" s="6">
        <v>0.1829063653652534</v>
      </c>
      <c r="H828" s="6">
        <v>0.110415035238841</v>
      </c>
      <c r="I828" s="6">
        <v>0.06645038594921131</v>
      </c>
      <c r="J828" s="6">
        <v>0.03221836894507215</v>
      </c>
      <c r="K828" s="6">
        <v>0.05302606555543125</v>
      </c>
      <c r="L828" s="6">
        <v>0.01711600850206958</v>
      </c>
      <c r="M828" s="6">
        <v>0</v>
      </c>
    </row>
    <row r="829" spans="2:13">
      <c r="C829" t="s">
        <v>2678</v>
      </c>
      <c r="D829" t="s">
        <v>3452</v>
      </c>
      <c r="E829" s="6">
        <f>SUMIFS('Billing Forecast'!F:F,'Billing Forecast'!$T:$T,$A$762,'Billing Forecast'!$U:$U,$B$819,'Billing Forecast'!$Q:$Q,$C829)/SUMIFS('Billing Forecast'!$D:$D,'Billing Forecast'!$T:$T,$A$762,'Billing Forecast'!$U:$U,$B$819,'Billing Forecast'!$Q:$Q, $C829)</f>
        <v>0</v>
      </c>
      <c r="F829" s="6">
        <f>SUMIFS('Billing Forecast'!G:G,'Billing Forecast'!$T:$T,$A$762,'Billing Forecast'!$U:$U,$B$819,'Billing Forecast'!$Q:$Q,$C829)/SUMIFS('Billing Forecast'!$D:$D,'Billing Forecast'!$T:$T,$A$762,'Billing Forecast'!$U:$U,$B$819,'Billing Forecast'!$Q:$Q, $C829)</f>
        <v>0</v>
      </c>
      <c r="G829" s="6">
        <f>SUMIFS('Billing Forecast'!H:H,'Billing Forecast'!$T:$T,$A$762,'Billing Forecast'!$U:$U,$B$819,'Billing Forecast'!$Q:$Q,$C829)/SUMIFS('Billing Forecast'!$D:$D,'Billing Forecast'!$T:$T,$A$762,'Billing Forecast'!$U:$U,$B$819,'Billing Forecast'!$Q:$Q, $C829)</f>
        <v>0</v>
      </c>
      <c r="H829" s="6">
        <f>SUMIFS('Billing Forecast'!I:I,'Billing Forecast'!$T:$T,$A$762,'Billing Forecast'!$U:$U,$B$819,'Billing Forecast'!$Q:$Q,$C829)/SUMIFS('Billing Forecast'!$D:$D,'Billing Forecast'!$T:$T,$A$762,'Billing Forecast'!$U:$U,$B$819,'Billing Forecast'!$Q:$Q, $C829)</f>
        <v>0</v>
      </c>
      <c r="I829" s="6">
        <f>SUMIFS('Billing Forecast'!J:J,'Billing Forecast'!$T:$T,$A$762,'Billing Forecast'!$U:$U,$B$819,'Billing Forecast'!$Q:$Q,$C829)/SUMIFS('Billing Forecast'!$D:$D,'Billing Forecast'!$T:$T,$A$762,'Billing Forecast'!$U:$U,$B$819,'Billing Forecast'!$Q:$Q, $C829)</f>
        <v>0</v>
      </c>
      <c r="J829" s="6">
        <f>SUMIFS('Billing Forecast'!K:K,'Billing Forecast'!$T:$T,$A$762,'Billing Forecast'!$U:$U,$B$819,'Billing Forecast'!$Q:$Q,$C829)/SUMIFS('Billing Forecast'!$D:$D,'Billing Forecast'!$T:$T,$A$762,'Billing Forecast'!$U:$U,$B$819,'Billing Forecast'!$Q:$Q, $C829)</f>
        <v>0</v>
      </c>
      <c r="K829" s="6">
        <f>SUMIFS('Billing Forecast'!L:L,'Billing Forecast'!$T:$T,$A$762,'Billing Forecast'!$U:$U,$B$819,'Billing Forecast'!$Q:$Q,$C829)/SUMIFS('Billing Forecast'!$D:$D,'Billing Forecast'!$T:$T,$A$762,'Billing Forecast'!$U:$U,$B$819,'Billing Forecast'!$Q:$Q, $C829)</f>
        <v>0</v>
      </c>
      <c r="L829" s="6">
        <f>SUMIFS('Billing Forecast'!M:M,'Billing Forecast'!$T:$T,$A$762,'Billing Forecast'!$U:$U,$B$819,'Billing Forecast'!$Q:$Q,$C829)/SUMIFS('Billing Forecast'!$D:$D,'Billing Forecast'!$T:$T,$A$762,'Billing Forecast'!$U:$U,$B$819,'Billing Forecast'!$Q:$Q, $C829)</f>
        <v>0</v>
      </c>
      <c r="M829" s="6">
        <f>SUMIFS('Billing Forecast'!N:N,'Billing Forecast'!$T:$T,$A$762,'Billing Forecast'!$U:$U,$B$819,'Billing Forecast'!$Q:$Q,$C829)/SUMIFS('Billing Forecast'!$D:$D,'Billing Forecast'!$T:$T,$A$762,'Billing Forecast'!$U:$U,$B$819,'Billing Forecast'!$Q:$Q, $C829)</f>
        <v>0</v>
      </c>
    </row>
    <row r="830" spans="2:13">
      <c r="D830" t="s">
        <v>3453</v>
      </c>
      <c r="E830" s="6">
        <f>SUMIFS('Cost Forecast'!F:F,'Cost Forecast'!$R:$R,$B$819,'Cost Forecast'!$Q:$Q,$C829)/SUMIFS('Cost Forecast'!$D:$D,'Cost Forecast'!$R:$R,$B$819,'Cost Forecast'!$Q:$Q, $C829)</f>
        <v>0</v>
      </c>
      <c r="F830" s="6">
        <f>SUMIFS('Cost Forecast'!G:G,'Cost Forecast'!$R:$R,$B$819,'Cost Forecast'!$Q:$Q,$C829)/SUMIFS('Cost Forecast'!$D:$D,'Cost Forecast'!$R:$R,$B$819,'Cost Forecast'!$Q:$Q, $C829)</f>
        <v>0</v>
      </c>
      <c r="G830" s="6">
        <f>SUMIFS('Cost Forecast'!H:H,'Cost Forecast'!$R:$R,$B$819,'Cost Forecast'!$Q:$Q,$C829)/SUMIFS('Cost Forecast'!$D:$D,'Cost Forecast'!$R:$R,$B$819,'Cost Forecast'!$Q:$Q, $C829)</f>
        <v>0</v>
      </c>
      <c r="H830" s="6">
        <f>SUMIFS('Cost Forecast'!I:I,'Cost Forecast'!$R:$R,$B$819,'Cost Forecast'!$Q:$Q,$C829)/SUMIFS('Cost Forecast'!$D:$D,'Cost Forecast'!$R:$R,$B$819,'Cost Forecast'!$Q:$Q, $C829)</f>
        <v>0</v>
      </c>
      <c r="I830" s="6">
        <f>SUMIFS('Cost Forecast'!J:J,'Cost Forecast'!$R:$R,$B$819,'Cost Forecast'!$Q:$Q,$C829)/SUMIFS('Cost Forecast'!$D:$D,'Cost Forecast'!$R:$R,$B$819,'Cost Forecast'!$Q:$Q, $C829)</f>
        <v>0</v>
      </c>
      <c r="J830" s="6">
        <f>SUMIFS('Cost Forecast'!K:K,'Cost Forecast'!$R:$R,$B$819,'Cost Forecast'!$Q:$Q,$C829)/SUMIFS('Cost Forecast'!$D:$D,'Cost Forecast'!$R:$R,$B$819,'Cost Forecast'!$Q:$Q, $C829)</f>
        <v>0</v>
      </c>
      <c r="K830" s="6">
        <f>SUMIFS('Cost Forecast'!L:L,'Cost Forecast'!$R:$R,$B$819,'Cost Forecast'!$Q:$Q,$C829)/SUMIFS('Cost Forecast'!$D:$D,'Cost Forecast'!$R:$R,$B$819,'Cost Forecast'!$Q:$Q, $C829)</f>
        <v>0</v>
      </c>
      <c r="L830" s="6">
        <f>SUMIFS('Cost Forecast'!M:M,'Cost Forecast'!$R:$R,$B$819,'Cost Forecast'!$Q:$Q,$C829)/SUMIFS('Cost Forecast'!$D:$D,'Cost Forecast'!$R:$R,$B$819,'Cost Forecast'!$Q:$Q, $C829)</f>
        <v>0</v>
      </c>
      <c r="M830" s="6">
        <f>SUMIFS('Cost Forecast'!N:N,'Cost Forecast'!$R:$R,$B$819,'Cost Forecast'!$Q:$Q,$C829)/SUMIFS('Cost Forecast'!$D:$D,'Cost Forecast'!$R:$R,$B$819,'Cost Forecast'!$Q:$Q, $C829)</f>
        <v>0</v>
      </c>
    </row>
    <row r="831" spans="2:13">
      <c r="D831" t="s">
        <v>3454</v>
      </c>
      <c r="E831" s="6">
        <v>0.03001017293997965</v>
      </c>
      <c r="F831" s="6">
        <v>0.2573753814852492</v>
      </c>
      <c r="G831" s="6">
        <v>0.1770091556459817</v>
      </c>
      <c r="H831" s="6">
        <v>0.04628687690742624</v>
      </c>
      <c r="I831" s="6">
        <v>0.06408952187182096</v>
      </c>
      <c r="J831" s="6">
        <v>0.05188199389623601</v>
      </c>
      <c r="K831" s="6">
        <v>0.04883011190233977</v>
      </c>
      <c r="L831" s="6">
        <v>0.05849440488301119</v>
      </c>
      <c r="M831" s="6">
        <v>0</v>
      </c>
    </row>
    <row r="832" spans="2:13">
      <c r="C832" t="s">
        <v>2758</v>
      </c>
      <c r="D832" t="s">
        <v>3452</v>
      </c>
      <c r="E832" s="6">
        <f>SUMIFS('Billing Forecast'!F:F,'Billing Forecast'!$T:$T,$A$762,'Billing Forecast'!$U:$U,$B$819,'Billing Forecast'!$Q:$Q,$C832)/SUMIFS('Billing Forecast'!$D:$D,'Billing Forecast'!$T:$T,$A$762,'Billing Forecast'!$U:$U,$B$819,'Billing Forecast'!$Q:$Q, $C832)</f>
        <v>0</v>
      </c>
      <c r="F832" s="6">
        <f>SUMIFS('Billing Forecast'!G:G,'Billing Forecast'!$T:$T,$A$762,'Billing Forecast'!$U:$U,$B$819,'Billing Forecast'!$Q:$Q,$C832)/SUMIFS('Billing Forecast'!$D:$D,'Billing Forecast'!$T:$T,$A$762,'Billing Forecast'!$U:$U,$B$819,'Billing Forecast'!$Q:$Q, $C832)</f>
        <v>0</v>
      </c>
      <c r="G832" s="6">
        <f>SUMIFS('Billing Forecast'!H:H,'Billing Forecast'!$T:$T,$A$762,'Billing Forecast'!$U:$U,$B$819,'Billing Forecast'!$Q:$Q,$C832)/SUMIFS('Billing Forecast'!$D:$D,'Billing Forecast'!$T:$T,$A$762,'Billing Forecast'!$U:$U,$B$819,'Billing Forecast'!$Q:$Q, $C832)</f>
        <v>0</v>
      </c>
      <c r="H832" s="6">
        <f>SUMIFS('Billing Forecast'!I:I,'Billing Forecast'!$T:$T,$A$762,'Billing Forecast'!$U:$U,$B$819,'Billing Forecast'!$Q:$Q,$C832)/SUMIFS('Billing Forecast'!$D:$D,'Billing Forecast'!$T:$T,$A$762,'Billing Forecast'!$U:$U,$B$819,'Billing Forecast'!$Q:$Q, $C832)</f>
        <v>0</v>
      </c>
      <c r="I832" s="6">
        <f>SUMIFS('Billing Forecast'!J:J,'Billing Forecast'!$T:$T,$A$762,'Billing Forecast'!$U:$U,$B$819,'Billing Forecast'!$Q:$Q,$C832)/SUMIFS('Billing Forecast'!$D:$D,'Billing Forecast'!$T:$T,$A$762,'Billing Forecast'!$U:$U,$B$819,'Billing Forecast'!$Q:$Q, $C832)</f>
        <v>0</v>
      </c>
      <c r="J832" s="6">
        <f>SUMIFS('Billing Forecast'!K:K,'Billing Forecast'!$T:$T,$A$762,'Billing Forecast'!$U:$U,$B$819,'Billing Forecast'!$Q:$Q,$C832)/SUMIFS('Billing Forecast'!$D:$D,'Billing Forecast'!$T:$T,$A$762,'Billing Forecast'!$U:$U,$B$819,'Billing Forecast'!$Q:$Q, $C832)</f>
        <v>0</v>
      </c>
      <c r="K832" s="6">
        <f>SUMIFS('Billing Forecast'!L:L,'Billing Forecast'!$T:$T,$A$762,'Billing Forecast'!$U:$U,$B$819,'Billing Forecast'!$Q:$Q,$C832)/SUMIFS('Billing Forecast'!$D:$D,'Billing Forecast'!$T:$T,$A$762,'Billing Forecast'!$U:$U,$B$819,'Billing Forecast'!$Q:$Q, $C832)</f>
        <v>0</v>
      </c>
      <c r="L832" s="6">
        <f>SUMIFS('Billing Forecast'!M:M,'Billing Forecast'!$T:$T,$A$762,'Billing Forecast'!$U:$U,$B$819,'Billing Forecast'!$Q:$Q,$C832)/SUMIFS('Billing Forecast'!$D:$D,'Billing Forecast'!$T:$T,$A$762,'Billing Forecast'!$U:$U,$B$819,'Billing Forecast'!$Q:$Q, $C832)</f>
        <v>0</v>
      </c>
      <c r="M832" s="6">
        <f>SUMIFS('Billing Forecast'!N:N,'Billing Forecast'!$T:$T,$A$762,'Billing Forecast'!$U:$U,$B$819,'Billing Forecast'!$Q:$Q,$C832)/SUMIFS('Billing Forecast'!$D:$D,'Billing Forecast'!$T:$T,$A$762,'Billing Forecast'!$U:$U,$B$819,'Billing Forecast'!$Q:$Q, $C832)</f>
        <v>0</v>
      </c>
    </row>
    <row r="833" spans="2:13">
      <c r="D833" t="s">
        <v>3453</v>
      </c>
      <c r="E833" s="6">
        <f>SUMIFS('Cost Forecast'!F:F,'Cost Forecast'!$R:$R,$B$819,'Cost Forecast'!$Q:$Q,$C832)/SUMIFS('Cost Forecast'!$D:$D,'Cost Forecast'!$R:$R,$B$819,'Cost Forecast'!$Q:$Q, $C832)</f>
        <v>0</v>
      </c>
      <c r="F833" s="6">
        <f>SUMIFS('Cost Forecast'!G:G,'Cost Forecast'!$R:$R,$B$819,'Cost Forecast'!$Q:$Q,$C832)/SUMIFS('Cost Forecast'!$D:$D,'Cost Forecast'!$R:$R,$B$819,'Cost Forecast'!$Q:$Q, $C832)</f>
        <v>0</v>
      </c>
      <c r="G833" s="6">
        <f>SUMIFS('Cost Forecast'!H:H,'Cost Forecast'!$R:$R,$B$819,'Cost Forecast'!$Q:$Q,$C832)/SUMIFS('Cost Forecast'!$D:$D,'Cost Forecast'!$R:$R,$B$819,'Cost Forecast'!$Q:$Q, $C832)</f>
        <v>0</v>
      </c>
      <c r="H833" s="6">
        <f>SUMIFS('Cost Forecast'!I:I,'Cost Forecast'!$R:$R,$B$819,'Cost Forecast'!$Q:$Q,$C832)/SUMIFS('Cost Forecast'!$D:$D,'Cost Forecast'!$R:$R,$B$819,'Cost Forecast'!$Q:$Q, $C832)</f>
        <v>0</v>
      </c>
      <c r="I833" s="6">
        <f>SUMIFS('Cost Forecast'!J:J,'Cost Forecast'!$R:$R,$B$819,'Cost Forecast'!$Q:$Q,$C832)/SUMIFS('Cost Forecast'!$D:$D,'Cost Forecast'!$R:$R,$B$819,'Cost Forecast'!$Q:$Q, $C832)</f>
        <v>0</v>
      </c>
      <c r="J833" s="6">
        <f>SUMIFS('Cost Forecast'!K:K,'Cost Forecast'!$R:$R,$B$819,'Cost Forecast'!$Q:$Q,$C832)/SUMIFS('Cost Forecast'!$D:$D,'Cost Forecast'!$R:$R,$B$819,'Cost Forecast'!$Q:$Q, $C832)</f>
        <v>0</v>
      </c>
      <c r="K833" s="6">
        <f>SUMIFS('Cost Forecast'!L:L,'Cost Forecast'!$R:$R,$B$819,'Cost Forecast'!$Q:$Q,$C832)/SUMIFS('Cost Forecast'!$D:$D,'Cost Forecast'!$R:$R,$B$819,'Cost Forecast'!$Q:$Q, $C832)</f>
        <v>0</v>
      </c>
      <c r="L833" s="6">
        <f>SUMIFS('Cost Forecast'!M:M,'Cost Forecast'!$R:$R,$B$819,'Cost Forecast'!$Q:$Q,$C832)/SUMIFS('Cost Forecast'!$D:$D,'Cost Forecast'!$R:$R,$B$819,'Cost Forecast'!$Q:$Q, $C832)</f>
        <v>0</v>
      </c>
      <c r="M833" s="6">
        <f>SUMIFS('Cost Forecast'!N:N,'Cost Forecast'!$R:$R,$B$819,'Cost Forecast'!$Q:$Q,$C832)/SUMIFS('Cost Forecast'!$D:$D,'Cost Forecast'!$R:$R,$B$819,'Cost Forecast'!$Q:$Q, $C832)</f>
        <v>0</v>
      </c>
    </row>
    <row r="834" spans="2:13">
      <c r="D834" t="s">
        <v>3454</v>
      </c>
      <c r="E834" s="6">
        <v>0</v>
      </c>
      <c r="F834" s="6">
        <v>0.03087562092139865</v>
      </c>
      <c r="G834" s="6">
        <v>0.06340703223921301</v>
      </c>
      <c r="H834" s="6">
        <v>0</v>
      </c>
      <c r="I834" s="6">
        <v>0</v>
      </c>
      <c r="J834" s="6">
        <v>0.02337586441998636</v>
      </c>
      <c r="K834" s="6">
        <v>0.03681698646147852</v>
      </c>
      <c r="L834" s="6">
        <v>0.1171715204051817</v>
      </c>
      <c r="M834" s="6">
        <v>0.025713450861985</v>
      </c>
    </row>
    <row r="835" spans="2:13">
      <c r="C835" t="s">
        <v>3001</v>
      </c>
      <c r="D835" t="s">
        <v>3452</v>
      </c>
      <c r="E835" s="6">
        <f>SUMIFS('Billing Forecast'!F:F,'Billing Forecast'!$T:$T,$A$762,'Billing Forecast'!$U:$U,$B$819,'Billing Forecast'!$Q:$Q,$C835)/SUMIFS('Billing Forecast'!$D:$D,'Billing Forecast'!$T:$T,$A$762,'Billing Forecast'!$U:$U,$B$819,'Billing Forecast'!$Q:$Q, $C835)</f>
        <v>0</v>
      </c>
      <c r="F835" s="6">
        <f>SUMIFS('Billing Forecast'!G:G,'Billing Forecast'!$T:$T,$A$762,'Billing Forecast'!$U:$U,$B$819,'Billing Forecast'!$Q:$Q,$C835)/SUMIFS('Billing Forecast'!$D:$D,'Billing Forecast'!$T:$T,$A$762,'Billing Forecast'!$U:$U,$B$819,'Billing Forecast'!$Q:$Q, $C835)</f>
        <v>0</v>
      </c>
      <c r="G835" s="6">
        <f>SUMIFS('Billing Forecast'!H:H,'Billing Forecast'!$T:$T,$A$762,'Billing Forecast'!$U:$U,$B$819,'Billing Forecast'!$Q:$Q,$C835)/SUMIFS('Billing Forecast'!$D:$D,'Billing Forecast'!$T:$T,$A$762,'Billing Forecast'!$U:$U,$B$819,'Billing Forecast'!$Q:$Q, $C835)</f>
        <v>0</v>
      </c>
      <c r="H835" s="6">
        <f>SUMIFS('Billing Forecast'!I:I,'Billing Forecast'!$T:$T,$A$762,'Billing Forecast'!$U:$U,$B$819,'Billing Forecast'!$Q:$Q,$C835)/SUMIFS('Billing Forecast'!$D:$D,'Billing Forecast'!$T:$T,$A$762,'Billing Forecast'!$U:$U,$B$819,'Billing Forecast'!$Q:$Q, $C835)</f>
        <v>0</v>
      </c>
      <c r="I835" s="6">
        <f>SUMIFS('Billing Forecast'!J:J,'Billing Forecast'!$T:$T,$A$762,'Billing Forecast'!$U:$U,$B$819,'Billing Forecast'!$Q:$Q,$C835)/SUMIFS('Billing Forecast'!$D:$D,'Billing Forecast'!$T:$T,$A$762,'Billing Forecast'!$U:$U,$B$819,'Billing Forecast'!$Q:$Q, $C835)</f>
        <v>0</v>
      </c>
      <c r="J835" s="6">
        <f>SUMIFS('Billing Forecast'!K:K,'Billing Forecast'!$T:$T,$A$762,'Billing Forecast'!$U:$U,$B$819,'Billing Forecast'!$Q:$Q,$C835)/SUMIFS('Billing Forecast'!$D:$D,'Billing Forecast'!$T:$T,$A$762,'Billing Forecast'!$U:$U,$B$819,'Billing Forecast'!$Q:$Q, $C835)</f>
        <v>0</v>
      </c>
      <c r="K835" s="6">
        <f>SUMIFS('Billing Forecast'!L:L,'Billing Forecast'!$T:$T,$A$762,'Billing Forecast'!$U:$U,$B$819,'Billing Forecast'!$Q:$Q,$C835)/SUMIFS('Billing Forecast'!$D:$D,'Billing Forecast'!$T:$T,$A$762,'Billing Forecast'!$U:$U,$B$819,'Billing Forecast'!$Q:$Q, $C835)</f>
        <v>0</v>
      </c>
      <c r="L835" s="6">
        <f>SUMIFS('Billing Forecast'!M:M,'Billing Forecast'!$T:$T,$A$762,'Billing Forecast'!$U:$U,$B$819,'Billing Forecast'!$Q:$Q,$C835)/SUMIFS('Billing Forecast'!$D:$D,'Billing Forecast'!$T:$T,$A$762,'Billing Forecast'!$U:$U,$B$819,'Billing Forecast'!$Q:$Q, $C835)</f>
        <v>0</v>
      </c>
      <c r="M835" s="6">
        <f>SUMIFS('Billing Forecast'!N:N,'Billing Forecast'!$T:$T,$A$762,'Billing Forecast'!$U:$U,$B$819,'Billing Forecast'!$Q:$Q,$C835)/SUMIFS('Billing Forecast'!$D:$D,'Billing Forecast'!$T:$T,$A$762,'Billing Forecast'!$U:$U,$B$819,'Billing Forecast'!$Q:$Q, $C835)</f>
        <v>0</v>
      </c>
    </row>
    <row r="836" spans="2:13">
      <c r="D836" t="s">
        <v>3453</v>
      </c>
      <c r="E836" s="6">
        <f>SUMIFS('Cost Forecast'!F:F,'Cost Forecast'!$R:$R,$B$819,'Cost Forecast'!$Q:$Q,$C835)/SUMIFS('Cost Forecast'!$D:$D,'Cost Forecast'!$R:$R,$B$819,'Cost Forecast'!$Q:$Q, $C835)</f>
        <v>0</v>
      </c>
      <c r="F836" s="6">
        <f>SUMIFS('Cost Forecast'!G:G,'Cost Forecast'!$R:$R,$B$819,'Cost Forecast'!$Q:$Q,$C835)/SUMIFS('Cost Forecast'!$D:$D,'Cost Forecast'!$R:$R,$B$819,'Cost Forecast'!$Q:$Q, $C835)</f>
        <v>0</v>
      </c>
      <c r="G836" s="6">
        <f>SUMIFS('Cost Forecast'!H:H,'Cost Forecast'!$R:$R,$B$819,'Cost Forecast'!$Q:$Q,$C835)/SUMIFS('Cost Forecast'!$D:$D,'Cost Forecast'!$R:$R,$B$819,'Cost Forecast'!$Q:$Q, $C835)</f>
        <v>0</v>
      </c>
      <c r="H836" s="6">
        <f>SUMIFS('Cost Forecast'!I:I,'Cost Forecast'!$R:$R,$B$819,'Cost Forecast'!$Q:$Q,$C835)/SUMIFS('Cost Forecast'!$D:$D,'Cost Forecast'!$R:$R,$B$819,'Cost Forecast'!$Q:$Q, $C835)</f>
        <v>0</v>
      </c>
      <c r="I836" s="6">
        <f>SUMIFS('Cost Forecast'!J:J,'Cost Forecast'!$R:$R,$B$819,'Cost Forecast'!$Q:$Q,$C835)/SUMIFS('Cost Forecast'!$D:$D,'Cost Forecast'!$R:$R,$B$819,'Cost Forecast'!$Q:$Q, $C835)</f>
        <v>0</v>
      </c>
      <c r="J836" s="6">
        <f>SUMIFS('Cost Forecast'!K:K,'Cost Forecast'!$R:$R,$B$819,'Cost Forecast'!$Q:$Q,$C835)/SUMIFS('Cost Forecast'!$D:$D,'Cost Forecast'!$R:$R,$B$819,'Cost Forecast'!$Q:$Q, $C835)</f>
        <v>0</v>
      </c>
      <c r="K836" s="6">
        <f>SUMIFS('Cost Forecast'!L:L,'Cost Forecast'!$R:$R,$B$819,'Cost Forecast'!$Q:$Q,$C835)/SUMIFS('Cost Forecast'!$D:$D,'Cost Forecast'!$R:$R,$B$819,'Cost Forecast'!$Q:$Q, $C835)</f>
        <v>0</v>
      </c>
      <c r="L836" s="6">
        <f>SUMIFS('Cost Forecast'!M:M,'Cost Forecast'!$R:$R,$B$819,'Cost Forecast'!$Q:$Q,$C835)/SUMIFS('Cost Forecast'!$D:$D,'Cost Forecast'!$R:$R,$B$819,'Cost Forecast'!$Q:$Q, $C835)</f>
        <v>0</v>
      </c>
      <c r="M836" s="6">
        <f>SUMIFS('Cost Forecast'!N:N,'Cost Forecast'!$R:$R,$B$819,'Cost Forecast'!$Q:$Q,$C835)/SUMIFS('Cost Forecast'!$D:$D,'Cost Forecast'!$R:$R,$B$819,'Cost Forecast'!$Q:$Q, $C835)</f>
        <v>0</v>
      </c>
    </row>
    <row r="837" spans="2:13">
      <c r="D837" t="s">
        <v>3454</v>
      </c>
      <c r="E837" s="6">
        <v>0</v>
      </c>
      <c r="F837" s="6">
        <v>0</v>
      </c>
      <c r="G837" s="6">
        <v>0</v>
      </c>
      <c r="H837" s="6">
        <v>0</v>
      </c>
      <c r="I837" s="6">
        <v>0</v>
      </c>
      <c r="J837" s="6">
        <v>0</v>
      </c>
      <c r="K837" s="6">
        <v>0</v>
      </c>
      <c r="L837" s="6">
        <v>0</v>
      </c>
      <c r="M837" s="6">
        <v>0</v>
      </c>
    </row>
    <row r="838" spans="2:13">
      <c r="C838" t="s">
        <v>3104</v>
      </c>
      <c r="D838" t="s">
        <v>3452</v>
      </c>
      <c r="E838" s="6">
        <f>SUMIFS('Billing Forecast'!F:F,'Billing Forecast'!$T:$T,$A$762,'Billing Forecast'!$U:$U,$B$819,'Billing Forecast'!$Q:$Q,$C838)/SUMIFS('Billing Forecast'!$D:$D,'Billing Forecast'!$T:$T,$A$762,'Billing Forecast'!$U:$U,$B$819,'Billing Forecast'!$Q:$Q, $C838)</f>
        <v>0</v>
      </c>
      <c r="F838" s="6">
        <f>SUMIFS('Billing Forecast'!G:G,'Billing Forecast'!$T:$T,$A$762,'Billing Forecast'!$U:$U,$B$819,'Billing Forecast'!$Q:$Q,$C838)/SUMIFS('Billing Forecast'!$D:$D,'Billing Forecast'!$T:$T,$A$762,'Billing Forecast'!$U:$U,$B$819,'Billing Forecast'!$Q:$Q, $C838)</f>
        <v>0</v>
      </c>
      <c r="G838" s="6">
        <f>SUMIFS('Billing Forecast'!H:H,'Billing Forecast'!$T:$T,$A$762,'Billing Forecast'!$U:$U,$B$819,'Billing Forecast'!$Q:$Q,$C838)/SUMIFS('Billing Forecast'!$D:$D,'Billing Forecast'!$T:$T,$A$762,'Billing Forecast'!$U:$U,$B$819,'Billing Forecast'!$Q:$Q, $C838)</f>
        <v>0</v>
      </c>
      <c r="H838" s="6">
        <f>SUMIFS('Billing Forecast'!I:I,'Billing Forecast'!$T:$T,$A$762,'Billing Forecast'!$U:$U,$B$819,'Billing Forecast'!$Q:$Q,$C838)/SUMIFS('Billing Forecast'!$D:$D,'Billing Forecast'!$T:$T,$A$762,'Billing Forecast'!$U:$U,$B$819,'Billing Forecast'!$Q:$Q, $C838)</f>
        <v>0</v>
      </c>
      <c r="I838" s="6">
        <f>SUMIFS('Billing Forecast'!J:J,'Billing Forecast'!$T:$T,$A$762,'Billing Forecast'!$U:$U,$B$819,'Billing Forecast'!$Q:$Q,$C838)/SUMIFS('Billing Forecast'!$D:$D,'Billing Forecast'!$T:$T,$A$762,'Billing Forecast'!$U:$U,$B$819,'Billing Forecast'!$Q:$Q, $C838)</f>
        <v>0</v>
      </c>
      <c r="J838" s="6">
        <f>SUMIFS('Billing Forecast'!K:K,'Billing Forecast'!$T:$T,$A$762,'Billing Forecast'!$U:$U,$B$819,'Billing Forecast'!$Q:$Q,$C838)/SUMIFS('Billing Forecast'!$D:$D,'Billing Forecast'!$T:$T,$A$762,'Billing Forecast'!$U:$U,$B$819,'Billing Forecast'!$Q:$Q, $C838)</f>
        <v>0</v>
      </c>
      <c r="K838" s="6">
        <f>SUMIFS('Billing Forecast'!L:L,'Billing Forecast'!$T:$T,$A$762,'Billing Forecast'!$U:$U,$B$819,'Billing Forecast'!$Q:$Q,$C838)/SUMIFS('Billing Forecast'!$D:$D,'Billing Forecast'!$T:$T,$A$762,'Billing Forecast'!$U:$U,$B$819,'Billing Forecast'!$Q:$Q, $C838)</f>
        <v>0</v>
      </c>
      <c r="L838" s="6">
        <f>SUMIFS('Billing Forecast'!M:M,'Billing Forecast'!$T:$T,$A$762,'Billing Forecast'!$U:$U,$B$819,'Billing Forecast'!$Q:$Q,$C838)/SUMIFS('Billing Forecast'!$D:$D,'Billing Forecast'!$T:$T,$A$762,'Billing Forecast'!$U:$U,$B$819,'Billing Forecast'!$Q:$Q, $C838)</f>
        <v>0</v>
      </c>
      <c r="M838" s="6">
        <f>SUMIFS('Billing Forecast'!N:N,'Billing Forecast'!$T:$T,$A$762,'Billing Forecast'!$U:$U,$B$819,'Billing Forecast'!$Q:$Q,$C838)/SUMIFS('Billing Forecast'!$D:$D,'Billing Forecast'!$T:$T,$A$762,'Billing Forecast'!$U:$U,$B$819,'Billing Forecast'!$Q:$Q, $C838)</f>
        <v>0</v>
      </c>
    </row>
    <row r="839" spans="2:13">
      <c r="D839" t="s">
        <v>3453</v>
      </c>
      <c r="E839" s="6">
        <f>SUMIFS('Cost Forecast'!F:F,'Cost Forecast'!$R:$R,$B$819,'Cost Forecast'!$Q:$Q,$C838)/SUMIFS('Cost Forecast'!$D:$D,'Cost Forecast'!$R:$R,$B$819,'Cost Forecast'!$Q:$Q, $C838)</f>
        <v>0</v>
      </c>
      <c r="F839" s="6">
        <f>SUMIFS('Cost Forecast'!G:G,'Cost Forecast'!$R:$R,$B$819,'Cost Forecast'!$Q:$Q,$C838)/SUMIFS('Cost Forecast'!$D:$D,'Cost Forecast'!$R:$R,$B$819,'Cost Forecast'!$Q:$Q, $C838)</f>
        <v>0</v>
      </c>
      <c r="G839" s="6">
        <f>SUMIFS('Cost Forecast'!H:H,'Cost Forecast'!$R:$R,$B$819,'Cost Forecast'!$Q:$Q,$C838)/SUMIFS('Cost Forecast'!$D:$D,'Cost Forecast'!$R:$R,$B$819,'Cost Forecast'!$Q:$Q, $C838)</f>
        <v>0</v>
      </c>
      <c r="H839" s="6">
        <f>SUMIFS('Cost Forecast'!I:I,'Cost Forecast'!$R:$R,$B$819,'Cost Forecast'!$Q:$Q,$C838)/SUMIFS('Cost Forecast'!$D:$D,'Cost Forecast'!$R:$R,$B$819,'Cost Forecast'!$Q:$Q, $C838)</f>
        <v>0</v>
      </c>
      <c r="I839" s="6">
        <f>SUMIFS('Cost Forecast'!J:J,'Cost Forecast'!$R:$R,$B$819,'Cost Forecast'!$Q:$Q,$C838)/SUMIFS('Cost Forecast'!$D:$D,'Cost Forecast'!$R:$R,$B$819,'Cost Forecast'!$Q:$Q, $C838)</f>
        <v>0</v>
      </c>
      <c r="J839" s="6">
        <f>SUMIFS('Cost Forecast'!K:K,'Cost Forecast'!$R:$R,$B$819,'Cost Forecast'!$Q:$Q,$C838)/SUMIFS('Cost Forecast'!$D:$D,'Cost Forecast'!$R:$R,$B$819,'Cost Forecast'!$Q:$Q, $C838)</f>
        <v>0</v>
      </c>
      <c r="K839" s="6">
        <f>SUMIFS('Cost Forecast'!L:L,'Cost Forecast'!$R:$R,$B$819,'Cost Forecast'!$Q:$Q,$C838)/SUMIFS('Cost Forecast'!$D:$D,'Cost Forecast'!$R:$R,$B$819,'Cost Forecast'!$Q:$Q, $C838)</f>
        <v>0</v>
      </c>
      <c r="L839" s="6">
        <f>SUMIFS('Cost Forecast'!M:M,'Cost Forecast'!$R:$R,$B$819,'Cost Forecast'!$Q:$Q,$C838)/SUMIFS('Cost Forecast'!$D:$D,'Cost Forecast'!$R:$R,$B$819,'Cost Forecast'!$Q:$Q, $C838)</f>
        <v>0</v>
      </c>
      <c r="M839" s="6">
        <f>SUMIFS('Cost Forecast'!N:N,'Cost Forecast'!$R:$R,$B$819,'Cost Forecast'!$Q:$Q,$C838)/SUMIFS('Cost Forecast'!$D:$D,'Cost Forecast'!$R:$R,$B$819,'Cost Forecast'!$Q:$Q, $C838)</f>
        <v>0</v>
      </c>
    </row>
    <row r="840" spans="2:13">
      <c r="D840" t="s">
        <v>3454</v>
      </c>
      <c r="E840" s="6">
        <v>0</v>
      </c>
      <c r="F840" s="6">
        <v>0</v>
      </c>
      <c r="G840" s="6">
        <v>1</v>
      </c>
      <c r="H840" s="6">
        <v>0</v>
      </c>
      <c r="I840" s="6">
        <v>0</v>
      </c>
      <c r="J840" s="6">
        <v>0</v>
      </c>
      <c r="K840" s="6">
        <v>0</v>
      </c>
      <c r="L840" s="6">
        <v>0</v>
      </c>
      <c r="M840" s="6">
        <v>0</v>
      </c>
    </row>
    <row r="841" spans="2:13">
      <c r="B841" t="s">
        <v>3391</v>
      </c>
    </row>
    <row r="842" spans="2:13">
      <c r="C842" t="s">
        <v>30</v>
      </c>
      <c r="D842" t="s">
        <v>3452</v>
      </c>
      <c r="E842" s="6">
        <f>SUMIFS('Billing Forecast'!F:F,'Billing Forecast'!$T:$T,$A$762,'Billing Forecast'!$U:$U,$B$841,'Billing Forecast'!$Q:$Q,$C842)/SUMIFS('Billing Forecast'!$D:$D,'Billing Forecast'!$T:$T,$A$762,'Billing Forecast'!$U:$U,$B$841,'Billing Forecast'!$Q:$Q, $C842)</f>
        <v>0</v>
      </c>
      <c r="F842" s="6">
        <f>SUMIFS('Billing Forecast'!G:G,'Billing Forecast'!$T:$T,$A$762,'Billing Forecast'!$U:$U,$B$841,'Billing Forecast'!$Q:$Q,$C842)/SUMIFS('Billing Forecast'!$D:$D,'Billing Forecast'!$T:$T,$A$762,'Billing Forecast'!$U:$U,$B$841,'Billing Forecast'!$Q:$Q, $C842)</f>
        <v>0</v>
      </c>
      <c r="G842" s="6">
        <f>SUMIFS('Billing Forecast'!H:H,'Billing Forecast'!$T:$T,$A$762,'Billing Forecast'!$U:$U,$B$841,'Billing Forecast'!$Q:$Q,$C842)/SUMIFS('Billing Forecast'!$D:$D,'Billing Forecast'!$T:$T,$A$762,'Billing Forecast'!$U:$U,$B$841,'Billing Forecast'!$Q:$Q, $C842)</f>
        <v>0</v>
      </c>
      <c r="H842" s="6">
        <f>SUMIFS('Billing Forecast'!I:I,'Billing Forecast'!$T:$T,$A$762,'Billing Forecast'!$U:$U,$B$841,'Billing Forecast'!$Q:$Q,$C842)/SUMIFS('Billing Forecast'!$D:$D,'Billing Forecast'!$T:$T,$A$762,'Billing Forecast'!$U:$U,$B$841,'Billing Forecast'!$Q:$Q, $C842)</f>
        <v>0</v>
      </c>
      <c r="I842" s="6">
        <f>SUMIFS('Billing Forecast'!J:J,'Billing Forecast'!$T:$T,$A$762,'Billing Forecast'!$U:$U,$B$841,'Billing Forecast'!$Q:$Q,$C842)/SUMIFS('Billing Forecast'!$D:$D,'Billing Forecast'!$T:$T,$A$762,'Billing Forecast'!$U:$U,$B$841,'Billing Forecast'!$Q:$Q, $C842)</f>
        <v>0</v>
      </c>
      <c r="J842" s="6">
        <f>SUMIFS('Billing Forecast'!K:K,'Billing Forecast'!$T:$T,$A$762,'Billing Forecast'!$U:$U,$B$841,'Billing Forecast'!$Q:$Q,$C842)/SUMIFS('Billing Forecast'!$D:$D,'Billing Forecast'!$T:$T,$A$762,'Billing Forecast'!$U:$U,$B$841,'Billing Forecast'!$Q:$Q, $C842)</f>
        <v>0</v>
      </c>
      <c r="K842" s="6">
        <f>SUMIFS('Billing Forecast'!L:L,'Billing Forecast'!$T:$T,$A$762,'Billing Forecast'!$U:$U,$B$841,'Billing Forecast'!$Q:$Q,$C842)/SUMIFS('Billing Forecast'!$D:$D,'Billing Forecast'!$T:$T,$A$762,'Billing Forecast'!$U:$U,$B$841,'Billing Forecast'!$Q:$Q, $C842)</f>
        <v>0</v>
      </c>
      <c r="L842" s="6">
        <f>SUMIFS('Billing Forecast'!M:M,'Billing Forecast'!$T:$T,$A$762,'Billing Forecast'!$U:$U,$B$841,'Billing Forecast'!$Q:$Q,$C842)/SUMIFS('Billing Forecast'!$D:$D,'Billing Forecast'!$T:$T,$A$762,'Billing Forecast'!$U:$U,$B$841,'Billing Forecast'!$Q:$Q, $C842)</f>
        <v>0</v>
      </c>
      <c r="M842" s="6">
        <f>SUMIFS('Billing Forecast'!N:N,'Billing Forecast'!$T:$T,$A$762,'Billing Forecast'!$U:$U,$B$841,'Billing Forecast'!$Q:$Q,$C842)/SUMIFS('Billing Forecast'!$D:$D,'Billing Forecast'!$T:$T,$A$762,'Billing Forecast'!$U:$U,$B$841,'Billing Forecast'!$Q:$Q, $C842)</f>
        <v>0</v>
      </c>
    </row>
    <row r="843" spans="2:13">
      <c r="D843" t="s">
        <v>3453</v>
      </c>
      <c r="E843" s="6">
        <f>SUMIFS('Cost Forecast'!F:F,'Cost Forecast'!$R:$R,$B$841,'Cost Forecast'!$Q:$Q,$C842)/SUMIFS('Cost Forecast'!$D:$D,'Cost Forecast'!$R:$R,$B$841,'Cost Forecast'!$Q:$Q, $C842)</f>
        <v>0</v>
      </c>
      <c r="F843" s="6">
        <f>SUMIFS('Cost Forecast'!G:G,'Cost Forecast'!$R:$R,$B$841,'Cost Forecast'!$Q:$Q,$C842)/SUMIFS('Cost Forecast'!$D:$D,'Cost Forecast'!$R:$R,$B$841,'Cost Forecast'!$Q:$Q, $C842)</f>
        <v>0</v>
      </c>
      <c r="G843" s="6">
        <f>SUMIFS('Cost Forecast'!H:H,'Cost Forecast'!$R:$R,$B$841,'Cost Forecast'!$Q:$Q,$C842)/SUMIFS('Cost Forecast'!$D:$D,'Cost Forecast'!$R:$R,$B$841,'Cost Forecast'!$Q:$Q, $C842)</f>
        <v>0</v>
      </c>
      <c r="H843" s="6">
        <f>SUMIFS('Cost Forecast'!I:I,'Cost Forecast'!$R:$R,$B$841,'Cost Forecast'!$Q:$Q,$C842)/SUMIFS('Cost Forecast'!$D:$D,'Cost Forecast'!$R:$R,$B$841,'Cost Forecast'!$Q:$Q, $C842)</f>
        <v>0</v>
      </c>
      <c r="I843" s="6">
        <f>SUMIFS('Cost Forecast'!J:J,'Cost Forecast'!$R:$R,$B$841,'Cost Forecast'!$Q:$Q,$C842)/SUMIFS('Cost Forecast'!$D:$D,'Cost Forecast'!$R:$R,$B$841,'Cost Forecast'!$Q:$Q, $C842)</f>
        <v>0</v>
      </c>
      <c r="J843" s="6">
        <f>SUMIFS('Cost Forecast'!K:K,'Cost Forecast'!$R:$R,$B$841,'Cost Forecast'!$Q:$Q,$C842)/SUMIFS('Cost Forecast'!$D:$D,'Cost Forecast'!$R:$R,$B$841,'Cost Forecast'!$Q:$Q, $C842)</f>
        <v>0</v>
      </c>
      <c r="K843" s="6">
        <f>SUMIFS('Cost Forecast'!L:L,'Cost Forecast'!$R:$R,$B$841,'Cost Forecast'!$Q:$Q,$C842)/SUMIFS('Cost Forecast'!$D:$D,'Cost Forecast'!$R:$R,$B$841,'Cost Forecast'!$Q:$Q, $C842)</f>
        <v>0</v>
      </c>
      <c r="L843" s="6">
        <f>SUMIFS('Cost Forecast'!M:M,'Cost Forecast'!$R:$R,$B$841,'Cost Forecast'!$Q:$Q,$C842)/SUMIFS('Cost Forecast'!$D:$D,'Cost Forecast'!$R:$R,$B$841,'Cost Forecast'!$Q:$Q, $C842)</f>
        <v>0</v>
      </c>
      <c r="M843" s="6">
        <f>SUMIFS('Cost Forecast'!N:N,'Cost Forecast'!$R:$R,$B$841,'Cost Forecast'!$Q:$Q,$C842)/SUMIFS('Cost Forecast'!$D:$D,'Cost Forecast'!$R:$R,$B$841,'Cost Forecast'!$Q:$Q, $C842)</f>
        <v>0</v>
      </c>
    </row>
    <row r="844" spans="2:13">
      <c r="D844" t="s">
        <v>3454</v>
      </c>
      <c r="E844" s="6">
        <v>0</v>
      </c>
      <c r="F844" s="6">
        <v>0</v>
      </c>
      <c r="G844" s="6">
        <v>0</v>
      </c>
      <c r="H844" s="6">
        <v>0</v>
      </c>
      <c r="I844" s="6">
        <v>0</v>
      </c>
      <c r="J844" s="6">
        <v>0</v>
      </c>
      <c r="K844" s="6">
        <v>0</v>
      </c>
      <c r="L844" s="6">
        <v>0</v>
      </c>
      <c r="M844" s="6">
        <v>0</v>
      </c>
    </row>
    <row r="845" spans="2:13">
      <c r="B845" t="s">
        <v>238</v>
      </c>
    </row>
    <row r="846" spans="2:13">
      <c r="C846" t="s">
        <v>3459</v>
      </c>
      <c r="D846" t="s">
        <v>3452</v>
      </c>
      <c r="E846" s="6">
        <f>SUMIFS('Billing Forecast'!F:F,'Billing Forecast'!$T:$T,$A$762,'Billing Forecast'!$U:$U,$B$845,'Billing Forecast'!$Q:$Q,$C846)/SUMIFS('Billing Forecast'!$D:$D,'Billing Forecast'!$T:$T,$A$762,'Billing Forecast'!$U:$U,$B$845,'Billing Forecast'!$Q:$Q, $C846)</f>
        <v>0</v>
      </c>
      <c r="F846" s="6">
        <f>SUMIFS('Billing Forecast'!G:G,'Billing Forecast'!$T:$T,$A$762,'Billing Forecast'!$U:$U,$B$845,'Billing Forecast'!$Q:$Q,$C846)/SUMIFS('Billing Forecast'!$D:$D,'Billing Forecast'!$T:$T,$A$762,'Billing Forecast'!$U:$U,$B$845,'Billing Forecast'!$Q:$Q, $C846)</f>
        <v>0</v>
      </c>
      <c r="G846" s="6">
        <f>SUMIFS('Billing Forecast'!H:H,'Billing Forecast'!$T:$T,$A$762,'Billing Forecast'!$U:$U,$B$845,'Billing Forecast'!$Q:$Q,$C846)/SUMIFS('Billing Forecast'!$D:$D,'Billing Forecast'!$T:$T,$A$762,'Billing Forecast'!$U:$U,$B$845,'Billing Forecast'!$Q:$Q, $C846)</f>
        <v>0</v>
      </c>
      <c r="H846" s="6">
        <f>SUMIFS('Billing Forecast'!I:I,'Billing Forecast'!$T:$T,$A$762,'Billing Forecast'!$U:$U,$B$845,'Billing Forecast'!$Q:$Q,$C846)/SUMIFS('Billing Forecast'!$D:$D,'Billing Forecast'!$T:$T,$A$762,'Billing Forecast'!$U:$U,$B$845,'Billing Forecast'!$Q:$Q, $C846)</f>
        <v>0</v>
      </c>
      <c r="I846" s="6">
        <f>SUMIFS('Billing Forecast'!J:J,'Billing Forecast'!$T:$T,$A$762,'Billing Forecast'!$U:$U,$B$845,'Billing Forecast'!$Q:$Q,$C846)/SUMIFS('Billing Forecast'!$D:$D,'Billing Forecast'!$T:$T,$A$762,'Billing Forecast'!$U:$U,$B$845,'Billing Forecast'!$Q:$Q, $C846)</f>
        <v>0</v>
      </c>
      <c r="J846" s="6">
        <f>SUMIFS('Billing Forecast'!K:K,'Billing Forecast'!$T:$T,$A$762,'Billing Forecast'!$U:$U,$B$845,'Billing Forecast'!$Q:$Q,$C846)/SUMIFS('Billing Forecast'!$D:$D,'Billing Forecast'!$T:$T,$A$762,'Billing Forecast'!$U:$U,$B$845,'Billing Forecast'!$Q:$Q, $C846)</f>
        <v>0</v>
      </c>
      <c r="K846" s="6">
        <f>SUMIFS('Billing Forecast'!L:L,'Billing Forecast'!$T:$T,$A$762,'Billing Forecast'!$U:$U,$B$845,'Billing Forecast'!$Q:$Q,$C846)/SUMIFS('Billing Forecast'!$D:$D,'Billing Forecast'!$T:$T,$A$762,'Billing Forecast'!$U:$U,$B$845,'Billing Forecast'!$Q:$Q, $C846)</f>
        <v>0</v>
      </c>
      <c r="L846" s="6">
        <f>SUMIFS('Billing Forecast'!M:M,'Billing Forecast'!$T:$T,$A$762,'Billing Forecast'!$U:$U,$B$845,'Billing Forecast'!$Q:$Q,$C846)/SUMIFS('Billing Forecast'!$D:$D,'Billing Forecast'!$T:$T,$A$762,'Billing Forecast'!$U:$U,$B$845,'Billing Forecast'!$Q:$Q, $C846)</f>
        <v>0</v>
      </c>
      <c r="M846" s="6">
        <f>SUMIFS('Billing Forecast'!N:N,'Billing Forecast'!$T:$T,$A$762,'Billing Forecast'!$U:$U,$B$845,'Billing Forecast'!$Q:$Q,$C846)/SUMIFS('Billing Forecast'!$D:$D,'Billing Forecast'!$T:$T,$A$762,'Billing Forecast'!$U:$U,$B$845,'Billing Forecast'!$Q:$Q, $C846)</f>
        <v>0</v>
      </c>
    </row>
    <row r="847" spans="2:13">
      <c r="D847" t="s">
        <v>3453</v>
      </c>
      <c r="E847" s="6">
        <f>SUMIFS('Cost Forecast'!F:F,'Cost Forecast'!$R:$R,$B$845,'Cost Forecast'!$Q:$Q,$C846)/SUMIFS('Cost Forecast'!$D:$D,'Cost Forecast'!$R:$R,$B$845,'Cost Forecast'!$Q:$Q, $C846)</f>
        <v>0</v>
      </c>
      <c r="F847" s="6">
        <f>SUMIFS('Cost Forecast'!G:G,'Cost Forecast'!$R:$R,$B$845,'Cost Forecast'!$Q:$Q,$C846)/SUMIFS('Cost Forecast'!$D:$D,'Cost Forecast'!$R:$R,$B$845,'Cost Forecast'!$Q:$Q, $C846)</f>
        <v>0</v>
      </c>
      <c r="G847" s="6">
        <f>SUMIFS('Cost Forecast'!H:H,'Cost Forecast'!$R:$R,$B$845,'Cost Forecast'!$Q:$Q,$C846)/SUMIFS('Cost Forecast'!$D:$D,'Cost Forecast'!$R:$R,$B$845,'Cost Forecast'!$Q:$Q, $C846)</f>
        <v>0</v>
      </c>
      <c r="H847" s="6">
        <f>SUMIFS('Cost Forecast'!I:I,'Cost Forecast'!$R:$R,$B$845,'Cost Forecast'!$Q:$Q,$C846)/SUMIFS('Cost Forecast'!$D:$D,'Cost Forecast'!$R:$R,$B$845,'Cost Forecast'!$Q:$Q, $C846)</f>
        <v>0</v>
      </c>
      <c r="I847" s="6">
        <f>SUMIFS('Cost Forecast'!J:J,'Cost Forecast'!$R:$R,$B$845,'Cost Forecast'!$Q:$Q,$C846)/SUMIFS('Cost Forecast'!$D:$D,'Cost Forecast'!$R:$R,$B$845,'Cost Forecast'!$Q:$Q, $C846)</f>
        <v>0</v>
      </c>
      <c r="J847" s="6">
        <f>SUMIFS('Cost Forecast'!K:K,'Cost Forecast'!$R:$R,$B$845,'Cost Forecast'!$Q:$Q,$C846)/SUMIFS('Cost Forecast'!$D:$D,'Cost Forecast'!$R:$R,$B$845,'Cost Forecast'!$Q:$Q, $C846)</f>
        <v>0</v>
      </c>
      <c r="K847" s="6">
        <f>SUMIFS('Cost Forecast'!L:L,'Cost Forecast'!$R:$R,$B$845,'Cost Forecast'!$Q:$Q,$C846)/SUMIFS('Cost Forecast'!$D:$D,'Cost Forecast'!$R:$R,$B$845,'Cost Forecast'!$Q:$Q, $C846)</f>
        <v>0</v>
      </c>
      <c r="L847" s="6">
        <f>SUMIFS('Cost Forecast'!M:M,'Cost Forecast'!$R:$R,$B$845,'Cost Forecast'!$Q:$Q,$C846)/SUMIFS('Cost Forecast'!$D:$D,'Cost Forecast'!$R:$R,$B$845,'Cost Forecast'!$Q:$Q, $C846)</f>
        <v>0</v>
      </c>
      <c r="M847" s="6">
        <f>SUMIFS('Cost Forecast'!N:N,'Cost Forecast'!$R:$R,$B$845,'Cost Forecast'!$Q:$Q,$C846)/SUMIFS('Cost Forecast'!$D:$D,'Cost Forecast'!$R:$R,$B$845,'Cost Forecast'!$Q:$Q, $C846)</f>
        <v>0</v>
      </c>
    </row>
    <row r="848" spans="2:13">
      <c r="D848" t="s">
        <v>3454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6">
        <v>0</v>
      </c>
      <c r="K848" s="6">
        <v>0</v>
      </c>
      <c r="L848" s="6">
        <v>0</v>
      </c>
      <c r="M848" s="6">
        <v>0</v>
      </c>
    </row>
    <row r="849" spans="1:13">
      <c r="A849" t="s">
        <v>3460</v>
      </c>
    </row>
    <row r="850" spans="1:13">
      <c r="B850" t="s">
        <v>223</v>
      </c>
    </row>
    <row r="851" spans="1:13">
      <c r="C851" t="s">
        <v>1393</v>
      </c>
      <c r="D851" t="s">
        <v>3452</v>
      </c>
      <c r="E851" s="6">
        <f>SUMIFS('Billing Forecast'!F:F,'Billing Forecast'!$T:$T,$A$849,'Billing Forecast'!$U:$U,$B$850,'Billing Forecast'!$Q:$Q,$C851)/SUMIFS('Billing Forecast'!$D:$D,'Billing Forecast'!$T:$T,$A$849,'Billing Forecast'!$U:$U,$B$850,'Billing Forecast'!$Q:$Q, $C851)</f>
        <v>0</v>
      </c>
      <c r="F851" s="6">
        <f>SUMIFS('Billing Forecast'!G:G,'Billing Forecast'!$T:$T,$A$849,'Billing Forecast'!$U:$U,$B$850,'Billing Forecast'!$Q:$Q,$C851)/SUMIFS('Billing Forecast'!$D:$D,'Billing Forecast'!$T:$T,$A$849,'Billing Forecast'!$U:$U,$B$850,'Billing Forecast'!$Q:$Q, $C851)</f>
        <v>0</v>
      </c>
      <c r="G851" s="6">
        <f>SUMIFS('Billing Forecast'!H:H,'Billing Forecast'!$T:$T,$A$849,'Billing Forecast'!$U:$U,$B$850,'Billing Forecast'!$Q:$Q,$C851)/SUMIFS('Billing Forecast'!$D:$D,'Billing Forecast'!$T:$T,$A$849,'Billing Forecast'!$U:$U,$B$850,'Billing Forecast'!$Q:$Q, $C851)</f>
        <v>0</v>
      </c>
      <c r="H851" s="6">
        <f>SUMIFS('Billing Forecast'!I:I,'Billing Forecast'!$T:$T,$A$849,'Billing Forecast'!$U:$U,$B$850,'Billing Forecast'!$Q:$Q,$C851)/SUMIFS('Billing Forecast'!$D:$D,'Billing Forecast'!$T:$T,$A$849,'Billing Forecast'!$U:$U,$B$850,'Billing Forecast'!$Q:$Q, $C851)</f>
        <v>0</v>
      </c>
      <c r="I851" s="6">
        <f>SUMIFS('Billing Forecast'!J:J,'Billing Forecast'!$T:$T,$A$849,'Billing Forecast'!$U:$U,$B$850,'Billing Forecast'!$Q:$Q,$C851)/SUMIFS('Billing Forecast'!$D:$D,'Billing Forecast'!$T:$T,$A$849,'Billing Forecast'!$U:$U,$B$850,'Billing Forecast'!$Q:$Q, $C851)</f>
        <v>0</v>
      </c>
      <c r="J851" s="6">
        <f>SUMIFS('Billing Forecast'!K:K,'Billing Forecast'!$T:$T,$A$849,'Billing Forecast'!$U:$U,$B$850,'Billing Forecast'!$Q:$Q,$C851)/SUMIFS('Billing Forecast'!$D:$D,'Billing Forecast'!$T:$T,$A$849,'Billing Forecast'!$U:$U,$B$850,'Billing Forecast'!$Q:$Q, $C851)</f>
        <v>0</v>
      </c>
      <c r="K851" s="6">
        <f>SUMIFS('Billing Forecast'!L:L,'Billing Forecast'!$T:$T,$A$849,'Billing Forecast'!$U:$U,$B$850,'Billing Forecast'!$Q:$Q,$C851)/SUMIFS('Billing Forecast'!$D:$D,'Billing Forecast'!$T:$T,$A$849,'Billing Forecast'!$U:$U,$B$850,'Billing Forecast'!$Q:$Q, $C851)</f>
        <v>0</v>
      </c>
      <c r="L851" s="6">
        <f>SUMIFS('Billing Forecast'!M:M,'Billing Forecast'!$T:$T,$A$849,'Billing Forecast'!$U:$U,$B$850,'Billing Forecast'!$Q:$Q,$C851)/SUMIFS('Billing Forecast'!$D:$D,'Billing Forecast'!$T:$T,$A$849,'Billing Forecast'!$U:$U,$B$850,'Billing Forecast'!$Q:$Q, $C851)</f>
        <v>0</v>
      </c>
      <c r="M851" s="6">
        <f>SUMIFS('Billing Forecast'!N:N,'Billing Forecast'!$T:$T,$A$849,'Billing Forecast'!$U:$U,$B$850,'Billing Forecast'!$Q:$Q,$C851)/SUMIFS('Billing Forecast'!$D:$D,'Billing Forecast'!$T:$T,$A$849,'Billing Forecast'!$U:$U,$B$850,'Billing Forecast'!$Q:$Q, $C851)</f>
        <v>0</v>
      </c>
    </row>
    <row r="852" spans="1:13">
      <c r="D852" t="s">
        <v>3453</v>
      </c>
      <c r="E852" s="6">
        <f>SUMIFS('Sub Cost Forecast'!G:G,'Sub Cost Forecast'!$U:$U,$A$849,'Sub Cost Forecast'!$W:$W,$B$850,'Sub Cost Forecast'!$R:$R,$C851)/SUMIFS('Sub Cost Forecast'!$D:$D,'Sub Cost Forecast'!$U:$U,$A$849,'Sub Cost Forecast'!$W:$W,$B$850,'Sub Cost Forecast'!$R:$R, $C851)</f>
        <v>0</v>
      </c>
      <c r="F852" s="6">
        <f>SUMIFS('Sub Cost Forecast'!H:H,'Sub Cost Forecast'!$U:$U,$A$849,'Sub Cost Forecast'!$W:$W,$B$850,'Sub Cost Forecast'!$R:$R,$C851)/SUMIFS('Sub Cost Forecast'!$D:$D,'Sub Cost Forecast'!$U:$U,$A$849,'Sub Cost Forecast'!$W:$W,$B$850,'Sub Cost Forecast'!$R:$R, $C851)</f>
        <v>0</v>
      </c>
      <c r="G852" s="6">
        <f>SUMIFS('Sub Cost Forecast'!I:I,'Sub Cost Forecast'!$U:$U,$A$849,'Sub Cost Forecast'!$W:$W,$B$850,'Sub Cost Forecast'!$R:$R,$C851)/SUMIFS('Sub Cost Forecast'!$D:$D,'Sub Cost Forecast'!$U:$U,$A$849,'Sub Cost Forecast'!$W:$W,$B$850,'Sub Cost Forecast'!$R:$R, $C851)</f>
        <v>0</v>
      </c>
      <c r="H852" s="6">
        <f>SUMIFS('Sub Cost Forecast'!J:J,'Sub Cost Forecast'!$U:$U,$A$849,'Sub Cost Forecast'!$W:$W,$B$850,'Sub Cost Forecast'!$R:$R,$C851)/SUMIFS('Sub Cost Forecast'!$D:$D,'Sub Cost Forecast'!$U:$U,$A$849,'Sub Cost Forecast'!$W:$W,$B$850,'Sub Cost Forecast'!$R:$R, $C851)</f>
        <v>0</v>
      </c>
      <c r="I852" s="6">
        <f>SUMIFS('Sub Cost Forecast'!K:K,'Sub Cost Forecast'!$U:$U,$A$849,'Sub Cost Forecast'!$W:$W,$B$850,'Sub Cost Forecast'!$R:$R,$C851)/SUMIFS('Sub Cost Forecast'!$D:$D,'Sub Cost Forecast'!$U:$U,$A$849,'Sub Cost Forecast'!$W:$W,$B$850,'Sub Cost Forecast'!$R:$R, $C851)</f>
        <v>0</v>
      </c>
      <c r="J852" s="6">
        <f>SUMIFS('Sub Cost Forecast'!L:L,'Sub Cost Forecast'!$U:$U,$A$849,'Sub Cost Forecast'!$W:$W,$B$850,'Sub Cost Forecast'!$R:$R,$C851)/SUMIFS('Sub Cost Forecast'!$D:$D,'Sub Cost Forecast'!$U:$U,$A$849,'Sub Cost Forecast'!$W:$W,$B$850,'Sub Cost Forecast'!$R:$R, $C851)</f>
        <v>0</v>
      </c>
      <c r="K852" s="6">
        <f>SUMIFS('Sub Cost Forecast'!M:M,'Sub Cost Forecast'!$U:$U,$A$849,'Sub Cost Forecast'!$W:$W,$B$850,'Sub Cost Forecast'!$R:$R,$C851)/SUMIFS('Sub Cost Forecast'!$D:$D,'Sub Cost Forecast'!$U:$U,$A$849,'Sub Cost Forecast'!$W:$W,$B$850,'Sub Cost Forecast'!$R:$R, $C851)</f>
        <v>0</v>
      </c>
      <c r="L852" s="6">
        <f>SUMIFS('Sub Cost Forecast'!N:N,'Sub Cost Forecast'!$U:$U,$A$849,'Sub Cost Forecast'!$W:$W,$B$850,'Sub Cost Forecast'!$R:$R,$C851)/SUMIFS('Sub Cost Forecast'!$D:$D,'Sub Cost Forecast'!$U:$U,$A$849,'Sub Cost Forecast'!$W:$W,$B$850,'Sub Cost Forecast'!$R:$R, $C851)</f>
        <v>0</v>
      </c>
      <c r="M852" s="6">
        <f>SUMIFS('Sub Cost Forecast'!O:O,'Sub Cost Forecast'!$U:$U,$A$849,'Sub Cost Forecast'!$W:$W,$B$850,'Sub Cost Forecast'!$R:$R,$C851)/SUMIFS('Sub Cost Forecast'!$D:$D,'Sub Cost Forecast'!$U:$U,$A$849,'Sub Cost Forecast'!$W:$W,$B$850,'Sub Cost Forecast'!$R:$R, $C851)</f>
        <v>0</v>
      </c>
    </row>
    <row r="853" spans="1:13">
      <c r="D853" t="s">
        <v>3454</v>
      </c>
      <c r="E853" s="6">
        <v>0</v>
      </c>
      <c r="F853" s="6">
        <v>1</v>
      </c>
      <c r="G853" s="6">
        <v>0</v>
      </c>
      <c r="H853" s="6">
        <v>0</v>
      </c>
      <c r="I853" s="6">
        <v>0</v>
      </c>
      <c r="J853" s="6">
        <v>0</v>
      </c>
      <c r="K853" s="6">
        <v>0</v>
      </c>
      <c r="L853" s="6">
        <v>0</v>
      </c>
      <c r="M853" s="6">
        <v>0</v>
      </c>
    </row>
    <row r="854" spans="1:13">
      <c r="C854" t="s">
        <v>2678</v>
      </c>
      <c r="D854" t="s">
        <v>3452</v>
      </c>
      <c r="E854" s="6">
        <f>SUMIFS('Billing Forecast'!F:F,'Billing Forecast'!$T:$T,$A$849,'Billing Forecast'!$U:$U,$B$850,'Billing Forecast'!$Q:$Q,$C854)/SUMIFS('Billing Forecast'!$D:$D,'Billing Forecast'!$T:$T,$A$849,'Billing Forecast'!$U:$U,$B$850,'Billing Forecast'!$Q:$Q, $C854)</f>
        <v>0</v>
      </c>
      <c r="F854" s="6">
        <f>SUMIFS('Billing Forecast'!G:G,'Billing Forecast'!$T:$T,$A$849,'Billing Forecast'!$U:$U,$B$850,'Billing Forecast'!$Q:$Q,$C854)/SUMIFS('Billing Forecast'!$D:$D,'Billing Forecast'!$T:$T,$A$849,'Billing Forecast'!$U:$U,$B$850,'Billing Forecast'!$Q:$Q, $C854)</f>
        <v>0</v>
      </c>
      <c r="G854" s="6">
        <f>SUMIFS('Billing Forecast'!H:H,'Billing Forecast'!$T:$T,$A$849,'Billing Forecast'!$U:$U,$B$850,'Billing Forecast'!$Q:$Q,$C854)/SUMIFS('Billing Forecast'!$D:$D,'Billing Forecast'!$T:$T,$A$849,'Billing Forecast'!$U:$U,$B$850,'Billing Forecast'!$Q:$Q, $C854)</f>
        <v>0</v>
      </c>
      <c r="H854" s="6">
        <f>SUMIFS('Billing Forecast'!I:I,'Billing Forecast'!$T:$T,$A$849,'Billing Forecast'!$U:$U,$B$850,'Billing Forecast'!$Q:$Q,$C854)/SUMIFS('Billing Forecast'!$D:$D,'Billing Forecast'!$T:$T,$A$849,'Billing Forecast'!$U:$U,$B$850,'Billing Forecast'!$Q:$Q, $C854)</f>
        <v>0</v>
      </c>
      <c r="I854" s="6">
        <f>SUMIFS('Billing Forecast'!J:J,'Billing Forecast'!$T:$T,$A$849,'Billing Forecast'!$U:$U,$B$850,'Billing Forecast'!$Q:$Q,$C854)/SUMIFS('Billing Forecast'!$D:$D,'Billing Forecast'!$T:$T,$A$849,'Billing Forecast'!$U:$U,$B$850,'Billing Forecast'!$Q:$Q, $C854)</f>
        <v>0</v>
      </c>
      <c r="J854" s="6">
        <f>SUMIFS('Billing Forecast'!K:K,'Billing Forecast'!$T:$T,$A$849,'Billing Forecast'!$U:$U,$B$850,'Billing Forecast'!$Q:$Q,$C854)/SUMIFS('Billing Forecast'!$D:$D,'Billing Forecast'!$T:$T,$A$849,'Billing Forecast'!$U:$U,$B$850,'Billing Forecast'!$Q:$Q, $C854)</f>
        <v>0</v>
      </c>
      <c r="K854" s="6">
        <f>SUMIFS('Billing Forecast'!L:L,'Billing Forecast'!$T:$T,$A$849,'Billing Forecast'!$U:$U,$B$850,'Billing Forecast'!$Q:$Q,$C854)/SUMIFS('Billing Forecast'!$D:$D,'Billing Forecast'!$T:$T,$A$849,'Billing Forecast'!$U:$U,$B$850,'Billing Forecast'!$Q:$Q, $C854)</f>
        <v>0</v>
      </c>
      <c r="L854" s="6">
        <f>SUMIFS('Billing Forecast'!M:M,'Billing Forecast'!$T:$T,$A$849,'Billing Forecast'!$U:$U,$B$850,'Billing Forecast'!$Q:$Q,$C854)/SUMIFS('Billing Forecast'!$D:$D,'Billing Forecast'!$T:$T,$A$849,'Billing Forecast'!$U:$U,$B$850,'Billing Forecast'!$Q:$Q, $C854)</f>
        <v>0</v>
      </c>
      <c r="M854" s="6">
        <f>SUMIFS('Billing Forecast'!N:N,'Billing Forecast'!$T:$T,$A$849,'Billing Forecast'!$U:$U,$B$850,'Billing Forecast'!$Q:$Q,$C854)/SUMIFS('Billing Forecast'!$D:$D,'Billing Forecast'!$T:$T,$A$849,'Billing Forecast'!$U:$U,$B$850,'Billing Forecast'!$Q:$Q, $C854)</f>
        <v>0</v>
      </c>
    </row>
    <row r="855" spans="1:13">
      <c r="D855" t="s">
        <v>3453</v>
      </c>
      <c r="E855" s="6">
        <f>SUMIFS('Sub Cost Forecast'!G:G,'Sub Cost Forecast'!$U:$U,$A$849,'Sub Cost Forecast'!$W:$W,$B$850,'Sub Cost Forecast'!$R:$R,$C854)/SUMIFS('Sub Cost Forecast'!$D:$D,'Sub Cost Forecast'!$U:$U,$A$849,'Sub Cost Forecast'!$W:$W,$B$850,'Sub Cost Forecast'!$R:$R, $C854)</f>
        <v>0</v>
      </c>
      <c r="F855" s="6">
        <f>SUMIFS('Sub Cost Forecast'!H:H,'Sub Cost Forecast'!$U:$U,$A$849,'Sub Cost Forecast'!$W:$W,$B$850,'Sub Cost Forecast'!$R:$R,$C854)/SUMIFS('Sub Cost Forecast'!$D:$D,'Sub Cost Forecast'!$U:$U,$A$849,'Sub Cost Forecast'!$W:$W,$B$850,'Sub Cost Forecast'!$R:$R, $C854)</f>
        <v>0</v>
      </c>
      <c r="G855" s="6">
        <f>SUMIFS('Sub Cost Forecast'!I:I,'Sub Cost Forecast'!$U:$U,$A$849,'Sub Cost Forecast'!$W:$W,$B$850,'Sub Cost Forecast'!$R:$R,$C854)/SUMIFS('Sub Cost Forecast'!$D:$D,'Sub Cost Forecast'!$U:$U,$A$849,'Sub Cost Forecast'!$W:$W,$B$850,'Sub Cost Forecast'!$R:$R, $C854)</f>
        <v>0</v>
      </c>
      <c r="H855" s="6">
        <f>SUMIFS('Sub Cost Forecast'!J:J,'Sub Cost Forecast'!$U:$U,$A$849,'Sub Cost Forecast'!$W:$W,$B$850,'Sub Cost Forecast'!$R:$R,$C854)/SUMIFS('Sub Cost Forecast'!$D:$D,'Sub Cost Forecast'!$U:$U,$A$849,'Sub Cost Forecast'!$W:$W,$B$850,'Sub Cost Forecast'!$R:$R, $C854)</f>
        <v>0</v>
      </c>
      <c r="I855" s="6">
        <f>SUMIFS('Sub Cost Forecast'!K:K,'Sub Cost Forecast'!$U:$U,$A$849,'Sub Cost Forecast'!$W:$W,$B$850,'Sub Cost Forecast'!$R:$R,$C854)/SUMIFS('Sub Cost Forecast'!$D:$D,'Sub Cost Forecast'!$U:$U,$A$849,'Sub Cost Forecast'!$W:$W,$B$850,'Sub Cost Forecast'!$R:$R, $C854)</f>
        <v>0</v>
      </c>
      <c r="J855" s="6">
        <f>SUMIFS('Sub Cost Forecast'!L:L,'Sub Cost Forecast'!$U:$U,$A$849,'Sub Cost Forecast'!$W:$W,$B$850,'Sub Cost Forecast'!$R:$R,$C854)/SUMIFS('Sub Cost Forecast'!$D:$D,'Sub Cost Forecast'!$U:$U,$A$849,'Sub Cost Forecast'!$W:$W,$B$850,'Sub Cost Forecast'!$R:$R, $C854)</f>
        <v>0</v>
      </c>
      <c r="K855" s="6">
        <f>SUMIFS('Sub Cost Forecast'!M:M,'Sub Cost Forecast'!$U:$U,$A$849,'Sub Cost Forecast'!$W:$W,$B$850,'Sub Cost Forecast'!$R:$R,$C854)/SUMIFS('Sub Cost Forecast'!$D:$D,'Sub Cost Forecast'!$U:$U,$A$849,'Sub Cost Forecast'!$W:$W,$B$850,'Sub Cost Forecast'!$R:$R, $C854)</f>
        <v>0</v>
      </c>
      <c r="L855" s="6">
        <f>SUMIFS('Sub Cost Forecast'!N:N,'Sub Cost Forecast'!$U:$U,$A$849,'Sub Cost Forecast'!$W:$W,$B$850,'Sub Cost Forecast'!$R:$R,$C854)/SUMIFS('Sub Cost Forecast'!$D:$D,'Sub Cost Forecast'!$U:$U,$A$849,'Sub Cost Forecast'!$W:$W,$B$850,'Sub Cost Forecast'!$R:$R, $C854)</f>
        <v>0</v>
      </c>
      <c r="M855" s="6">
        <f>SUMIFS('Sub Cost Forecast'!O:O,'Sub Cost Forecast'!$U:$U,$A$849,'Sub Cost Forecast'!$W:$W,$B$850,'Sub Cost Forecast'!$R:$R,$C854)/SUMIFS('Sub Cost Forecast'!$D:$D,'Sub Cost Forecast'!$U:$U,$A$849,'Sub Cost Forecast'!$W:$W,$B$850,'Sub Cost Forecast'!$R:$R, $C854)</f>
        <v>0</v>
      </c>
    </row>
    <row r="856" spans="1:13">
      <c r="D856" t="s">
        <v>3454</v>
      </c>
      <c r="E856" s="6">
        <v>0</v>
      </c>
      <c r="F856" s="6">
        <v>0.2285714285714286</v>
      </c>
      <c r="G856" s="6">
        <v>0.6857142857142857</v>
      </c>
      <c r="H856" s="6">
        <v>0</v>
      </c>
      <c r="I856" s="6">
        <v>0</v>
      </c>
      <c r="J856" s="6">
        <v>0</v>
      </c>
      <c r="K856" s="6">
        <v>0</v>
      </c>
      <c r="L856" s="6">
        <v>0</v>
      </c>
      <c r="M856" s="6">
        <v>0</v>
      </c>
    </row>
    <row r="857" spans="1:13">
      <c r="C857" t="s">
        <v>2596</v>
      </c>
      <c r="D857" t="s">
        <v>3452</v>
      </c>
      <c r="E857" s="6">
        <f>SUMIFS('Billing Forecast'!F:F,'Billing Forecast'!$T:$T,$A$849,'Billing Forecast'!$U:$U,$B$850,'Billing Forecast'!$Q:$Q,$C857)/SUMIFS('Billing Forecast'!$D:$D,'Billing Forecast'!$T:$T,$A$849,'Billing Forecast'!$U:$U,$B$850,'Billing Forecast'!$Q:$Q, $C857)</f>
        <v>0</v>
      </c>
      <c r="F857" s="6">
        <f>SUMIFS('Billing Forecast'!G:G,'Billing Forecast'!$T:$T,$A$849,'Billing Forecast'!$U:$U,$B$850,'Billing Forecast'!$Q:$Q,$C857)/SUMIFS('Billing Forecast'!$D:$D,'Billing Forecast'!$T:$T,$A$849,'Billing Forecast'!$U:$U,$B$850,'Billing Forecast'!$Q:$Q, $C857)</f>
        <v>0</v>
      </c>
      <c r="G857" s="6">
        <f>SUMIFS('Billing Forecast'!H:H,'Billing Forecast'!$T:$T,$A$849,'Billing Forecast'!$U:$U,$B$850,'Billing Forecast'!$Q:$Q,$C857)/SUMIFS('Billing Forecast'!$D:$D,'Billing Forecast'!$T:$T,$A$849,'Billing Forecast'!$U:$U,$B$850,'Billing Forecast'!$Q:$Q, $C857)</f>
        <v>0</v>
      </c>
      <c r="H857" s="6">
        <f>SUMIFS('Billing Forecast'!I:I,'Billing Forecast'!$T:$T,$A$849,'Billing Forecast'!$U:$U,$B$850,'Billing Forecast'!$Q:$Q,$C857)/SUMIFS('Billing Forecast'!$D:$D,'Billing Forecast'!$T:$T,$A$849,'Billing Forecast'!$U:$U,$B$850,'Billing Forecast'!$Q:$Q, $C857)</f>
        <v>0</v>
      </c>
      <c r="I857" s="6">
        <f>SUMIFS('Billing Forecast'!J:J,'Billing Forecast'!$T:$T,$A$849,'Billing Forecast'!$U:$U,$B$850,'Billing Forecast'!$Q:$Q,$C857)/SUMIFS('Billing Forecast'!$D:$D,'Billing Forecast'!$T:$T,$A$849,'Billing Forecast'!$U:$U,$B$850,'Billing Forecast'!$Q:$Q, $C857)</f>
        <v>0</v>
      </c>
      <c r="J857" s="6">
        <f>SUMIFS('Billing Forecast'!K:K,'Billing Forecast'!$T:$T,$A$849,'Billing Forecast'!$U:$U,$B$850,'Billing Forecast'!$Q:$Q,$C857)/SUMIFS('Billing Forecast'!$D:$D,'Billing Forecast'!$T:$T,$A$849,'Billing Forecast'!$U:$U,$B$850,'Billing Forecast'!$Q:$Q, $C857)</f>
        <v>0</v>
      </c>
      <c r="K857" s="6">
        <f>SUMIFS('Billing Forecast'!L:L,'Billing Forecast'!$T:$T,$A$849,'Billing Forecast'!$U:$U,$B$850,'Billing Forecast'!$Q:$Q,$C857)/SUMIFS('Billing Forecast'!$D:$D,'Billing Forecast'!$T:$T,$A$849,'Billing Forecast'!$U:$U,$B$850,'Billing Forecast'!$Q:$Q, $C857)</f>
        <v>0</v>
      </c>
      <c r="L857" s="6">
        <f>SUMIFS('Billing Forecast'!M:M,'Billing Forecast'!$T:$T,$A$849,'Billing Forecast'!$U:$U,$B$850,'Billing Forecast'!$Q:$Q,$C857)/SUMIFS('Billing Forecast'!$D:$D,'Billing Forecast'!$T:$T,$A$849,'Billing Forecast'!$U:$U,$B$850,'Billing Forecast'!$Q:$Q, $C857)</f>
        <v>0</v>
      </c>
      <c r="M857" s="6">
        <f>SUMIFS('Billing Forecast'!N:N,'Billing Forecast'!$T:$T,$A$849,'Billing Forecast'!$U:$U,$B$850,'Billing Forecast'!$Q:$Q,$C857)/SUMIFS('Billing Forecast'!$D:$D,'Billing Forecast'!$T:$T,$A$849,'Billing Forecast'!$U:$U,$B$850,'Billing Forecast'!$Q:$Q, $C857)</f>
        <v>0</v>
      </c>
    </row>
    <row r="858" spans="1:13">
      <c r="D858" t="s">
        <v>3453</v>
      </c>
      <c r="E858" s="6">
        <f>SUMIFS('Sub Cost Forecast'!G:G,'Sub Cost Forecast'!$U:$U,$A$849,'Sub Cost Forecast'!$W:$W,$B$850,'Sub Cost Forecast'!$R:$R,$C857)/SUMIFS('Sub Cost Forecast'!$D:$D,'Sub Cost Forecast'!$U:$U,$A$849,'Sub Cost Forecast'!$W:$W,$B$850,'Sub Cost Forecast'!$R:$R, $C857)</f>
        <v>0</v>
      </c>
      <c r="F858" s="6">
        <f>SUMIFS('Sub Cost Forecast'!H:H,'Sub Cost Forecast'!$U:$U,$A$849,'Sub Cost Forecast'!$W:$W,$B$850,'Sub Cost Forecast'!$R:$R,$C857)/SUMIFS('Sub Cost Forecast'!$D:$D,'Sub Cost Forecast'!$U:$U,$A$849,'Sub Cost Forecast'!$W:$W,$B$850,'Sub Cost Forecast'!$R:$R, $C857)</f>
        <v>0</v>
      </c>
      <c r="G858" s="6">
        <f>SUMIFS('Sub Cost Forecast'!I:I,'Sub Cost Forecast'!$U:$U,$A$849,'Sub Cost Forecast'!$W:$W,$B$850,'Sub Cost Forecast'!$R:$R,$C857)/SUMIFS('Sub Cost Forecast'!$D:$D,'Sub Cost Forecast'!$U:$U,$A$849,'Sub Cost Forecast'!$W:$W,$B$850,'Sub Cost Forecast'!$R:$R, $C857)</f>
        <v>0</v>
      </c>
      <c r="H858" s="6">
        <f>SUMIFS('Sub Cost Forecast'!J:J,'Sub Cost Forecast'!$U:$U,$A$849,'Sub Cost Forecast'!$W:$W,$B$850,'Sub Cost Forecast'!$R:$R,$C857)/SUMIFS('Sub Cost Forecast'!$D:$D,'Sub Cost Forecast'!$U:$U,$A$849,'Sub Cost Forecast'!$W:$W,$B$850,'Sub Cost Forecast'!$R:$R, $C857)</f>
        <v>0</v>
      </c>
      <c r="I858" s="6">
        <f>SUMIFS('Sub Cost Forecast'!K:K,'Sub Cost Forecast'!$U:$U,$A$849,'Sub Cost Forecast'!$W:$W,$B$850,'Sub Cost Forecast'!$R:$R,$C857)/SUMIFS('Sub Cost Forecast'!$D:$D,'Sub Cost Forecast'!$U:$U,$A$849,'Sub Cost Forecast'!$W:$W,$B$850,'Sub Cost Forecast'!$R:$R, $C857)</f>
        <v>0</v>
      </c>
      <c r="J858" s="6">
        <f>SUMIFS('Sub Cost Forecast'!L:L,'Sub Cost Forecast'!$U:$U,$A$849,'Sub Cost Forecast'!$W:$W,$B$850,'Sub Cost Forecast'!$R:$R,$C857)/SUMIFS('Sub Cost Forecast'!$D:$D,'Sub Cost Forecast'!$U:$U,$A$849,'Sub Cost Forecast'!$W:$W,$B$850,'Sub Cost Forecast'!$R:$R, $C857)</f>
        <v>0</v>
      </c>
      <c r="K858" s="6">
        <f>SUMIFS('Sub Cost Forecast'!M:M,'Sub Cost Forecast'!$U:$U,$A$849,'Sub Cost Forecast'!$W:$W,$B$850,'Sub Cost Forecast'!$R:$R,$C857)/SUMIFS('Sub Cost Forecast'!$D:$D,'Sub Cost Forecast'!$U:$U,$A$849,'Sub Cost Forecast'!$W:$W,$B$850,'Sub Cost Forecast'!$R:$R, $C857)</f>
        <v>0</v>
      </c>
      <c r="L858" s="6">
        <f>SUMIFS('Sub Cost Forecast'!N:N,'Sub Cost Forecast'!$U:$U,$A$849,'Sub Cost Forecast'!$W:$W,$B$850,'Sub Cost Forecast'!$R:$R,$C857)/SUMIFS('Sub Cost Forecast'!$D:$D,'Sub Cost Forecast'!$U:$U,$A$849,'Sub Cost Forecast'!$W:$W,$B$850,'Sub Cost Forecast'!$R:$R, $C857)</f>
        <v>0</v>
      </c>
      <c r="M858" s="6">
        <f>SUMIFS('Sub Cost Forecast'!O:O,'Sub Cost Forecast'!$U:$U,$A$849,'Sub Cost Forecast'!$W:$W,$B$850,'Sub Cost Forecast'!$R:$R,$C857)/SUMIFS('Sub Cost Forecast'!$D:$D,'Sub Cost Forecast'!$U:$U,$A$849,'Sub Cost Forecast'!$W:$W,$B$850,'Sub Cost Forecast'!$R:$R, $C857)</f>
        <v>0</v>
      </c>
    </row>
    <row r="859" spans="1:13">
      <c r="D859" t="s">
        <v>3454</v>
      </c>
      <c r="E859" s="6">
        <v>0</v>
      </c>
      <c r="F859" s="6">
        <v>0.1142857142857143</v>
      </c>
      <c r="G859" s="6">
        <v>0.8428571428571429</v>
      </c>
      <c r="H859" s="6">
        <v>0</v>
      </c>
      <c r="I859" s="6">
        <v>0</v>
      </c>
      <c r="J859" s="6">
        <v>0</v>
      </c>
      <c r="K859" s="6">
        <v>0</v>
      </c>
      <c r="L859" s="6">
        <v>0</v>
      </c>
      <c r="M859" s="6">
        <v>0</v>
      </c>
    </row>
    <row r="860" spans="1:13">
      <c r="C860" t="s">
        <v>1522</v>
      </c>
      <c r="D860" t="s">
        <v>3452</v>
      </c>
      <c r="E860" s="6">
        <f>SUMIFS('Billing Forecast'!F:F,'Billing Forecast'!$T:$T,$A$849,'Billing Forecast'!$U:$U,$B$850,'Billing Forecast'!$Q:$Q,$C860)/SUMIFS('Billing Forecast'!$D:$D,'Billing Forecast'!$T:$T,$A$849,'Billing Forecast'!$U:$U,$B$850,'Billing Forecast'!$Q:$Q, $C860)</f>
        <v>0</v>
      </c>
      <c r="F860" s="6">
        <f>SUMIFS('Billing Forecast'!G:G,'Billing Forecast'!$T:$T,$A$849,'Billing Forecast'!$U:$U,$B$850,'Billing Forecast'!$Q:$Q,$C860)/SUMIFS('Billing Forecast'!$D:$D,'Billing Forecast'!$T:$T,$A$849,'Billing Forecast'!$U:$U,$B$850,'Billing Forecast'!$Q:$Q, $C860)</f>
        <v>0</v>
      </c>
      <c r="G860" s="6">
        <f>SUMIFS('Billing Forecast'!H:H,'Billing Forecast'!$T:$T,$A$849,'Billing Forecast'!$U:$U,$B$850,'Billing Forecast'!$Q:$Q,$C860)/SUMIFS('Billing Forecast'!$D:$D,'Billing Forecast'!$T:$T,$A$849,'Billing Forecast'!$U:$U,$B$850,'Billing Forecast'!$Q:$Q, $C860)</f>
        <v>0</v>
      </c>
      <c r="H860" s="6">
        <f>SUMIFS('Billing Forecast'!I:I,'Billing Forecast'!$T:$T,$A$849,'Billing Forecast'!$U:$U,$B$850,'Billing Forecast'!$Q:$Q,$C860)/SUMIFS('Billing Forecast'!$D:$D,'Billing Forecast'!$T:$T,$A$849,'Billing Forecast'!$U:$U,$B$850,'Billing Forecast'!$Q:$Q, $C860)</f>
        <v>0</v>
      </c>
      <c r="I860" s="6">
        <f>SUMIFS('Billing Forecast'!J:J,'Billing Forecast'!$T:$T,$A$849,'Billing Forecast'!$U:$U,$B$850,'Billing Forecast'!$Q:$Q,$C860)/SUMIFS('Billing Forecast'!$D:$D,'Billing Forecast'!$T:$T,$A$849,'Billing Forecast'!$U:$U,$B$850,'Billing Forecast'!$Q:$Q, $C860)</f>
        <v>0</v>
      </c>
      <c r="J860" s="6">
        <f>SUMIFS('Billing Forecast'!K:K,'Billing Forecast'!$T:$T,$A$849,'Billing Forecast'!$U:$U,$B$850,'Billing Forecast'!$Q:$Q,$C860)/SUMIFS('Billing Forecast'!$D:$D,'Billing Forecast'!$T:$T,$A$849,'Billing Forecast'!$U:$U,$B$850,'Billing Forecast'!$Q:$Q, $C860)</f>
        <v>0</v>
      </c>
      <c r="K860" s="6">
        <f>SUMIFS('Billing Forecast'!L:L,'Billing Forecast'!$T:$T,$A$849,'Billing Forecast'!$U:$U,$B$850,'Billing Forecast'!$Q:$Q,$C860)/SUMIFS('Billing Forecast'!$D:$D,'Billing Forecast'!$T:$T,$A$849,'Billing Forecast'!$U:$U,$B$850,'Billing Forecast'!$Q:$Q, $C860)</f>
        <v>0</v>
      </c>
      <c r="L860" s="6">
        <f>SUMIFS('Billing Forecast'!M:M,'Billing Forecast'!$T:$T,$A$849,'Billing Forecast'!$U:$U,$B$850,'Billing Forecast'!$Q:$Q,$C860)/SUMIFS('Billing Forecast'!$D:$D,'Billing Forecast'!$T:$T,$A$849,'Billing Forecast'!$U:$U,$B$850,'Billing Forecast'!$Q:$Q, $C860)</f>
        <v>0</v>
      </c>
      <c r="M860" s="6">
        <f>SUMIFS('Billing Forecast'!N:N,'Billing Forecast'!$T:$T,$A$849,'Billing Forecast'!$U:$U,$B$850,'Billing Forecast'!$Q:$Q,$C860)/SUMIFS('Billing Forecast'!$D:$D,'Billing Forecast'!$T:$T,$A$849,'Billing Forecast'!$U:$U,$B$850,'Billing Forecast'!$Q:$Q, $C860)</f>
        <v>0</v>
      </c>
    </row>
    <row r="861" spans="1:13">
      <c r="D861" t="s">
        <v>3453</v>
      </c>
      <c r="E861" s="6">
        <f>SUMIFS('Sub Cost Forecast'!G:G,'Sub Cost Forecast'!$U:$U,$A$849,'Sub Cost Forecast'!$W:$W,$B$850,'Sub Cost Forecast'!$R:$R,$C860)/SUMIFS('Sub Cost Forecast'!$D:$D,'Sub Cost Forecast'!$U:$U,$A$849,'Sub Cost Forecast'!$W:$W,$B$850,'Sub Cost Forecast'!$R:$R, $C860)</f>
        <v>0</v>
      </c>
      <c r="F861" s="6">
        <f>SUMIFS('Sub Cost Forecast'!H:H,'Sub Cost Forecast'!$U:$U,$A$849,'Sub Cost Forecast'!$W:$W,$B$850,'Sub Cost Forecast'!$R:$R,$C860)/SUMIFS('Sub Cost Forecast'!$D:$D,'Sub Cost Forecast'!$U:$U,$A$849,'Sub Cost Forecast'!$W:$W,$B$850,'Sub Cost Forecast'!$R:$R, $C860)</f>
        <v>0</v>
      </c>
      <c r="G861" s="6">
        <f>SUMIFS('Sub Cost Forecast'!I:I,'Sub Cost Forecast'!$U:$U,$A$849,'Sub Cost Forecast'!$W:$W,$B$850,'Sub Cost Forecast'!$R:$R,$C860)/SUMIFS('Sub Cost Forecast'!$D:$D,'Sub Cost Forecast'!$U:$U,$A$849,'Sub Cost Forecast'!$W:$W,$B$850,'Sub Cost Forecast'!$R:$R, $C860)</f>
        <v>0</v>
      </c>
      <c r="H861" s="6">
        <f>SUMIFS('Sub Cost Forecast'!J:J,'Sub Cost Forecast'!$U:$U,$A$849,'Sub Cost Forecast'!$W:$W,$B$850,'Sub Cost Forecast'!$R:$R,$C860)/SUMIFS('Sub Cost Forecast'!$D:$D,'Sub Cost Forecast'!$U:$U,$A$849,'Sub Cost Forecast'!$W:$W,$B$850,'Sub Cost Forecast'!$R:$R, $C860)</f>
        <v>0</v>
      </c>
      <c r="I861" s="6">
        <f>SUMIFS('Sub Cost Forecast'!K:K,'Sub Cost Forecast'!$U:$U,$A$849,'Sub Cost Forecast'!$W:$W,$B$850,'Sub Cost Forecast'!$R:$R,$C860)/SUMIFS('Sub Cost Forecast'!$D:$D,'Sub Cost Forecast'!$U:$U,$A$849,'Sub Cost Forecast'!$W:$W,$B$850,'Sub Cost Forecast'!$R:$R, $C860)</f>
        <v>0</v>
      </c>
      <c r="J861" s="6">
        <f>SUMIFS('Sub Cost Forecast'!L:L,'Sub Cost Forecast'!$U:$U,$A$849,'Sub Cost Forecast'!$W:$W,$B$850,'Sub Cost Forecast'!$R:$R,$C860)/SUMIFS('Sub Cost Forecast'!$D:$D,'Sub Cost Forecast'!$U:$U,$A$849,'Sub Cost Forecast'!$W:$W,$B$850,'Sub Cost Forecast'!$R:$R, $C860)</f>
        <v>0</v>
      </c>
      <c r="K861" s="6">
        <f>SUMIFS('Sub Cost Forecast'!M:M,'Sub Cost Forecast'!$U:$U,$A$849,'Sub Cost Forecast'!$W:$W,$B$850,'Sub Cost Forecast'!$R:$R,$C860)/SUMIFS('Sub Cost Forecast'!$D:$D,'Sub Cost Forecast'!$U:$U,$A$849,'Sub Cost Forecast'!$W:$W,$B$850,'Sub Cost Forecast'!$R:$R, $C860)</f>
        <v>0</v>
      </c>
      <c r="L861" s="6">
        <f>SUMIFS('Sub Cost Forecast'!N:N,'Sub Cost Forecast'!$U:$U,$A$849,'Sub Cost Forecast'!$W:$W,$B$850,'Sub Cost Forecast'!$R:$R,$C860)/SUMIFS('Sub Cost Forecast'!$D:$D,'Sub Cost Forecast'!$U:$U,$A$849,'Sub Cost Forecast'!$W:$W,$B$850,'Sub Cost Forecast'!$R:$R, $C860)</f>
        <v>0</v>
      </c>
      <c r="M861" s="6">
        <f>SUMIFS('Sub Cost Forecast'!O:O,'Sub Cost Forecast'!$U:$U,$A$849,'Sub Cost Forecast'!$W:$W,$B$850,'Sub Cost Forecast'!$R:$R,$C860)/SUMIFS('Sub Cost Forecast'!$D:$D,'Sub Cost Forecast'!$U:$U,$A$849,'Sub Cost Forecast'!$W:$W,$B$850,'Sub Cost Forecast'!$R:$R, $C860)</f>
        <v>0</v>
      </c>
    </row>
    <row r="862" spans="1:13">
      <c r="D862" t="s">
        <v>3454</v>
      </c>
      <c r="E862" s="6">
        <v>0</v>
      </c>
      <c r="F862" s="6">
        <v>0.2285714285714286</v>
      </c>
      <c r="G862" s="6">
        <v>0.6857142857142857</v>
      </c>
      <c r="H862" s="6">
        <v>0</v>
      </c>
      <c r="I862" s="6">
        <v>0</v>
      </c>
      <c r="J862" s="6">
        <v>0</v>
      </c>
      <c r="K862" s="6">
        <v>0</v>
      </c>
      <c r="L862" s="6">
        <v>0</v>
      </c>
      <c r="M862" s="6">
        <v>0</v>
      </c>
    </row>
    <row r="863" spans="1:13">
      <c r="C863" t="s">
        <v>2758</v>
      </c>
      <c r="D863" t="s">
        <v>3452</v>
      </c>
      <c r="E863" s="6">
        <f>SUMIFS('Billing Forecast'!F:F,'Billing Forecast'!$T:$T,$A$849,'Billing Forecast'!$U:$U,$B$850,'Billing Forecast'!$Q:$Q,$C863)/SUMIFS('Billing Forecast'!$D:$D,'Billing Forecast'!$T:$T,$A$849,'Billing Forecast'!$U:$U,$B$850,'Billing Forecast'!$Q:$Q, $C863)</f>
        <v>0</v>
      </c>
      <c r="F863" s="6">
        <f>SUMIFS('Billing Forecast'!G:G,'Billing Forecast'!$T:$T,$A$849,'Billing Forecast'!$U:$U,$B$850,'Billing Forecast'!$Q:$Q,$C863)/SUMIFS('Billing Forecast'!$D:$D,'Billing Forecast'!$T:$T,$A$849,'Billing Forecast'!$U:$U,$B$850,'Billing Forecast'!$Q:$Q, $C863)</f>
        <v>0</v>
      </c>
      <c r="G863" s="6">
        <f>SUMIFS('Billing Forecast'!H:H,'Billing Forecast'!$T:$T,$A$849,'Billing Forecast'!$U:$U,$B$850,'Billing Forecast'!$Q:$Q,$C863)/SUMIFS('Billing Forecast'!$D:$D,'Billing Forecast'!$T:$T,$A$849,'Billing Forecast'!$U:$U,$B$850,'Billing Forecast'!$Q:$Q, $C863)</f>
        <v>0</v>
      </c>
      <c r="H863" s="6">
        <f>SUMIFS('Billing Forecast'!I:I,'Billing Forecast'!$T:$T,$A$849,'Billing Forecast'!$U:$U,$B$850,'Billing Forecast'!$Q:$Q,$C863)/SUMIFS('Billing Forecast'!$D:$D,'Billing Forecast'!$T:$T,$A$849,'Billing Forecast'!$U:$U,$B$850,'Billing Forecast'!$Q:$Q, $C863)</f>
        <v>0</v>
      </c>
      <c r="I863" s="6">
        <f>SUMIFS('Billing Forecast'!J:J,'Billing Forecast'!$T:$T,$A$849,'Billing Forecast'!$U:$U,$B$850,'Billing Forecast'!$Q:$Q,$C863)/SUMIFS('Billing Forecast'!$D:$D,'Billing Forecast'!$T:$T,$A$849,'Billing Forecast'!$U:$U,$B$850,'Billing Forecast'!$Q:$Q, $C863)</f>
        <v>0</v>
      </c>
      <c r="J863" s="6">
        <f>SUMIFS('Billing Forecast'!K:K,'Billing Forecast'!$T:$T,$A$849,'Billing Forecast'!$U:$U,$B$850,'Billing Forecast'!$Q:$Q,$C863)/SUMIFS('Billing Forecast'!$D:$D,'Billing Forecast'!$T:$T,$A$849,'Billing Forecast'!$U:$U,$B$850,'Billing Forecast'!$Q:$Q, $C863)</f>
        <v>0</v>
      </c>
      <c r="K863" s="6">
        <f>SUMIFS('Billing Forecast'!L:L,'Billing Forecast'!$T:$T,$A$849,'Billing Forecast'!$U:$U,$B$850,'Billing Forecast'!$Q:$Q,$C863)/SUMIFS('Billing Forecast'!$D:$D,'Billing Forecast'!$T:$T,$A$849,'Billing Forecast'!$U:$U,$B$850,'Billing Forecast'!$Q:$Q, $C863)</f>
        <v>0</v>
      </c>
      <c r="L863" s="6">
        <f>SUMIFS('Billing Forecast'!M:M,'Billing Forecast'!$T:$T,$A$849,'Billing Forecast'!$U:$U,$B$850,'Billing Forecast'!$Q:$Q,$C863)/SUMIFS('Billing Forecast'!$D:$D,'Billing Forecast'!$T:$T,$A$849,'Billing Forecast'!$U:$U,$B$850,'Billing Forecast'!$Q:$Q, $C863)</f>
        <v>0</v>
      </c>
      <c r="M863" s="6">
        <f>SUMIFS('Billing Forecast'!N:N,'Billing Forecast'!$T:$T,$A$849,'Billing Forecast'!$U:$U,$B$850,'Billing Forecast'!$Q:$Q,$C863)/SUMIFS('Billing Forecast'!$D:$D,'Billing Forecast'!$T:$T,$A$849,'Billing Forecast'!$U:$U,$B$850,'Billing Forecast'!$Q:$Q, $C863)</f>
        <v>0</v>
      </c>
    </row>
    <row r="864" spans="1:13">
      <c r="D864" t="s">
        <v>3453</v>
      </c>
      <c r="E864" s="6">
        <f>SUMIFS('Sub Cost Forecast'!G:G,'Sub Cost Forecast'!$U:$U,$A$849,'Sub Cost Forecast'!$W:$W,$B$850,'Sub Cost Forecast'!$R:$R,$C863)/SUMIFS('Sub Cost Forecast'!$D:$D,'Sub Cost Forecast'!$U:$U,$A$849,'Sub Cost Forecast'!$W:$W,$B$850,'Sub Cost Forecast'!$R:$R, $C863)</f>
        <v>0</v>
      </c>
      <c r="F864" s="6">
        <f>SUMIFS('Sub Cost Forecast'!H:H,'Sub Cost Forecast'!$U:$U,$A$849,'Sub Cost Forecast'!$W:$W,$B$850,'Sub Cost Forecast'!$R:$R,$C863)/SUMIFS('Sub Cost Forecast'!$D:$D,'Sub Cost Forecast'!$U:$U,$A$849,'Sub Cost Forecast'!$W:$W,$B$850,'Sub Cost Forecast'!$R:$R, $C863)</f>
        <v>0</v>
      </c>
      <c r="G864" s="6">
        <f>SUMIFS('Sub Cost Forecast'!I:I,'Sub Cost Forecast'!$U:$U,$A$849,'Sub Cost Forecast'!$W:$W,$B$850,'Sub Cost Forecast'!$R:$R,$C863)/SUMIFS('Sub Cost Forecast'!$D:$D,'Sub Cost Forecast'!$U:$U,$A$849,'Sub Cost Forecast'!$W:$W,$B$850,'Sub Cost Forecast'!$R:$R, $C863)</f>
        <v>0</v>
      </c>
      <c r="H864" s="6">
        <f>SUMIFS('Sub Cost Forecast'!J:J,'Sub Cost Forecast'!$U:$U,$A$849,'Sub Cost Forecast'!$W:$W,$B$850,'Sub Cost Forecast'!$R:$R,$C863)/SUMIFS('Sub Cost Forecast'!$D:$D,'Sub Cost Forecast'!$U:$U,$A$849,'Sub Cost Forecast'!$W:$W,$B$850,'Sub Cost Forecast'!$R:$R, $C863)</f>
        <v>0</v>
      </c>
      <c r="I864" s="6">
        <f>SUMIFS('Sub Cost Forecast'!K:K,'Sub Cost Forecast'!$U:$U,$A$849,'Sub Cost Forecast'!$W:$W,$B$850,'Sub Cost Forecast'!$R:$R,$C863)/SUMIFS('Sub Cost Forecast'!$D:$D,'Sub Cost Forecast'!$U:$U,$A$849,'Sub Cost Forecast'!$W:$W,$B$850,'Sub Cost Forecast'!$R:$R, $C863)</f>
        <v>0</v>
      </c>
      <c r="J864" s="6">
        <f>SUMIFS('Sub Cost Forecast'!L:L,'Sub Cost Forecast'!$U:$U,$A$849,'Sub Cost Forecast'!$W:$W,$B$850,'Sub Cost Forecast'!$R:$R,$C863)/SUMIFS('Sub Cost Forecast'!$D:$D,'Sub Cost Forecast'!$U:$U,$A$849,'Sub Cost Forecast'!$W:$W,$B$850,'Sub Cost Forecast'!$R:$R, $C863)</f>
        <v>0</v>
      </c>
      <c r="K864" s="6">
        <f>SUMIFS('Sub Cost Forecast'!M:M,'Sub Cost Forecast'!$U:$U,$A$849,'Sub Cost Forecast'!$W:$W,$B$850,'Sub Cost Forecast'!$R:$R,$C863)/SUMIFS('Sub Cost Forecast'!$D:$D,'Sub Cost Forecast'!$U:$U,$A$849,'Sub Cost Forecast'!$W:$W,$B$850,'Sub Cost Forecast'!$R:$R, $C863)</f>
        <v>0</v>
      </c>
      <c r="L864" s="6">
        <f>SUMIFS('Sub Cost Forecast'!N:N,'Sub Cost Forecast'!$U:$U,$A$849,'Sub Cost Forecast'!$W:$W,$B$850,'Sub Cost Forecast'!$R:$R,$C863)/SUMIFS('Sub Cost Forecast'!$D:$D,'Sub Cost Forecast'!$U:$U,$A$849,'Sub Cost Forecast'!$W:$W,$B$850,'Sub Cost Forecast'!$R:$R, $C863)</f>
        <v>0</v>
      </c>
      <c r="M864" s="6">
        <f>SUMIFS('Sub Cost Forecast'!O:O,'Sub Cost Forecast'!$U:$U,$A$849,'Sub Cost Forecast'!$W:$W,$B$850,'Sub Cost Forecast'!$R:$R,$C863)/SUMIFS('Sub Cost Forecast'!$D:$D,'Sub Cost Forecast'!$U:$U,$A$849,'Sub Cost Forecast'!$W:$W,$B$850,'Sub Cost Forecast'!$R:$R, $C863)</f>
        <v>0</v>
      </c>
    </row>
    <row r="865" spans="2:13">
      <c r="D865" t="s">
        <v>3454</v>
      </c>
      <c r="E865" s="6">
        <v>0</v>
      </c>
      <c r="F865" s="6">
        <v>0.2285714285714286</v>
      </c>
      <c r="G865" s="6">
        <v>0.6857142857142857</v>
      </c>
      <c r="H865" s="6">
        <v>0</v>
      </c>
      <c r="I865" s="6">
        <v>0</v>
      </c>
      <c r="J865" s="6">
        <v>0</v>
      </c>
      <c r="K865" s="6">
        <v>0</v>
      </c>
      <c r="L865" s="6">
        <v>0</v>
      </c>
      <c r="M865" s="6">
        <v>0</v>
      </c>
    </row>
    <row r="866" spans="2:13">
      <c r="B866" t="s">
        <v>313</v>
      </c>
    </row>
    <row r="867" spans="2:13">
      <c r="C867" t="s">
        <v>1111</v>
      </c>
      <c r="D867" t="s">
        <v>3452</v>
      </c>
      <c r="E867" s="6">
        <f>SUMIFS('Billing Forecast'!F:F,'Billing Forecast'!$T:$T,$A$849,'Billing Forecast'!$U:$U,$B$866,'Billing Forecast'!$Q:$Q,$C867)/SUMIFS('Billing Forecast'!$D:$D,'Billing Forecast'!$T:$T,$A$849,'Billing Forecast'!$U:$U,$B$866,'Billing Forecast'!$Q:$Q, $C867)</f>
        <v>0</v>
      </c>
      <c r="F867" s="6">
        <f>SUMIFS('Billing Forecast'!G:G,'Billing Forecast'!$T:$T,$A$849,'Billing Forecast'!$U:$U,$B$866,'Billing Forecast'!$Q:$Q,$C867)/SUMIFS('Billing Forecast'!$D:$D,'Billing Forecast'!$T:$T,$A$849,'Billing Forecast'!$U:$U,$B$866,'Billing Forecast'!$Q:$Q, $C867)</f>
        <v>0</v>
      </c>
      <c r="G867" s="6">
        <f>SUMIFS('Billing Forecast'!H:H,'Billing Forecast'!$T:$T,$A$849,'Billing Forecast'!$U:$U,$B$866,'Billing Forecast'!$Q:$Q,$C867)/SUMIFS('Billing Forecast'!$D:$D,'Billing Forecast'!$T:$T,$A$849,'Billing Forecast'!$U:$U,$B$866,'Billing Forecast'!$Q:$Q, $C867)</f>
        <v>0</v>
      </c>
      <c r="H867" s="6">
        <f>SUMIFS('Billing Forecast'!I:I,'Billing Forecast'!$T:$T,$A$849,'Billing Forecast'!$U:$U,$B$866,'Billing Forecast'!$Q:$Q,$C867)/SUMIFS('Billing Forecast'!$D:$D,'Billing Forecast'!$T:$T,$A$849,'Billing Forecast'!$U:$U,$B$866,'Billing Forecast'!$Q:$Q, $C867)</f>
        <v>0</v>
      </c>
      <c r="I867" s="6">
        <f>SUMIFS('Billing Forecast'!J:J,'Billing Forecast'!$T:$T,$A$849,'Billing Forecast'!$U:$U,$B$866,'Billing Forecast'!$Q:$Q,$C867)/SUMIFS('Billing Forecast'!$D:$D,'Billing Forecast'!$T:$T,$A$849,'Billing Forecast'!$U:$U,$B$866,'Billing Forecast'!$Q:$Q, $C867)</f>
        <v>0</v>
      </c>
      <c r="J867" s="6">
        <f>SUMIFS('Billing Forecast'!K:K,'Billing Forecast'!$T:$T,$A$849,'Billing Forecast'!$U:$U,$B$866,'Billing Forecast'!$Q:$Q,$C867)/SUMIFS('Billing Forecast'!$D:$D,'Billing Forecast'!$T:$T,$A$849,'Billing Forecast'!$U:$U,$B$866,'Billing Forecast'!$Q:$Q, $C867)</f>
        <v>0</v>
      </c>
      <c r="K867" s="6">
        <f>SUMIFS('Billing Forecast'!L:L,'Billing Forecast'!$T:$T,$A$849,'Billing Forecast'!$U:$U,$B$866,'Billing Forecast'!$Q:$Q,$C867)/SUMIFS('Billing Forecast'!$D:$D,'Billing Forecast'!$T:$T,$A$849,'Billing Forecast'!$U:$U,$B$866,'Billing Forecast'!$Q:$Q, $C867)</f>
        <v>0</v>
      </c>
      <c r="L867" s="6">
        <f>SUMIFS('Billing Forecast'!M:M,'Billing Forecast'!$T:$T,$A$849,'Billing Forecast'!$U:$U,$B$866,'Billing Forecast'!$Q:$Q,$C867)/SUMIFS('Billing Forecast'!$D:$D,'Billing Forecast'!$T:$T,$A$849,'Billing Forecast'!$U:$U,$B$866,'Billing Forecast'!$Q:$Q, $C867)</f>
        <v>0</v>
      </c>
      <c r="M867" s="6">
        <f>SUMIFS('Billing Forecast'!N:N,'Billing Forecast'!$T:$T,$A$849,'Billing Forecast'!$U:$U,$B$866,'Billing Forecast'!$Q:$Q,$C867)/SUMIFS('Billing Forecast'!$D:$D,'Billing Forecast'!$T:$T,$A$849,'Billing Forecast'!$U:$U,$B$866,'Billing Forecast'!$Q:$Q, $C867)</f>
        <v>0</v>
      </c>
    </row>
    <row r="868" spans="2:13">
      <c r="D868" t="s">
        <v>3453</v>
      </c>
      <c r="E868" s="6">
        <f>SUMIFS('Sub Cost Forecast'!G:G,'Sub Cost Forecast'!$U:$U,$A$849,'Sub Cost Forecast'!$W:$W,$B$866,'Sub Cost Forecast'!$R:$R,$C867)/SUMIFS('Sub Cost Forecast'!$D:$D,'Sub Cost Forecast'!$U:$U,$A$849,'Sub Cost Forecast'!$W:$W,$B$866,'Sub Cost Forecast'!$R:$R, $C867)</f>
        <v>0</v>
      </c>
      <c r="F868" s="6">
        <f>SUMIFS('Sub Cost Forecast'!H:H,'Sub Cost Forecast'!$U:$U,$A$849,'Sub Cost Forecast'!$W:$W,$B$866,'Sub Cost Forecast'!$R:$R,$C867)/SUMIFS('Sub Cost Forecast'!$D:$D,'Sub Cost Forecast'!$U:$U,$A$849,'Sub Cost Forecast'!$W:$W,$B$866,'Sub Cost Forecast'!$R:$R, $C867)</f>
        <v>0</v>
      </c>
      <c r="G868" s="6">
        <f>SUMIFS('Sub Cost Forecast'!I:I,'Sub Cost Forecast'!$U:$U,$A$849,'Sub Cost Forecast'!$W:$W,$B$866,'Sub Cost Forecast'!$R:$R,$C867)/SUMIFS('Sub Cost Forecast'!$D:$D,'Sub Cost Forecast'!$U:$U,$A$849,'Sub Cost Forecast'!$W:$W,$B$866,'Sub Cost Forecast'!$R:$R, $C867)</f>
        <v>0</v>
      </c>
      <c r="H868" s="6">
        <f>SUMIFS('Sub Cost Forecast'!J:J,'Sub Cost Forecast'!$U:$U,$A$849,'Sub Cost Forecast'!$W:$W,$B$866,'Sub Cost Forecast'!$R:$R,$C867)/SUMIFS('Sub Cost Forecast'!$D:$D,'Sub Cost Forecast'!$U:$U,$A$849,'Sub Cost Forecast'!$W:$W,$B$866,'Sub Cost Forecast'!$R:$R, $C867)</f>
        <v>0</v>
      </c>
      <c r="I868" s="6">
        <f>SUMIFS('Sub Cost Forecast'!K:K,'Sub Cost Forecast'!$U:$U,$A$849,'Sub Cost Forecast'!$W:$W,$B$866,'Sub Cost Forecast'!$R:$R,$C867)/SUMIFS('Sub Cost Forecast'!$D:$D,'Sub Cost Forecast'!$U:$U,$A$849,'Sub Cost Forecast'!$W:$W,$B$866,'Sub Cost Forecast'!$R:$R, $C867)</f>
        <v>0</v>
      </c>
      <c r="J868" s="6">
        <f>SUMIFS('Sub Cost Forecast'!L:L,'Sub Cost Forecast'!$U:$U,$A$849,'Sub Cost Forecast'!$W:$W,$B$866,'Sub Cost Forecast'!$R:$R,$C867)/SUMIFS('Sub Cost Forecast'!$D:$D,'Sub Cost Forecast'!$U:$U,$A$849,'Sub Cost Forecast'!$W:$W,$B$866,'Sub Cost Forecast'!$R:$R, $C867)</f>
        <v>0</v>
      </c>
      <c r="K868" s="6">
        <f>SUMIFS('Sub Cost Forecast'!M:M,'Sub Cost Forecast'!$U:$U,$A$849,'Sub Cost Forecast'!$W:$W,$B$866,'Sub Cost Forecast'!$R:$R,$C867)/SUMIFS('Sub Cost Forecast'!$D:$D,'Sub Cost Forecast'!$U:$U,$A$849,'Sub Cost Forecast'!$W:$W,$B$866,'Sub Cost Forecast'!$R:$R, $C867)</f>
        <v>0</v>
      </c>
      <c r="L868" s="6">
        <f>SUMIFS('Sub Cost Forecast'!N:N,'Sub Cost Forecast'!$U:$U,$A$849,'Sub Cost Forecast'!$W:$W,$B$866,'Sub Cost Forecast'!$R:$R,$C867)/SUMIFS('Sub Cost Forecast'!$D:$D,'Sub Cost Forecast'!$U:$U,$A$849,'Sub Cost Forecast'!$W:$W,$B$866,'Sub Cost Forecast'!$R:$R, $C867)</f>
        <v>0</v>
      </c>
      <c r="M868" s="6">
        <f>SUMIFS('Sub Cost Forecast'!O:O,'Sub Cost Forecast'!$U:$U,$A$849,'Sub Cost Forecast'!$W:$W,$B$866,'Sub Cost Forecast'!$R:$R,$C867)/SUMIFS('Sub Cost Forecast'!$D:$D,'Sub Cost Forecast'!$U:$U,$A$849,'Sub Cost Forecast'!$W:$W,$B$866,'Sub Cost Forecast'!$R:$R, $C867)</f>
        <v>0</v>
      </c>
    </row>
    <row r="869" spans="2:13">
      <c r="D869" t="s">
        <v>3454</v>
      </c>
      <c r="E869" s="6">
        <v>0</v>
      </c>
      <c r="F869" s="6">
        <v>0</v>
      </c>
      <c r="G869" s="6">
        <v>1</v>
      </c>
      <c r="H869" s="6">
        <v>0</v>
      </c>
      <c r="I869" s="6">
        <v>0</v>
      </c>
      <c r="J869" s="6">
        <v>0</v>
      </c>
      <c r="K869" s="6">
        <v>0</v>
      </c>
      <c r="L869" s="6">
        <v>0</v>
      </c>
      <c r="M869" s="6">
        <v>0</v>
      </c>
    </row>
    <row r="870" spans="2:13">
      <c r="C870" t="s">
        <v>2256</v>
      </c>
      <c r="D870" t="s">
        <v>3452</v>
      </c>
      <c r="E870" s="6">
        <f>SUMIFS('Billing Forecast'!F:F,'Billing Forecast'!$T:$T,$A$849,'Billing Forecast'!$U:$U,$B$866,'Billing Forecast'!$Q:$Q,$C870)/SUMIFS('Billing Forecast'!$D:$D,'Billing Forecast'!$T:$T,$A$849,'Billing Forecast'!$U:$U,$B$866,'Billing Forecast'!$Q:$Q, $C870)</f>
        <v>0</v>
      </c>
      <c r="F870" s="6">
        <f>SUMIFS('Billing Forecast'!G:G,'Billing Forecast'!$T:$T,$A$849,'Billing Forecast'!$U:$U,$B$866,'Billing Forecast'!$Q:$Q,$C870)/SUMIFS('Billing Forecast'!$D:$D,'Billing Forecast'!$T:$T,$A$849,'Billing Forecast'!$U:$U,$B$866,'Billing Forecast'!$Q:$Q, $C870)</f>
        <v>0</v>
      </c>
      <c r="G870" s="6">
        <f>SUMIFS('Billing Forecast'!H:H,'Billing Forecast'!$T:$T,$A$849,'Billing Forecast'!$U:$U,$B$866,'Billing Forecast'!$Q:$Q,$C870)/SUMIFS('Billing Forecast'!$D:$D,'Billing Forecast'!$T:$T,$A$849,'Billing Forecast'!$U:$U,$B$866,'Billing Forecast'!$Q:$Q, $C870)</f>
        <v>0</v>
      </c>
      <c r="H870" s="6">
        <f>SUMIFS('Billing Forecast'!I:I,'Billing Forecast'!$T:$T,$A$849,'Billing Forecast'!$U:$U,$B$866,'Billing Forecast'!$Q:$Q,$C870)/SUMIFS('Billing Forecast'!$D:$D,'Billing Forecast'!$T:$T,$A$849,'Billing Forecast'!$U:$U,$B$866,'Billing Forecast'!$Q:$Q, $C870)</f>
        <v>0</v>
      </c>
      <c r="I870" s="6">
        <f>SUMIFS('Billing Forecast'!J:J,'Billing Forecast'!$T:$T,$A$849,'Billing Forecast'!$U:$U,$B$866,'Billing Forecast'!$Q:$Q,$C870)/SUMIFS('Billing Forecast'!$D:$D,'Billing Forecast'!$T:$T,$A$849,'Billing Forecast'!$U:$U,$B$866,'Billing Forecast'!$Q:$Q, $C870)</f>
        <v>0</v>
      </c>
      <c r="J870" s="6">
        <f>SUMIFS('Billing Forecast'!K:K,'Billing Forecast'!$T:$T,$A$849,'Billing Forecast'!$U:$U,$B$866,'Billing Forecast'!$Q:$Q,$C870)/SUMIFS('Billing Forecast'!$D:$D,'Billing Forecast'!$T:$T,$A$849,'Billing Forecast'!$U:$U,$B$866,'Billing Forecast'!$Q:$Q, $C870)</f>
        <v>0</v>
      </c>
      <c r="K870" s="6">
        <f>SUMIFS('Billing Forecast'!L:L,'Billing Forecast'!$T:$T,$A$849,'Billing Forecast'!$U:$U,$B$866,'Billing Forecast'!$Q:$Q,$C870)/SUMIFS('Billing Forecast'!$D:$D,'Billing Forecast'!$T:$T,$A$849,'Billing Forecast'!$U:$U,$B$866,'Billing Forecast'!$Q:$Q, $C870)</f>
        <v>0</v>
      </c>
      <c r="L870" s="6">
        <f>SUMIFS('Billing Forecast'!M:M,'Billing Forecast'!$T:$T,$A$849,'Billing Forecast'!$U:$U,$B$866,'Billing Forecast'!$Q:$Q,$C870)/SUMIFS('Billing Forecast'!$D:$D,'Billing Forecast'!$T:$T,$A$849,'Billing Forecast'!$U:$U,$B$866,'Billing Forecast'!$Q:$Q, $C870)</f>
        <v>0</v>
      </c>
      <c r="M870" s="6">
        <f>SUMIFS('Billing Forecast'!N:N,'Billing Forecast'!$T:$T,$A$849,'Billing Forecast'!$U:$U,$B$866,'Billing Forecast'!$Q:$Q,$C870)/SUMIFS('Billing Forecast'!$D:$D,'Billing Forecast'!$T:$T,$A$849,'Billing Forecast'!$U:$U,$B$866,'Billing Forecast'!$Q:$Q, $C870)</f>
        <v>0</v>
      </c>
    </row>
    <row r="871" spans="2:13">
      <c r="D871" t="s">
        <v>3453</v>
      </c>
      <c r="E871" s="6">
        <f>SUMIFS('Sub Cost Forecast'!G:G,'Sub Cost Forecast'!$U:$U,$A$849,'Sub Cost Forecast'!$W:$W,$B$866,'Sub Cost Forecast'!$R:$R,$C870)/SUMIFS('Sub Cost Forecast'!$D:$D,'Sub Cost Forecast'!$U:$U,$A$849,'Sub Cost Forecast'!$W:$W,$B$866,'Sub Cost Forecast'!$R:$R, $C870)</f>
        <v>0</v>
      </c>
      <c r="F871" s="6">
        <f>SUMIFS('Sub Cost Forecast'!H:H,'Sub Cost Forecast'!$U:$U,$A$849,'Sub Cost Forecast'!$W:$W,$B$866,'Sub Cost Forecast'!$R:$R,$C870)/SUMIFS('Sub Cost Forecast'!$D:$D,'Sub Cost Forecast'!$U:$U,$A$849,'Sub Cost Forecast'!$W:$W,$B$866,'Sub Cost Forecast'!$R:$R, $C870)</f>
        <v>0</v>
      </c>
      <c r="G871" s="6">
        <f>SUMIFS('Sub Cost Forecast'!I:I,'Sub Cost Forecast'!$U:$U,$A$849,'Sub Cost Forecast'!$W:$W,$B$866,'Sub Cost Forecast'!$R:$R,$C870)/SUMIFS('Sub Cost Forecast'!$D:$D,'Sub Cost Forecast'!$U:$U,$A$849,'Sub Cost Forecast'!$W:$W,$B$866,'Sub Cost Forecast'!$R:$R, $C870)</f>
        <v>0</v>
      </c>
      <c r="H871" s="6">
        <f>SUMIFS('Sub Cost Forecast'!J:J,'Sub Cost Forecast'!$U:$U,$A$849,'Sub Cost Forecast'!$W:$W,$B$866,'Sub Cost Forecast'!$R:$R,$C870)/SUMIFS('Sub Cost Forecast'!$D:$D,'Sub Cost Forecast'!$U:$U,$A$849,'Sub Cost Forecast'!$W:$W,$B$866,'Sub Cost Forecast'!$R:$R, $C870)</f>
        <v>0</v>
      </c>
      <c r="I871" s="6">
        <f>SUMIFS('Sub Cost Forecast'!K:K,'Sub Cost Forecast'!$U:$U,$A$849,'Sub Cost Forecast'!$W:$W,$B$866,'Sub Cost Forecast'!$R:$R,$C870)/SUMIFS('Sub Cost Forecast'!$D:$D,'Sub Cost Forecast'!$U:$U,$A$849,'Sub Cost Forecast'!$W:$W,$B$866,'Sub Cost Forecast'!$R:$R, $C870)</f>
        <v>0</v>
      </c>
      <c r="J871" s="6">
        <f>SUMIFS('Sub Cost Forecast'!L:L,'Sub Cost Forecast'!$U:$U,$A$849,'Sub Cost Forecast'!$W:$W,$B$866,'Sub Cost Forecast'!$R:$R,$C870)/SUMIFS('Sub Cost Forecast'!$D:$D,'Sub Cost Forecast'!$U:$U,$A$849,'Sub Cost Forecast'!$W:$W,$B$866,'Sub Cost Forecast'!$R:$R, $C870)</f>
        <v>0</v>
      </c>
      <c r="K871" s="6">
        <f>SUMIFS('Sub Cost Forecast'!M:M,'Sub Cost Forecast'!$U:$U,$A$849,'Sub Cost Forecast'!$W:$W,$B$866,'Sub Cost Forecast'!$R:$R,$C870)/SUMIFS('Sub Cost Forecast'!$D:$D,'Sub Cost Forecast'!$U:$U,$A$849,'Sub Cost Forecast'!$W:$W,$B$866,'Sub Cost Forecast'!$R:$R, $C870)</f>
        <v>0</v>
      </c>
      <c r="L871" s="6">
        <f>SUMIFS('Sub Cost Forecast'!N:N,'Sub Cost Forecast'!$U:$U,$A$849,'Sub Cost Forecast'!$W:$W,$B$866,'Sub Cost Forecast'!$R:$R,$C870)/SUMIFS('Sub Cost Forecast'!$D:$D,'Sub Cost Forecast'!$U:$U,$A$849,'Sub Cost Forecast'!$W:$W,$B$866,'Sub Cost Forecast'!$R:$R, $C870)</f>
        <v>0</v>
      </c>
      <c r="M871" s="6">
        <f>SUMIFS('Sub Cost Forecast'!O:O,'Sub Cost Forecast'!$U:$U,$A$849,'Sub Cost Forecast'!$W:$W,$B$866,'Sub Cost Forecast'!$R:$R,$C870)/SUMIFS('Sub Cost Forecast'!$D:$D,'Sub Cost Forecast'!$U:$U,$A$849,'Sub Cost Forecast'!$W:$W,$B$866,'Sub Cost Forecast'!$R:$R, $C870)</f>
        <v>0</v>
      </c>
    </row>
    <row r="872" spans="2:13">
      <c r="D872" t="s">
        <v>3454</v>
      </c>
      <c r="E872" s="6">
        <v>0</v>
      </c>
      <c r="F872" s="6">
        <v>0</v>
      </c>
      <c r="G872" s="6">
        <v>0</v>
      </c>
      <c r="H872" s="6">
        <v>0</v>
      </c>
      <c r="I872" s="6">
        <v>0</v>
      </c>
      <c r="J872" s="6">
        <v>0</v>
      </c>
      <c r="K872" s="6">
        <v>1</v>
      </c>
      <c r="L872" s="6">
        <v>0</v>
      </c>
      <c r="M872" s="6">
        <v>0</v>
      </c>
    </row>
    <row r="873" spans="2:13">
      <c r="C873" t="s">
        <v>2393</v>
      </c>
      <c r="D873" t="s">
        <v>3452</v>
      </c>
      <c r="E873" s="6">
        <f>SUMIFS('Billing Forecast'!F:F,'Billing Forecast'!$T:$T,$A$849,'Billing Forecast'!$U:$U,$B$866,'Billing Forecast'!$Q:$Q,$C873)/SUMIFS('Billing Forecast'!$D:$D,'Billing Forecast'!$T:$T,$A$849,'Billing Forecast'!$U:$U,$B$866,'Billing Forecast'!$Q:$Q, $C873)</f>
        <v>0</v>
      </c>
      <c r="F873" s="6">
        <f>SUMIFS('Billing Forecast'!G:G,'Billing Forecast'!$T:$T,$A$849,'Billing Forecast'!$U:$U,$B$866,'Billing Forecast'!$Q:$Q,$C873)/SUMIFS('Billing Forecast'!$D:$D,'Billing Forecast'!$T:$T,$A$849,'Billing Forecast'!$U:$U,$B$866,'Billing Forecast'!$Q:$Q, $C873)</f>
        <v>0</v>
      </c>
      <c r="G873" s="6">
        <f>SUMIFS('Billing Forecast'!H:H,'Billing Forecast'!$T:$T,$A$849,'Billing Forecast'!$U:$U,$B$866,'Billing Forecast'!$Q:$Q,$C873)/SUMIFS('Billing Forecast'!$D:$D,'Billing Forecast'!$T:$T,$A$849,'Billing Forecast'!$U:$U,$B$866,'Billing Forecast'!$Q:$Q, $C873)</f>
        <v>0</v>
      </c>
      <c r="H873" s="6">
        <f>SUMIFS('Billing Forecast'!I:I,'Billing Forecast'!$T:$T,$A$849,'Billing Forecast'!$U:$U,$B$866,'Billing Forecast'!$Q:$Q,$C873)/SUMIFS('Billing Forecast'!$D:$D,'Billing Forecast'!$T:$T,$A$849,'Billing Forecast'!$U:$U,$B$866,'Billing Forecast'!$Q:$Q, $C873)</f>
        <v>0</v>
      </c>
      <c r="I873" s="6">
        <f>SUMIFS('Billing Forecast'!J:J,'Billing Forecast'!$T:$T,$A$849,'Billing Forecast'!$U:$U,$B$866,'Billing Forecast'!$Q:$Q,$C873)/SUMIFS('Billing Forecast'!$D:$D,'Billing Forecast'!$T:$T,$A$849,'Billing Forecast'!$U:$U,$B$866,'Billing Forecast'!$Q:$Q, $C873)</f>
        <v>0</v>
      </c>
      <c r="J873" s="6">
        <f>SUMIFS('Billing Forecast'!K:K,'Billing Forecast'!$T:$T,$A$849,'Billing Forecast'!$U:$U,$B$866,'Billing Forecast'!$Q:$Q,$C873)/SUMIFS('Billing Forecast'!$D:$D,'Billing Forecast'!$T:$T,$A$849,'Billing Forecast'!$U:$U,$B$866,'Billing Forecast'!$Q:$Q, $C873)</f>
        <v>0</v>
      </c>
      <c r="K873" s="6">
        <f>SUMIFS('Billing Forecast'!L:L,'Billing Forecast'!$T:$T,$A$849,'Billing Forecast'!$U:$U,$B$866,'Billing Forecast'!$Q:$Q,$C873)/SUMIFS('Billing Forecast'!$D:$D,'Billing Forecast'!$T:$T,$A$849,'Billing Forecast'!$U:$U,$B$866,'Billing Forecast'!$Q:$Q, $C873)</f>
        <v>0</v>
      </c>
      <c r="L873" s="6">
        <f>SUMIFS('Billing Forecast'!M:M,'Billing Forecast'!$T:$T,$A$849,'Billing Forecast'!$U:$U,$B$866,'Billing Forecast'!$Q:$Q,$C873)/SUMIFS('Billing Forecast'!$D:$D,'Billing Forecast'!$T:$T,$A$849,'Billing Forecast'!$U:$U,$B$866,'Billing Forecast'!$Q:$Q, $C873)</f>
        <v>0</v>
      </c>
      <c r="M873" s="6">
        <f>SUMIFS('Billing Forecast'!N:N,'Billing Forecast'!$T:$T,$A$849,'Billing Forecast'!$U:$U,$B$866,'Billing Forecast'!$Q:$Q,$C873)/SUMIFS('Billing Forecast'!$D:$D,'Billing Forecast'!$T:$T,$A$849,'Billing Forecast'!$U:$U,$B$866,'Billing Forecast'!$Q:$Q, $C873)</f>
        <v>0</v>
      </c>
    </row>
    <row r="874" spans="2:13">
      <c r="D874" t="s">
        <v>3453</v>
      </c>
      <c r="E874" s="6">
        <f>SUMIFS('Sub Cost Forecast'!G:G,'Sub Cost Forecast'!$U:$U,$A$849,'Sub Cost Forecast'!$W:$W,$B$866,'Sub Cost Forecast'!$R:$R,$C873)/SUMIFS('Sub Cost Forecast'!$D:$D,'Sub Cost Forecast'!$U:$U,$A$849,'Sub Cost Forecast'!$W:$W,$B$866,'Sub Cost Forecast'!$R:$R, $C873)</f>
        <v>0</v>
      </c>
      <c r="F874" s="6">
        <f>SUMIFS('Sub Cost Forecast'!H:H,'Sub Cost Forecast'!$U:$U,$A$849,'Sub Cost Forecast'!$W:$W,$B$866,'Sub Cost Forecast'!$R:$R,$C873)/SUMIFS('Sub Cost Forecast'!$D:$D,'Sub Cost Forecast'!$U:$U,$A$849,'Sub Cost Forecast'!$W:$W,$B$866,'Sub Cost Forecast'!$R:$R, $C873)</f>
        <v>0</v>
      </c>
      <c r="G874" s="6">
        <f>SUMIFS('Sub Cost Forecast'!I:I,'Sub Cost Forecast'!$U:$U,$A$849,'Sub Cost Forecast'!$W:$W,$B$866,'Sub Cost Forecast'!$R:$R,$C873)/SUMIFS('Sub Cost Forecast'!$D:$D,'Sub Cost Forecast'!$U:$U,$A$849,'Sub Cost Forecast'!$W:$W,$B$866,'Sub Cost Forecast'!$R:$R, $C873)</f>
        <v>0</v>
      </c>
      <c r="H874" s="6">
        <f>SUMIFS('Sub Cost Forecast'!J:J,'Sub Cost Forecast'!$U:$U,$A$849,'Sub Cost Forecast'!$W:$W,$B$866,'Sub Cost Forecast'!$R:$R,$C873)/SUMIFS('Sub Cost Forecast'!$D:$D,'Sub Cost Forecast'!$U:$U,$A$849,'Sub Cost Forecast'!$W:$W,$B$866,'Sub Cost Forecast'!$R:$R, $C873)</f>
        <v>0</v>
      </c>
      <c r="I874" s="6">
        <f>SUMIFS('Sub Cost Forecast'!K:K,'Sub Cost Forecast'!$U:$U,$A$849,'Sub Cost Forecast'!$W:$W,$B$866,'Sub Cost Forecast'!$R:$R,$C873)/SUMIFS('Sub Cost Forecast'!$D:$D,'Sub Cost Forecast'!$U:$U,$A$849,'Sub Cost Forecast'!$W:$W,$B$866,'Sub Cost Forecast'!$R:$R, $C873)</f>
        <v>0</v>
      </c>
      <c r="J874" s="6">
        <f>SUMIFS('Sub Cost Forecast'!L:L,'Sub Cost Forecast'!$U:$U,$A$849,'Sub Cost Forecast'!$W:$W,$B$866,'Sub Cost Forecast'!$R:$R,$C873)/SUMIFS('Sub Cost Forecast'!$D:$D,'Sub Cost Forecast'!$U:$U,$A$849,'Sub Cost Forecast'!$W:$W,$B$866,'Sub Cost Forecast'!$R:$R, $C873)</f>
        <v>0</v>
      </c>
      <c r="K874" s="6">
        <f>SUMIFS('Sub Cost Forecast'!M:M,'Sub Cost Forecast'!$U:$U,$A$849,'Sub Cost Forecast'!$W:$W,$B$866,'Sub Cost Forecast'!$R:$R,$C873)/SUMIFS('Sub Cost Forecast'!$D:$D,'Sub Cost Forecast'!$U:$U,$A$849,'Sub Cost Forecast'!$W:$W,$B$866,'Sub Cost Forecast'!$R:$R, $C873)</f>
        <v>0</v>
      </c>
      <c r="L874" s="6">
        <f>SUMIFS('Sub Cost Forecast'!N:N,'Sub Cost Forecast'!$U:$U,$A$849,'Sub Cost Forecast'!$W:$W,$B$866,'Sub Cost Forecast'!$R:$R,$C873)/SUMIFS('Sub Cost Forecast'!$D:$D,'Sub Cost Forecast'!$U:$U,$A$849,'Sub Cost Forecast'!$W:$W,$B$866,'Sub Cost Forecast'!$R:$R, $C873)</f>
        <v>0</v>
      </c>
      <c r="M874" s="6">
        <f>SUMIFS('Sub Cost Forecast'!O:O,'Sub Cost Forecast'!$U:$U,$A$849,'Sub Cost Forecast'!$W:$W,$B$866,'Sub Cost Forecast'!$R:$R,$C873)/SUMIFS('Sub Cost Forecast'!$D:$D,'Sub Cost Forecast'!$U:$U,$A$849,'Sub Cost Forecast'!$W:$W,$B$866,'Sub Cost Forecast'!$R:$R, $C873)</f>
        <v>0</v>
      </c>
    </row>
    <row r="875" spans="2:13">
      <c r="D875" t="s">
        <v>3454</v>
      </c>
      <c r="E875" s="6">
        <v>0</v>
      </c>
      <c r="F875" s="6">
        <v>0</v>
      </c>
      <c r="G875" s="6">
        <v>0</v>
      </c>
      <c r="H875" s="6">
        <v>1</v>
      </c>
      <c r="I875" s="6">
        <v>0</v>
      </c>
      <c r="J875" s="6">
        <v>0</v>
      </c>
      <c r="K875" s="6">
        <v>0</v>
      </c>
      <c r="L875" s="6">
        <v>0</v>
      </c>
      <c r="M875" s="6">
        <v>0</v>
      </c>
    </row>
    <row r="876" spans="2:13">
      <c r="C876" t="s">
        <v>2496</v>
      </c>
      <c r="D876" t="s">
        <v>3452</v>
      </c>
      <c r="E876" s="6">
        <f>SUMIFS('Billing Forecast'!F:F,'Billing Forecast'!$T:$T,$A$849,'Billing Forecast'!$U:$U,$B$866,'Billing Forecast'!$Q:$Q,$C876)/SUMIFS('Billing Forecast'!$D:$D,'Billing Forecast'!$T:$T,$A$849,'Billing Forecast'!$U:$U,$B$866,'Billing Forecast'!$Q:$Q, $C876)</f>
        <v>0</v>
      </c>
      <c r="F876" s="6">
        <f>SUMIFS('Billing Forecast'!G:G,'Billing Forecast'!$T:$T,$A$849,'Billing Forecast'!$U:$U,$B$866,'Billing Forecast'!$Q:$Q,$C876)/SUMIFS('Billing Forecast'!$D:$D,'Billing Forecast'!$T:$T,$A$849,'Billing Forecast'!$U:$U,$B$866,'Billing Forecast'!$Q:$Q, $C876)</f>
        <v>0</v>
      </c>
      <c r="G876" s="6">
        <f>SUMIFS('Billing Forecast'!H:H,'Billing Forecast'!$T:$T,$A$849,'Billing Forecast'!$U:$U,$B$866,'Billing Forecast'!$Q:$Q,$C876)/SUMIFS('Billing Forecast'!$D:$D,'Billing Forecast'!$T:$T,$A$849,'Billing Forecast'!$U:$U,$B$866,'Billing Forecast'!$Q:$Q, $C876)</f>
        <v>0</v>
      </c>
      <c r="H876" s="6">
        <f>SUMIFS('Billing Forecast'!I:I,'Billing Forecast'!$T:$T,$A$849,'Billing Forecast'!$U:$U,$B$866,'Billing Forecast'!$Q:$Q,$C876)/SUMIFS('Billing Forecast'!$D:$D,'Billing Forecast'!$T:$T,$A$849,'Billing Forecast'!$U:$U,$B$866,'Billing Forecast'!$Q:$Q, $C876)</f>
        <v>0</v>
      </c>
      <c r="I876" s="6">
        <f>SUMIFS('Billing Forecast'!J:J,'Billing Forecast'!$T:$T,$A$849,'Billing Forecast'!$U:$U,$B$866,'Billing Forecast'!$Q:$Q,$C876)/SUMIFS('Billing Forecast'!$D:$D,'Billing Forecast'!$T:$T,$A$849,'Billing Forecast'!$U:$U,$B$866,'Billing Forecast'!$Q:$Q, $C876)</f>
        <v>0</v>
      </c>
      <c r="J876" s="6">
        <f>SUMIFS('Billing Forecast'!K:K,'Billing Forecast'!$T:$T,$A$849,'Billing Forecast'!$U:$U,$B$866,'Billing Forecast'!$Q:$Q,$C876)/SUMIFS('Billing Forecast'!$D:$D,'Billing Forecast'!$T:$T,$A$849,'Billing Forecast'!$U:$U,$B$866,'Billing Forecast'!$Q:$Q, $C876)</f>
        <v>0</v>
      </c>
      <c r="K876" s="6">
        <f>SUMIFS('Billing Forecast'!L:L,'Billing Forecast'!$T:$T,$A$849,'Billing Forecast'!$U:$U,$B$866,'Billing Forecast'!$Q:$Q,$C876)/SUMIFS('Billing Forecast'!$D:$D,'Billing Forecast'!$T:$T,$A$849,'Billing Forecast'!$U:$U,$B$866,'Billing Forecast'!$Q:$Q, $C876)</f>
        <v>0</v>
      </c>
      <c r="L876" s="6">
        <f>SUMIFS('Billing Forecast'!M:M,'Billing Forecast'!$T:$T,$A$849,'Billing Forecast'!$U:$U,$B$866,'Billing Forecast'!$Q:$Q,$C876)/SUMIFS('Billing Forecast'!$D:$D,'Billing Forecast'!$T:$T,$A$849,'Billing Forecast'!$U:$U,$B$866,'Billing Forecast'!$Q:$Q, $C876)</f>
        <v>0</v>
      </c>
      <c r="M876" s="6">
        <f>SUMIFS('Billing Forecast'!N:N,'Billing Forecast'!$T:$T,$A$849,'Billing Forecast'!$U:$U,$B$866,'Billing Forecast'!$Q:$Q,$C876)/SUMIFS('Billing Forecast'!$D:$D,'Billing Forecast'!$T:$T,$A$849,'Billing Forecast'!$U:$U,$B$866,'Billing Forecast'!$Q:$Q, $C876)</f>
        <v>0</v>
      </c>
    </row>
    <row r="877" spans="2:13">
      <c r="D877" t="s">
        <v>3453</v>
      </c>
      <c r="E877" s="6">
        <f>SUMIFS('Sub Cost Forecast'!G:G,'Sub Cost Forecast'!$U:$U,$A$849,'Sub Cost Forecast'!$W:$W,$B$866,'Sub Cost Forecast'!$R:$R,$C876)/SUMIFS('Sub Cost Forecast'!$D:$D,'Sub Cost Forecast'!$U:$U,$A$849,'Sub Cost Forecast'!$W:$W,$B$866,'Sub Cost Forecast'!$R:$R, $C876)</f>
        <v>0</v>
      </c>
      <c r="F877" s="6">
        <f>SUMIFS('Sub Cost Forecast'!H:H,'Sub Cost Forecast'!$U:$U,$A$849,'Sub Cost Forecast'!$W:$W,$B$866,'Sub Cost Forecast'!$R:$R,$C876)/SUMIFS('Sub Cost Forecast'!$D:$D,'Sub Cost Forecast'!$U:$U,$A$849,'Sub Cost Forecast'!$W:$W,$B$866,'Sub Cost Forecast'!$R:$R, $C876)</f>
        <v>0</v>
      </c>
      <c r="G877" s="6">
        <f>SUMIFS('Sub Cost Forecast'!I:I,'Sub Cost Forecast'!$U:$U,$A$849,'Sub Cost Forecast'!$W:$W,$B$866,'Sub Cost Forecast'!$R:$R,$C876)/SUMIFS('Sub Cost Forecast'!$D:$D,'Sub Cost Forecast'!$U:$U,$A$849,'Sub Cost Forecast'!$W:$W,$B$866,'Sub Cost Forecast'!$R:$R, $C876)</f>
        <v>0</v>
      </c>
      <c r="H877" s="6">
        <f>SUMIFS('Sub Cost Forecast'!J:J,'Sub Cost Forecast'!$U:$U,$A$849,'Sub Cost Forecast'!$W:$W,$B$866,'Sub Cost Forecast'!$R:$R,$C876)/SUMIFS('Sub Cost Forecast'!$D:$D,'Sub Cost Forecast'!$U:$U,$A$849,'Sub Cost Forecast'!$W:$W,$B$866,'Sub Cost Forecast'!$R:$R, $C876)</f>
        <v>0</v>
      </c>
      <c r="I877" s="6">
        <f>SUMIFS('Sub Cost Forecast'!K:K,'Sub Cost Forecast'!$U:$U,$A$849,'Sub Cost Forecast'!$W:$W,$B$866,'Sub Cost Forecast'!$R:$R,$C876)/SUMIFS('Sub Cost Forecast'!$D:$D,'Sub Cost Forecast'!$U:$U,$A$849,'Sub Cost Forecast'!$W:$W,$B$866,'Sub Cost Forecast'!$R:$R, $C876)</f>
        <v>0</v>
      </c>
      <c r="J877" s="6">
        <f>SUMIFS('Sub Cost Forecast'!L:L,'Sub Cost Forecast'!$U:$U,$A$849,'Sub Cost Forecast'!$W:$W,$B$866,'Sub Cost Forecast'!$R:$R,$C876)/SUMIFS('Sub Cost Forecast'!$D:$D,'Sub Cost Forecast'!$U:$U,$A$849,'Sub Cost Forecast'!$W:$W,$B$866,'Sub Cost Forecast'!$R:$R, $C876)</f>
        <v>0</v>
      </c>
      <c r="K877" s="6">
        <f>SUMIFS('Sub Cost Forecast'!M:M,'Sub Cost Forecast'!$U:$U,$A$849,'Sub Cost Forecast'!$W:$W,$B$866,'Sub Cost Forecast'!$R:$R,$C876)/SUMIFS('Sub Cost Forecast'!$D:$D,'Sub Cost Forecast'!$U:$U,$A$849,'Sub Cost Forecast'!$W:$W,$B$866,'Sub Cost Forecast'!$R:$R, $C876)</f>
        <v>0</v>
      </c>
      <c r="L877" s="6">
        <f>SUMIFS('Sub Cost Forecast'!N:N,'Sub Cost Forecast'!$U:$U,$A$849,'Sub Cost Forecast'!$W:$W,$B$866,'Sub Cost Forecast'!$R:$R,$C876)/SUMIFS('Sub Cost Forecast'!$D:$D,'Sub Cost Forecast'!$U:$U,$A$849,'Sub Cost Forecast'!$W:$W,$B$866,'Sub Cost Forecast'!$R:$R, $C876)</f>
        <v>0</v>
      </c>
      <c r="M877" s="6">
        <f>SUMIFS('Sub Cost Forecast'!O:O,'Sub Cost Forecast'!$U:$U,$A$849,'Sub Cost Forecast'!$W:$W,$B$866,'Sub Cost Forecast'!$R:$R,$C876)/SUMIFS('Sub Cost Forecast'!$D:$D,'Sub Cost Forecast'!$U:$U,$A$849,'Sub Cost Forecast'!$W:$W,$B$866,'Sub Cost Forecast'!$R:$R, $C876)</f>
        <v>0</v>
      </c>
    </row>
    <row r="878" spans="2:13">
      <c r="D878" t="s">
        <v>3454</v>
      </c>
      <c r="E878" s="6">
        <v>0</v>
      </c>
      <c r="F878" s="6">
        <v>0</v>
      </c>
      <c r="G878" s="6">
        <v>0</v>
      </c>
      <c r="H878" s="6">
        <v>0</v>
      </c>
      <c r="I878" s="6">
        <v>1</v>
      </c>
      <c r="J878" s="6">
        <v>0</v>
      </c>
      <c r="K878" s="6">
        <v>0</v>
      </c>
      <c r="L878" s="6">
        <v>0</v>
      </c>
      <c r="M878" s="6">
        <v>0</v>
      </c>
    </row>
    <row r="879" spans="2:13">
      <c r="C879" t="s">
        <v>1147</v>
      </c>
      <c r="D879" t="s">
        <v>3452</v>
      </c>
      <c r="E879" s="6">
        <f>SUMIFS('Billing Forecast'!F:F,'Billing Forecast'!$T:$T,$A$849,'Billing Forecast'!$U:$U,$B$866,'Billing Forecast'!$Q:$Q,$C879)/SUMIFS('Billing Forecast'!$D:$D,'Billing Forecast'!$T:$T,$A$849,'Billing Forecast'!$U:$U,$B$866,'Billing Forecast'!$Q:$Q, $C879)</f>
        <v>0</v>
      </c>
      <c r="F879" s="6">
        <f>SUMIFS('Billing Forecast'!G:G,'Billing Forecast'!$T:$T,$A$849,'Billing Forecast'!$U:$U,$B$866,'Billing Forecast'!$Q:$Q,$C879)/SUMIFS('Billing Forecast'!$D:$D,'Billing Forecast'!$T:$T,$A$849,'Billing Forecast'!$U:$U,$B$866,'Billing Forecast'!$Q:$Q, $C879)</f>
        <v>0</v>
      </c>
      <c r="G879" s="6">
        <f>SUMIFS('Billing Forecast'!H:H,'Billing Forecast'!$T:$T,$A$849,'Billing Forecast'!$U:$U,$B$866,'Billing Forecast'!$Q:$Q,$C879)/SUMIFS('Billing Forecast'!$D:$D,'Billing Forecast'!$T:$T,$A$849,'Billing Forecast'!$U:$U,$B$866,'Billing Forecast'!$Q:$Q, $C879)</f>
        <v>0</v>
      </c>
      <c r="H879" s="6">
        <f>SUMIFS('Billing Forecast'!I:I,'Billing Forecast'!$T:$T,$A$849,'Billing Forecast'!$U:$U,$B$866,'Billing Forecast'!$Q:$Q,$C879)/SUMIFS('Billing Forecast'!$D:$D,'Billing Forecast'!$T:$T,$A$849,'Billing Forecast'!$U:$U,$B$866,'Billing Forecast'!$Q:$Q, $C879)</f>
        <v>0</v>
      </c>
      <c r="I879" s="6">
        <f>SUMIFS('Billing Forecast'!J:J,'Billing Forecast'!$T:$T,$A$849,'Billing Forecast'!$U:$U,$B$866,'Billing Forecast'!$Q:$Q,$C879)/SUMIFS('Billing Forecast'!$D:$D,'Billing Forecast'!$T:$T,$A$849,'Billing Forecast'!$U:$U,$B$866,'Billing Forecast'!$Q:$Q, $C879)</f>
        <v>0</v>
      </c>
      <c r="J879" s="6">
        <f>SUMIFS('Billing Forecast'!K:K,'Billing Forecast'!$T:$T,$A$849,'Billing Forecast'!$U:$U,$B$866,'Billing Forecast'!$Q:$Q,$C879)/SUMIFS('Billing Forecast'!$D:$D,'Billing Forecast'!$T:$T,$A$849,'Billing Forecast'!$U:$U,$B$866,'Billing Forecast'!$Q:$Q, $C879)</f>
        <v>0</v>
      </c>
      <c r="K879" s="6">
        <f>SUMIFS('Billing Forecast'!L:L,'Billing Forecast'!$T:$T,$A$849,'Billing Forecast'!$U:$U,$B$866,'Billing Forecast'!$Q:$Q,$C879)/SUMIFS('Billing Forecast'!$D:$D,'Billing Forecast'!$T:$T,$A$849,'Billing Forecast'!$U:$U,$B$866,'Billing Forecast'!$Q:$Q, $C879)</f>
        <v>0</v>
      </c>
      <c r="L879" s="6">
        <f>SUMIFS('Billing Forecast'!M:M,'Billing Forecast'!$T:$T,$A$849,'Billing Forecast'!$U:$U,$B$866,'Billing Forecast'!$Q:$Q,$C879)/SUMIFS('Billing Forecast'!$D:$D,'Billing Forecast'!$T:$T,$A$849,'Billing Forecast'!$U:$U,$B$866,'Billing Forecast'!$Q:$Q, $C879)</f>
        <v>0</v>
      </c>
      <c r="M879" s="6">
        <f>SUMIFS('Billing Forecast'!N:N,'Billing Forecast'!$T:$T,$A$849,'Billing Forecast'!$U:$U,$B$866,'Billing Forecast'!$Q:$Q,$C879)/SUMIFS('Billing Forecast'!$D:$D,'Billing Forecast'!$T:$T,$A$849,'Billing Forecast'!$U:$U,$B$866,'Billing Forecast'!$Q:$Q, $C879)</f>
        <v>0</v>
      </c>
    </row>
    <row r="880" spans="2:13">
      <c r="D880" t="s">
        <v>3453</v>
      </c>
      <c r="E880" s="6">
        <f>SUMIFS('Sub Cost Forecast'!G:G,'Sub Cost Forecast'!$U:$U,$A$849,'Sub Cost Forecast'!$W:$W,$B$866,'Sub Cost Forecast'!$R:$R,$C879)/SUMIFS('Sub Cost Forecast'!$D:$D,'Sub Cost Forecast'!$U:$U,$A$849,'Sub Cost Forecast'!$W:$W,$B$866,'Sub Cost Forecast'!$R:$R, $C879)</f>
        <v>0</v>
      </c>
      <c r="F880" s="6">
        <f>SUMIFS('Sub Cost Forecast'!H:H,'Sub Cost Forecast'!$U:$U,$A$849,'Sub Cost Forecast'!$W:$W,$B$866,'Sub Cost Forecast'!$R:$R,$C879)/SUMIFS('Sub Cost Forecast'!$D:$D,'Sub Cost Forecast'!$U:$U,$A$849,'Sub Cost Forecast'!$W:$W,$B$866,'Sub Cost Forecast'!$R:$R, $C879)</f>
        <v>0</v>
      </c>
      <c r="G880" s="6">
        <f>SUMIFS('Sub Cost Forecast'!I:I,'Sub Cost Forecast'!$U:$U,$A$849,'Sub Cost Forecast'!$W:$W,$B$866,'Sub Cost Forecast'!$R:$R,$C879)/SUMIFS('Sub Cost Forecast'!$D:$D,'Sub Cost Forecast'!$U:$U,$A$849,'Sub Cost Forecast'!$W:$W,$B$866,'Sub Cost Forecast'!$R:$R, $C879)</f>
        <v>0</v>
      </c>
      <c r="H880" s="6">
        <f>SUMIFS('Sub Cost Forecast'!J:J,'Sub Cost Forecast'!$U:$U,$A$849,'Sub Cost Forecast'!$W:$W,$B$866,'Sub Cost Forecast'!$R:$R,$C879)/SUMIFS('Sub Cost Forecast'!$D:$D,'Sub Cost Forecast'!$U:$U,$A$849,'Sub Cost Forecast'!$W:$W,$B$866,'Sub Cost Forecast'!$R:$R, $C879)</f>
        <v>0</v>
      </c>
      <c r="I880" s="6">
        <f>SUMIFS('Sub Cost Forecast'!K:K,'Sub Cost Forecast'!$U:$U,$A$849,'Sub Cost Forecast'!$W:$W,$B$866,'Sub Cost Forecast'!$R:$R,$C879)/SUMIFS('Sub Cost Forecast'!$D:$D,'Sub Cost Forecast'!$U:$U,$A$849,'Sub Cost Forecast'!$W:$W,$B$866,'Sub Cost Forecast'!$R:$R, $C879)</f>
        <v>0</v>
      </c>
      <c r="J880" s="6">
        <f>SUMIFS('Sub Cost Forecast'!L:L,'Sub Cost Forecast'!$U:$U,$A$849,'Sub Cost Forecast'!$W:$W,$B$866,'Sub Cost Forecast'!$R:$R,$C879)/SUMIFS('Sub Cost Forecast'!$D:$D,'Sub Cost Forecast'!$U:$U,$A$849,'Sub Cost Forecast'!$W:$W,$B$866,'Sub Cost Forecast'!$R:$R, $C879)</f>
        <v>0</v>
      </c>
      <c r="K880" s="6">
        <f>SUMIFS('Sub Cost Forecast'!M:M,'Sub Cost Forecast'!$U:$U,$A$849,'Sub Cost Forecast'!$W:$W,$B$866,'Sub Cost Forecast'!$R:$R,$C879)/SUMIFS('Sub Cost Forecast'!$D:$D,'Sub Cost Forecast'!$U:$U,$A$849,'Sub Cost Forecast'!$W:$W,$B$866,'Sub Cost Forecast'!$R:$R, $C879)</f>
        <v>0</v>
      </c>
      <c r="L880" s="6">
        <f>SUMIFS('Sub Cost Forecast'!N:N,'Sub Cost Forecast'!$U:$U,$A$849,'Sub Cost Forecast'!$W:$W,$B$866,'Sub Cost Forecast'!$R:$R,$C879)/SUMIFS('Sub Cost Forecast'!$D:$D,'Sub Cost Forecast'!$U:$U,$A$849,'Sub Cost Forecast'!$W:$W,$B$866,'Sub Cost Forecast'!$R:$R, $C879)</f>
        <v>0</v>
      </c>
      <c r="M880" s="6">
        <f>SUMIFS('Sub Cost Forecast'!O:O,'Sub Cost Forecast'!$U:$U,$A$849,'Sub Cost Forecast'!$W:$W,$B$866,'Sub Cost Forecast'!$R:$R,$C879)/SUMIFS('Sub Cost Forecast'!$D:$D,'Sub Cost Forecast'!$U:$U,$A$849,'Sub Cost Forecast'!$W:$W,$B$866,'Sub Cost Forecast'!$R:$R, $C879)</f>
        <v>0</v>
      </c>
    </row>
    <row r="881" spans="1:13">
      <c r="D881" t="s">
        <v>3454</v>
      </c>
      <c r="E881" s="6">
        <v>0</v>
      </c>
      <c r="F881" s="6">
        <v>0</v>
      </c>
      <c r="G881" s="6">
        <v>0</v>
      </c>
      <c r="H881" s="6">
        <v>0</v>
      </c>
      <c r="I881" s="6">
        <v>0</v>
      </c>
      <c r="J881" s="6">
        <v>0</v>
      </c>
      <c r="K881" s="6">
        <v>0.7346368715083799</v>
      </c>
      <c r="L881" s="6">
        <v>0.2681564245810056</v>
      </c>
      <c r="M881" s="6">
        <v>0</v>
      </c>
    </row>
    <row r="882" spans="1:13">
      <c r="C882" t="s">
        <v>2791</v>
      </c>
      <c r="D882" t="s">
        <v>3452</v>
      </c>
      <c r="E882" s="6">
        <f>SUMIFS('Billing Forecast'!F:F,'Billing Forecast'!$T:$T,$A$849,'Billing Forecast'!$U:$U,$B$866,'Billing Forecast'!$Q:$Q,$C882)/SUMIFS('Billing Forecast'!$D:$D,'Billing Forecast'!$T:$T,$A$849,'Billing Forecast'!$U:$U,$B$866,'Billing Forecast'!$Q:$Q, $C882)</f>
        <v>0</v>
      </c>
      <c r="F882" s="6">
        <f>SUMIFS('Billing Forecast'!G:G,'Billing Forecast'!$T:$T,$A$849,'Billing Forecast'!$U:$U,$B$866,'Billing Forecast'!$Q:$Q,$C882)/SUMIFS('Billing Forecast'!$D:$D,'Billing Forecast'!$T:$T,$A$849,'Billing Forecast'!$U:$U,$B$866,'Billing Forecast'!$Q:$Q, $C882)</f>
        <v>0</v>
      </c>
      <c r="G882" s="6">
        <f>SUMIFS('Billing Forecast'!H:H,'Billing Forecast'!$T:$T,$A$849,'Billing Forecast'!$U:$U,$B$866,'Billing Forecast'!$Q:$Q,$C882)/SUMIFS('Billing Forecast'!$D:$D,'Billing Forecast'!$T:$T,$A$849,'Billing Forecast'!$U:$U,$B$866,'Billing Forecast'!$Q:$Q, $C882)</f>
        <v>0</v>
      </c>
      <c r="H882" s="6">
        <f>SUMIFS('Billing Forecast'!I:I,'Billing Forecast'!$T:$T,$A$849,'Billing Forecast'!$U:$U,$B$866,'Billing Forecast'!$Q:$Q,$C882)/SUMIFS('Billing Forecast'!$D:$D,'Billing Forecast'!$T:$T,$A$849,'Billing Forecast'!$U:$U,$B$866,'Billing Forecast'!$Q:$Q, $C882)</f>
        <v>0</v>
      </c>
      <c r="I882" s="6">
        <f>SUMIFS('Billing Forecast'!J:J,'Billing Forecast'!$T:$T,$A$849,'Billing Forecast'!$U:$U,$B$866,'Billing Forecast'!$Q:$Q,$C882)/SUMIFS('Billing Forecast'!$D:$D,'Billing Forecast'!$T:$T,$A$849,'Billing Forecast'!$U:$U,$B$866,'Billing Forecast'!$Q:$Q, $C882)</f>
        <v>0</v>
      </c>
      <c r="J882" s="6">
        <f>SUMIFS('Billing Forecast'!K:K,'Billing Forecast'!$T:$T,$A$849,'Billing Forecast'!$U:$U,$B$866,'Billing Forecast'!$Q:$Q,$C882)/SUMIFS('Billing Forecast'!$D:$D,'Billing Forecast'!$T:$T,$A$849,'Billing Forecast'!$U:$U,$B$866,'Billing Forecast'!$Q:$Q, $C882)</f>
        <v>0</v>
      </c>
      <c r="K882" s="6">
        <f>SUMIFS('Billing Forecast'!L:L,'Billing Forecast'!$T:$T,$A$849,'Billing Forecast'!$U:$U,$B$866,'Billing Forecast'!$Q:$Q,$C882)/SUMIFS('Billing Forecast'!$D:$D,'Billing Forecast'!$T:$T,$A$849,'Billing Forecast'!$U:$U,$B$866,'Billing Forecast'!$Q:$Q, $C882)</f>
        <v>0</v>
      </c>
      <c r="L882" s="6">
        <f>SUMIFS('Billing Forecast'!M:M,'Billing Forecast'!$T:$T,$A$849,'Billing Forecast'!$U:$U,$B$866,'Billing Forecast'!$Q:$Q,$C882)/SUMIFS('Billing Forecast'!$D:$D,'Billing Forecast'!$T:$T,$A$849,'Billing Forecast'!$U:$U,$B$866,'Billing Forecast'!$Q:$Q, $C882)</f>
        <v>0</v>
      </c>
      <c r="M882" s="6">
        <f>SUMIFS('Billing Forecast'!N:N,'Billing Forecast'!$T:$T,$A$849,'Billing Forecast'!$U:$U,$B$866,'Billing Forecast'!$Q:$Q,$C882)/SUMIFS('Billing Forecast'!$D:$D,'Billing Forecast'!$T:$T,$A$849,'Billing Forecast'!$U:$U,$B$866,'Billing Forecast'!$Q:$Q, $C882)</f>
        <v>0</v>
      </c>
    </row>
    <row r="883" spans="1:13">
      <c r="D883" t="s">
        <v>3453</v>
      </c>
      <c r="E883" s="6">
        <f>SUMIFS('Sub Cost Forecast'!G:G,'Sub Cost Forecast'!$U:$U,$A$849,'Sub Cost Forecast'!$W:$W,$B$866,'Sub Cost Forecast'!$R:$R,$C882)/SUMIFS('Sub Cost Forecast'!$D:$D,'Sub Cost Forecast'!$U:$U,$A$849,'Sub Cost Forecast'!$W:$W,$B$866,'Sub Cost Forecast'!$R:$R, $C882)</f>
        <v>0</v>
      </c>
      <c r="F883" s="6">
        <f>SUMIFS('Sub Cost Forecast'!H:H,'Sub Cost Forecast'!$U:$U,$A$849,'Sub Cost Forecast'!$W:$W,$B$866,'Sub Cost Forecast'!$R:$R,$C882)/SUMIFS('Sub Cost Forecast'!$D:$D,'Sub Cost Forecast'!$U:$U,$A$849,'Sub Cost Forecast'!$W:$W,$B$866,'Sub Cost Forecast'!$R:$R, $C882)</f>
        <v>0</v>
      </c>
      <c r="G883" s="6">
        <f>SUMIFS('Sub Cost Forecast'!I:I,'Sub Cost Forecast'!$U:$U,$A$849,'Sub Cost Forecast'!$W:$W,$B$866,'Sub Cost Forecast'!$R:$R,$C882)/SUMIFS('Sub Cost Forecast'!$D:$D,'Sub Cost Forecast'!$U:$U,$A$849,'Sub Cost Forecast'!$W:$W,$B$866,'Sub Cost Forecast'!$R:$R, $C882)</f>
        <v>0</v>
      </c>
      <c r="H883" s="6">
        <f>SUMIFS('Sub Cost Forecast'!J:J,'Sub Cost Forecast'!$U:$U,$A$849,'Sub Cost Forecast'!$W:$W,$B$866,'Sub Cost Forecast'!$R:$R,$C882)/SUMIFS('Sub Cost Forecast'!$D:$D,'Sub Cost Forecast'!$U:$U,$A$849,'Sub Cost Forecast'!$W:$W,$B$866,'Sub Cost Forecast'!$R:$R, $C882)</f>
        <v>0</v>
      </c>
      <c r="I883" s="6">
        <f>SUMIFS('Sub Cost Forecast'!K:K,'Sub Cost Forecast'!$U:$U,$A$849,'Sub Cost Forecast'!$W:$W,$B$866,'Sub Cost Forecast'!$R:$R,$C882)/SUMIFS('Sub Cost Forecast'!$D:$D,'Sub Cost Forecast'!$U:$U,$A$849,'Sub Cost Forecast'!$W:$W,$B$866,'Sub Cost Forecast'!$R:$R, $C882)</f>
        <v>0</v>
      </c>
      <c r="J883" s="6">
        <f>SUMIFS('Sub Cost Forecast'!L:L,'Sub Cost Forecast'!$U:$U,$A$849,'Sub Cost Forecast'!$W:$W,$B$866,'Sub Cost Forecast'!$R:$R,$C882)/SUMIFS('Sub Cost Forecast'!$D:$D,'Sub Cost Forecast'!$U:$U,$A$849,'Sub Cost Forecast'!$W:$W,$B$866,'Sub Cost Forecast'!$R:$R, $C882)</f>
        <v>0</v>
      </c>
      <c r="K883" s="6">
        <f>SUMIFS('Sub Cost Forecast'!M:M,'Sub Cost Forecast'!$U:$U,$A$849,'Sub Cost Forecast'!$W:$W,$B$866,'Sub Cost Forecast'!$R:$R,$C882)/SUMIFS('Sub Cost Forecast'!$D:$D,'Sub Cost Forecast'!$U:$U,$A$849,'Sub Cost Forecast'!$W:$W,$B$866,'Sub Cost Forecast'!$R:$R, $C882)</f>
        <v>0</v>
      </c>
      <c r="L883" s="6">
        <f>SUMIFS('Sub Cost Forecast'!N:N,'Sub Cost Forecast'!$U:$U,$A$849,'Sub Cost Forecast'!$W:$W,$B$866,'Sub Cost Forecast'!$R:$R,$C882)/SUMIFS('Sub Cost Forecast'!$D:$D,'Sub Cost Forecast'!$U:$U,$A$849,'Sub Cost Forecast'!$W:$W,$B$866,'Sub Cost Forecast'!$R:$R, $C882)</f>
        <v>0</v>
      </c>
      <c r="M883" s="6">
        <f>SUMIFS('Sub Cost Forecast'!O:O,'Sub Cost Forecast'!$U:$U,$A$849,'Sub Cost Forecast'!$W:$W,$B$866,'Sub Cost Forecast'!$R:$R,$C882)/SUMIFS('Sub Cost Forecast'!$D:$D,'Sub Cost Forecast'!$U:$U,$A$849,'Sub Cost Forecast'!$W:$W,$B$866,'Sub Cost Forecast'!$R:$R, $C882)</f>
        <v>0</v>
      </c>
    </row>
    <row r="884" spans="1:13">
      <c r="D884" t="s">
        <v>3454</v>
      </c>
      <c r="E884" s="6">
        <v>0</v>
      </c>
      <c r="F884" s="6">
        <v>0</v>
      </c>
      <c r="G884" s="6">
        <v>0</v>
      </c>
      <c r="H884" s="6">
        <v>0</v>
      </c>
      <c r="I884" s="6">
        <v>0</v>
      </c>
      <c r="J884" s="6">
        <v>0</v>
      </c>
      <c r="K884" s="6">
        <v>0</v>
      </c>
      <c r="L884" s="6">
        <v>1</v>
      </c>
      <c r="M884" s="6">
        <v>0</v>
      </c>
    </row>
    <row r="885" spans="1:13">
      <c r="A885" t="s">
        <v>1222</v>
      </c>
    </row>
    <row r="886" spans="1:13">
      <c r="B886" t="s">
        <v>313</v>
      </c>
    </row>
    <row r="887" spans="1:13">
      <c r="C887" t="s">
        <v>1147</v>
      </c>
      <c r="D887" t="s">
        <v>3452</v>
      </c>
      <c r="E887" s="6">
        <f>SUMIFS('Billing Forecast'!F:F,'Billing Forecast'!$T:$T,$A$885,'Billing Forecast'!$U:$U,$B$886,'Billing Forecast'!$Q:$Q,$C887)/SUMIFS('Billing Forecast'!$D:$D,'Billing Forecast'!$T:$T,$A$885,'Billing Forecast'!$U:$U,$B$886,'Billing Forecast'!$Q:$Q, $C887)</f>
        <v>0</v>
      </c>
      <c r="F887" s="6">
        <f>SUMIFS('Billing Forecast'!G:G,'Billing Forecast'!$T:$T,$A$885,'Billing Forecast'!$U:$U,$B$886,'Billing Forecast'!$Q:$Q,$C887)/SUMIFS('Billing Forecast'!$D:$D,'Billing Forecast'!$T:$T,$A$885,'Billing Forecast'!$U:$U,$B$886,'Billing Forecast'!$Q:$Q, $C887)</f>
        <v>0</v>
      </c>
      <c r="G887" s="6">
        <f>SUMIFS('Billing Forecast'!H:H,'Billing Forecast'!$T:$T,$A$885,'Billing Forecast'!$U:$U,$B$886,'Billing Forecast'!$Q:$Q,$C887)/SUMIFS('Billing Forecast'!$D:$D,'Billing Forecast'!$T:$T,$A$885,'Billing Forecast'!$U:$U,$B$886,'Billing Forecast'!$Q:$Q, $C887)</f>
        <v>0</v>
      </c>
      <c r="H887" s="6">
        <f>SUMIFS('Billing Forecast'!I:I,'Billing Forecast'!$T:$T,$A$885,'Billing Forecast'!$U:$U,$B$886,'Billing Forecast'!$Q:$Q,$C887)/SUMIFS('Billing Forecast'!$D:$D,'Billing Forecast'!$T:$T,$A$885,'Billing Forecast'!$U:$U,$B$886,'Billing Forecast'!$Q:$Q, $C887)</f>
        <v>0</v>
      </c>
      <c r="I887" s="6">
        <f>SUMIFS('Billing Forecast'!J:J,'Billing Forecast'!$T:$T,$A$885,'Billing Forecast'!$U:$U,$B$886,'Billing Forecast'!$Q:$Q,$C887)/SUMIFS('Billing Forecast'!$D:$D,'Billing Forecast'!$T:$T,$A$885,'Billing Forecast'!$U:$U,$B$886,'Billing Forecast'!$Q:$Q, $C887)</f>
        <v>0</v>
      </c>
      <c r="J887" s="6">
        <f>SUMIFS('Billing Forecast'!K:K,'Billing Forecast'!$T:$T,$A$885,'Billing Forecast'!$U:$U,$B$886,'Billing Forecast'!$Q:$Q,$C887)/SUMIFS('Billing Forecast'!$D:$D,'Billing Forecast'!$T:$T,$A$885,'Billing Forecast'!$U:$U,$B$886,'Billing Forecast'!$Q:$Q, $C887)</f>
        <v>0</v>
      </c>
      <c r="K887" s="6">
        <f>SUMIFS('Billing Forecast'!L:L,'Billing Forecast'!$T:$T,$A$885,'Billing Forecast'!$U:$U,$B$886,'Billing Forecast'!$Q:$Q,$C887)/SUMIFS('Billing Forecast'!$D:$D,'Billing Forecast'!$T:$T,$A$885,'Billing Forecast'!$U:$U,$B$886,'Billing Forecast'!$Q:$Q, $C887)</f>
        <v>0</v>
      </c>
      <c r="L887" s="6">
        <f>SUMIFS('Billing Forecast'!M:M,'Billing Forecast'!$T:$T,$A$885,'Billing Forecast'!$U:$U,$B$886,'Billing Forecast'!$Q:$Q,$C887)/SUMIFS('Billing Forecast'!$D:$D,'Billing Forecast'!$T:$T,$A$885,'Billing Forecast'!$U:$U,$B$886,'Billing Forecast'!$Q:$Q, $C887)</f>
        <v>0</v>
      </c>
      <c r="M887" s="6">
        <f>SUMIFS('Billing Forecast'!N:N,'Billing Forecast'!$T:$T,$A$885,'Billing Forecast'!$U:$U,$B$886,'Billing Forecast'!$Q:$Q,$C887)/SUMIFS('Billing Forecast'!$D:$D,'Billing Forecast'!$T:$T,$A$885,'Billing Forecast'!$U:$U,$B$886,'Billing Forecast'!$Q:$Q, $C887)</f>
        <v>0</v>
      </c>
    </row>
    <row r="888" spans="1:13">
      <c r="D888" t="s">
        <v>3453</v>
      </c>
      <c r="E888" s="6">
        <f>SUMIFS('Sub Cost Forecast'!G:G,'Sub Cost Forecast'!$U:$U,$A$885,'Sub Cost Forecast'!$W:$W,$B$886,'Sub Cost Forecast'!$R:$R,$C887)/SUMIFS('Sub Cost Forecast'!$D:$D,'Sub Cost Forecast'!$U:$U,$A$885,'Sub Cost Forecast'!$W:$W,$B$886,'Sub Cost Forecast'!$R:$R, $C887)</f>
        <v>0</v>
      </c>
      <c r="F888" s="6">
        <f>SUMIFS('Sub Cost Forecast'!H:H,'Sub Cost Forecast'!$U:$U,$A$885,'Sub Cost Forecast'!$W:$W,$B$886,'Sub Cost Forecast'!$R:$R,$C887)/SUMIFS('Sub Cost Forecast'!$D:$D,'Sub Cost Forecast'!$U:$U,$A$885,'Sub Cost Forecast'!$W:$W,$B$886,'Sub Cost Forecast'!$R:$R, $C887)</f>
        <v>0</v>
      </c>
      <c r="G888" s="6">
        <f>SUMIFS('Sub Cost Forecast'!I:I,'Sub Cost Forecast'!$U:$U,$A$885,'Sub Cost Forecast'!$W:$W,$B$886,'Sub Cost Forecast'!$R:$R,$C887)/SUMIFS('Sub Cost Forecast'!$D:$D,'Sub Cost Forecast'!$U:$U,$A$885,'Sub Cost Forecast'!$W:$W,$B$886,'Sub Cost Forecast'!$R:$R, $C887)</f>
        <v>0</v>
      </c>
      <c r="H888" s="6">
        <f>SUMIFS('Sub Cost Forecast'!J:J,'Sub Cost Forecast'!$U:$U,$A$885,'Sub Cost Forecast'!$W:$W,$B$886,'Sub Cost Forecast'!$R:$R,$C887)/SUMIFS('Sub Cost Forecast'!$D:$D,'Sub Cost Forecast'!$U:$U,$A$885,'Sub Cost Forecast'!$W:$W,$B$886,'Sub Cost Forecast'!$R:$R, $C887)</f>
        <v>0</v>
      </c>
      <c r="I888" s="6">
        <f>SUMIFS('Sub Cost Forecast'!K:K,'Sub Cost Forecast'!$U:$U,$A$885,'Sub Cost Forecast'!$W:$W,$B$886,'Sub Cost Forecast'!$R:$R,$C887)/SUMIFS('Sub Cost Forecast'!$D:$D,'Sub Cost Forecast'!$U:$U,$A$885,'Sub Cost Forecast'!$W:$W,$B$886,'Sub Cost Forecast'!$R:$R, $C887)</f>
        <v>0</v>
      </c>
      <c r="J888" s="6">
        <f>SUMIFS('Sub Cost Forecast'!L:L,'Sub Cost Forecast'!$U:$U,$A$885,'Sub Cost Forecast'!$W:$W,$B$886,'Sub Cost Forecast'!$R:$R,$C887)/SUMIFS('Sub Cost Forecast'!$D:$D,'Sub Cost Forecast'!$U:$U,$A$885,'Sub Cost Forecast'!$W:$W,$B$886,'Sub Cost Forecast'!$R:$R, $C887)</f>
        <v>0</v>
      </c>
      <c r="K888" s="6">
        <f>SUMIFS('Sub Cost Forecast'!M:M,'Sub Cost Forecast'!$U:$U,$A$885,'Sub Cost Forecast'!$W:$W,$B$886,'Sub Cost Forecast'!$R:$R,$C887)/SUMIFS('Sub Cost Forecast'!$D:$D,'Sub Cost Forecast'!$U:$U,$A$885,'Sub Cost Forecast'!$W:$W,$B$886,'Sub Cost Forecast'!$R:$R, $C887)</f>
        <v>0</v>
      </c>
      <c r="L888" s="6">
        <f>SUMIFS('Sub Cost Forecast'!N:N,'Sub Cost Forecast'!$U:$U,$A$885,'Sub Cost Forecast'!$W:$W,$B$886,'Sub Cost Forecast'!$R:$R,$C887)/SUMIFS('Sub Cost Forecast'!$D:$D,'Sub Cost Forecast'!$U:$U,$A$885,'Sub Cost Forecast'!$W:$W,$B$886,'Sub Cost Forecast'!$R:$R, $C887)</f>
        <v>0</v>
      </c>
      <c r="M888" s="6">
        <f>SUMIFS('Sub Cost Forecast'!O:O,'Sub Cost Forecast'!$U:$U,$A$885,'Sub Cost Forecast'!$W:$W,$B$886,'Sub Cost Forecast'!$R:$R,$C887)/SUMIFS('Sub Cost Forecast'!$D:$D,'Sub Cost Forecast'!$U:$U,$A$885,'Sub Cost Forecast'!$W:$W,$B$886,'Sub Cost Forecast'!$R:$R, $C887)</f>
        <v>0</v>
      </c>
    </row>
    <row r="889" spans="1:13">
      <c r="D889" t="s">
        <v>3454</v>
      </c>
      <c r="E889" s="6">
        <v>0</v>
      </c>
      <c r="F889" s="6">
        <v>0</v>
      </c>
      <c r="G889" s="6">
        <v>0</v>
      </c>
      <c r="H889" s="6">
        <v>0.6772151898734177</v>
      </c>
      <c r="I889" s="6">
        <v>0</v>
      </c>
      <c r="J889" s="6">
        <v>0.3227848101265823</v>
      </c>
      <c r="K889" s="6">
        <v>0</v>
      </c>
      <c r="L889" s="6">
        <v>0</v>
      </c>
      <c r="M889" s="6">
        <v>0</v>
      </c>
    </row>
    <row r="890" spans="1:13">
      <c r="C890" t="s">
        <v>2256</v>
      </c>
      <c r="D890" t="s">
        <v>3452</v>
      </c>
      <c r="E890" s="6">
        <f>SUMIFS('Billing Forecast'!F:F,'Billing Forecast'!$T:$T,$A$885,'Billing Forecast'!$U:$U,$B$886,'Billing Forecast'!$Q:$Q,$C890)/SUMIFS('Billing Forecast'!$D:$D,'Billing Forecast'!$T:$T,$A$885,'Billing Forecast'!$U:$U,$B$886,'Billing Forecast'!$Q:$Q, $C890)</f>
        <v>0</v>
      </c>
      <c r="F890" s="6">
        <f>SUMIFS('Billing Forecast'!G:G,'Billing Forecast'!$T:$T,$A$885,'Billing Forecast'!$U:$U,$B$886,'Billing Forecast'!$Q:$Q,$C890)/SUMIFS('Billing Forecast'!$D:$D,'Billing Forecast'!$T:$T,$A$885,'Billing Forecast'!$U:$U,$B$886,'Billing Forecast'!$Q:$Q, $C890)</f>
        <v>0</v>
      </c>
      <c r="G890" s="6">
        <f>SUMIFS('Billing Forecast'!H:H,'Billing Forecast'!$T:$T,$A$885,'Billing Forecast'!$U:$U,$B$886,'Billing Forecast'!$Q:$Q,$C890)/SUMIFS('Billing Forecast'!$D:$D,'Billing Forecast'!$T:$T,$A$885,'Billing Forecast'!$U:$U,$B$886,'Billing Forecast'!$Q:$Q, $C890)</f>
        <v>0</v>
      </c>
      <c r="H890" s="6">
        <f>SUMIFS('Billing Forecast'!I:I,'Billing Forecast'!$T:$T,$A$885,'Billing Forecast'!$U:$U,$B$886,'Billing Forecast'!$Q:$Q,$C890)/SUMIFS('Billing Forecast'!$D:$D,'Billing Forecast'!$T:$T,$A$885,'Billing Forecast'!$U:$U,$B$886,'Billing Forecast'!$Q:$Q, $C890)</f>
        <v>0</v>
      </c>
      <c r="I890" s="6">
        <f>SUMIFS('Billing Forecast'!J:J,'Billing Forecast'!$T:$T,$A$885,'Billing Forecast'!$U:$U,$B$886,'Billing Forecast'!$Q:$Q,$C890)/SUMIFS('Billing Forecast'!$D:$D,'Billing Forecast'!$T:$T,$A$885,'Billing Forecast'!$U:$U,$B$886,'Billing Forecast'!$Q:$Q, $C890)</f>
        <v>0</v>
      </c>
      <c r="J890" s="6">
        <f>SUMIFS('Billing Forecast'!K:K,'Billing Forecast'!$T:$T,$A$885,'Billing Forecast'!$U:$U,$B$886,'Billing Forecast'!$Q:$Q,$C890)/SUMIFS('Billing Forecast'!$D:$D,'Billing Forecast'!$T:$T,$A$885,'Billing Forecast'!$U:$U,$B$886,'Billing Forecast'!$Q:$Q, $C890)</f>
        <v>0</v>
      </c>
      <c r="K890" s="6">
        <f>SUMIFS('Billing Forecast'!L:L,'Billing Forecast'!$T:$T,$A$885,'Billing Forecast'!$U:$U,$B$886,'Billing Forecast'!$Q:$Q,$C890)/SUMIFS('Billing Forecast'!$D:$D,'Billing Forecast'!$T:$T,$A$885,'Billing Forecast'!$U:$U,$B$886,'Billing Forecast'!$Q:$Q, $C890)</f>
        <v>0</v>
      </c>
      <c r="L890" s="6">
        <f>SUMIFS('Billing Forecast'!M:M,'Billing Forecast'!$T:$T,$A$885,'Billing Forecast'!$U:$U,$B$886,'Billing Forecast'!$Q:$Q,$C890)/SUMIFS('Billing Forecast'!$D:$D,'Billing Forecast'!$T:$T,$A$885,'Billing Forecast'!$U:$U,$B$886,'Billing Forecast'!$Q:$Q, $C890)</f>
        <v>0</v>
      </c>
      <c r="M890" s="6">
        <f>SUMIFS('Billing Forecast'!N:N,'Billing Forecast'!$T:$T,$A$885,'Billing Forecast'!$U:$U,$B$886,'Billing Forecast'!$Q:$Q,$C890)/SUMIFS('Billing Forecast'!$D:$D,'Billing Forecast'!$T:$T,$A$885,'Billing Forecast'!$U:$U,$B$886,'Billing Forecast'!$Q:$Q, $C890)</f>
        <v>0</v>
      </c>
    </row>
    <row r="891" spans="1:13">
      <c r="D891" t="s">
        <v>3453</v>
      </c>
      <c r="E891" s="6">
        <f>SUMIFS('Sub Cost Forecast'!G:G,'Sub Cost Forecast'!$U:$U,$A$885,'Sub Cost Forecast'!$W:$W,$B$886,'Sub Cost Forecast'!$R:$R,$C890)/SUMIFS('Sub Cost Forecast'!$D:$D,'Sub Cost Forecast'!$U:$U,$A$885,'Sub Cost Forecast'!$W:$W,$B$886,'Sub Cost Forecast'!$R:$R, $C890)</f>
        <v>0</v>
      </c>
      <c r="F891" s="6">
        <f>SUMIFS('Sub Cost Forecast'!H:H,'Sub Cost Forecast'!$U:$U,$A$885,'Sub Cost Forecast'!$W:$W,$B$886,'Sub Cost Forecast'!$R:$R,$C890)/SUMIFS('Sub Cost Forecast'!$D:$D,'Sub Cost Forecast'!$U:$U,$A$885,'Sub Cost Forecast'!$W:$W,$B$886,'Sub Cost Forecast'!$R:$R, $C890)</f>
        <v>0</v>
      </c>
      <c r="G891" s="6">
        <f>SUMIFS('Sub Cost Forecast'!I:I,'Sub Cost Forecast'!$U:$U,$A$885,'Sub Cost Forecast'!$W:$W,$B$886,'Sub Cost Forecast'!$R:$R,$C890)/SUMIFS('Sub Cost Forecast'!$D:$D,'Sub Cost Forecast'!$U:$U,$A$885,'Sub Cost Forecast'!$W:$W,$B$886,'Sub Cost Forecast'!$R:$R, $C890)</f>
        <v>0</v>
      </c>
      <c r="H891" s="6">
        <f>SUMIFS('Sub Cost Forecast'!J:J,'Sub Cost Forecast'!$U:$U,$A$885,'Sub Cost Forecast'!$W:$W,$B$886,'Sub Cost Forecast'!$R:$R,$C890)/SUMIFS('Sub Cost Forecast'!$D:$D,'Sub Cost Forecast'!$U:$U,$A$885,'Sub Cost Forecast'!$W:$W,$B$886,'Sub Cost Forecast'!$R:$R, $C890)</f>
        <v>0</v>
      </c>
      <c r="I891" s="6">
        <f>SUMIFS('Sub Cost Forecast'!K:K,'Sub Cost Forecast'!$U:$U,$A$885,'Sub Cost Forecast'!$W:$W,$B$886,'Sub Cost Forecast'!$R:$R,$C890)/SUMIFS('Sub Cost Forecast'!$D:$D,'Sub Cost Forecast'!$U:$U,$A$885,'Sub Cost Forecast'!$W:$W,$B$886,'Sub Cost Forecast'!$R:$R, $C890)</f>
        <v>0</v>
      </c>
      <c r="J891" s="6">
        <f>SUMIFS('Sub Cost Forecast'!L:L,'Sub Cost Forecast'!$U:$U,$A$885,'Sub Cost Forecast'!$W:$W,$B$886,'Sub Cost Forecast'!$R:$R,$C890)/SUMIFS('Sub Cost Forecast'!$D:$D,'Sub Cost Forecast'!$U:$U,$A$885,'Sub Cost Forecast'!$W:$W,$B$886,'Sub Cost Forecast'!$R:$R, $C890)</f>
        <v>0</v>
      </c>
      <c r="K891" s="6">
        <f>SUMIFS('Sub Cost Forecast'!M:M,'Sub Cost Forecast'!$U:$U,$A$885,'Sub Cost Forecast'!$W:$W,$B$886,'Sub Cost Forecast'!$R:$R,$C890)/SUMIFS('Sub Cost Forecast'!$D:$D,'Sub Cost Forecast'!$U:$U,$A$885,'Sub Cost Forecast'!$W:$W,$B$886,'Sub Cost Forecast'!$R:$R, $C890)</f>
        <v>0</v>
      </c>
      <c r="L891" s="6">
        <f>SUMIFS('Sub Cost Forecast'!N:N,'Sub Cost Forecast'!$U:$U,$A$885,'Sub Cost Forecast'!$W:$W,$B$886,'Sub Cost Forecast'!$R:$R,$C890)/SUMIFS('Sub Cost Forecast'!$D:$D,'Sub Cost Forecast'!$U:$U,$A$885,'Sub Cost Forecast'!$W:$W,$B$886,'Sub Cost Forecast'!$R:$R, $C890)</f>
        <v>0</v>
      </c>
      <c r="M891" s="6">
        <f>SUMIFS('Sub Cost Forecast'!O:O,'Sub Cost Forecast'!$U:$U,$A$885,'Sub Cost Forecast'!$W:$W,$B$886,'Sub Cost Forecast'!$R:$R,$C890)/SUMIFS('Sub Cost Forecast'!$D:$D,'Sub Cost Forecast'!$U:$U,$A$885,'Sub Cost Forecast'!$W:$W,$B$886,'Sub Cost Forecast'!$R:$R, $C890)</f>
        <v>0</v>
      </c>
    </row>
    <row r="892" spans="1:13">
      <c r="D892" t="s">
        <v>3454</v>
      </c>
      <c r="E892" s="6">
        <v>0</v>
      </c>
      <c r="F892" s="6">
        <v>0.06688963210702341</v>
      </c>
      <c r="G892" s="6">
        <v>0.4147157190635452</v>
      </c>
      <c r="H892" s="6">
        <v>0.4013377926421405</v>
      </c>
      <c r="I892" s="6">
        <v>0.02675585284280936</v>
      </c>
      <c r="J892" s="6">
        <v>0.08528428093645485</v>
      </c>
      <c r="K892" s="6">
        <v>0</v>
      </c>
      <c r="L892" s="6">
        <v>0</v>
      </c>
      <c r="M892" s="6">
        <v>0</v>
      </c>
    </row>
    <row r="893" spans="1:13">
      <c r="C893" t="s">
        <v>2393</v>
      </c>
      <c r="D893" t="s">
        <v>3452</v>
      </c>
      <c r="E893" s="6">
        <f>SUMIFS('Billing Forecast'!F:F,'Billing Forecast'!$T:$T,$A$885,'Billing Forecast'!$U:$U,$B$886,'Billing Forecast'!$Q:$Q,$C893)/SUMIFS('Billing Forecast'!$D:$D,'Billing Forecast'!$T:$T,$A$885,'Billing Forecast'!$U:$U,$B$886,'Billing Forecast'!$Q:$Q, $C893)</f>
        <v>0</v>
      </c>
      <c r="F893" s="6">
        <f>SUMIFS('Billing Forecast'!G:G,'Billing Forecast'!$T:$T,$A$885,'Billing Forecast'!$U:$U,$B$886,'Billing Forecast'!$Q:$Q,$C893)/SUMIFS('Billing Forecast'!$D:$D,'Billing Forecast'!$T:$T,$A$885,'Billing Forecast'!$U:$U,$B$886,'Billing Forecast'!$Q:$Q, $C893)</f>
        <v>0</v>
      </c>
      <c r="G893" s="6">
        <f>SUMIFS('Billing Forecast'!H:H,'Billing Forecast'!$T:$T,$A$885,'Billing Forecast'!$U:$U,$B$886,'Billing Forecast'!$Q:$Q,$C893)/SUMIFS('Billing Forecast'!$D:$D,'Billing Forecast'!$T:$T,$A$885,'Billing Forecast'!$U:$U,$B$886,'Billing Forecast'!$Q:$Q, $C893)</f>
        <v>0</v>
      </c>
      <c r="H893" s="6">
        <f>SUMIFS('Billing Forecast'!I:I,'Billing Forecast'!$T:$T,$A$885,'Billing Forecast'!$U:$U,$B$886,'Billing Forecast'!$Q:$Q,$C893)/SUMIFS('Billing Forecast'!$D:$D,'Billing Forecast'!$T:$T,$A$885,'Billing Forecast'!$U:$U,$B$886,'Billing Forecast'!$Q:$Q, $C893)</f>
        <v>0</v>
      </c>
      <c r="I893" s="6">
        <f>SUMIFS('Billing Forecast'!J:J,'Billing Forecast'!$T:$T,$A$885,'Billing Forecast'!$U:$U,$B$886,'Billing Forecast'!$Q:$Q,$C893)/SUMIFS('Billing Forecast'!$D:$D,'Billing Forecast'!$T:$T,$A$885,'Billing Forecast'!$U:$U,$B$886,'Billing Forecast'!$Q:$Q, $C893)</f>
        <v>0</v>
      </c>
      <c r="J893" s="6">
        <f>SUMIFS('Billing Forecast'!K:K,'Billing Forecast'!$T:$T,$A$885,'Billing Forecast'!$U:$U,$B$886,'Billing Forecast'!$Q:$Q,$C893)/SUMIFS('Billing Forecast'!$D:$D,'Billing Forecast'!$T:$T,$A$885,'Billing Forecast'!$U:$U,$B$886,'Billing Forecast'!$Q:$Q, $C893)</f>
        <v>0</v>
      </c>
      <c r="K893" s="6">
        <f>SUMIFS('Billing Forecast'!L:L,'Billing Forecast'!$T:$T,$A$885,'Billing Forecast'!$U:$U,$B$886,'Billing Forecast'!$Q:$Q,$C893)/SUMIFS('Billing Forecast'!$D:$D,'Billing Forecast'!$T:$T,$A$885,'Billing Forecast'!$U:$U,$B$886,'Billing Forecast'!$Q:$Q, $C893)</f>
        <v>0</v>
      </c>
      <c r="L893" s="6">
        <f>SUMIFS('Billing Forecast'!M:M,'Billing Forecast'!$T:$T,$A$885,'Billing Forecast'!$U:$U,$B$886,'Billing Forecast'!$Q:$Q,$C893)/SUMIFS('Billing Forecast'!$D:$D,'Billing Forecast'!$T:$T,$A$885,'Billing Forecast'!$U:$U,$B$886,'Billing Forecast'!$Q:$Q, $C893)</f>
        <v>0</v>
      </c>
      <c r="M893" s="6">
        <f>SUMIFS('Billing Forecast'!N:N,'Billing Forecast'!$T:$T,$A$885,'Billing Forecast'!$U:$U,$B$886,'Billing Forecast'!$Q:$Q,$C893)/SUMIFS('Billing Forecast'!$D:$D,'Billing Forecast'!$T:$T,$A$885,'Billing Forecast'!$U:$U,$B$886,'Billing Forecast'!$Q:$Q, $C893)</f>
        <v>0</v>
      </c>
    </row>
    <row r="894" spans="1:13">
      <c r="D894" t="s">
        <v>3453</v>
      </c>
      <c r="E894" s="6">
        <f>SUMIFS('Sub Cost Forecast'!G:G,'Sub Cost Forecast'!$U:$U,$A$885,'Sub Cost Forecast'!$W:$W,$B$886,'Sub Cost Forecast'!$R:$R,$C893)/SUMIFS('Sub Cost Forecast'!$D:$D,'Sub Cost Forecast'!$U:$U,$A$885,'Sub Cost Forecast'!$W:$W,$B$886,'Sub Cost Forecast'!$R:$R, $C893)</f>
        <v>0</v>
      </c>
      <c r="F894" s="6">
        <f>SUMIFS('Sub Cost Forecast'!H:H,'Sub Cost Forecast'!$U:$U,$A$885,'Sub Cost Forecast'!$W:$W,$B$886,'Sub Cost Forecast'!$R:$R,$C893)/SUMIFS('Sub Cost Forecast'!$D:$D,'Sub Cost Forecast'!$U:$U,$A$885,'Sub Cost Forecast'!$W:$W,$B$886,'Sub Cost Forecast'!$R:$R, $C893)</f>
        <v>0</v>
      </c>
      <c r="G894" s="6">
        <f>SUMIFS('Sub Cost Forecast'!I:I,'Sub Cost Forecast'!$U:$U,$A$885,'Sub Cost Forecast'!$W:$W,$B$886,'Sub Cost Forecast'!$R:$R,$C893)/SUMIFS('Sub Cost Forecast'!$D:$D,'Sub Cost Forecast'!$U:$U,$A$885,'Sub Cost Forecast'!$W:$W,$B$886,'Sub Cost Forecast'!$R:$R, $C893)</f>
        <v>0</v>
      </c>
      <c r="H894" s="6">
        <f>SUMIFS('Sub Cost Forecast'!J:J,'Sub Cost Forecast'!$U:$U,$A$885,'Sub Cost Forecast'!$W:$W,$B$886,'Sub Cost Forecast'!$R:$R,$C893)/SUMIFS('Sub Cost Forecast'!$D:$D,'Sub Cost Forecast'!$U:$U,$A$885,'Sub Cost Forecast'!$W:$W,$B$886,'Sub Cost Forecast'!$R:$R, $C893)</f>
        <v>0</v>
      </c>
      <c r="I894" s="6">
        <f>SUMIFS('Sub Cost Forecast'!K:K,'Sub Cost Forecast'!$U:$U,$A$885,'Sub Cost Forecast'!$W:$W,$B$886,'Sub Cost Forecast'!$R:$R,$C893)/SUMIFS('Sub Cost Forecast'!$D:$D,'Sub Cost Forecast'!$U:$U,$A$885,'Sub Cost Forecast'!$W:$W,$B$886,'Sub Cost Forecast'!$R:$R, $C893)</f>
        <v>0</v>
      </c>
      <c r="J894" s="6">
        <f>SUMIFS('Sub Cost Forecast'!L:L,'Sub Cost Forecast'!$U:$U,$A$885,'Sub Cost Forecast'!$W:$W,$B$886,'Sub Cost Forecast'!$R:$R,$C893)/SUMIFS('Sub Cost Forecast'!$D:$D,'Sub Cost Forecast'!$U:$U,$A$885,'Sub Cost Forecast'!$W:$W,$B$886,'Sub Cost Forecast'!$R:$R, $C893)</f>
        <v>0</v>
      </c>
      <c r="K894" s="6">
        <f>SUMIFS('Sub Cost Forecast'!M:M,'Sub Cost Forecast'!$U:$U,$A$885,'Sub Cost Forecast'!$W:$W,$B$886,'Sub Cost Forecast'!$R:$R,$C893)/SUMIFS('Sub Cost Forecast'!$D:$D,'Sub Cost Forecast'!$U:$U,$A$885,'Sub Cost Forecast'!$W:$W,$B$886,'Sub Cost Forecast'!$R:$R, $C893)</f>
        <v>0</v>
      </c>
      <c r="L894" s="6">
        <f>SUMIFS('Sub Cost Forecast'!N:N,'Sub Cost Forecast'!$U:$U,$A$885,'Sub Cost Forecast'!$W:$W,$B$886,'Sub Cost Forecast'!$R:$R,$C893)/SUMIFS('Sub Cost Forecast'!$D:$D,'Sub Cost Forecast'!$U:$U,$A$885,'Sub Cost Forecast'!$W:$W,$B$886,'Sub Cost Forecast'!$R:$R, $C893)</f>
        <v>0</v>
      </c>
      <c r="M894" s="6">
        <f>SUMIFS('Sub Cost Forecast'!O:O,'Sub Cost Forecast'!$U:$U,$A$885,'Sub Cost Forecast'!$W:$W,$B$886,'Sub Cost Forecast'!$R:$R,$C893)/SUMIFS('Sub Cost Forecast'!$D:$D,'Sub Cost Forecast'!$U:$U,$A$885,'Sub Cost Forecast'!$W:$W,$B$886,'Sub Cost Forecast'!$R:$R, $C893)</f>
        <v>0</v>
      </c>
    </row>
    <row r="895" spans="1:13">
      <c r="D895" t="s">
        <v>3454</v>
      </c>
      <c r="E895" s="6">
        <v>0</v>
      </c>
      <c r="F895" s="6">
        <v>0</v>
      </c>
      <c r="G895" s="6">
        <v>1</v>
      </c>
      <c r="H895" s="6">
        <v>0</v>
      </c>
      <c r="I895" s="6">
        <v>0</v>
      </c>
      <c r="J895" s="6">
        <v>0</v>
      </c>
      <c r="K895" s="6">
        <v>0</v>
      </c>
      <c r="L895" s="6">
        <v>0</v>
      </c>
      <c r="M895" s="6">
        <v>0</v>
      </c>
    </row>
    <row r="896" spans="1:13">
      <c r="C896" t="s">
        <v>2496</v>
      </c>
      <c r="D896" t="s">
        <v>3452</v>
      </c>
      <c r="E896" s="6">
        <f>SUMIFS('Billing Forecast'!F:F,'Billing Forecast'!$T:$T,$A$885,'Billing Forecast'!$U:$U,$B$886,'Billing Forecast'!$Q:$Q,$C896)/SUMIFS('Billing Forecast'!$D:$D,'Billing Forecast'!$T:$T,$A$885,'Billing Forecast'!$U:$U,$B$886,'Billing Forecast'!$Q:$Q, $C896)</f>
        <v>0</v>
      </c>
      <c r="F896" s="6">
        <f>SUMIFS('Billing Forecast'!G:G,'Billing Forecast'!$T:$T,$A$885,'Billing Forecast'!$U:$U,$B$886,'Billing Forecast'!$Q:$Q,$C896)/SUMIFS('Billing Forecast'!$D:$D,'Billing Forecast'!$T:$T,$A$885,'Billing Forecast'!$U:$U,$B$886,'Billing Forecast'!$Q:$Q, $C896)</f>
        <v>0</v>
      </c>
      <c r="G896" s="6">
        <f>SUMIFS('Billing Forecast'!H:H,'Billing Forecast'!$T:$T,$A$885,'Billing Forecast'!$U:$U,$B$886,'Billing Forecast'!$Q:$Q,$C896)/SUMIFS('Billing Forecast'!$D:$D,'Billing Forecast'!$T:$T,$A$885,'Billing Forecast'!$U:$U,$B$886,'Billing Forecast'!$Q:$Q, $C896)</f>
        <v>0</v>
      </c>
      <c r="H896" s="6">
        <f>SUMIFS('Billing Forecast'!I:I,'Billing Forecast'!$T:$T,$A$885,'Billing Forecast'!$U:$U,$B$886,'Billing Forecast'!$Q:$Q,$C896)/SUMIFS('Billing Forecast'!$D:$D,'Billing Forecast'!$T:$T,$A$885,'Billing Forecast'!$U:$U,$B$886,'Billing Forecast'!$Q:$Q, $C896)</f>
        <v>0</v>
      </c>
      <c r="I896" s="6">
        <f>SUMIFS('Billing Forecast'!J:J,'Billing Forecast'!$T:$T,$A$885,'Billing Forecast'!$U:$U,$B$886,'Billing Forecast'!$Q:$Q,$C896)/SUMIFS('Billing Forecast'!$D:$D,'Billing Forecast'!$T:$T,$A$885,'Billing Forecast'!$U:$U,$B$886,'Billing Forecast'!$Q:$Q, $C896)</f>
        <v>0</v>
      </c>
      <c r="J896" s="6">
        <f>SUMIFS('Billing Forecast'!K:K,'Billing Forecast'!$T:$T,$A$885,'Billing Forecast'!$U:$U,$B$886,'Billing Forecast'!$Q:$Q,$C896)/SUMIFS('Billing Forecast'!$D:$D,'Billing Forecast'!$T:$T,$A$885,'Billing Forecast'!$U:$U,$B$886,'Billing Forecast'!$Q:$Q, $C896)</f>
        <v>0</v>
      </c>
      <c r="K896" s="6">
        <f>SUMIFS('Billing Forecast'!L:L,'Billing Forecast'!$T:$T,$A$885,'Billing Forecast'!$U:$U,$B$886,'Billing Forecast'!$Q:$Q,$C896)/SUMIFS('Billing Forecast'!$D:$D,'Billing Forecast'!$T:$T,$A$885,'Billing Forecast'!$U:$U,$B$886,'Billing Forecast'!$Q:$Q, $C896)</f>
        <v>0</v>
      </c>
      <c r="L896" s="6">
        <f>SUMIFS('Billing Forecast'!M:M,'Billing Forecast'!$T:$T,$A$885,'Billing Forecast'!$U:$U,$B$886,'Billing Forecast'!$Q:$Q,$C896)/SUMIFS('Billing Forecast'!$D:$D,'Billing Forecast'!$T:$T,$A$885,'Billing Forecast'!$U:$U,$B$886,'Billing Forecast'!$Q:$Q, $C896)</f>
        <v>0</v>
      </c>
      <c r="M896" s="6">
        <f>SUMIFS('Billing Forecast'!N:N,'Billing Forecast'!$T:$T,$A$885,'Billing Forecast'!$U:$U,$B$886,'Billing Forecast'!$Q:$Q,$C896)/SUMIFS('Billing Forecast'!$D:$D,'Billing Forecast'!$T:$T,$A$885,'Billing Forecast'!$U:$U,$B$886,'Billing Forecast'!$Q:$Q, $C896)</f>
        <v>0</v>
      </c>
    </row>
    <row r="897" spans="2:13">
      <c r="D897" t="s">
        <v>3453</v>
      </c>
      <c r="E897" s="6">
        <f>SUMIFS('Sub Cost Forecast'!G:G,'Sub Cost Forecast'!$U:$U,$A$885,'Sub Cost Forecast'!$W:$W,$B$886,'Sub Cost Forecast'!$R:$R,$C896)/SUMIFS('Sub Cost Forecast'!$D:$D,'Sub Cost Forecast'!$U:$U,$A$885,'Sub Cost Forecast'!$W:$W,$B$886,'Sub Cost Forecast'!$R:$R, $C896)</f>
        <v>0</v>
      </c>
      <c r="F897" s="6">
        <f>SUMIFS('Sub Cost Forecast'!H:H,'Sub Cost Forecast'!$U:$U,$A$885,'Sub Cost Forecast'!$W:$W,$B$886,'Sub Cost Forecast'!$R:$R,$C896)/SUMIFS('Sub Cost Forecast'!$D:$D,'Sub Cost Forecast'!$U:$U,$A$885,'Sub Cost Forecast'!$W:$W,$B$886,'Sub Cost Forecast'!$R:$R, $C896)</f>
        <v>0</v>
      </c>
      <c r="G897" s="6">
        <f>SUMIFS('Sub Cost Forecast'!I:I,'Sub Cost Forecast'!$U:$U,$A$885,'Sub Cost Forecast'!$W:$W,$B$886,'Sub Cost Forecast'!$R:$R,$C896)/SUMIFS('Sub Cost Forecast'!$D:$D,'Sub Cost Forecast'!$U:$U,$A$885,'Sub Cost Forecast'!$W:$W,$B$886,'Sub Cost Forecast'!$R:$R, $C896)</f>
        <v>0</v>
      </c>
      <c r="H897" s="6">
        <f>SUMIFS('Sub Cost Forecast'!J:J,'Sub Cost Forecast'!$U:$U,$A$885,'Sub Cost Forecast'!$W:$W,$B$886,'Sub Cost Forecast'!$R:$R,$C896)/SUMIFS('Sub Cost Forecast'!$D:$D,'Sub Cost Forecast'!$U:$U,$A$885,'Sub Cost Forecast'!$W:$W,$B$886,'Sub Cost Forecast'!$R:$R, $C896)</f>
        <v>0</v>
      </c>
      <c r="I897" s="6">
        <f>SUMIFS('Sub Cost Forecast'!K:K,'Sub Cost Forecast'!$U:$U,$A$885,'Sub Cost Forecast'!$W:$W,$B$886,'Sub Cost Forecast'!$R:$R,$C896)/SUMIFS('Sub Cost Forecast'!$D:$D,'Sub Cost Forecast'!$U:$U,$A$885,'Sub Cost Forecast'!$W:$W,$B$886,'Sub Cost Forecast'!$R:$R, $C896)</f>
        <v>0</v>
      </c>
      <c r="J897" s="6">
        <f>SUMIFS('Sub Cost Forecast'!L:L,'Sub Cost Forecast'!$U:$U,$A$885,'Sub Cost Forecast'!$W:$W,$B$886,'Sub Cost Forecast'!$R:$R,$C896)/SUMIFS('Sub Cost Forecast'!$D:$D,'Sub Cost Forecast'!$U:$U,$A$885,'Sub Cost Forecast'!$W:$W,$B$886,'Sub Cost Forecast'!$R:$R, $C896)</f>
        <v>0</v>
      </c>
      <c r="K897" s="6">
        <f>SUMIFS('Sub Cost Forecast'!M:M,'Sub Cost Forecast'!$U:$U,$A$885,'Sub Cost Forecast'!$W:$W,$B$886,'Sub Cost Forecast'!$R:$R,$C896)/SUMIFS('Sub Cost Forecast'!$D:$D,'Sub Cost Forecast'!$U:$U,$A$885,'Sub Cost Forecast'!$W:$W,$B$886,'Sub Cost Forecast'!$R:$R, $C896)</f>
        <v>0</v>
      </c>
      <c r="L897" s="6">
        <f>SUMIFS('Sub Cost Forecast'!N:N,'Sub Cost Forecast'!$U:$U,$A$885,'Sub Cost Forecast'!$W:$W,$B$886,'Sub Cost Forecast'!$R:$R,$C896)/SUMIFS('Sub Cost Forecast'!$D:$D,'Sub Cost Forecast'!$U:$U,$A$885,'Sub Cost Forecast'!$W:$W,$B$886,'Sub Cost Forecast'!$R:$R, $C896)</f>
        <v>0</v>
      </c>
      <c r="M897" s="6">
        <f>SUMIFS('Sub Cost Forecast'!O:O,'Sub Cost Forecast'!$U:$U,$A$885,'Sub Cost Forecast'!$W:$W,$B$886,'Sub Cost Forecast'!$R:$R,$C896)/SUMIFS('Sub Cost Forecast'!$D:$D,'Sub Cost Forecast'!$U:$U,$A$885,'Sub Cost Forecast'!$W:$W,$B$886,'Sub Cost Forecast'!$R:$R, $C896)</f>
        <v>0</v>
      </c>
    </row>
    <row r="898" spans="2:13">
      <c r="D898" t="s">
        <v>3454</v>
      </c>
      <c r="E898" s="6">
        <v>0</v>
      </c>
      <c r="F898" s="6">
        <v>0</v>
      </c>
      <c r="G898" s="6">
        <v>0</v>
      </c>
      <c r="H898" s="6">
        <v>0</v>
      </c>
      <c r="I898" s="6">
        <v>0</v>
      </c>
      <c r="J898" s="6">
        <v>0</v>
      </c>
      <c r="K898" s="6">
        <v>0</v>
      </c>
      <c r="L898" s="6">
        <v>0</v>
      </c>
      <c r="M898" s="6">
        <v>0</v>
      </c>
    </row>
    <row r="899" spans="2:13">
      <c r="C899" t="s">
        <v>2791</v>
      </c>
      <c r="D899" t="s">
        <v>3452</v>
      </c>
      <c r="E899" s="6">
        <f>SUMIFS('Billing Forecast'!F:F,'Billing Forecast'!$T:$T,$A$885,'Billing Forecast'!$U:$U,$B$886,'Billing Forecast'!$Q:$Q,$C899)/SUMIFS('Billing Forecast'!$D:$D,'Billing Forecast'!$T:$T,$A$885,'Billing Forecast'!$U:$U,$B$886,'Billing Forecast'!$Q:$Q, $C899)</f>
        <v>0</v>
      </c>
      <c r="F899" s="6">
        <f>SUMIFS('Billing Forecast'!G:G,'Billing Forecast'!$T:$T,$A$885,'Billing Forecast'!$U:$U,$B$886,'Billing Forecast'!$Q:$Q,$C899)/SUMIFS('Billing Forecast'!$D:$D,'Billing Forecast'!$T:$T,$A$885,'Billing Forecast'!$U:$U,$B$886,'Billing Forecast'!$Q:$Q, $C899)</f>
        <v>0</v>
      </c>
      <c r="G899" s="6">
        <f>SUMIFS('Billing Forecast'!H:H,'Billing Forecast'!$T:$T,$A$885,'Billing Forecast'!$U:$U,$B$886,'Billing Forecast'!$Q:$Q,$C899)/SUMIFS('Billing Forecast'!$D:$D,'Billing Forecast'!$T:$T,$A$885,'Billing Forecast'!$U:$U,$B$886,'Billing Forecast'!$Q:$Q, $C899)</f>
        <v>0</v>
      </c>
      <c r="H899" s="6">
        <f>SUMIFS('Billing Forecast'!I:I,'Billing Forecast'!$T:$T,$A$885,'Billing Forecast'!$U:$U,$B$886,'Billing Forecast'!$Q:$Q,$C899)/SUMIFS('Billing Forecast'!$D:$D,'Billing Forecast'!$T:$T,$A$885,'Billing Forecast'!$U:$U,$B$886,'Billing Forecast'!$Q:$Q, $C899)</f>
        <v>0</v>
      </c>
      <c r="I899" s="6">
        <f>SUMIFS('Billing Forecast'!J:J,'Billing Forecast'!$T:$T,$A$885,'Billing Forecast'!$U:$U,$B$886,'Billing Forecast'!$Q:$Q,$C899)/SUMIFS('Billing Forecast'!$D:$D,'Billing Forecast'!$T:$T,$A$885,'Billing Forecast'!$U:$U,$B$886,'Billing Forecast'!$Q:$Q, $C899)</f>
        <v>0</v>
      </c>
      <c r="J899" s="6">
        <f>SUMIFS('Billing Forecast'!K:K,'Billing Forecast'!$T:$T,$A$885,'Billing Forecast'!$U:$U,$B$886,'Billing Forecast'!$Q:$Q,$C899)/SUMIFS('Billing Forecast'!$D:$D,'Billing Forecast'!$T:$T,$A$885,'Billing Forecast'!$U:$U,$B$886,'Billing Forecast'!$Q:$Q, $C899)</f>
        <v>0</v>
      </c>
      <c r="K899" s="6">
        <f>SUMIFS('Billing Forecast'!L:L,'Billing Forecast'!$T:$T,$A$885,'Billing Forecast'!$U:$U,$B$886,'Billing Forecast'!$Q:$Q,$C899)/SUMIFS('Billing Forecast'!$D:$D,'Billing Forecast'!$T:$T,$A$885,'Billing Forecast'!$U:$U,$B$886,'Billing Forecast'!$Q:$Q, $C899)</f>
        <v>0</v>
      </c>
      <c r="L899" s="6">
        <f>SUMIFS('Billing Forecast'!M:M,'Billing Forecast'!$T:$T,$A$885,'Billing Forecast'!$U:$U,$B$886,'Billing Forecast'!$Q:$Q,$C899)/SUMIFS('Billing Forecast'!$D:$D,'Billing Forecast'!$T:$T,$A$885,'Billing Forecast'!$U:$U,$B$886,'Billing Forecast'!$Q:$Q, $C899)</f>
        <v>0</v>
      </c>
      <c r="M899" s="6">
        <f>SUMIFS('Billing Forecast'!N:N,'Billing Forecast'!$T:$T,$A$885,'Billing Forecast'!$U:$U,$B$886,'Billing Forecast'!$Q:$Q,$C899)/SUMIFS('Billing Forecast'!$D:$D,'Billing Forecast'!$T:$T,$A$885,'Billing Forecast'!$U:$U,$B$886,'Billing Forecast'!$Q:$Q, $C899)</f>
        <v>0</v>
      </c>
    </row>
    <row r="900" spans="2:13">
      <c r="D900" t="s">
        <v>3453</v>
      </c>
      <c r="E900" s="6">
        <f>SUMIFS('Sub Cost Forecast'!G:G,'Sub Cost Forecast'!$U:$U,$A$885,'Sub Cost Forecast'!$W:$W,$B$886,'Sub Cost Forecast'!$R:$R,$C899)/SUMIFS('Sub Cost Forecast'!$D:$D,'Sub Cost Forecast'!$U:$U,$A$885,'Sub Cost Forecast'!$W:$W,$B$886,'Sub Cost Forecast'!$R:$R, $C899)</f>
        <v>0</v>
      </c>
      <c r="F900" s="6">
        <f>SUMIFS('Sub Cost Forecast'!H:H,'Sub Cost Forecast'!$U:$U,$A$885,'Sub Cost Forecast'!$W:$W,$B$886,'Sub Cost Forecast'!$R:$R,$C899)/SUMIFS('Sub Cost Forecast'!$D:$D,'Sub Cost Forecast'!$U:$U,$A$885,'Sub Cost Forecast'!$W:$W,$B$886,'Sub Cost Forecast'!$R:$R, $C899)</f>
        <v>0</v>
      </c>
      <c r="G900" s="6">
        <f>SUMIFS('Sub Cost Forecast'!I:I,'Sub Cost Forecast'!$U:$U,$A$885,'Sub Cost Forecast'!$W:$W,$B$886,'Sub Cost Forecast'!$R:$R,$C899)/SUMIFS('Sub Cost Forecast'!$D:$D,'Sub Cost Forecast'!$U:$U,$A$885,'Sub Cost Forecast'!$W:$W,$B$886,'Sub Cost Forecast'!$R:$R, $C899)</f>
        <v>0</v>
      </c>
      <c r="H900" s="6">
        <f>SUMIFS('Sub Cost Forecast'!J:J,'Sub Cost Forecast'!$U:$U,$A$885,'Sub Cost Forecast'!$W:$W,$B$886,'Sub Cost Forecast'!$R:$R,$C899)/SUMIFS('Sub Cost Forecast'!$D:$D,'Sub Cost Forecast'!$U:$U,$A$885,'Sub Cost Forecast'!$W:$W,$B$886,'Sub Cost Forecast'!$R:$R, $C899)</f>
        <v>0</v>
      </c>
      <c r="I900" s="6">
        <f>SUMIFS('Sub Cost Forecast'!K:K,'Sub Cost Forecast'!$U:$U,$A$885,'Sub Cost Forecast'!$W:$W,$B$886,'Sub Cost Forecast'!$R:$R,$C899)/SUMIFS('Sub Cost Forecast'!$D:$D,'Sub Cost Forecast'!$U:$U,$A$885,'Sub Cost Forecast'!$W:$W,$B$886,'Sub Cost Forecast'!$R:$R, $C899)</f>
        <v>0</v>
      </c>
      <c r="J900" s="6">
        <f>SUMIFS('Sub Cost Forecast'!L:L,'Sub Cost Forecast'!$U:$U,$A$885,'Sub Cost Forecast'!$W:$W,$B$886,'Sub Cost Forecast'!$R:$R,$C899)/SUMIFS('Sub Cost Forecast'!$D:$D,'Sub Cost Forecast'!$U:$U,$A$885,'Sub Cost Forecast'!$W:$W,$B$886,'Sub Cost Forecast'!$R:$R, $C899)</f>
        <v>0</v>
      </c>
      <c r="K900" s="6">
        <f>SUMIFS('Sub Cost Forecast'!M:M,'Sub Cost Forecast'!$U:$U,$A$885,'Sub Cost Forecast'!$W:$W,$B$886,'Sub Cost Forecast'!$R:$R,$C899)/SUMIFS('Sub Cost Forecast'!$D:$D,'Sub Cost Forecast'!$U:$U,$A$885,'Sub Cost Forecast'!$W:$W,$B$886,'Sub Cost Forecast'!$R:$R, $C899)</f>
        <v>0</v>
      </c>
      <c r="L900" s="6">
        <f>SUMIFS('Sub Cost Forecast'!N:N,'Sub Cost Forecast'!$U:$U,$A$885,'Sub Cost Forecast'!$W:$W,$B$886,'Sub Cost Forecast'!$R:$R,$C899)/SUMIFS('Sub Cost Forecast'!$D:$D,'Sub Cost Forecast'!$U:$U,$A$885,'Sub Cost Forecast'!$W:$W,$B$886,'Sub Cost Forecast'!$R:$R, $C899)</f>
        <v>0</v>
      </c>
      <c r="M900" s="6">
        <f>SUMIFS('Sub Cost Forecast'!O:O,'Sub Cost Forecast'!$U:$U,$A$885,'Sub Cost Forecast'!$W:$W,$B$886,'Sub Cost Forecast'!$R:$R,$C899)/SUMIFS('Sub Cost Forecast'!$D:$D,'Sub Cost Forecast'!$U:$U,$A$885,'Sub Cost Forecast'!$W:$W,$B$886,'Sub Cost Forecast'!$R:$R, $C899)</f>
        <v>0</v>
      </c>
    </row>
    <row r="901" spans="2:13">
      <c r="D901" t="s">
        <v>3454</v>
      </c>
      <c r="E901" s="6">
        <v>0</v>
      </c>
      <c r="F901" s="6">
        <v>0</v>
      </c>
      <c r="G901" s="6">
        <v>0</v>
      </c>
      <c r="H901" s="6">
        <v>0.3265306122448979</v>
      </c>
      <c r="I901" s="6">
        <v>0.6530612244897959</v>
      </c>
      <c r="J901" s="6">
        <v>0</v>
      </c>
      <c r="K901" s="6">
        <v>0</v>
      </c>
      <c r="L901" s="6">
        <v>0</v>
      </c>
      <c r="M901" s="6">
        <v>0</v>
      </c>
    </row>
    <row r="902" spans="2:13">
      <c r="C902" t="s">
        <v>1111</v>
      </c>
      <c r="D902" t="s">
        <v>3452</v>
      </c>
      <c r="E902" s="6">
        <f>SUMIFS('Billing Forecast'!F:F,'Billing Forecast'!$T:$T,$A$885,'Billing Forecast'!$U:$U,$B$886,'Billing Forecast'!$Q:$Q,$C902)/SUMIFS('Billing Forecast'!$D:$D,'Billing Forecast'!$T:$T,$A$885,'Billing Forecast'!$U:$U,$B$886,'Billing Forecast'!$Q:$Q, $C902)</f>
        <v>0</v>
      </c>
      <c r="F902" s="6">
        <f>SUMIFS('Billing Forecast'!G:G,'Billing Forecast'!$T:$T,$A$885,'Billing Forecast'!$U:$U,$B$886,'Billing Forecast'!$Q:$Q,$C902)/SUMIFS('Billing Forecast'!$D:$D,'Billing Forecast'!$T:$T,$A$885,'Billing Forecast'!$U:$U,$B$886,'Billing Forecast'!$Q:$Q, $C902)</f>
        <v>0</v>
      </c>
      <c r="G902" s="6">
        <f>SUMIFS('Billing Forecast'!H:H,'Billing Forecast'!$T:$T,$A$885,'Billing Forecast'!$U:$U,$B$886,'Billing Forecast'!$Q:$Q,$C902)/SUMIFS('Billing Forecast'!$D:$D,'Billing Forecast'!$T:$T,$A$885,'Billing Forecast'!$U:$U,$B$886,'Billing Forecast'!$Q:$Q, $C902)</f>
        <v>0</v>
      </c>
      <c r="H902" s="6">
        <f>SUMIFS('Billing Forecast'!I:I,'Billing Forecast'!$T:$T,$A$885,'Billing Forecast'!$U:$U,$B$886,'Billing Forecast'!$Q:$Q,$C902)/SUMIFS('Billing Forecast'!$D:$D,'Billing Forecast'!$T:$T,$A$885,'Billing Forecast'!$U:$U,$B$886,'Billing Forecast'!$Q:$Q, $C902)</f>
        <v>0</v>
      </c>
      <c r="I902" s="6">
        <f>SUMIFS('Billing Forecast'!J:J,'Billing Forecast'!$T:$T,$A$885,'Billing Forecast'!$U:$U,$B$886,'Billing Forecast'!$Q:$Q,$C902)/SUMIFS('Billing Forecast'!$D:$D,'Billing Forecast'!$T:$T,$A$885,'Billing Forecast'!$U:$U,$B$886,'Billing Forecast'!$Q:$Q, $C902)</f>
        <v>0</v>
      </c>
      <c r="J902" s="6">
        <f>SUMIFS('Billing Forecast'!K:K,'Billing Forecast'!$T:$T,$A$885,'Billing Forecast'!$U:$U,$B$886,'Billing Forecast'!$Q:$Q,$C902)/SUMIFS('Billing Forecast'!$D:$D,'Billing Forecast'!$T:$T,$A$885,'Billing Forecast'!$U:$U,$B$886,'Billing Forecast'!$Q:$Q, $C902)</f>
        <v>0</v>
      </c>
      <c r="K902" s="6">
        <f>SUMIFS('Billing Forecast'!L:L,'Billing Forecast'!$T:$T,$A$885,'Billing Forecast'!$U:$U,$B$886,'Billing Forecast'!$Q:$Q,$C902)/SUMIFS('Billing Forecast'!$D:$D,'Billing Forecast'!$T:$T,$A$885,'Billing Forecast'!$U:$U,$B$886,'Billing Forecast'!$Q:$Q, $C902)</f>
        <v>0</v>
      </c>
      <c r="L902" s="6">
        <f>SUMIFS('Billing Forecast'!M:M,'Billing Forecast'!$T:$T,$A$885,'Billing Forecast'!$U:$U,$B$886,'Billing Forecast'!$Q:$Q,$C902)/SUMIFS('Billing Forecast'!$D:$D,'Billing Forecast'!$T:$T,$A$885,'Billing Forecast'!$U:$U,$B$886,'Billing Forecast'!$Q:$Q, $C902)</f>
        <v>0</v>
      </c>
      <c r="M902" s="6">
        <f>SUMIFS('Billing Forecast'!N:N,'Billing Forecast'!$T:$T,$A$885,'Billing Forecast'!$U:$U,$B$886,'Billing Forecast'!$Q:$Q,$C902)/SUMIFS('Billing Forecast'!$D:$D,'Billing Forecast'!$T:$T,$A$885,'Billing Forecast'!$U:$U,$B$886,'Billing Forecast'!$Q:$Q, $C902)</f>
        <v>0</v>
      </c>
    </row>
    <row r="903" spans="2:13">
      <c r="D903" t="s">
        <v>3453</v>
      </c>
      <c r="E903" s="6">
        <f>SUMIFS('Sub Cost Forecast'!G:G,'Sub Cost Forecast'!$U:$U,$A$885,'Sub Cost Forecast'!$W:$W,$B$886,'Sub Cost Forecast'!$R:$R,$C902)/SUMIFS('Sub Cost Forecast'!$D:$D,'Sub Cost Forecast'!$U:$U,$A$885,'Sub Cost Forecast'!$W:$W,$B$886,'Sub Cost Forecast'!$R:$R, $C902)</f>
        <v>0</v>
      </c>
      <c r="F903" s="6">
        <f>SUMIFS('Sub Cost Forecast'!H:H,'Sub Cost Forecast'!$U:$U,$A$885,'Sub Cost Forecast'!$W:$W,$B$886,'Sub Cost Forecast'!$R:$R,$C902)/SUMIFS('Sub Cost Forecast'!$D:$D,'Sub Cost Forecast'!$U:$U,$A$885,'Sub Cost Forecast'!$W:$W,$B$886,'Sub Cost Forecast'!$R:$R, $C902)</f>
        <v>0</v>
      </c>
      <c r="G903" s="6">
        <f>SUMIFS('Sub Cost Forecast'!I:I,'Sub Cost Forecast'!$U:$U,$A$885,'Sub Cost Forecast'!$W:$W,$B$886,'Sub Cost Forecast'!$R:$R,$C902)/SUMIFS('Sub Cost Forecast'!$D:$D,'Sub Cost Forecast'!$U:$U,$A$885,'Sub Cost Forecast'!$W:$W,$B$886,'Sub Cost Forecast'!$R:$R, $C902)</f>
        <v>0</v>
      </c>
      <c r="H903" s="6">
        <f>SUMIFS('Sub Cost Forecast'!J:J,'Sub Cost Forecast'!$U:$U,$A$885,'Sub Cost Forecast'!$W:$W,$B$886,'Sub Cost Forecast'!$R:$R,$C902)/SUMIFS('Sub Cost Forecast'!$D:$D,'Sub Cost Forecast'!$U:$U,$A$885,'Sub Cost Forecast'!$W:$W,$B$886,'Sub Cost Forecast'!$R:$R, $C902)</f>
        <v>0</v>
      </c>
      <c r="I903" s="6">
        <f>SUMIFS('Sub Cost Forecast'!K:K,'Sub Cost Forecast'!$U:$U,$A$885,'Sub Cost Forecast'!$W:$W,$B$886,'Sub Cost Forecast'!$R:$R,$C902)/SUMIFS('Sub Cost Forecast'!$D:$D,'Sub Cost Forecast'!$U:$U,$A$885,'Sub Cost Forecast'!$W:$W,$B$886,'Sub Cost Forecast'!$R:$R, $C902)</f>
        <v>0</v>
      </c>
      <c r="J903" s="6">
        <f>SUMIFS('Sub Cost Forecast'!L:L,'Sub Cost Forecast'!$U:$U,$A$885,'Sub Cost Forecast'!$W:$W,$B$886,'Sub Cost Forecast'!$R:$R,$C902)/SUMIFS('Sub Cost Forecast'!$D:$D,'Sub Cost Forecast'!$U:$U,$A$885,'Sub Cost Forecast'!$W:$W,$B$886,'Sub Cost Forecast'!$R:$R, $C902)</f>
        <v>0</v>
      </c>
      <c r="K903" s="6">
        <f>SUMIFS('Sub Cost Forecast'!M:M,'Sub Cost Forecast'!$U:$U,$A$885,'Sub Cost Forecast'!$W:$W,$B$886,'Sub Cost Forecast'!$R:$R,$C902)/SUMIFS('Sub Cost Forecast'!$D:$D,'Sub Cost Forecast'!$U:$U,$A$885,'Sub Cost Forecast'!$W:$W,$B$886,'Sub Cost Forecast'!$R:$R, $C902)</f>
        <v>0</v>
      </c>
      <c r="L903" s="6">
        <f>SUMIFS('Sub Cost Forecast'!N:N,'Sub Cost Forecast'!$U:$U,$A$885,'Sub Cost Forecast'!$W:$W,$B$886,'Sub Cost Forecast'!$R:$R,$C902)/SUMIFS('Sub Cost Forecast'!$D:$D,'Sub Cost Forecast'!$U:$U,$A$885,'Sub Cost Forecast'!$W:$W,$B$886,'Sub Cost Forecast'!$R:$R, $C902)</f>
        <v>0</v>
      </c>
      <c r="M903" s="6">
        <f>SUMIFS('Sub Cost Forecast'!O:O,'Sub Cost Forecast'!$U:$U,$A$885,'Sub Cost Forecast'!$W:$W,$B$886,'Sub Cost Forecast'!$R:$R,$C902)/SUMIFS('Sub Cost Forecast'!$D:$D,'Sub Cost Forecast'!$U:$U,$A$885,'Sub Cost Forecast'!$W:$W,$B$886,'Sub Cost Forecast'!$R:$R, $C902)</f>
        <v>0</v>
      </c>
    </row>
    <row r="904" spans="2:13">
      <c r="D904" t="s">
        <v>3454</v>
      </c>
      <c r="E904" s="6">
        <v>0</v>
      </c>
      <c r="F904" s="6">
        <v>0</v>
      </c>
      <c r="G904" s="6">
        <v>0</v>
      </c>
      <c r="H904" s="6">
        <v>0</v>
      </c>
      <c r="I904" s="6">
        <v>0</v>
      </c>
      <c r="J904" s="6">
        <v>0</v>
      </c>
      <c r="K904" s="6">
        <v>0</v>
      </c>
      <c r="L904" s="6">
        <v>0</v>
      </c>
      <c r="M904" s="6">
        <v>0</v>
      </c>
    </row>
    <row r="905" spans="2:13">
      <c r="B905" t="s">
        <v>234</v>
      </c>
    </row>
    <row r="906" spans="2:13">
      <c r="C906" t="s">
        <v>3104</v>
      </c>
      <c r="D906" t="s">
        <v>3452</v>
      </c>
      <c r="E906" s="6">
        <f>SUMIFS('Billing Forecast'!F:F,'Billing Forecast'!$T:$T,$A$885,'Billing Forecast'!$U:$U,$B$905,'Billing Forecast'!$Q:$Q,$C906)/SUMIFS('Billing Forecast'!$D:$D,'Billing Forecast'!$T:$T,$A$885,'Billing Forecast'!$U:$U,$B$905,'Billing Forecast'!$Q:$Q, $C906)</f>
        <v>0</v>
      </c>
      <c r="F906" s="6">
        <f>SUMIFS('Billing Forecast'!G:G,'Billing Forecast'!$T:$T,$A$885,'Billing Forecast'!$U:$U,$B$905,'Billing Forecast'!$Q:$Q,$C906)/SUMIFS('Billing Forecast'!$D:$D,'Billing Forecast'!$T:$T,$A$885,'Billing Forecast'!$U:$U,$B$905,'Billing Forecast'!$Q:$Q, $C906)</f>
        <v>0</v>
      </c>
      <c r="G906" s="6">
        <f>SUMIFS('Billing Forecast'!H:H,'Billing Forecast'!$T:$T,$A$885,'Billing Forecast'!$U:$U,$B$905,'Billing Forecast'!$Q:$Q,$C906)/SUMIFS('Billing Forecast'!$D:$D,'Billing Forecast'!$T:$T,$A$885,'Billing Forecast'!$U:$U,$B$905,'Billing Forecast'!$Q:$Q, $C906)</f>
        <v>0</v>
      </c>
      <c r="H906" s="6">
        <f>SUMIFS('Billing Forecast'!I:I,'Billing Forecast'!$T:$T,$A$885,'Billing Forecast'!$U:$U,$B$905,'Billing Forecast'!$Q:$Q,$C906)/SUMIFS('Billing Forecast'!$D:$D,'Billing Forecast'!$T:$T,$A$885,'Billing Forecast'!$U:$U,$B$905,'Billing Forecast'!$Q:$Q, $C906)</f>
        <v>0</v>
      </c>
      <c r="I906" s="6">
        <f>SUMIFS('Billing Forecast'!J:J,'Billing Forecast'!$T:$T,$A$885,'Billing Forecast'!$U:$U,$B$905,'Billing Forecast'!$Q:$Q,$C906)/SUMIFS('Billing Forecast'!$D:$D,'Billing Forecast'!$T:$T,$A$885,'Billing Forecast'!$U:$U,$B$905,'Billing Forecast'!$Q:$Q, $C906)</f>
        <v>0</v>
      </c>
      <c r="J906" s="6">
        <f>SUMIFS('Billing Forecast'!K:K,'Billing Forecast'!$T:$T,$A$885,'Billing Forecast'!$U:$U,$B$905,'Billing Forecast'!$Q:$Q,$C906)/SUMIFS('Billing Forecast'!$D:$D,'Billing Forecast'!$T:$T,$A$885,'Billing Forecast'!$U:$U,$B$905,'Billing Forecast'!$Q:$Q, $C906)</f>
        <v>0</v>
      </c>
      <c r="K906" s="6">
        <f>SUMIFS('Billing Forecast'!L:L,'Billing Forecast'!$T:$T,$A$885,'Billing Forecast'!$U:$U,$B$905,'Billing Forecast'!$Q:$Q,$C906)/SUMIFS('Billing Forecast'!$D:$D,'Billing Forecast'!$T:$T,$A$885,'Billing Forecast'!$U:$U,$B$905,'Billing Forecast'!$Q:$Q, $C906)</f>
        <v>0</v>
      </c>
      <c r="L906" s="6">
        <f>SUMIFS('Billing Forecast'!M:M,'Billing Forecast'!$T:$T,$A$885,'Billing Forecast'!$U:$U,$B$905,'Billing Forecast'!$Q:$Q,$C906)/SUMIFS('Billing Forecast'!$D:$D,'Billing Forecast'!$T:$T,$A$885,'Billing Forecast'!$U:$U,$B$905,'Billing Forecast'!$Q:$Q, $C906)</f>
        <v>0</v>
      </c>
      <c r="M906" s="6">
        <f>SUMIFS('Billing Forecast'!N:N,'Billing Forecast'!$T:$T,$A$885,'Billing Forecast'!$U:$U,$B$905,'Billing Forecast'!$Q:$Q,$C906)/SUMIFS('Billing Forecast'!$D:$D,'Billing Forecast'!$T:$T,$A$885,'Billing Forecast'!$U:$U,$B$905,'Billing Forecast'!$Q:$Q, $C906)</f>
        <v>0</v>
      </c>
    </row>
    <row r="907" spans="2:13">
      <c r="D907" t="s">
        <v>3453</v>
      </c>
      <c r="E907" s="6">
        <f>SUMIFS('Sub Cost Forecast'!G:G,'Sub Cost Forecast'!$U:$U,$A$885,'Sub Cost Forecast'!$W:$W,$B$905,'Sub Cost Forecast'!$R:$R,$C906)/SUMIFS('Sub Cost Forecast'!$D:$D,'Sub Cost Forecast'!$U:$U,$A$885,'Sub Cost Forecast'!$W:$W,$B$905,'Sub Cost Forecast'!$R:$R, $C906)</f>
        <v>0</v>
      </c>
      <c r="F907" s="6">
        <f>SUMIFS('Sub Cost Forecast'!H:H,'Sub Cost Forecast'!$U:$U,$A$885,'Sub Cost Forecast'!$W:$W,$B$905,'Sub Cost Forecast'!$R:$R,$C906)/SUMIFS('Sub Cost Forecast'!$D:$D,'Sub Cost Forecast'!$U:$U,$A$885,'Sub Cost Forecast'!$W:$W,$B$905,'Sub Cost Forecast'!$R:$R, $C906)</f>
        <v>0</v>
      </c>
      <c r="G907" s="6">
        <f>SUMIFS('Sub Cost Forecast'!I:I,'Sub Cost Forecast'!$U:$U,$A$885,'Sub Cost Forecast'!$W:$W,$B$905,'Sub Cost Forecast'!$R:$R,$C906)/SUMIFS('Sub Cost Forecast'!$D:$D,'Sub Cost Forecast'!$U:$U,$A$885,'Sub Cost Forecast'!$W:$W,$B$905,'Sub Cost Forecast'!$R:$R, $C906)</f>
        <v>0</v>
      </c>
      <c r="H907" s="6">
        <f>SUMIFS('Sub Cost Forecast'!J:J,'Sub Cost Forecast'!$U:$U,$A$885,'Sub Cost Forecast'!$W:$W,$B$905,'Sub Cost Forecast'!$R:$R,$C906)/SUMIFS('Sub Cost Forecast'!$D:$D,'Sub Cost Forecast'!$U:$U,$A$885,'Sub Cost Forecast'!$W:$W,$B$905,'Sub Cost Forecast'!$R:$R, $C906)</f>
        <v>0</v>
      </c>
      <c r="I907" s="6">
        <f>SUMIFS('Sub Cost Forecast'!K:K,'Sub Cost Forecast'!$U:$U,$A$885,'Sub Cost Forecast'!$W:$W,$B$905,'Sub Cost Forecast'!$R:$R,$C906)/SUMIFS('Sub Cost Forecast'!$D:$D,'Sub Cost Forecast'!$U:$U,$A$885,'Sub Cost Forecast'!$W:$W,$B$905,'Sub Cost Forecast'!$R:$R, $C906)</f>
        <v>0</v>
      </c>
      <c r="J907" s="6">
        <f>SUMIFS('Sub Cost Forecast'!L:L,'Sub Cost Forecast'!$U:$U,$A$885,'Sub Cost Forecast'!$W:$W,$B$905,'Sub Cost Forecast'!$R:$R,$C906)/SUMIFS('Sub Cost Forecast'!$D:$D,'Sub Cost Forecast'!$U:$U,$A$885,'Sub Cost Forecast'!$W:$W,$B$905,'Sub Cost Forecast'!$R:$R, $C906)</f>
        <v>0</v>
      </c>
      <c r="K907" s="6">
        <f>SUMIFS('Sub Cost Forecast'!M:M,'Sub Cost Forecast'!$U:$U,$A$885,'Sub Cost Forecast'!$W:$W,$B$905,'Sub Cost Forecast'!$R:$R,$C906)/SUMIFS('Sub Cost Forecast'!$D:$D,'Sub Cost Forecast'!$U:$U,$A$885,'Sub Cost Forecast'!$W:$W,$B$905,'Sub Cost Forecast'!$R:$R, $C906)</f>
        <v>0</v>
      </c>
      <c r="L907" s="6">
        <f>SUMIFS('Sub Cost Forecast'!N:N,'Sub Cost Forecast'!$U:$U,$A$885,'Sub Cost Forecast'!$W:$W,$B$905,'Sub Cost Forecast'!$R:$R,$C906)/SUMIFS('Sub Cost Forecast'!$D:$D,'Sub Cost Forecast'!$U:$U,$A$885,'Sub Cost Forecast'!$W:$W,$B$905,'Sub Cost Forecast'!$R:$R, $C906)</f>
        <v>0</v>
      </c>
      <c r="M907" s="6">
        <f>SUMIFS('Sub Cost Forecast'!O:O,'Sub Cost Forecast'!$U:$U,$A$885,'Sub Cost Forecast'!$W:$W,$B$905,'Sub Cost Forecast'!$R:$R,$C906)/SUMIFS('Sub Cost Forecast'!$D:$D,'Sub Cost Forecast'!$U:$U,$A$885,'Sub Cost Forecast'!$W:$W,$B$905,'Sub Cost Forecast'!$R:$R, $C906)</f>
        <v>0</v>
      </c>
    </row>
    <row r="908" spans="2:13">
      <c r="D908" t="s">
        <v>3454</v>
      </c>
      <c r="E908" s="6">
        <v>0.1527446300715991</v>
      </c>
      <c r="F908" s="6">
        <v>0.7828162291169452</v>
      </c>
      <c r="G908" s="6">
        <v>0.05727923627684964</v>
      </c>
      <c r="H908" s="6">
        <v>0</v>
      </c>
      <c r="I908" s="6">
        <v>0</v>
      </c>
      <c r="J908" s="6">
        <v>0</v>
      </c>
      <c r="K908" s="6">
        <v>0</v>
      </c>
      <c r="L908" s="6">
        <v>0</v>
      </c>
      <c r="M908" s="6">
        <v>0</v>
      </c>
    </row>
    <row r="909" spans="2:13">
      <c r="C909" t="s">
        <v>3200</v>
      </c>
      <c r="D909" t="s">
        <v>3452</v>
      </c>
      <c r="E909" s="6">
        <f>SUMIFS('Billing Forecast'!F:F,'Billing Forecast'!$T:$T,$A$885,'Billing Forecast'!$U:$U,$B$905,'Billing Forecast'!$Q:$Q,$C909)/SUMIFS('Billing Forecast'!$D:$D,'Billing Forecast'!$T:$T,$A$885,'Billing Forecast'!$U:$U,$B$905,'Billing Forecast'!$Q:$Q, $C909)</f>
        <v>0</v>
      </c>
      <c r="F909" s="6">
        <f>SUMIFS('Billing Forecast'!G:G,'Billing Forecast'!$T:$T,$A$885,'Billing Forecast'!$U:$U,$B$905,'Billing Forecast'!$Q:$Q,$C909)/SUMIFS('Billing Forecast'!$D:$D,'Billing Forecast'!$T:$T,$A$885,'Billing Forecast'!$U:$U,$B$905,'Billing Forecast'!$Q:$Q, $C909)</f>
        <v>0</v>
      </c>
      <c r="G909" s="6">
        <f>SUMIFS('Billing Forecast'!H:H,'Billing Forecast'!$T:$T,$A$885,'Billing Forecast'!$U:$U,$B$905,'Billing Forecast'!$Q:$Q,$C909)/SUMIFS('Billing Forecast'!$D:$D,'Billing Forecast'!$T:$T,$A$885,'Billing Forecast'!$U:$U,$B$905,'Billing Forecast'!$Q:$Q, $C909)</f>
        <v>0</v>
      </c>
      <c r="H909" s="6">
        <f>SUMIFS('Billing Forecast'!I:I,'Billing Forecast'!$T:$T,$A$885,'Billing Forecast'!$U:$U,$B$905,'Billing Forecast'!$Q:$Q,$C909)/SUMIFS('Billing Forecast'!$D:$D,'Billing Forecast'!$T:$T,$A$885,'Billing Forecast'!$U:$U,$B$905,'Billing Forecast'!$Q:$Q, $C909)</f>
        <v>0</v>
      </c>
      <c r="I909" s="6">
        <f>SUMIFS('Billing Forecast'!J:J,'Billing Forecast'!$T:$T,$A$885,'Billing Forecast'!$U:$U,$B$905,'Billing Forecast'!$Q:$Q,$C909)/SUMIFS('Billing Forecast'!$D:$D,'Billing Forecast'!$T:$T,$A$885,'Billing Forecast'!$U:$U,$B$905,'Billing Forecast'!$Q:$Q, $C909)</f>
        <v>0</v>
      </c>
      <c r="J909" s="6">
        <f>SUMIFS('Billing Forecast'!K:K,'Billing Forecast'!$T:$T,$A$885,'Billing Forecast'!$U:$U,$B$905,'Billing Forecast'!$Q:$Q,$C909)/SUMIFS('Billing Forecast'!$D:$D,'Billing Forecast'!$T:$T,$A$885,'Billing Forecast'!$U:$U,$B$905,'Billing Forecast'!$Q:$Q, $C909)</f>
        <v>0</v>
      </c>
      <c r="K909" s="6">
        <f>SUMIFS('Billing Forecast'!L:L,'Billing Forecast'!$T:$T,$A$885,'Billing Forecast'!$U:$U,$B$905,'Billing Forecast'!$Q:$Q,$C909)/SUMIFS('Billing Forecast'!$D:$D,'Billing Forecast'!$T:$T,$A$885,'Billing Forecast'!$U:$U,$B$905,'Billing Forecast'!$Q:$Q, $C909)</f>
        <v>0</v>
      </c>
      <c r="L909" s="6">
        <f>SUMIFS('Billing Forecast'!M:M,'Billing Forecast'!$T:$T,$A$885,'Billing Forecast'!$U:$U,$B$905,'Billing Forecast'!$Q:$Q,$C909)/SUMIFS('Billing Forecast'!$D:$D,'Billing Forecast'!$T:$T,$A$885,'Billing Forecast'!$U:$U,$B$905,'Billing Forecast'!$Q:$Q, $C909)</f>
        <v>0</v>
      </c>
      <c r="M909" s="6">
        <f>SUMIFS('Billing Forecast'!N:N,'Billing Forecast'!$T:$T,$A$885,'Billing Forecast'!$U:$U,$B$905,'Billing Forecast'!$Q:$Q,$C909)/SUMIFS('Billing Forecast'!$D:$D,'Billing Forecast'!$T:$T,$A$885,'Billing Forecast'!$U:$U,$B$905,'Billing Forecast'!$Q:$Q, $C909)</f>
        <v>0</v>
      </c>
    </row>
    <row r="910" spans="2:13">
      <c r="D910" t="s">
        <v>3453</v>
      </c>
      <c r="E910" s="6">
        <f>SUMIFS('Sub Cost Forecast'!G:G,'Sub Cost Forecast'!$U:$U,$A$885,'Sub Cost Forecast'!$W:$W,$B$905,'Sub Cost Forecast'!$R:$R,$C909)/SUMIFS('Sub Cost Forecast'!$D:$D,'Sub Cost Forecast'!$U:$U,$A$885,'Sub Cost Forecast'!$W:$W,$B$905,'Sub Cost Forecast'!$R:$R, $C909)</f>
        <v>0</v>
      </c>
      <c r="F910" s="6">
        <f>SUMIFS('Sub Cost Forecast'!H:H,'Sub Cost Forecast'!$U:$U,$A$885,'Sub Cost Forecast'!$W:$W,$B$905,'Sub Cost Forecast'!$R:$R,$C909)/SUMIFS('Sub Cost Forecast'!$D:$D,'Sub Cost Forecast'!$U:$U,$A$885,'Sub Cost Forecast'!$W:$W,$B$905,'Sub Cost Forecast'!$R:$R, $C909)</f>
        <v>0</v>
      </c>
      <c r="G910" s="6">
        <f>SUMIFS('Sub Cost Forecast'!I:I,'Sub Cost Forecast'!$U:$U,$A$885,'Sub Cost Forecast'!$W:$W,$B$905,'Sub Cost Forecast'!$R:$R,$C909)/SUMIFS('Sub Cost Forecast'!$D:$D,'Sub Cost Forecast'!$U:$U,$A$885,'Sub Cost Forecast'!$W:$W,$B$905,'Sub Cost Forecast'!$R:$R, $C909)</f>
        <v>0</v>
      </c>
      <c r="H910" s="6">
        <f>SUMIFS('Sub Cost Forecast'!J:J,'Sub Cost Forecast'!$U:$U,$A$885,'Sub Cost Forecast'!$W:$W,$B$905,'Sub Cost Forecast'!$R:$R,$C909)/SUMIFS('Sub Cost Forecast'!$D:$D,'Sub Cost Forecast'!$U:$U,$A$885,'Sub Cost Forecast'!$W:$W,$B$905,'Sub Cost Forecast'!$R:$R, $C909)</f>
        <v>0</v>
      </c>
      <c r="I910" s="6">
        <f>SUMIFS('Sub Cost Forecast'!K:K,'Sub Cost Forecast'!$U:$U,$A$885,'Sub Cost Forecast'!$W:$W,$B$905,'Sub Cost Forecast'!$R:$R,$C909)/SUMIFS('Sub Cost Forecast'!$D:$D,'Sub Cost Forecast'!$U:$U,$A$885,'Sub Cost Forecast'!$W:$W,$B$905,'Sub Cost Forecast'!$R:$R, $C909)</f>
        <v>0</v>
      </c>
      <c r="J910" s="6">
        <f>SUMIFS('Sub Cost Forecast'!L:L,'Sub Cost Forecast'!$U:$U,$A$885,'Sub Cost Forecast'!$W:$W,$B$905,'Sub Cost Forecast'!$R:$R,$C909)/SUMIFS('Sub Cost Forecast'!$D:$D,'Sub Cost Forecast'!$U:$U,$A$885,'Sub Cost Forecast'!$W:$W,$B$905,'Sub Cost Forecast'!$R:$R, $C909)</f>
        <v>0</v>
      </c>
      <c r="K910" s="6">
        <f>SUMIFS('Sub Cost Forecast'!M:M,'Sub Cost Forecast'!$U:$U,$A$885,'Sub Cost Forecast'!$W:$W,$B$905,'Sub Cost Forecast'!$R:$R,$C909)/SUMIFS('Sub Cost Forecast'!$D:$D,'Sub Cost Forecast'!$U:$U,$A$885,'Sub Cost Forecast'!$W:$W,$B$905,'Sub Cost Forecast'!$R:$R, $C909)</f>
        <v>0</v>
      </c>
      <c r="L910" s="6">
        <f>SUMIFS('Sub Cost Forecast'!N:N,'Sub Cost Forecast'!$U:$U,$A$885,'Sub Cost Forecast'!$W:$W,$B$905,'Sub Cost Forecast'!$R:$R,$C909)/SUMIFS('Sub Cost Forecast'!$D:$D,'Sub Cost Forecast'!$U:$U,$A$885,'Sub Cost Forecast'!$W:$W,$B$905,'Sub Cost Forecast'!$R:$R, $C909)</f>
        <v>0</v>
      </c>
      <c r="M910" s="6">
        <f>SUMIFS('Sub Cost Forecast'!O:O,'Sub Cost Forecast'!$U:$U,$A$885,'Sub Cost Forecast'!$W:$W,$B$905,'Sub Cost Forecast'!$R:$R,$C909)/SUMIFS('Sub Cost Forecast'!$D:$D,'Sub Cost Forecast'!$U:$U,$A$885,'Sub Cost Forecast'!$W:$W,$B$905,'Sub Cost Forecast'!$R:$R, $C909)</f>
        <v>0</v>
      </c>
    </row>
    <row r="911" spans="2:13">
      <c r="D911" t="s">
        <v>3454</v>
      </c>
      <c r="E911" s="6">
        <v>0</v>
      </c>
      <c r="F911" s="6">
        <v>0.3094555873925501</v>
      </c>
      <c r="G911" s="6">
        <v>0.6876790830945558</v>
      </c>
      <c r="H911" s="6">
        <v>0</v>
      </c>
      <c r="I911" s="6">
        <v>0</v>
      </c>
      <c r="J911" s="6">
        <v>0</v>
      </c>
      <c r="K911" s="6">
        <v>0</v>
      </c>
      <c r="L911" s="6">
        <v>0</v>
      </c>
      <c r="M911" s="6">
        <v>0</v>
      </c>
    </row>
    <row r="912" spans="2:13">
      <c r="C912" t="s">
        <v>1922</v>
      </c>
      <c r="D912" t="s">
        <v>3452</v>
      </c>
      <c r="E912" s="6">
        <f>SUMIFS('Billing Forecast'!F:F,'Billing Forecast'!$T:$T,$A$885,'Billing Forecast'!$U:$U,$B$905,'Billing Forecast'!$Q:$Q,$C912)/SUMIFS('Billing Forecast'!$D:$D,'Billing Forecast'!$T:$T,$A$885,'Billing Forecast'!$U:$U,$B$905,'Billing Forecast'!$Q:$Q, $C912)</f>
        <v>0</v>
      </c>
      <c r="F912" s="6">
        <f>SUMIFS('Billing Forecast'!G:G,'Billing Forecast'!$T:$T,$A$885,'Billing Forecast'!$U:$U,$B$905,'Billing Forecast'!$Q:$Q,$C912)/SUMIFS('Billing Forecast'!$D:$D,'Billing Forecast'!$T:$T,$A$885,'Billing Forecast'!$U:$U,$B$905,'Billing Forecast'!$Q:$Q, $C912)</f>
        <v>0</v>
      </c>
      <c r="G912" s="6">
        <f>SUMIFS('Billing Forecast'!H:H,'Billing Forecast'!$T:$T,$A$885,'Billing Forecast'!$U:$U,$B$905,'Billing Forecast'!$Q:$Q,$C912)/SUMIFS('Billing Forecast'!$D:$D,'Billing Forecast'!$T:$T,$A$885,'Billing Forecast'!$U:$U,$B$905,'Billing Forecast'!$Q:$Q, $C912)</f>
        <v>0</v>
      </c>
      <c r="H912" s="6">
        <f>SUMIFS('Billing Forecast'!I:I,'Billing Forecast'!$T:$T,$A$885,'Billing Forecast'!$U:$U,$B$905,'Billing Forecast'!$Q:$Q,$C912)/SUMIFS('Billing Forecast'!$D:$D,'Billing Forecast'!$T:$T,$A$885,'Billing Forecast'!$U:$U,$B$905,'Billing Forecast'!$Q:$Q, $C912)</f>
        <v>0</v>
      </c>
      <c r="I912" s="6">
        <f>SUMIFS('Billing Forecast'!J:J,'Billing Forecast'!$T:$T,$A$885,'Billing Forecast'!$U:$U,$B$905,'Billing Forecast'!$Q:$Q,$C912)/SUMIFS('Billing Forecast'!$D:$D,'Billing Forecast'!$T:$T,$A$885,'Billing Forecast'!$U:$U,$B$905,'Billing Forecast'!$Q:$Q, $C912)</f>
        <v>0</v>
      </c>
      <c r="J912" s="6">
        <f>SUMIFS('Billing Forecast'!K:K,'Billing Forecast'!$T:$T,$A$885,'Billing Forecast'!$U:$U,$B$905,'Billing Forecast'!$Q:$Q,$C912)/SUMIFS('Billing Forecast'!$D:$D,'Billing Forecast'!$T:$T,$A$885,'Billing Forecast'!$U:$U,$B$905,'Billing Forecast'!$Q:$Q, $C912)</f>
        <v>0</v>
      </c>
      <c r="K912" s="6">
        <f>SUMIFS('Billing Forecast'!L:L,'Billing Forecast'!$T:$T,$A$885,'Billing Forecast'!$U:$U,$B$905,'Billing Forecast'!$Q:$Q,$C912)/SUMIFS('Billing Forecast'!$D:$D,'Billing Forecast'!$T:$T,$A$885,'Billing Forecast'!$U:$U,$B$905,'Billing Forecast'!$Q:$Q, $C912)</f>
        <v>0</v>
      </c>
      <c r="L912" s="6">
        <f>SUMIFS('Billing Forecast'!M:M,'Billing Forecast'!$T:$T,$A$885,'Billing Forecast'!$U:$U,$B$905,'Billing Forecast'!$Q:$Q,$C912)/SUMIFS('Billing Forecast'!$D:$D,'Billing Forecast'!$T:$T,$A$885,'Billing Forecast'!$U:$U,$B$905,'Billing Forecast'!$Q:$Q, $C912)</f>
        <v>0</v>
      </c>
      <c r="M912" s="6">
        <f>SUMIFS('Billing Forecast'!N:N,'Billing Forecast'!$T:$T,$A$885,'Billing Forecast'!$U:$U,$B$905,'Billing Forecast'!$Q:$Q,$C912)/SUMIFS('Billing Forecast'!$D:$D,'Billing Forecast'!$T:$T,$A$885,'Billing Forecast'!$U:$U,$B$905,'Billing Forecast'!$Q:$Q, $C912)</f>
        <v>0</v>
      </c>
    </row>
    <row r="913" spans="3:13">
      <c r="D913" t="s">
        <v>3453</v>
      </c>
      <c r="E913" s="6">
        <f>SUMIFS('Sub Cost Forecast'!G:G,'Sub Cost Forecast'!$U:$U,$A$885,'Sub Cost Forecast'!$W:$W,$B$905,'Sub Cost Forecast'!$R:$R,$C912)/SUMIFS('Sub Cost Forecast'!$D:$D,'Sub Cost Forecast'!$U:$U,$A$885,'Sub Cost Forecast'!$W:$W,$B$905,'Sub Cost Forecast'!$R:$R, $C912)</f>
        <v>0</v>
      </c>
      <c r="F913" s="6">
        <f>SUMIFS('Sub Cost Forecast'!H:H,'Sub Cost Forecast'!$U:$U,$A$885,'Sub Cost Forecast'!$W:$W,$B$905,'Sub Cost Forecast'!$R:$R,$C912)/SUMIFS('Sub Cost Forecast'!$D:$D,'Sub Cost Forecast'!$U:$U,$A$885,'Sub Cost Forecast'!$W:$W,$B$905,'Sub Cost Forecast'!$R:$R, $C912)</f>
        <v>0</v>
      </c>
      <c r="G913" s="6">
        <f>SUMIFS('Sub Cost Forecast'!I:I,'Sub Cost Forecast'!$U:$U,$A$885,'Sub Cost Forecast'!$W:$W,$B$905,'Sub Cost Forecast'!$R:$R,$C912)/SUMIFS('Sub Cost Forecast'!$D:$D,'Sub Cost Forecast'!$U:$U,$A$885,'Sub Cost Forecast'!$W:$W,$B$905,'Sub Cost Forecast'!$R:$R, $C912)</f>
        <v>0</v>
      </c>
      <c r="H913" s="6">
        <f>SUMIFS('Sub Cost Forecast'!J:J,'Sub Cost Forecast'!$U:$U,$A$885,'Sub Cost Forecast'!$W:$W,$B$905,'Sub Cost Forecast'!$R:$R,$C912)/SUMIFS('Sub Cost Forecast'!$D:$D,'Sub Cost Forecast'!$U:$U,$A$885,'Sub Cost Forecast'!$W:$W,$B$905,'Sub Cost Forecast'!$R:$R, $C912)</f>
        <v>0</v>
      </c>
      <c r="I913" s="6">
        <f>SUMIFS('Sub Cost Forecast'!K:K,'Sub Cost Forecast'!$U:$U,$A$885,'Sub Cost Forecast'!$W:$W,$B$905,'Sub Cost Forecast'!$R:$R,$C912)/SUMIFS('Sub Cost Forecast'!$D:$D,'Sub Cost Forecast'!$U:$U,$A$885,'Sub Cost Forecast'!$W:$W,$B$905,'Sub Cost Forecast'!$R:$R, $C912)</f>
        <v>0</v>
      </c>
      <c r="J913" s="6">
        <f>SUMIFS('Sub Cost Forecast'!L:L,'Sub Cost Forecast'!$U:$U,$A$885,'Sub Cost Forecast'!$W:$W,$B$905,'Sub Cost Forecast'!$R:$R,$C912)/SUMIFS('Sub Cost Forecast'!$D:$D,'Sub Cost Forecast'!$U:$U,$A$885,'Sub Cost Forecast'!$W:$W,$B$905,'Sub Cost Forecast'!$R:$R, $C912)</f>
        <v>0</v>
      </c>
      <c r="K913" s="6">
        <f>SUMIFS('Sub Cost Forecast'!M:M,'Sub Cost Forecast'!$U:$U,$A$885,'Sub Cost Forecast'!$W:$W,$B$905,'Sub Cost Forecast'!$R:$R,$C912)/SUMIFS('Sub Cost Forecast'!$D:$D,'Sub Cost Forecast'!$U:$U,$A$885,'Sub Cost Forecast'!$W:$W,$B$905,'Sub Cost Forecast'!$R:$R, $C912)</f>
        <v>0</v>
      </c>
      <c r="L913" s="6">
        <f>SUMIFS('Sub Cost Forecast'!N:N,'Sub Cost Forecast'!$U:$U,$A$885,'Sub Cost Forecast'!$W:$W,$B$905,'Sub Cost Forecast'!$R:$R,$C912)/SUMIFS('Sub Cost Forecast'!$D:$D,'Sub Cost Forecast'!$U:$U,$A$885,'Sub Cost Forecast'!$W:$W,$B$905,'Sub Cost Forecast'!$R:$R, $C912)</f>
        <v>0</v>
      </c>
      <c r="M913" s="6">
        <f>SUMIFS('Sub Cost Forecast'!O:O,'Sub Cost Forecast'!$U:$U,$A$885,'Sub Cost Forecast'!$W:$W,$B$905,'Sub Cost Forecast'!$R:$R,$C912)/SUMIFS('Sub Cost Forecast'!$D:$D,'Sub Cost Forecast'!$U:$U,$A$885,'Sub Cost Forecast'!$W:$W,$B$905,'Sub Cost Forecast'!$R:$R, $C912)</f>
        <v>0</v>
      </c>
    </row>
    <row r="914" spans="3:13">
      <c r="D914" t="s">
        <v>3454</v>
      </c>
      <c r="E914" s="6">
        <v>0</v>
      </c>
      <c r="F914" s="6">
        <v>0.5088339222614841</v>
      </c>
      <c r="G914" s="6">
        <v>0.480565371024735</v>
      </c>
      <c r="H914" s="6">
        <v>0</v>
      </c>
      <c r="I914" s="6">
        <v>0</v>
      </c>
      <c r="J914" s="6">
        <v>0</v>
      </c>
      <c r="K914" s="6">
        <v>0</v>
      </c>
      <c r="L914" s="6">
        <v>0</v>
      </c>
      <c r="M914" s="6">
        <v>0</v>
      </c>
    </row>
    <row r="915" spans="3:13">
      <c r="C915" t="s">
        <v>2024</v>
      </c>
      <c r="D915" t="s">
        <v>3452</v>
      </c>
      <c r="E915" s="6">
        <f>SUMIFS('Billing Forecast'!F:F,'Billing Forecast'!$T:$T,$A$885,'Billing Forecast'!$U:$U,$B$905,'Billing Forecast'!$Q:$Q,$C915)/SUMIFS('Billing Forecast'!$D:$D,'Billing Forecast'!$T:$T,$A$885,'Billing Forecast'!$U:$U,$B$905,'Billing Forecast'!$Q:$Q, $C915)</f>
        <v>0</v>
      </c>
      <c r="F915" s="6">
        <f>SUMIFS('Billing Forecast'!G:G,'Billing Forecast'!$T:$T,$A$885,'Billing Forecast'!$U:$U,$B$905,'Billing Forecast'!$Q:$Q,$C915)/SUMIFS('Billing Forecast'!$D:$D,'Billing Forecast'!$T:$T,$A$885,'Billing Forecast'!$U:$U,$B$905,'Billing Forecast'!$Q:$Q, $C915)</f>
        <v>0</v>
      </c>
      <c r="G915" s="6">
        <f>SUMIFS('Billing Forecast'!H:H,'Billing Forecast'!$T:$T,$A$885,'Billing Forecast'!$U:$U,$B$905,'Billing Forecast'!$Q:$Q,$C915)/SUMIFS('Billing Forecast'!$D:$D,'Billing Forecast'!$T:$T,$A$885,'Billing Forecast'!$U:$U,$B$905,'Billing Forecast'!$Q:$Q, $C915)</f>
        <v>0</v>
      </c>
      <c r="H915" s="6">
        <f>SUMIFS('Billing Forecast'!I:I,'Billing Forecast'!$T:$T,$A$885,'Billing Forecast'!$U:$U,$B$905,'Billing Forecast'!$Q:$Q,$C915)/SUMIFS('Billing Forecast'!$D:$D,'Billing Forecast'!$T:$T,$A$885,'Billing Forecast'!$U:$U,$B$905,'Billing Forecast'!$Q:$Q, $C915)</f>
        <v>0</v>
      </c>
      <c r="I915" s="6">
        <f>SUMIFS('Billing Forecast'!J:J,'Billing Forecast'!$T:$T,$A$885,'Billing Forecast'!$U:$U,$B$905,'Billing Forecast'!$Q:$Q,$C915)/SUMIFS('Billing Forecast'!$D:$D,'Billing Forecast'!$T:$T,$A$885,'Billing Forecast'!$U:$U,$B$905,'Billing Forecast'!$Q:$Q, $C915)</f>
        <v>0</v>
      </c>
      <c r="J915" s="6">
        <f>SUMIFS('Billing Forecast'!K:K,'Billing Forecast'!$T:$T,$A$885,'Billing Forecast'!$U:$U,$B$905,'Billing Forecast'!$Q:$Q,$C915)/SUMIFS('Billing Forecast'!$D:$D,'Billing Forecast'!$T:$T,$A$885,'Billing Forecast'!$U:$U,$B$905,'Billing Forecast'!$Q:$Q, $C915)</f>
        <v>0</v>
      </c>
      <c r="K915" s="6">
        <f>SUMIFS('Billing Forecast'!L:L,'Billing Forecast'!$T:$T,$A$885,'Billing Forecast'!$U:$U,$B$905,'Billing Forecast'!$Q:$Q,$C915)/SUMIFS('Billing Forecast'!$D:$D,'Billing Forecast'!$T:$T,$A$885,'Billing Forecast'!$U:$U,$B$905,'Billing Forecast'!$Q:$Q, $C915)</f>
        <v>0</v>
      </c>
      <c r="L915" s="6">
        <f>SUMIFS('Billing Forecast'!M:M,'Billing Forecast'!$T:$T,$A$885,'Billing Forecast'!$U:$U,$B$905,'Billing Forecast'!$Q:$Q,$C915)/SUMIFS('Billing Forecast'!$D:$D,'Billing Forecast'!$T:$T,$A$885,'Billing Forecast'!$U:$U,$B$905,'Billing Forecast'!$Q:$Q, $C915)</f>
        <v>0</v>
      </c>
      <c r="M915" s="6">
        <f>SUMIFS('Billing Forecast'!N:N,'Billing Forecast'!$T:$T,$A$885,'Billing Forecast'!$U:$U,$B$905,'Billing Forecast'!$Q:$Q,$C915)/SUMIFS('Billing Forecast'!$D:$D,'Billing Forecast'!$T:$T,$A$885,'Billing Forecast'!$U:$U,$B$905,'Billing Forecast'!$Q:$Q, $C915)</f>
        <v>0</v>
      </c>
    </row>
    <row r="916" spans="3:13">
      <c r="D916" t="s">
        <v>3453</v>
      </c>
      <c r="E916" s="6">
        <f>SUMIFS('Sub Cost Forecast'!G:G,'Sub Cost Forecast'!$U:$U,$A$885,'Sub Cost Forecast'!$W:$W,$B$905,'Sub Cost Forecast'!$R:$R,$C915)/SUMIFS('Sub Cost Forecast'!$D:$D,'Sub Cost Forecast'!$U:$U,$A$885,'Sub Cost Forecast'!$W:$W,$B$905,'Sub Cost Forecast'!$R:$R, $C915)</f>
        <v>0</v>
      </c>
      <c r="F916" s="6">
        <f>SUMIFS('Sub Cost Forecast'!H:H,'Sub Cost Forecast'!$U:$U,$A$885,'Sub Cost Forecast'!$W:$W,$B$905,'Sub Cost Forecast'!$R:$R,$C915)/SUMIFS('Sub Cost Forecast'!$D:$D,'Sub Cost Forecast'!$U:$U,$A$885,'Sub Cost Forecast'!$W:$W,$B$905,'Sub Cost Forecast'!$R:$R, $C915)</f>
        <v>0</v>
      </c>
      <c r="G916" s="6">
        <f>SUMIFS('Sub Cost Forecast'!I:I,'Sub Cost Forecast'!$U:$U,$A$885,'Sub Cost Forecast'!$W:$W,$B$905,'Sub Cost Forecast'!$R:$R,$C915)/SUMIFS('Sub Cost Forecast'!$D:$D,'Sub Cost Forecast'!$U:$U,$A$885,'Sub Cost Forecast'!$W:$W,$B$905,'Sub Cost Forecast'!$R:$R, $C915)</f>
        <v>0</v>
      </c>
      <c r="H916" s="6">
        <f>SUMIFS('Sub Cost Forecast'!J:J,'Sub Cost Forecast'!$U:$U,$A$885,'Sub Cost Forecast'!$W:$W,$B$905,'Sub Cost Forecast'!$R:$R,$C915)/SUMIFS('Sub Cost Forecast'!$D:$D,'Sub Cost Forecast'!$U:$U,$A$885,'Sub Cost Forecast'!$W:$W,$B$905,'Sub Cost Forecast'!$R:$R, $C915)</f>
        <v>0</v>
      </c>
      <c r="I916" s="6">
        <f>SUMIFS('Sub Cost Forecast'!K:K,'Sub Cost Forecast'!$U:$U,$A$885,'Sub Cost Forecast'!$W:$W,$B$905,'Sub Cost Forecast'!$R:$R,$C915)/SUMIFS('Sub Cost Forecast'!$D:$D,'Sub Cost Forecast'!$U:$U,$A$885,'Sub Cost Forecast'!$W:$W,$B$905,'Sub Cost Forecast'!$R:$R, $C915)</f>
        <v>0</v>
      </c>
      <c r="J916" s="6">
        <f>SUMIFS('Sub Cost Forecast'!L:L,'Sub Cost Forecast'!$U:$U,$A$885,'Sub Cost Forecast'!$W:$W,$B$905,'Sub Cost Forecast'!$R:$R,$C915)/SUMIFS('Sub Cost Forecast'!$D:$D,'Sub Cost Forecast'!$U:$U,$A$885,'Sub Cost Forecast'!$W:$W,$B$905,'Sub Cost Forecast'!$R:$R, $C915)</f>
        <v>0</v>
      </c>
      <c r="K916" s="6">
        <f>SUMIFS('Sub Cost Forecast'!M:M,'Sub Cost Forecast'!$U:$U,$A$885,'Sub Cost Forecast'!$W:$W,$B$905,'Sub Cost Forecast'!$R:$R,$C915)/SUMIFS('Sub Cost Forecast'!$D:$D,'Sub Cost Forecast'!$U:$U,$A$885,'Sub Cost Forecast'!$W:$W,$B$905,'Sub Cost Forecast'!$R:$R, $C915)</f>
        <v>0</v>
      </c>
      <c r="L916" s="6">
        <f>SUMIFS('Sub Cost Forecast'!N:N,'Sub Cost Forecast'!$U:$U,$A$885,'Sub Cost Forecast'!$W:$W,$B$905,'Sub Cost Forecast'!$R:$R,$C915)/SUMIFS('Sub Cost Forecast'!$D:$D,'Sub Cost Forecast'!$U:$U,$A$885,'Sub Cost Forecast'!$W:$W,$B$905,'Sub Cost Forecast'!$R:$R, $C915)</f>
        <v>0</v>
      </c>
      <c r="M916" s="6">
        <f>SUMIFS('Sub Cost Forecast'!O:O,'Sub Cost Forecast'!$U:$U,$A$885,'Sub Cost Forecast'!$W:$W,$B$905,'Sub Cost Forecast'!$R:$R,$C915)/SUMIFS('Sub Cost Forecast'!$D:$D,'Sub Cost Forecast'!$U:$U,$A$885,'Sub Cost Forecast'!$W:$W,$B$905,'Sub Cost Forecast'!$R:$R, $C915)</f>
        <v>0</v>
      </c>
    </row>
    <row r="917" spans="3:13">
      <c r="D917" t="s">
        <v>3454</v>
      </c>
      <c r="E917" s="6">
        <v>0</v>
      </c>
      <c r="F917" s="6">
        <v>0.4756242568370986</v>
      </c>
      <c r="G917" s="6">
        <v>0</v>
      </c>
      <c r="H917" s="6">
        <v>0.5243757431629013</v>
      </c>
      <c r="I917" s="6">
        <v>0</v>
      </c>
      <c r="J917" s="6">
        <v>0</v>
      </c>
      <c r="K917" s="6">
        <v>0</v>
      </c>
      <c r="L917" s="6">
        <v>0</v>
      </c>
      <c r="M917" s="6">
        <v>0</v>
      </c>
    </row>
    <row r="918" spans="3:13">
      <c r="C918" t="s">
        <v>1820</v>
      </c>
      <c r="D918" t="s">
        <v>3452</v>
      </c>
      <c r="E918" s="6">
        <f>SUMIFS('Billing Forecast'!F:F,'Billing Forecast'!$T:$T,$A$885,'Billing Forecast'!$U:$U,$B$905,'Billing Forecast'!$Q:$Q,$C918)/SUMIFS('Billing Forecast'!$D:$D,'Billing Forecast'!$T:$T,$A$885,'Billing Forecast'!$U:$U,$B$905,'Billing Forecast'!$Q:$Q, $C918)</f>
        <v>0</v>
      </c>
      <c r="F918" s="6">
        <f>SUMIFS('Billing Forecast'!G:G,'Billing Forecast'!$T:$T,$A$885,'Billing Forecast'!$U:$U,$B$905,'Billing Forecast'!$Q:$Q,$C918)/SUMIFS('Billing Forecast'!$D:$D,'Billing Forecast'!$T:$T,$A$885,'Billing Forecast'!$U:$U,$B$905,'Billing Forecast'!$Q:$Q, $C918)</f>
        <v>0</v>
      </c>
      <c r="G918" s="6">
        <f>SUMIFS('Billing Forecast'!H:H,'Billing Forecast'!$T:$T,$A$885,'Billing Forecast'!$U:$U,$B$905,'Billing Forecast'!$Q:$Q,$C918)/SUMIFS('Billing Forecast'!$D:$D,'Billing Forecast'!$T:$T,$A$885,'Billing Forecast'!$U:$U,$B$905,'Billing Forecast'!$Q:$Q, $C918)</f>
        <v>0</v>
      </c>
      <c r="H918" s="6">
        <f>SUMIFS('Billing Forecast'!I:I,'Billing Forecast'!$T:$T,$A$885,'Billing Forecast'!$U:$U,$B$905,'Billing Forecast'!$Q:$Q,$C918)/SUMIFS('Billing Forecast'!$D:$D,'Billing Forecast'!$T:$T,$A$885,'Billing Forecast'!$U:$U,$B$905,'Billing Forecast'!$Q:$Q, $C918)</f>
        <v>0</v>
      </c>
      <c r="I918" s="6">
        <f>SUMIFS('Billing Forecast'!J:J,'Billing Forecast'!$T:$T,$A$885,'Billing Forecast'!$U:$U,$B$905,'Billing Forecast'!$Q:$Q,$C918)/SUMIFS('Billing Forecast'!$D:$D,'Billing Forecast'!$T:$T,$A$885,'Billing Forecast'!$U:$U,$B$905,'Billing Forecast'!$Q:$Q, $C918)</f>
        <v>0</v>
      </c>
      <c r="J918" s="6">
        <f>SUMIFS('Billing Forecast'!K:K,'Billing Forecast'!$T:$T,$A$885,'Billing Forecast'!$U:$U,$B$905,'Billing Forecast'!$Q:$Q,$C918)/SUMIFS('Billing Forecast'!$D:$D,'Billing Forecast'!$T:$T,$A$885,'Billing Forecast'!$U:$U,$B$905,'Billing Forecast'!$Q:$Q, $C918)</f>
        <v>0</v>
      </c>
      <c r="K918" s="6">
        <f>SUMIFS('Billing Forecast'!L:L,'Billing Forecast'!$T:$T,$A$885,'Billing Forecast'!$U:$U,$B$905,'Billing Forecast'!$Q:$Q,$C918)/SUMIFS('Billing Forecast'!$D:$D,'Billing Forecast'!$T:$T,$A$885,'Billing Forecast'!$U:$U,$B$905,'Billing Forecast'!$Q:$Q, $C918)</f>
        <v>0</v>
      </c>
      <c r="L918" s="6">
        <f>SUMIFS('Billing Forecast'!M:M,'Billing Forecast'!$T:$T,$A$885,'Billing Forecast'!$U:$U,$B$905,'Billing Forecast'!$Q:$Q,$C918)/SUMIFS('Billing Forecast'!$D:$D,'Billing Forecast'!$T:$T,$A$885,'Billing Forecast'!$U:$U,$B$905,'Billing Forecast'!$Q:$Q, $C918)</f>
        <v>0</v>
      </c>
      <c r="M918" s="6">
        <f>SUMIFS('Billing Forecast'!N:N,'Billing Forecast'!$T:$T,$A$885,'Billing Forecast'!$U:$U,$B$905,'Billing Forecast'!$Q:$Q,$C918)/SUMIFS('Billing Forecast'!$D:$D,'Billing Forecast'!$T:$T,$A$885,'Billing Forecast'!$U:$U,$B$905,'Billing Forecast'!$Q:$Q, $C918)</f>
        <v>0</v>
      </c>
    </row>
    <row r="919" spans="3:13">
      <c r="D919" t="s">
        <v>3453</v>
      </c>
      <c r="E919" s="6">
        <f>SUMIFS('Sub Cost Forecast'!G:G,'Sub Cost Forecast'!$U:$U,$A$885,'Sub Cost Forecast'!$W:$W,$B$905,'Sub Cost Forecast'!$R:$R,$C918)/SUMIFS('Sub Cost Forecast'!$D:$D,'Sub Cost Forecast'!$U:$U,$A$885,'Sub Cost Forecast'!$W:$W,$B$905,'Sub Cost Forecast'!$R:$R, $C918)</f>
        <v>0</v>
      </c>
      <c r="F919" s="6">
        <f>SUMIFS('Sub Cost Forecast'!H:H,'Sub Cost Forecast'!$U:$U,$A$885,'Sub Cost Forecast'!$W:$W,$B$905,'Sub Cost Forecast'!$R:$R,$C918)/SUMIFS('Sub Cost Forecast'!$D:$D,'Sub Cost Forecast'!$U:$U,$A$885,'Sub Cost Forecast'!$W:$W,$B$905,'Sub Cost Forecast'!$R:$R, $C918)</f>
        <v>0</v>
      </c>
      <c r="G919" s="6">
        <f>SUMIFS('Sub Cost Forecast'!I:I,'Sub Cost Forecast'!$U:$U,$A$885,'Sub Cost Forecast'!$W:$W,$B$905,'Sub Cost Forecast'!$R:$R,$C918)/SUMIFS('Sub Cost Forecast'!$D:$D,'Sub Cost Forecast'!$U:$U,$A$885,'Sub Cost Forecast'!$W:$W,$B$905,'Sub Cost Forecast'!$R:$R, $C918)</f>
        <v>0</v>
      </c>
      <c r="H919" s="6">
        <f>SUMIFS('Sub Cost Forecast'!J:J,'Sub Cost Forecast'!$U:$U,$A$885,'Sub Cost Forecast'!$W:$W,$B$905,'Sub Cost Forecast'!$R:$R,$C918)/SUMIFS('Sub Cost Forecast'!$D:$D,'Sub Cost Forecast'!$U:$U,$A$885,'Sub Cost Forecast'!$W:$W,$B$905,'Sub Cost Forecast'!$R:$R, $C918)</f>
        <v>0</v>
      </c>
      <c r="I919" s="6">
        <f>SUMIFS('Sub Cost Forecast'!K:K,'Sub Cost Forecast'!$U:$U,$A$885,'Sub Cost Forecast'!$W:$W,$B$905,'Sub Cost Forecast'!$R:$R,$C918)/SUMIFS('Sub Cost Forecast'!$D:$D,'Sub Cost Forecast'!$U:$U,$A$885,'Sub Cost Forecast'!$W:$W,$B$905,'Sub Cost Forecast'!$R:$R, $C918)</f>
        <v>0</v>
      </c>
      <c r="J919" s="6">
        <f>SUMIFS('Sub Cost Forecast'!L:L,'Sub Cost Forecast'!$U:$U,$A$885,'Sub Cost Forecast'!$W:$W,$B$905,'Sub Cost Forecast'!$R:$R,$C918)/SUMIFS('Sub Cost Forecast'!$D:$D,'Sub Cost Forecast'!$U:$U,$A$885,'Sub Cost Forecast'!$W:$W,$B$905,'Sub Cost Forecast'!$R:$R, $C918)</f>
        <v>0</v>
      </c>
      <c r="K919" s="6">
        <f>SUMIFS('Sub Cost Forecast'!M:M,'Sub Cost Forecast'!$U:$U,$A$885,'Sub Cost Forecast'!$W:$W,$B$905,'Sub Cost Forecast'!$R:$R,$C918)/SUMIFS('Sub Cost Forecast'!$D:$D,'Sub Cost Forecast'!$U:$U,$A$885,'Sub Cost Forecast'!$W:$W,$B$905,'Sub Cost Forecast'!$R:$R, $C918)</f>
        <v>0</v>
      </c>
      <c r="L919" s="6">
        <f>SUMIFS('Sub Cost Forecast'!N:N,'Sub Cost Forecast'!$U:$U,$A$885,'Sub Cost Forecast'!$W:$W,$B$905,'Sub Cost Forecast'!$R:$R,$C918)/SUMIFS('Sub Cost Forecast'!$D:$D,'Sub Cost Forecast'!$U:$U,$A$885,'Sub Cost Forecast'!$W:$W,$B$905,'Sub Cost Forecast'!$R:$R, $C918)</f>
        <v>0</v>
      </c>
      <c r="M919" s="6">
        <f>SUMIFS('Sub Cost Forecast'!O:O,'Sub Cost Forecast'!$U:$U,$A$885,'Sub Cost Forecast'!$W:$W,$B$905,'Sub Cost Forecast'!$R:$R,$C918)/SUMIFS('Sub Cost Forecast'!$D:$D,'Sub Cost Forecast'!$U:$U,$A$885,'Sub Cost Forecast'!$W:$W,$B$905,'Sub Cost Forecast'!$R:$R, $C918)</f>
        <v>0</v>
      </c>
    </row>
    <row r="920" spans="3:13">
      <c r="D920" t="s">
        <v>3454</v>
      </c>
      <c r="E920" s="6">
        <v>0.05653710247349823</v>
      </c>
      <c r="F920" s="6">
        <v>0.3957597173144876</v>
      </c>
      <c r="G920" s="6">
        <v>0.480565371024735</v>
      </c>
      <c r="H920" s="6">
        <v>0.08480565371024736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</row>
    <row r="921" spans="3:13">
      <c r="C921" t="s">
        <v>1721</v>
      </c>
      <c r="D921" t="s">
        <v>3452</v>
      </c>
      <c r="E921" s="6">
        <f>SUMIFS('Billing Forecast'!F:F,'Billing Forecast'!$T:$T,$A$885,'Billing Forecast'!$U:$U,$B$905,'Billing Forecast'!$Q:$Q,$C921)/SUMIFS('Billing Forecast'!$D:$D,'Billing Forecast'!$T:$T,$A$885,'Billing Forecast'!$U:$U,$B$905,'Billing Forecast'!$Q:$Q, $C921)</f>
        <v>0</v>
      </c>
      <c r="F921" s="6">
        <f>SUMIFS('Billing Forecast'!G:G,'Billing Forecast'!$T:$T,$A$885,'Billing Forecast'!$U:$U,$B$905,'Billing Forecast'!$Q:$Q,$C921)/SUMIFS('Billing Forecast'!$D:$D,'Billing Forecast'!$T:$T,$A$885,'Billing Forecast'!$U:$U,$B$905,'Billing Forecast'!$Q:$Q, $C921)</f>
        <v>0</v>
      </c>
      <c r="G921" s="6">
        <f>SUMIFS('Billing Forecast'!H:H,'Billing Forecast'!$T:$T,$A$885,'Billing Forecast'!$U:$U,$B$905,'Billing Forecast'!$Q:$Q,$C921)/SUMIFS('Billing Forecast'!$D:$D,'Billing Forecast'!$T:$T,$A$885,'Billing Forecast'!$U:$U,$B$905,'Billing Forecast'!$Q:$Q, $C921)</f>
        <v>0</v>
      </c>
      <c r="H921" s="6">
        <f>SUMIFS('Billing Forecast'!I:I,'Billing Forecast'!$T:$T,$A$885,'Billing Forecast'!$U:$U,$B$905,'Billing Forecast'!$Q:$Q,$C921)/SUMIFS('Billing Forecast'!$D:$D,'Billing Forecast'!$T:$T,$A$885,'Billing Forecast'!$U:$U,$B$905,'Billing Forecast'!$Q:$Q, $C921)</f>
        <v>0</v>
      </c>
      <c r="I921" s="6">
        <f>SUMIFS('Billing Forecast'!J:J,'Billing Forecast'!$T:$T,$A$885,'Billing Forecast'!$U:$U,$B$905,'Billing Forecast'!$Q:$Q,$C921)/SUMIFS('Billing Forecast'!$D:$D,'Billing Forecast'!$T:$T,$A$885,'Billing Forecast'!$U:$U,$B$905,'Billing Forecast'!$Q:$Q, $C921)</f>
        <v>0</v>
      </c>
      <c r="J921" s="6">
        <f>SUMIFS('Billing Forecast'!K:K,'Billing Forecast'!$T:$T,$A$885,'Billing Forecast'!$U:$U,$B$905,'Billing Forecast'!$Q:$Q,$C921)/SUMIFS('Billing Forecast'!$D:$D,'Billing Forecast'!$T:$T,$A$885,'Billing Forecast'!$U:$U,$B$905,'Billing Forecast'!$Q:$Q, $C921)</f>
        <v>0</v>
      </c>
      <c r="K921" s="6">
        <f>SUMIFS('Billing Forecast'!L:L,'Billing Forecast'!$T:$T,$A$885,'Billing Forecast'!$U:$U,$B$905,'Billing Forecast'!$Q:$Q,$C921)/SUMIFS('Billing Forecast'!$D:$D,'Billing Forecast'!$T:$T,$A$885,'Billing Forecast'!$U:$U,$B$905,'Billing Forecast'!$Q:$Q, $C921)</f>
        <v>0</v>
      </c>
      <c r="L921" s="6">
        <f>SUMIFS('Billing Forecast'!M:M,'Billing Forecast'!$T:$T,$A$885,'Billing Forecast'!$U:$U,$B$905,'Billing Forecast'!$Q:$Q,$C921)/SUMIFS('Billing Forecast'!$D:$D,'Billing Forecast'!$T:$T,$A$885,'Billing Forecast'!$U:$U,$B$905,'Billing Forecast'!$Q:$Q, $C921)</f>
        <v>0</v>
      </c>
      <c r="M921" s="6">
        <f>SUMIFS('Billing Forecast'!N:N,'Billing Forecast'!$T:$T,$A$885,'Billing Forecast'!$U:$U,$B$905,'Billing Forecast'!$Q:$Q,$C921)/SUMIFS('Billing Forecast'!$D:$D,'Billing Forecast'!$T:$T,$A$885,'Billing Forecast'!$U:$U,$B$905,'Billing Forecast'!$Q:$Q, $C921)</f>
        <v>0</v>
      </c>
    </row>
    <row r="922" spans="3:13">
      <c r="D922" t="s">
        <v>3453</v>
      </c>
      <c r="E922" s="6">
        <f>SUMIFS('Sub Cost Forecast'!G:G,'Sub Cost Forecast'!$U:$U,$A$885,'Sub Cost Forecast'!$W:$W,$B$905,'Sub Cost Forecast'!$R:$R,$C921)/SUMIFS('Sub Cost Forecast'!$D:$D,'Sub Cost Forecast'!$U:$U,$A$885,'Sub Cost Forecast'!$W:$W,$B$905,'Sub Cost Forecast'!$R:$R, $C921)</f>
        <v>0</v>
      </c>
      <c r="F922" s="6">
        <f>SUMIFS('Sub Cost Forecast'!H:H,'Sub Cost Forecast'!$U:$U,$A$885,'Sub Cost Forecast'!$W:$W,$B$905,'Sub Cost Forecast'!$R:$R,$C921)/SUMIFS('Sub Cost Forecast'!$D:$D,'Sub Cost Forecast'!$U:$U,$A$885,'Sub Cost Forecast'!$W:$W,$B$905,'Sub Cost Forecast'!$R:$R, $C921)</f>
        <v>0</v>
      </c>
      <c r="G922" s="6">
        <f>SUMIFS('Sub Cost Forecast'!I:I,'Sub Cost Forecast'!$U:$U,$A$885,'Sub Cost Forecast'!$W:$W,$B$905,'Sub Cost Forecast'!$R:$R,$C921)/SUMIFS('Sub Cost Forecast'!$D:$D,'Sub Cost Forecast'!$U:$U,$A$885,'Sub Cost Forecast'!$W:$W,$B$905,'Sub Cost Forecast'!$R:$R, $C921)</f>
        <v>0</v>
      </c>
      <c r="H922" s="6">
        <f>SUMIFS('Sub Cost Forecast'!J:J,'Sub Cost Forecast'!$U:$U,$A$885,'Sub Cost Forecast'!$W:$W,$B$905,'Sub Cost Forecast'!$R:$R,$C921)/SUMIFS('Sub Cost Forecast'!$D:$D,'Sub Cost Forecast'!$U:$U,$A$885,'Sub Cost Forecast'!$W:$W,$B$905,'Sub Cost Forecast'!$R:$R, $C921)</f>
        <v>0</v>
      </c>
      <c r="I922" s="6">
        <f>SUMIFS('Sub Cost Forecast'!K:K,'Sub Cost Forecast'!$U:$U,$A$885,'Sub Cost Forecast'!$W:$W,$B$905,'Sub Cost Forecast'!$R:$R,$C921)/SUMIFS('Sub Cost Forecast'!$D:$D,'Sub Cost Forecast'!$U:$U,$A$885,'Sub Cost Forecast'!$W:$W,$B$905,'Sub Cost Forecast'!$R:$R, $C921)</f>
        <v>0</v>
      </c>
      <c r="J922" s="6">
        <f>SUMIFS('Sub Cost Forecast'!L:L,'Sub Cost Forecast'!$U:$U,$A$885,'Sub Cost Forecast'!$W:$W,$B$905,'Sub Cost Forecast'!$R:$R,$C921)/SUMIFS('Sub Cost Forecast'!$D:$D,'Sub Cost Forecast'!$U:$U,$A$885,'Sub Cost Forecast'!$W:$W,$B$905,'Sub Cost Forecast'!$R:$R, $C921)</f>
        <v>0</v>
      </c>
      <c r="K922" s="6">
        <f>SUMIFS('Sub Cost Forecast'!M:M,'Sub Cost Forecast'!$U:$U,$A$885,'Sub Cost Forecast'!$W:$W,$B$905,'Sub Cost Forecast'!$R:$R,$C921)/SUMIFS('Sub Cost Forecast'!$D:$D,'Sub Cost Forecast'!$U:$U,$A$885,'Sub Cost Forecast'!$W:$W,$B$905,'Sub Cost Forecast'!$R:$R, $C921)</f>
        <v>0</v>
      </c>
      <c r="L922" s="6">
        <f>SUMIFS('Sub Cost Forecast'!N:N,'Sub Cost Forecast'!$U:$U,$A$885,'Sub Cost Forecast'!$W:$W,$B$905,'Sub Cost Forecast'!$R:$R,$C921)/SUMIFS('Sub Cost Forecast'!$D:$D,'Sub Cost Forecast'!$U:$U,$A$885,'Sub Cost Forecast'!$W:$W,$B$905,'Sub Cost Forecast'!$R:$R, $C921)</f>
        <v>0</v>
      </c>
      <c r="M922" s="6">
        <f>SUMIFS('Sub Cost Forecast'!O:O,'Sub Cost Forecast'!$U:$U,$A$885,'Sub Cost Forecast'!$W:$W,$B$905,'Sub Cost Forecast'!$R:$R,$C921)/SUMIFS('Sub Cost Forecast'!$D:$D,'Sub Cost Forecast'!$U:$U,$A$885,'Sub Cost Forecast'!$W:$W,$B$905,'Sub Cost Forecast'!$R:$R, $C921)</f>
        <v>0</v>
      </c>
    </row>
    <row r="923" spans="3:13">
      <c r="D923" t="s">
        <v>3454</v>
      </c>
      <c r="E923" s="6">
        <v>0</v>
      </c>
      <c r="F923" s="6">
        <v>0.9497716894977168</v>
      </c>
      <c r="G923" s="6">
        <v>0.0365296803652968</v>
      </c>
      <c r="H923" s="6">
        <v>0</v>
      </c>
      <c r="I923" s="6">
        <v>0</v>
      </c>
      <c r="J923" s="6">
        <v>0</v>
      </c>
      <c r="K923" s="6">
        <v>0</v>
      </c>
      <c r="L923" s="6">
        <v>0</v>
      </c>
      <c r="M923" s="6">
        <v>0</v>
      </c>
    </row>
    <row r="924" spans="3:13">
      <c r="C924" t="s">
        <v>2132</v>
      </c>
      <c r="D924" t="s">
        <v>3452</v>
      </c>
      <c r="E924" s="6">
        <f>SUMIFS('Billing Forecast'!F:F,'Billing Forecast'!$T:$T,$A$885,'Billing Forecast'!$U:$U,$B$905,'Billing Forecast'!$Q:$Q,$C924)/SUMIFS('Billing Forecast'!$D:$D,'Billing Forecast'!$T:$T,$A$885,'Billing Forecast'!$U:$U,$B$905,'Billing Forecast'!$Q:$Q, $C924)</f>
        <v>0</v>
      </c>
      <c r="F924" s="6">
        <f>SUMIFS('Billing Forecast'!G:G,'Billing Forecast'!$T:$T,$A$885,'Billing Forecast'!$U:$U,$B$905,'Billing Forecast'!$Q:$Q,$C924)/SUMIFS('Billing Forecast'!$D:$D,'Billing Forecast'!$T:$T,$A$885,'Billing Forecast'!$U:$U,$B$905,'Billing Forecast'!$Q:$Q, $C924)</f>
        <v>0</v>
      </c>
      <c r="G924" s="6">
        <f>SUMIFS('Billing Forecast'!H:H,'Billing Forecast'!$T:$T,$A$885,'Billing Forecast'!$U:$U,$B$905,'Billing Forecast'!$Q:$Q,$C924)/SUMIFS('Billing Forecast'!$D:$D,'Billing Forecast'!$T:$T,$A$885,'Billing Forecast'!$U:$U,$B$905,'Billing Forecast'!$Q:$Q, $C924)</f>
        <v>0</v>
      </c>
      <c r="H924" s="6">
        <f>SUMIFS('Billing Forecast'!I:I,'Billing Forecast'!$T:$T,$A$885,'Billing Forecast'!$U:$U,$B$905,'Billing Forecast'!$Q:$Q,$C924)/SUMIFS('Billing Forecast'!$D:$D,'Billing Forecast'!$T:$T,$A$885,'Billing Forecast'!$U:$U,$B$905,'Billing Forecast'!$Q:$Q, $C924)</f>
        <v>0</v>
      </c>
      <c r="I924" s="6">
        <f>SUMIFS('Billing Forecast'!J:J,'Billing Forecast'!$T:$T,$A$885,'Billing Forecast'!$U:$U,$B$905,'Billing Forecast'!$Q:$Q,$C924)/SUMIFS('Billing Forecast'!$D:$D,'Billing Forecast'!$T:$T,$A$885,'Billing Forecast'!$U:$U,$B$905,'Billing Forecast'!$Q:$Q, $C924)</f>
        <v>0</v>
      </c>
      <c r="J924" s="6">
        <f>SUMIFS('Billing Forecast'!K:K,'Billing Forecast'!$T:$T,$A$885,'Billing Forecast'!$U:$U,$B$905,'Billing Forecast'!$Q:$Q,$C924)/SUMIFS('Billing Forecast'!$D:$D,'Billing Forecast'!$T:$T,$A$885,'Billing Forecast'!$U:$U,$B$905,'Billing Forecast'!$Q:$Q, $C924)</f>
        <v>0</v>
      </c>
      <c r="K924" s="6">
        <f>SUMIFS('Billing Forecast'!L:L,'Billing Forecast'!$T:$T,$A$885,'Billing Forecast'!$U:$U,$B$905,'Billing Forecast'!$Q:$Q,$C924)/SUMIFS('Billing Forecast'!$D:$D,'Billing Forecast'!$T:$T,$A$885,'Billing Forecast'!$U:$U,$B$905,'Billing Forecast'!$Q:$Q, $C924)</f>
        <v>0</v>
      </c>
      <c r="L924" s="6">
        <f>SUMIFS('Billing Forecast'!M:M,'Billing Forecast'!$T:$T,$A$885,'Billing Forecast'!$U:$U,$B$905,'Billing Forecast'!$Q:$Q,$C924)/SUMIFS('Billing Forecast'!$D:$D,'Billing Forecast'!$T:$T,$A$885,'Billing Forecast'!$U:$U,$B$905,'Billing Forecast'!$Q:$Q, $C924)</f>
        <v>0</v>
      </c>
      <c r="M924" s="6">
        <f>SUMIFS('Billing Forecast'!N:N,'Billing Forecast'!$T:$T,$A$885,'Billing Forecast'!$U:$U,$B$905,'Billing Forecast'!$Q:$Q,$C924)/SUMIFS('Billing Forecast'!$D:$D,'Billing Forecast'!$T:$T,$A$885,'Billing Forecast'!$U:$U,$B$905,'Billing Forecast'!$Q:$Q, $C924)</f>
        <v>0</v>
      </c>
    </row>
    <row r="925" spans="3:13">
      <c r="D925" t="s">
        <v>3453</v>
      </c>
      <c r="E925" s="6">
        <f>SUMIFS('Sub Cost Forecast'!G:G,'Sub Cost Forecast'!$U:$U,$A$885,'Sub Cost Forecast'!$W:$W,$B$905,'Sub Cost Forecast'!$R:$R,$C924)/SUMIFS('Sub Cost Forecast'!$D:$D,'Sub Cost Forecast'!$U:$U,$A$885,'Sub Cost Forecast'!$W:$W,$B$905,'Sub Cost Forecast'!$R:$R, $C924)</f>
        <v>0</v>
      </c>
      <c r="F925" s="6">
        <f>SUMIFS('Sub Cost Forecast'!H:H,'Sub Cost Forecast'!$U:$U,$A$885,'Sub Cost Forecast'!$W:$W,$B$905,'Sub Cost Forecast'!$R:$R,$C924)/SUMIFS('Sub Cost Forecast'!$D:$D,'Sub Cost Forecast'!$U:$U,$A$885,'Sub Cost Forecast'!$W:$W,$B$905,'Sub Cost Forecast'!$R:$R, $C924)</f>
        <v>0</v>
      </c>
      <c r="G925" s="6">
        <f>SUMIFS('Sub Cost Forecast'!I:I,'Sub Cost Forecast'!$U:$U,$A$885,'Sub Cost Forecast'!$W:$W,$B$905,'Sub Cost Forecast'!$R:$R,$C924)/SUMIFS('Sub Cost Forecast'!$D:$D,'Sub Cost Forecast'!$U:$U,$A$885,'Sub Cost Forecast'!$W:$W,$B$905,'Sub Cost Forecast'!$R:$R, $C924)</f>
        <v>0</v>
      </c>
      <c r="H925" s="6">
        <f>SUMIFS('Sub Cost Forecast'!J:J,'Sub Cost Forecast'!$U:$U,$A$885,'Sub Cost Forecast'!$W:$W,$B$905,'Sub Cost Forecast'!$R:$R,$C924)/SUMIFS('Sub Cost Forecast'!$D:$D,'Sub Cost Forecast'!$U:$U,$A$885,'Sub Cost Forecast'!$W:$W,$B$905,'Sub Cost Forecast'!$R:$R, $C924)</f>
        <v>0</v>
      </c>
      <c r="I925" s="6">
        <f>SUMIFS('Sub Cost Forecast'!K:K,'Sub Cost Forecast'!$U:$U,$A$885,'Sub Cost Forecast'!$W:$W,$B$905,'Sub Cost Forecast'!$R:$R,$C924)/SUMIFS('Sub Cost Forecast'!$D:$D,'Sub Cost Forecast'!$U:$U,$A$885,'Sub Cost Forecast'!$W:$W,$B$905,'Sub Cost Forecast'!$R:$R, $C924)</f>
        <v>0</v>
      </c>
      <c r="J925" s="6">
        <f>SUMIFS('Sub Cost Forecast'!L:L,'Sub Cost Forecast'!$U:$U,$A$885,'Sub Cost Forecast'!$W:$W,$B$905,'Sub Cost Forecast'!$R:$R,$C924)/SUMIFS('Sub Cost Forecast'!$D:$D,'Sub Cost Forecast'!$U:$U,$A$885,'Sub Cost Forecast'!$W:$W,$B$905,'Sub Cost Forecast'!$R:$R, $C924)</f>
        <v>0</v>
      </c>
      <c r="K925" s="6">
        <f>SUMIFS('Sub Cost Forecast'!M:M,'Sub Cost Forecast'!$U:$U,$A$885,'Sub Cost Forecast'!$W:$W,$B$905,'Sub Cost Forecast'!$R:$R,$C924)/SUMIFS('Sub Cost Forecast'!$D:$D,'Sub Cost Forecast'!$U:$U,$A$885,'Sub Cost Forecast'!$W:$W,$B$905,'Sub Cost Forecast'!$R:$R, $C924)</f>
        <v>0</v>
      </c>
      <c r="L925" s="6">
        <f>SUMIFS('Sub Cost Forecast'!N:N,'Sub Cost Forecast'!$U:$U,$A$885,'Sub Cost Forecast'!$W:$W,$B$905,'Sub Cost Forecast'!$R:$R,$C924)/SUMIFS('Sub Cost Forecast'!$D:$D,'Sub Cost Forecast'!$U:$U,$A$885,'Sub Cost Forecast'!$W:$W,$B$905,'Sub Cost Forecast'!$R:$R, $C924)</f>
        <v>0</v>
      </c>
      <c r="M925" s="6">
        <f>SUMIFS('Sub Cost Forecast'!O:O,'Sub Cost Forecast'!$U:$U,$A$885,'Sub Cost Forecast'!$W:$W,$B$905,'Sub Cost Forecast'!$R:$R,$C924)/SUMIFS('Sub Cost Forecast'!$D:$D,'Sub Cost Forecast'!$U:$U,$A$885,'Sub Cost Forecast'!$W:$W,$B$905,'Sub Cost Forecast'!$R:$R, $C924)</f>
        <v>0</v>
      </c>
    </row>
    <row r="926" spans="3:13">
      <c r="D926" t="s">
        <v>3454</v>
      </c>
      <c r="E926" s="6">
        <v>0</v>
      </c>
      <c r="F926" s="6">
        <v>0</v>
      </c>
      <c r="G926" s="6">
        <v>1</v>
      </c>
      <c r="H926" s="6">
        <v>0</v>
      </c>
      <c r="I926" s="6">
        <v>0</v>
      </c>
      <c r="J926" s="6">
        <v>0</v>
      </c>
      <c r="K926" s="6">
        <v>0</v>
      </c>
      <c r="L926" s="6">
        <v>0</v>
      </c>
      <c r="M926" s="6">
        <v>0</v>
      </c>
    </row>
    <row r="927" spans="3:13">
      <c r="C927" t="s">
        <v>1595</v>
      </c>
      <c r="D927" t="s">
        <v>3452</v>
      </c>
      <c r="E927" s="6">
        <f>SUMIFS('Billing Forecast'!F:F,'Billing Forecast'!$T:$T,$A$885,'Billing Forecast'!$U:$U,$B$905,'Billing Forecast'!$Q:$Q,$C927)/SUMIFS('Billing Forecast'!$D:$D,'Billing Forecast'!$T:$T,$A$885,'Billing Forecast'!$U:$U,$B$905,'Billing Forecast'!$Q:$Q, $C927)</f>
        <v>0</v>
      </c>
      <c r="F927" s="6">
        <f>SUMIFS('Billing Forecast'!G:G,'Billing Forecast'!$T:$T,$A$885,'Billing Forecast'!$U:$U,$B$905,'Billing Forecast'!$Q:$Q,$C927)/SUMIFS('Billing Forecast'!$D:$D,'Billing Forecast'!$T:$T,$A$885,'Billing Forecast'!$U:$U,$B$905,'Billing Forecast'!$Q:$Q, $C927)</f>
        <v>0</v>
      </c>
      <c r="G927" s="6">
        <f>SUMIFS('Billing Forecast'!H:H,'Billing Forecast'!$T:$T,$A$885,'Billing Forecast'!$U:$U,$B$905,'Billing Forecast'!$Q:$Q,$C927)/SUMIFS('Billing Forecast'!$D:$D,'Billing Forecast'!$T:$T,$A$885,'Billing Forecast'!$U:$U,$B$905,'Billing Forecast'!$Q:$Q, $C927)</f>
        <v>0</v>
      </c>
      <c r="H927" s="6">
        <f>SUMIFS('Billing Forecast'!I:I,'Billing Forecast'!$T:$T,$A$885,'Billing Forecast'!$U:$U,$B$905,'Billing Forecast'!$Q:$Q,$C927)/SUMIFS('Billing Forecast'!$D:$D,'Billing Forecast'!$T:$T,$A$885,'Billing Forecast'!$U:$U,$B$905,'Billing Forecast'!$Q:$Q, $C927)</f>
        <v>0</v>
      </c>
      <c r="I927" s="6">
        <f>SUMIFS('Billing Forecast'!J:J,'Billing Forecast'!$T:$T,$A$885,'Billing Forecast'!$U:$U,$B$905,'Billing Forecast'!$Q:$Q,$C927)/SUMIFS('Billing Forecast'!$D:$D,'Billing Forecast'!$T:$T,$A$885,'Billing Forecast'!$U:$U,$B$905,'Billing Forecast'!$Q:$Q, $C927)</f>
        <v>0</v>
      </c>
      <c r="J927" s="6">
        <f>SUMIFS('Billing Forecast'!K:K,'Billing Forecast'!$T:$T,$A$885,'Billing Forecast'!$U:$U,$B$905,'Billing Forecast'!$Q:$Q,$C927)/SUMIFS('Billing Forecast'!$D:$D,'Billing Forecast'!$T:$T,$A$885,'Billing Forecast'!$U:$U,$B$905,'Billing Forecast'!$Q:$Q, $C927)</f>
        <v>0</v>
      </c>
      <c r="K927" s="6">
        <f>SUMIFS('Billing Forecast'!L:L,'Billing Forecast'!$T:$T,$A$885,'Billing Forecast'!$U:$U,$B$905,'Billing Forecast'!$Q:$Q,$C927)/SUMIFS('Billing Forecast'!$D:$D,'Billing Forecast'!$T:$T,$A$885,'Billing Forecast'!$U:$U,$B$905,'Billing Forecast'!$Q:$Q, $C927)</f>
        <v>0</v>
      </c>
      <c r="L927" s="6">
        <f>SUMIFS('Billing Forecast'!M:M,'Billing Forecast'!$T:$T,$A$885,'Billing Forecast'!$U:$U,$B$905,'Billing Forecast'!$Q:$Q,$C927)/SUMIFS('Billing Forecast'!$D:$D,'Billing Forecast'!$T:$T,$A$885,'Billing Forecast'!$U:$U,$B$905,'Billing Forecast'!$Q:$Q, $C927)</f>
        <v>0</v>
      </c>
      <c r="M927" s="6">
        <f>SUMIFS('Billing Forecast'!N:N,'Billing Forecast'!$T:$T,$A$885,'Billing Forecast'!$U:$U,$B$905,'Billing Forecast'!$Q:$Q,$C927)/SUMIFS('Billing Forecast'!$D:$D,'Billing Forecast'!$T:$T,$A$885,'Billing Forecast'!$U:$U,$B$905,'Billing Forecast'!$Q:$Q, $C927)</f>
        <v>0</v>
      </c>
    </row>
    <row r="928" spans="3:13">
      <c r="D928" t="s">
        <v>3453</v>
      </c>
      <c r="E928" s="6">
        <f>SUMIFS('Sub Cost Forecast'!G:G,'Sub Cost Forecast'!$U:$U,$A$885,'Sub Cost Forecast'!$W:$W,$B$905,'Sub Cost Forecast'!$R:$R,$C927)/SUMIFS('Sub Cost Forecast'!$D:$D,'Sub Cost Forecast'!$U:$U,$A$885,'Sub Cost Forecast'!$W:$W,$B$905,'Sub Cost Forecast'!$R:$R, $C927)</f>
        <v>0</v>
      </c>
      <c r="F928" s="6">
        <f>SUMIFS('Sub Cost Forecast'!H:H,'Sub Cost Forecast'!$U:$U,$A$885,'Sub Cost Forecast'!$W:$W,$B$905,'Sub Cost Forecast'!$R:$R,$C927)/SUMIFS('Sub Cost Forecast'!$D:$D,'Sub Cost Forecast'!$U:$U,$A$885,'Sub Cost Forecast'!$W:$W,$B$905,'Sub Cost Forecast'!$R:$R, $C927)</f>
        <v>0</v>
      </c>
      <c r="G928" s="6">
        <f>SUMIFS('Sub Cost Forecast'!I:I,'Sub Cost Forecast'!$U:$U,$A$885,'Sub Cost Forecast'!$W:$W,$B$905,'Sub Cost Forecast'!$R:$R,$C927)/SUMIFS('Sub Cost Forecast'!$D:$D,'Sub Cost Forecast'!$U:$U,$A$885,'Sub Cost Forecast'!$W:$W,$B$905,'Sub Cost Forecast'!$R:$R, $C927)</f>
        <v>0</v>
      </c>
      <c r="H928" s="6">
        <f>SUMIFS('Sub Cost Forecast'!J:J,'Sub Cost Forecast'!$U:$U,$A$885,'Sub Cost Forecast'!$W:$W,$B$905,'Sub Cost Forecast'!$R:$R,$C927)/SUMIFS('Sub Cost Forecast'!$D:$D,'Sub Cost Forecast'!$U:$U,$A$885,'Sub Cost Forecast'!$W:$W,$B$905,'Sub Cost Forecast'!$R:$R, $C927)</f>
        <v>0</v>
      </c>
      <c r="I928" s="6">
        <f>SUMIFS('Sub Cost Forecast'!K:K,'Sub Cost Forecast'!$U:$U,$A$885,'Sub Cost Forecast'!$W:$W,$B$905,'Sub Cost Forecast'!$R:$R,$C927)/SUMIFS('Sub Cost Forecast'!$D:$D,'Sub Cost Forecast'!$U:$U,$A$885,'Sub Cost Forecast'!$W:$W,$B$905,'Sub Cost Forecast'!$R:$R, $C927)</f>
        <v>0</v>
      </c>
      <c r="J928" s="6">
        <f>SUMIFS('Sub Cost Forecast'!L:L,'Sub Cost Forecast'!$U:$U,$A$885,'Sub Cost Forecast'!$W:$W,$B$905,'Sub Cost Forecast'!$R:$R,$C927)/SUMIFS('Sub Cost Forecast'!$D:$D,'Sub Cost Forecast'!$U:$U,$A$885,'Sub Cost Forecast'!$W:$W,$B$905,'Sub Cost Forecast'!$R:$R, $C927)</f>
        <v>0</v>
      </c>
      <c r="K928" s="6">
        <f>SUMIFS('Sub Cost Forecast'!M:M,'Sub Cost Forecast'!$U:$U,$A$885,'Sub Cost Forecast'!$W:$W,$B$905,'Sub Cost Forecast'!$R:$R,$C927)/SUMIFS('Sub Cost Forecast'!$D:$D,'Sub Cost Forecast'!$U:$U,$A$885,'Sub Cost Forecast'!$W:$W,$B$905,'Sub Cost Forecast'!$R:$R, $C927)</f>
        <v>0</v>
      </c>
      <c r="L928" s="6">
        <f>SUMIFS('Sub Cost Forecast'!N:N,'Sub Cost Forecast'!$U:$U,$A$885,'Sub Cost Forecast'!$W:$W,$B$905,'Sub Cost Forecast'!$R:$R,$C927)/SUMIFS('Sub Cost Forecast'!$D:$D,'Sub Cost Forecast'!$U:$U,$A$885,'Sub Cost Forecast'!$W:$W,$B$905,'Sub Cost Forecast'!$R:$R, $C927)</f>
        <v>0</v>
      </c>
      <c r="M928" s="6">
        <f>SUMIFS('Sub Cost Forecast'!O:O,'Sub Cost Forecast'!$U:$U,$A$885,'Sub Cost Forecast'!$W:$W,$B$905,'Sub Cost Forecast'!$R:$R,$C927)/SUMIFS('Sub Cost Forecast'!$D:$D,'Sub Cost Forecast'!$U:$U,$A$885,'Sub Cost Forecast'!$W:$W,$B$905,'Sub Cost Forecast'!$R:$R, $C927)</f>
        <v>0</v>
      </c>
    </row>
    <row r="929" spans="1:13">
      <c r="D929" t="s">
        <v>3454</v>
      </c>
      <c r="E929" s="6">
        <v>0</v>
      </c>
      <c r="F929" s="6">
        <v>0.1871345029239766</v>
      </c>
      <c r="G929" s="6">
        <v>0.7953216374269005</v>
      </c>
      <c r="H929" s="6">
        <v>0</v>
      </c>
      <c r="I929" s="6">
        <v>0</v>
      </c>
      <c r="J929" s="6">
        <v>0</v>
      </c>
      <c r="K929" s="6">
        <v>0</v>
      </c>
      <c r="L929" s="6">
        <v>0</v>
      </c>
      <c r="M929" s="6">
        <v>0</v>
      </c>
    </row>
    <row r="930" spans="1:13">
      <c r="C930" t="s">
        <v>3016</v>
      </c>
      <c r="D930" t="s">
        <v>3452</v>
      </c>
      <c r="E930" s="6">
        <f>SUMIFS('Billing Forecast'!F:F,'Billing Forecast'!$T:$T,$A$885,'Billing Forecast'!$U:$U,$B$905,'Billing Forecast'!$Q:$Q,$C930)/SUMIFS('Billing Forecast'!$D:$D,'Billing Forecast'!$T:$T,$A$885,'Billing Forecast'!$U:$U,$B$905,'Billing Forecast'!$Q:$Q, $C930)</f>
        <v>0</v>
      </c>
      <c r="F930" s="6">
        <f>SUMIFS('Billing Forecast'!G:G,'Billing Forecast'!$T:$T,$A$885,'Billing Forecast'!$U:$U,$B$905,'Billing Forecast'!$Q:$Q,$C930)/SUMIFS('Billing Forecast'!$D:$D,'Billing Forecast'!$T:$T,$A$885,'Billing Forecast'!$U:$U,$B$905,'Billing Forecast'!$Q:$Q, $C930)</f>
        <v>0</v>
      </c>
      <c r="G930" s="6">
        <f>SUMIFS('Billing Forecast'!H:H,'Billing Forecast'!$T:$T,$A$885,'Billing Forecast'!$U:$U,$B$905,'Billing Forecast'!$Q:$Q,$C930)/SUMIFS('Billing Forecast'!$D:$D,'Billing Forecast'!$T:$T,$A$885,'Billing Forecast'!$U:$U,$B$905,'Billing Forecast'!$Q:$Q, $C930)</f>
        <v>0</v>
      </c>
      <c r="H930" s="6">
        <f>SUMIFS('Billing Forecast'!I:I,'Billing Forecast'!$T:$T,$A$885,'Billing Forecast'!$U:$U,$B$905,'Billing Forecast'!$Q:$Q,$C930)/SUMIFS('Billing Forecast'!$D:$D,'Billing Forecast'!$T:$T,$A$885,'Billing Forecast'!$U:$U,$B$905,'Billing Forecast'!$Q:$Q, $C930)</f>
        <v>0</v>
      </c>
      <c r="I930" s="6">
        <f>SUMIFS('Billing Forecast'!J:J,'Billing Forecast'!$T:$T,$A$885,'Billing Forecast'!$U:$U,$B$905,'Billing Forecast'!$Q:$Q,$C930)/SUMIFS('Billing Forecast'!$D:$D,'Billing Forecast'!$T:$T,$A$885,'Billing Forecast'!$U:$U,$B$905,'Billing Forecast'!$Q:$Q, $C930)</f>
        <v>0</v>
      </c>
      <c r="J930" s="6">
        <f>SUMIFS('Billing Forecast'!K:K,'Billing Forecast'!$T:$T,$A$885,'Billing Forecast'!$U:$U,$B$905,'Billing Forecast'!$Q:$Q,$C930)/SUMIFS('Billing Forecast'!$D:$D,'Billing Forecast'!$T:$T,$A$885,'Billing Forecast'!$U:$U,$B$905,'Billing Forecast'!$Q:$Q, $C930)</f>
        <v>0</v>
      </c>
      <c r="K930" s="6">
        <f>SUMIFS('Billing Forecast'!L:L,'Billing Forecast'!$T:$T,$A$885,'Billing Forecast'!$U:$U,$B$905,'Billing Forecast'!$Q:$Q,$C930)/SUMIFS('Billing Forecast'!$D:$D,'Billing Forecast'!$T:$T,$A$885,'Billing Forecast'!$U:$U,$B$905,'Billing Forecast'!$Q:$Q, $C930)</f>
        <v>0</v>
      </c>
      <c r="L930" s="6">
        <f>SUMIFS('Billing Forecast'!M:M,'Billing Forecast'!$T:$T,$A$885,'Billing Forecast'!$U:$U,$B$905,'Billing Forecast'!$Q:$Q,$C930)/SUMIFS('Billing Forecast'!$D:$D,'Billing Forecast'!$T:$T,$A$885,'Billing Forecast'!$U:$U,$B$905,'Billing Forecast'!$Q:$Q, $C930)</f>
        <v>0</v>
      </c>
      <c r="M930" s="6">
        <f>SUMIFS('Billing Forecast'!N:N,'Billing Forecast'!$T:$T,$A$885,'Billing Forecast'!$U:$U,$B$905,'Billing Forecast'!$Q:$Q,$C930)/SUMIFS('Billing Forecast'!$D:$D,'Billing Forecast'!$T:$T,$A$885,'Billing Forecast'!$U:$U,$B$905,'Billing Forecast'!$Q:$Q, $C930)</f>
        <v>0</v>
      </c>
    </row>
    <row r="931" spans="1:13">
      <c r="D931" t="s">
        <v>3453</v>
      </c>
      <c r="E931" s="6">
        <f>SUMIFS('Sub Cost Forecast'!G:G,'Sub Cost Forecast'!$U:$U,$A$885,'Sub Cost Forecast'!$W:$W,$B$905,'Sub Cost Forecast'!$R:$R,$C930)/SUMIFS('Sub Cost Forecast'!$D:$D,'Sub Cost Forecast'!$U:$U,$A$885,'Sub Cost Forecast'!$W:$W,$B$905,'Sub Cost Forecast'!$R:$R, $C930)</f>
        <v>0</v>
      </c>
      <c r="F931" s="6">
        <f>SUMIFS('Sub Cost Forecast'!H:H,'Sub Cost Forecast'!$U:$U,$A$885,'Sub Cost Forecast'!$W:$W,$B$905,'Sub Cost Forecast'!$R:$R,$C930)/SUMIFS('Sub Cost Forecast'!$D:$D,'Sub Cost Forecast'!$U:$U,$A$885,'Sub Cost Forecast'!$W:$W,$B$905,'Sub Cost Forecast'!$R:$R, $C930)</f>
        <v>0</v>
      </c>
      <c r="G931" s="6">
        <f>SUMIFS('Sub Cost Forecast'!I:I,'Sub Cost Forecast'!$U:$U,$A$885,'Sub Cost Forecast'!$W:$W,$B$905,'Sub Cost Forecast'!$R:$R,$C930)/SUMIFS('Sub Cost Forecast'!$D:$D,'Sub Cost Forecast'!$U:$U,$A$885,'Sub Cost Forecast'!$W:$W,$B$905,'Sub Cost Forecast'!$R:$R, $C930)</f>
        <v>0</v>
      </c>
      <c r="H931" s="6">
        <f>SUMIFS('Sub Cost Forecast'!J:J,'Sub Cost Forecast'!$U:$U,$A$885,'Sub Cost Forecast'!$W:$W,$B$905,'Sub Cost Forecast'!$R:$R,$C930)/SUMIFS('Sub Cost Forecast'!$D:$D,'Sub Cost Forecast'!$U:$U,$A$885,'Sub Cost Forecast'!$W:$W,$B$905,'Sub Cost Forecast'!$R:$R, $C930)</f>
        <v>0</v>
      </c>
      <c r="I931" s="6">
        <f>SUMIFS('Sub Cost Forecast'!K:K,'Sub Cost Forecast'!$U:$U,$A$885,'Sub Cost Forecast'!$W:$W,$B$905,'Sub Cost Forecast'!$R:$R,$C930)/SUMIFS('Sub Cost Forecast'!$D:$D,'Sub Cost Forecast'!$U:$U,$A$885,'Sub Cost Forecast'!$W:$W,$B$905,'Sub Cost Forecast'!$R:$R, $C930)</f>
        <v>0</v>
      </c>
      <c r="J931" s="6">
        <f>SUMIFS('Sub Cost Forecast'!L:L,'Sub Cost Forecast'!$U:$U,$A$885,'Sub Cost Forecast'!$W:$W,$B$905,'Sub Cost Forecast'!$R:$R,$C930)/SUMIFS('Sub Cost Forecast'!$D:$D,'Sub Cost Forecast'!$U:$U,$A$885,'Sub Cost Forecast'!$W:$W,$B$905,'Sub Cost Forecast'!$R:$R, $C930)</f>
        <v>0</v>
      </c>
      <c r="K931" s="6">
        <f>SUMIFS('Sub Cost Forecast'!M:M,'Sub Cost Forecast'!$U:$U,$A$885,'Sub Cost Forecast'!$W:$W,$B$905,'Sub Cost Forecast'!$R:$R,$C930)/SUMIFS('Sub Cost Forecast'!$D:$D,'Sub Cost Forecast'!$U:$U,$A$885,'Sub Cost Forecast'!$W:$W,$B$905,'Sub Cost Forecast'!$R:$R, $C930)</f>
        <v>0</v>
      </c>
      <c r="L931" s="6">
        <f>SUMIFS('Sub Cost Forecast'!N:N,'Sub Cost Forecast'!$U:$U,$A$885,'Sub Cost Forecast'!$W:$W,$B$905,'Sub Cost Forecast'!$R:$R,$C930)/SUMIFS('Sub Cost Forecast'!$D:$D,'Sub Cost Forecast'!$U:$U,$A$885,'Sub Cost Forecast'!$W:$W,$B$905,'Sub Cost Forecast'!$R:$R, $C930)</f>
        <v>0</v>
      </c>
      <c r="M931" s="6">
        <f>SUMIFS('Sub Cost Forecast'!O:O,'Sub Cost Forecast'!$U:$U,$A$885,'Sub Cost Forecast'!$W:$W,$B$905,'Sub Cost Forecast'!$R:$R,$C930)/SUMIFS('Sub Cost Forecast'!$D:$D,'Sub Cost Forecast'!$U:$U,$A$885,'Sub Cost Forecast'!$W:$W,$B$905,'Sub Cost Forecast'!$R:$R, $C930)</f>
        <v>0</v>
      </c>
    </row>
    <row r="932" spans="1:13">
      <c r="D932" t="s">
        <v>3454</v>
      </c>
      <c r="E932" s="6">
        <v>0</v>
      </c>
      <c r="F932" s="6">
        <v>0</v>
      </c>
      <c r="G932" s="6">
        <v>0</v>
      </c>
      <c r="H932" s="6">
        <v>0.7116564417177914</v>
      </c>
      <c r="I932" s="6">
        <v>0.2699386503067485</v>
      </c>
      <c r="J932" s="6">
        <v>0</v>
      </c>
      <c r="K932" s="6">
        <v>0</v>
      </c>
      <c r="L932" s="6">
        <v>0</v>
      </c>
      <c r="M932" s="6">
        <v>0</v>
      </c>
    </row>
    <row r="933" spans="1:13">
      <c r="C933" t="s">
        <v>1966</v>
      </c>
      <c r="D933" t="s">
        <v>3452</v>
      </c>
      <c r="E933" s="6">
        <f>SUMIFS('Billing Forecast'!F:F,'Billing Forecast'!$T:$T,$A$885,'Billing Forecast'!$U:$U,$B$905,'Billing Forecast'!$Q:$Q,$C933)/SUMIFS('Billing Forecast'!$D:$D,'Billing Forecast'!$T:$T,$A$885,'Billing Forecast'!$U:$U,$B$905,'Billing Forecast'!$Q:$Q, $C933)</f>
        <v>0</v>
      </c>
      <c r="F933" s="6">
        <f>SUMIFS('Billing Forecast'!G:G,'Billing Forecast'!$T:$T,$A$885,'Billing Forecast'!$U:$U,$B$905,'Billing Forecast'!$Q:$Q,$C933)/SUMIFS('Billing Forecast'!$D:$D,'Billing Forecast'!$T:$T,$A$885,'Billing Forecast'!$U:$U,$B$905,'Billing Forecast'!$Q:$Q, $C933)</f>
        <v>0</v>
      </c>
      <c r="G933" s="6">
        <f>SUMIFS('Billing Forecast'!H:H,'Billing Forecast'!$T:$T,$A$885,'Billing Forecast'!$U:$U,$B$905,'Billing Forecast'!$Q:$Q,$C933)/SUMIFS('Billing Forecast'!$D:$D,'Billing Forecast'!$T:$T,$A$885,'Billing Forecast'!$U:$U,$B$905,'Billing Forecast'!$Q:$Q, $C933)</f>
        <v>0</v>
      </c>
      <c r="H933" s="6">
        <f>SUMIFS('Billing Forecast'!I:I,'Billing Forecast'!$T:$T,$A$885,'Billing Forecast'!$U:$U,$B$905,'Billing Forecast'!$Q:$Q,$C933)/SUMIFS('Billing Forecast'!$D:$D,'Billing Forecast'!$T:$T,$A$885,'Billing Forecast'!$U:$U,$B$905,'Billing Forecast'!$Q:$Q, $C933)</f>
        <v>0</v>
      </c>
      <c r="I933" s="6">
        <f>SUMIFS('Billing Forecast'!J:J,'Billing Forecast'!$T:$T,$A$885,'Billing Forecast'!$U:$U,$B$905,'Billing Forecast'!$Q:$Q,$C933)/SUMIFS('Billing Forecast'!$D:$D,'Billing Forecast'!$T:$T,$A$885,'Billing Forecast'!$U:$U,$B$905,'Billing Forecast'!$Q:$Q, $C933)</f>
        <v>0</v>
      </c>
      <c r="J933" s="6">
        <f>SUMIFS('Billing Forecast'!K:K,'Billing Forecast'!$T:$T,$A$885,'Billing Forecast'!$U:$U,$B$905,'Billing Forecast'!$Q:$Q,$C933)/SUMIFS('Billing Forecast'!$D:$D,'Billing Forecast'!$T:$T,$A$885,'Billing Forecast'!$U:$U,$B$905,'Billing Forecast'!$Q:$Q, $C933)</f>
        <v>0</v>
      </c>
      <c r="K933" s="6">
        <f>SUMIFS('Billing Forecast'!L:L,'Billing Forecast'!$T:$T,$A$885,'Billing Forecast'!$U:$U,$B$905,'Billing Forecast'!$Q:$Q,$C933)/SUMIFS('Billing Forecast'!$D:$D,'Billing Forecast'!$T:$T,$A$885,'Billing Forecast'!$U:$U,$B$905,'Billing Forecast'!$Q:$Q, $C933)</f>
        <v>0</v>
      </c>
      <c r="L933" s="6">
        <f>SUMIFS('Billing Forecast'!M:M,'Billing Forecast'!$T:$T,$A$885,'Billing Forecast'!$U:$U,$B$905,'Billing Forecast'!$Q:$Q,$C933)/SUMIFS('Billing Forecast'!$D:$D,'Billing Forecast'!$T:$T,$A$885,'Billing Forecast'!$U:$U,$B$905,'Billing Forecast'!$Q:$Q, $C933)</f>
        <v>0</v>
      </c>
      <c r="M933" s="6">
        <f>SUMIFS('Billing Forecast'!N:N,'Billing Forecast'!$T:$T,$A$885,'Billing Forecast'!$U:$U,$B$905,'Billing Forecast'!$Q:$Q,$C933)/SUMIFS('Billing Forecast'!$D:$D,'Billing Forecast'!$T:$T,$A$885,'Billing Forecast'!$U:$U,$B$905,'Billing Forecast'!$Q:$Q, $C933)</f>
        <v>0</v>
      </c>
    </row>
    <row r="934" spans="1:13">
      <c r="D934" t="s">
        <v>3453</v>
      </c>
      <c r="E934" s="6">
        <f>SUMIFS('Sub Cost Forecast'!G:G,'Sub Cost Forecast'!$U:$U,$A$885,'Sub Cost Forecast'!$W:$W,$B$905,'Sub Cost Forecast'!$R:$R,$C933)/SUMIFS('Sub Cost Forecast'!$D:$D,'Sub Cost Forecast'!$U:$U,$A$885,'Sub Cost Forecast'!$W:$W,$B$905,'Sub Cost Forecast'!$R:$R, $C933)</f>
        <v>0</v>
      </c>
      <c r="F934" s="6">
        <f>SUMIFS('Sub Cost Forecast'!H:H,'Sub Cost Forecast'!$U:$U,$A$885,'Sub Cost Forecast'!$W:$W,$B$905,'Sub Cost Forecast'!$R:$R,$C933)/SUMIFS('Sub Cost Forecast'!$D:$D,'Sub Cost Forecast'!$U:$U,$A$885,'Sub Cost Forecast'!$W:$W,$B$905,'Sub Cost Forecast'!$R:$R, $C933)</f>
        <v>0</v>
      </c>
      <c r="G934" s="6">
        <f>SUMIFS('Sub Cost Forecast'!I:I,'Sub Cost Forecast'!$U:$U,$A$885,'Sub Cost Forecast'!$W:$W,$B$905,'Sub Cost Forecast'!$R:$R,$C933)/SUMIFS('Sub Cost Forecast'!$D:$D,'Sub Cost Forecast'!$U:$U,$A$885,'Sub Cost Forecast'!$W:$W,$B$905,'Sub Cost Forecast'!$R:$R, $C933)</f>
        <v>0</v>
      </c>
      <c r="H934" s="6">
        <f>SUMIFS('Sub Cost Forecast'!J:J,'Sub Cost Forecast'!$U:$U,$A$885,'Sub Cost Forecast'!$W:$W,$B$905,'Sub Cost Forecast'!$R:$R,$C933)/SUMIFS('Sub Cost Forecast'!$D:$D,'Sub Cost Forecast'!$U:$U,$A$885,'Sub Cost Forecast'!$W:$W,$B$905,'Sub Cost Forecast'!$R:$R, $C933)</f>
        <v>0</v>
      </c>
      <c r="I934" s="6">
        <f>SUMIFS('Sub Cost Forecast'!K:K,'Sub Cost Forecast'!$U:$U,$A$885,'Sub Cost Forecast'!$W:$W,$B$905,'Sub Cost Forecast'!$R:$R,$C933)/SUMIFS('Sub Cost Forecast'!$D:$D,'Sub Cost Forecast'!$U:$U,$A$885,'Sub Cost Forecast'!$W:$W,$B$905,'Sub Cost Forecast'!$R:$R, $C933)</f>
        <v>0</v>
      </c>
      <c r="J934" s="6">
        <f>SUMIFS('Sub Cost Forecast'!L:L,'Sub Cost Forecast'!$U:$U,$A$885,'Sub Cost Forecast'!$W:$W,$B$905,'Sub Cost Forecast'!$R:$R,$C933)/SUMIFS('Sub Cost Forecast'!$D:$D,'Sub Cost Forecast'!$U:$U,$A$885,'Sub Cost Forecast'!$W:$W,$B$905,'Sub Cost Forecast'!$R:$R, $C933)</f>
        <v>0</v>
      </c>
      <c r="K934" s="6">
        <f>SUMIFS('Sub Cost Forecast'!M:M,'Sub Cost Forecast'!$U:$U,$A$885,'Sub Cost Forecast'!$W:$W,$B$905,'Sub Cost Forecast'!$R:$R,$C933)/SUMIFS('Sub Cost Forecast'!$D:$D,'Sub Cost Forecast'!$U:$U,$A$885,'Sub Cost Forecast'!$W:$W,$B$905,'Sub Cost Forecast'!$R:$R, $C933)</f>
        <v>0</v>
      </c>
      <c r="L934" s="6">
        <f>SUMIFS('Sub Cost Forecast'!N:N,'Sub Cost Forecast'!$U:$U,$A$885,'Sub Cost Forecast'!$W:$W,$B$905,'Sub Cost Forecast'!$R:$R,$C933)/SUMIFS('Sub Cost Forecast'!$D:$D,'Sub Cost Forecast'!$U:$U,$A$885,'Sub Cost Forecast'!$W:$W,$B$905,'Sub Cost Forecast'!$R:$R, $C933)</f>
        <v>0</v>
      </c>
      <c r="M934" s="6">
        <f>SUMIFS('Sub Cost Forecast'!O:O,'Sub Cost Forecast'!$U:$U,$A$885,'Sub Cost Forecast'!$W:$W,$B$905,'Sub Cost Forecast'!$R:$R,$C933)/SUMIFS('Sub Cost Forecast'!$D:$D,'Sub Cost Forecast'!$U:$U,$A$885,'Sub Cost Forecast'!$W:$W,$B$905,'Sub Cost Forecast'!$R:$R, $C933)</f>
        <v>0</v>
      </c>
    </row>
    <row r="935" spans="1:13">
      <c r="D935" t="s">
        <v>3454</v>
      </c>
      <c r="E935" s="6">
        <v>0</v>
      </c>
      <c r="F935" s="6">
        <v>1</v>
      </c>
      <c r="G935" s="6">
        <v>0</v>
      </c>
      <c r="H935" s="6">
        <v>0</v>
      </c>
      <c r="I935" s="6">
        <v>0</v>
      </c>
      <c r="J935" s="6">
        <v>0</v>
      </c>
      <c r="K935" s="6">
        <v>0</v>
      </c>
      <c r="L935" s="6">
        <v>0</v>
      </c>
      <c r="M935" s="6">
        <v>0</v>
      </c>
    </row>
    <row r="936" spans="1:13">
      <c r="C936" t="s">
        <v>2773</v>
      </c>
      <c r="D936" t="s">
        <v>3452</v>
      </c>
      <c r="E936" s="6">
        <f>SUMIFS('Billing Forecast'!F:F,'Billing Forecast'!$T:$T,$A$885,'Billing Forecast'!$U:$U,$B$905,'Billing Forecast'!$Q:$Q,$C936)/SUMIFS('Billing Forecast'!$D:$D,'Billing Forecast'!$T:$T,$A$885,'Billing Forecast'!$U:$U,$B$905,'Billing Forecast'!$Q:$Q, $C936)</f>
        <v>0</v>
      </c>
      <c r="F936" s="6">
        <f>SUMIFS('Billing Forecast'!G:G,'Billing Forecast'!$T:$T,$A$885,'Billing Forecast'!$U:$U,$B$905,'Billing Forecast'!$Q:$Q,$C936)/SUMIFS('Billing Forecast'!$D:$D,'Billing Forecast'!$T:$T,$A$885,'Billing Forecast'!$U:$U,$B$905,'Billing Forecast'!$Q:$Q, $C936)</f>
        <v>0</v>
      </c>
      <c r="G936" s="6">
        <f>SUMIFS('Billing Forecast'!H:H,'Billing Forecast'!$T:$T,$A$885,'Billing Forecast'!$U:$U,$B$905,'Billing Forecast'!$Q:$Q,$C936)/SUMIFS('Billing Forecast'!$D:$D,'Billing Forecast'!$T:$T,$A$885,'Billing Forecast'!$U:$U,$B$905,'Billing Forecast'!$Q:$Q, $C936)</f>
        <v>0</v>
      </c>
      <c r="H936" s="6">
        <f>SUMIFS('Billing Forecast'!I:I,'Billing Forecast'!$T:$T,$A$885,'Billing Forecast'!$U:$U,$B$905,'Billing Forecast'!$Q:$Q,$C936)/SUMIFS('Billing Forecast'!$D:$D,'Billing Forecast'!$T:$T,$A$885,'Billing Forecast'!$U:$U,$B$905,'Billing Forecast'!$Q:$Q, $C936)</f>
        <v>0</v>
      </c>
      <c r="I936" s="6">
        <f>SUMIFS('Billing Forecast'!J:J,'Billing Forecast'!$T:$T,$A$885,'Billing Forecast'!$U:$U,$B$905,'Billing Forecast'!$Q:$Q,$C936)/SUMIFS('Billing Forecast'!$D:$D,'Billing Forecast'!$T:$T,$A$885,'Billing Forecast'!$U:$U,$B$905,'Billing Forecast'!$Q:$Q, $C936)</f>
        <v>0</v>
      </c>
      <c r="J936" s="6">
        <f>SUMIFS('Billing Forecast'!K:K,'Billing Forecast'!$T:$T,$A$885,'Billing Forecast'!$U:$U,$B$905,'Billing Forecast'!$Q:$Q,$C936)/SUMIFS('Billing Forecast'!$D:$D,'Billing Forecast'!$T:$T,$A$885,'Billing Forecast'!$U:$U,$B$905,'Billing Forecast'!$Q:$Q, $C936)</f>
        <v>0</v>
      </c>
      <c r="K936" s="6">
        <f>SUMIFS('Billing Forecast'!L:L,'Billing Forecast'!$T:$T,$A$885,'Billing Forecast'!$U:$U,$B$905,'Billing Forecast'!$Q:$Q,$C936)/SUMIFS('Billing Forecast'!$D:$D,'Billing Forecast'!$T:$T,$A$885,'Billing Forecast'!$U:$U,$B$905,'Billing Forecast'!$Q:$Q, $C936)</f>
        <v>0</v>
      </c>
      <c r="L936" s="6">
        <f>SUMIFS('Billing Forecast'!M:M,'Billing Forecast'!$T:$T,$A$885,'Billing Forecast'!$U:$U,$B$905,'Billing Forecast'!$Q:$Q,$C936)/SUMIFS('Billing Forecast'!$D:$D,'Billing Forecast'!$T:$T,$A$885,'Billing Forecast'!$U:$U,$B$905,'Billing Forecast'!$Q:$Q, $C936)</f>
        <v>0</v>
      </c>
      <c r="M936" s="6">
        <f>SUMIFS('Billing Forecast'!N:N,'Billing Forecast'!$T:$T,$A$885,'Billing Forecast'!$U:$U,$B$905,'Billing Forecast'!$Q:$Q,$C936)/SUMIFS('Billing Forecast'!$D:$D,'Billing Forecast'!$T:$T,$A$885,'Billing Forecast'!$U:$U,$B$905,'Billing Forecast'!$Q:$Q, $C936)</f>
        <v>0</v>
      </c>
    </row>
    <row r="937" spans="1:13">
      <c r="D937" t="s">
        <v>3453</v>
      </c>
      <c r="E937" s="6">
        <f>SUMIFS('Sub Cost Forecast'!G:G,'Sub Cost Forecast'!$U:$U,$A$885,'Sub Cost Forecast'!$W:$W,$B$905,'Sub Cost Forecast'!$R:$R,$C936)/SUMIFS('Sub Cost Forecast'!$D:$D,'Sub Cost Forecast'!$U:$U,$A$885,'Sub Cost Forecast'!$W:$W,$B$905,'Sub Cost Forecast'!$R:$R, $C936)</f>
        <v>0</v>
      </c>
      <c r="F937" s="6">
        <f>SUMIFS('Sub Cost Forecast'!H:H,'Sub Cost Forecast'!$U:$U,$A$885,'Sub Cost Forecast'!$W:$W,$B$905,'Sub Cost Forecast'!$R:$R,$C936)/SUMIFS('Sub Cost Forecast'!$D:$D,'Sub Cost Forecast'!$U:$U,$A$885,'Sub Cost Forecast'!$W:$W,$B$905,'Sub Cost Forecast'!$R:$R, $C936)</f>
        <v>0</v>
      </c>
      <c r="G937" s="6">
        <f>SUMIFS('Sub Cost Forecast'!I:I,'Sub Cost Forecast'!$U:$U,$A$885,'Sub Cost Forecast'!$W:$W,$B$905,'Sub Cost Forecast'!$R:$R,$C936)/SUMIFS('Sub Cost Forecast'!$D:$D,'Sub Cost Forecast'!$U:$U,$A$885,'Sub Cost Forecast'!$W:$W,$B$905,'Sub Cost Forecast'!$R:$R, $C936)</f>
        <v>0</v>
      </c>
      <c r="H937" s="6">
        <f>SUMIFS('Sub Cost Forecast'!J:J,'Sub Cost Forecast'!$U:$U,$A$885,'Sub Cost Forecast'!$W:$W,$B$905,'Sub Cost Forecast'!$R:$R,$C936)/SUMIFS('Sub Cost Forecast'!$D:$D,'Sub Cost Forecast'!$U:$U,$A$885,'Sub Cost Forecast'!$W:$W,$B$905,'Sub Cost Forecast'!$R:$R, $C936)</f>
        <v>0</v>
      </c>
      <c r="I937" s="6">
        <f>SUMIFS('Sub Cost Forecast'!K:K,'Sub Cost Forecast'!$U:$U,$A$885,'Sub Cost Forecast'!$W:$W,$B$905,'Sub Cost Forecast'!$R:$R,$C936)/SUMIFS('Sub Cost Forecast'!$D:$D,'Sub Cost Forecast'!$U:$U,$A$885,'Sub Cost Forecast'!$W:$W,$B$905,'Sub Cost Forecast'!$R:$R, $C936)</f>
        <v>0</v>
      </c>
      <c r="J937" s="6">
        <f>SUMIFS('Sub Cost Forecast'!L:L,'Sub Cost Forecast'!$U:$U,$A$885,'Sub Cost Forecast'!$W:$W,$B$905,'Sub Cost Forecast'!$R:$R,$C936)/SUMIFS('Sub Cost Forecast'!$D:$D,'Sub Cost Forecast'!$U:$U,$A$885,'Sub Cost Forecast'!$W:$W,$B$905,'Sub Cost Forecast'!$R:$R, $C936)</f>
        <v>0</v>
      </c>
      <c r="K937" s="6">
        <f>SUMIFS('Sub Cost Forecast'!M:M,'Sub Cost Forecast'!$U:$U,$A$885,'Sub Cost Forecast'!$W:$W,$B$905,'Sub Cost Forecast'!$R:$R,$C936)/SUMIFS('Sub Cost Forecast'!$D:$D,'Sub Cost Forecast'!$U:$U,$A$885,'Sub Cost Forecast'!$W:$W,$B$905,'Sub Cost Forecast'!$R:$R, $C936)</f>
        <v>0</v>
      </c>
      <c r="L937" s="6">
        <f>SUMIFS('Sub Cost Forecast'!N:N,'Sub Cost Forecast'!$U:$U,$A$885,'Sub Cost Forecast'!$W:$W,$B$905,'Sub Cost Forecast'!$R:$R,$C936)/SUMIFS('Sub Cost Forecast'!$D:$D,'Sub Cost Forecast'!$U:$U,$A$885,'Sub Cost Forecast'!$W:$W,$B$905,'Sub Cost Forecast'!$R:$R, $C936)</f>
        <v>0</v>
      </c>
      <c r="M937" s="6">
        <f>SUMIFS('Sub Cost Forecast'!O:O,'Sub Cost Forecast'!$U:$U,$A$885,'Sub Cost Forecast'!$W:$W,$B$905,'Sub Cost Forecast'!$R:$R,$C936)/SUMIFS('Sub Cost Forecast'!$D:$D,'Sub Cost Forecast'!$U:$U,$A$885,'Sub Cost Forecast'!$W:$W,$B$905,'Sub Cost Forecast'!$R:$R, $C936)</f>
        <v>0</v>
      </c>
    </row>
    <row r="938" spans="1:13">
      <c r="D938" t="s">
        <v>3454</v>
      </c>
      <c r="E938" s="6">
        <v>0</v>
      </c>
      <c r="F938" s="6">
        <v>0</v>
      </c>
      <c r="G938" s="6">
        <v>0</v>
      </c>
      <c r="H938" s="6">
        <v>0.6577868852459017</v>
      </c>
      <c r="I938" s="6">
        <v>0</v>
      </c>
      <c r="J938" s="6">
        <v>0</v>
      </c>
      <c r="K938" s="6">
        <v>0</v>
      </c>
      <c r="L938" s="6">
        <v>0.3422131147540984</v>
      </c>
      <c r="M938" s="6">
        <v>0</v>
      </c>
    </row>
    <row r="939" spans="1:13">
      <c r="A939" t="s">
        <v>912</v>
      </c>
    </row>
    <row r="940" spans="1:13">
      <c r="B940" t="s">
        <v>313</v>
      </c>
    </row>
    <row r="941" spans="1:13">
      <c r="C941" t="s">
        <v>1111</v>
      </c>
      <c r="D941" t="s">
        <v>3452</v>
      </c>
      <c r="E941" s="6">
        <f>SUMIFS('Billing Forecast'!F:F,'Billing Forecast'!$T:$T,$A$939,'Billing Forecast'!$U:$U,$B$940,'Billing Forecast'!$Q:$Q,$C941)/SUMIFS('Billing Forecast'!$D:$D,'Billing Forecast'!$T:$T,$A$939,'Billing Forecast'!$U:$U,$B$940,'Billing Forecast'!$Q:$Q, $C941)</f>
        <v>0</v>
      </c>
      <c r="F941" s="6">
        <f>SUMIFS('Billing Forecast'!G:G,'Billing Forecast'!$T:$T,$A$939,'Billing Forecast'!$U:$U,$B$940,'Billing Forecast'!$Q:$Q,$C941)/SUMIFS('Billing Forecast'!$D:$D,'Billing Forecast'!$T:$T,$A$939,'Billing Forecast'!$U:$U,$B$940,'Billing Forecast'!$Q:$Q, $C941)</f>
        <v>0</v>
      </c>
      <c r="G941" s="6">
        <f>SUMIFS('Billing Forecast'!H:H,'Billing Forecast'!$T:$T,$A$939,'Billing Forecast'!$U:$U,$B$940,'Billing Forecast'!$Q:$Q,$C941)/SUMIFS('Billing Forecast'!$D:$D,'Billing Forecast'!$T:$T,$A$939,'Billing Forecast'!$U:$U,$B$940,'Billing Forecast'!$Q:$Q, $C941)</f>
        <v>0</v>
      </c>
      <c r="H941" s="6">
        <f>SUMIFS('Billing Forecast'!I:I,'Billing Forecast'!$T:$T,$A$939,'Billing Forecast'!$U:$U,$B$940,'Billing Forecast'!$Q:$Q,$C941)/SUMIFS('Billing Forecast'!$D:$D,'Billing Forecast'!$T:$T,$A$939,'Billing Forecast'!$U:$U,$B$940,'Billing Forecast'!$Q:$Q, $C941)</f>
        <v>0</v>
      </c>
      <c r="I941" s="6">
        <f>SUMIFS('Billing Forecast'!J:J,'Billing Forecast'!$T:$T,$A$939,'Billing Forecast'!$U:$U,$B$940,'Billing Forecast'!$Q:$Q,$C941)/SUMIFS('Billing Forecast'!$D:$D,'Billing Forecast'!$T:$T,$A$939,'Billing Forecast'!$U:$U,$B$940,'Billing Forecast'!$Q:$Q, $C941)</f>
        <v>0</v>
      </c>
      <c r="J941" s="6">
        <f>SUMIFS('Billing Forecast'!K:K,'Billing Forecast'!$T:$T,$A$939,'Billing Forecast'!$U:$U,$B$940,'Billing Forecast'!$Q:$Q,$C941)/SUMIFS('Billing Forecast'!$D:$D,'Billing Forecast'!$T:$T,$A$939,'Billing Forecast'!$U:$U,$B$940,'Billing Forecast'!$Q:$Q, $C941)</f>
        <v>0</v>
      </c>
      <c r="K941" s="6">
        <f>SUMIFS('Billing Forecast'!L:L,'Billing Forecast'!$T:$T,$A$939,'Billing Forecast'!$U:$U,$B$940,'Billing Forecast'!$Q:$Q,$C941)/SUMIFS('Billing Forecast'!$D:$D,'Billing Forecast'!$T:$T,$A$939,'Billing Forecast'!$U:$U,$B$940,'Billing Forecast'!$Q:$Q, $C941)</f>
        <v>0</v>
      </c>
      <c r="L941" s="6">
        <f>SUMIFS('Billing Forecast'!M:M,'Billing Forecast'!$T:$T,$A$939,'Billing Forecast'!$U:$U,$B$940,'Billing Forecast'!$Q:$Q,$C941)/SUMIFS('Billing Forecast'!$D:$D,'Billing Forecast'!$T:$T,$A$939,'Billing Forecast'!$U:$U,$B$940,'Billing Forecast'!$Q:$Q, $C941)</f>
        <v>0</v>
      </c>
      <c r="M941" s="6">
        <f>SUMIFS('Billing Forecast'!N:N,'Billing Forecast'!$T:$T,$A$939,'Billing Forecast'!$U:$U,$B$940,'Billing Forecast'!$Q:$Q,$C941)/SUMIFS('Billing Forecast'!$D:$D,'Billing Forecast'!$T:$T,$A$939,'Billing Forecast'!$U:$U,$B$940,'Billing Forecast'!$Q:$Q, $C941)</f>
        <v>0</v>
      </c>
    </row>
    <row r="942" spans="1:13">
      <c r="D942" t="s">
        <v>3453</v>
      </c>
      <c r="E942" s="6">
        <f>SUMIFS('Sub Cost Forecast'!G:G,'Sub Cost Forecast'!$U:$U,$A$939,'Sub Cost Forecast'!$W:$W,$B$940,'Sub Cost Forecast'!$R:$R,$C941)/SUMIFS('Sub Cost Forecast'!$D:$D,'Sub Cost Forecast'!$U:$U,$A$939,'Sub Cost Forecast'!$W:$W,$B$940,'Sub Cost Forecast'!$R:$R, $C941)</f>
        <v>0</v>
      </c>
      <c r="F942" s="6">
        <f>SUMIFS('Sub Cost Forecast'!H:H,'Sub Cost Forecast'!$U:$U,$A$939,'Sub Cost Forecast'!$W:$W,$B$940,'Sub Cost Forecast'!$R:$R,$C941)/SUMIFS('Sub Cost Forecast'!$D:$D,'Sub Cost Forecast'!$U:$U,$A$939,'Sub Cost Forecast'!$W:$W,$B$940,'Sub Cost Forecast'!$R:$R, $C941)</f>
        <v>0</v>
      </c>
      <c r="G942" s="6">
        <f>SUMIFS('Sub Cost Forecast'!I:I,'Sub Cost Forecast'!$U:$U,$A$939,'Sub Cost Forecast'!$W:$W,$B$940,'Sub Cost Forecast'!$R:$R,$C941)/SUMIFS('Sub Cost Forecast'!$D:$D,'Sub Cost Forecast'!$U:$U,$A$939,'Sub Cost Forecast'!$W:$W,$B$940,'Sub Cost Forecast'!$R:$R, $C941)</f>
        <v>0</v>
      </c>
      <c r="H942" s="6">
        <f>SUMIFS('Sub Cost Forecast'!J:J,'Sub Cost Forecast'!$U:$U,$A$939,'Sub Cost Forecast'!$W:$W,$B$940,'Sub Cost Forecast'!$R:$R,$C941)/SUMIFS('Sub Cost Forecast'!$D:$D,'Sub Cost Forecast'!$U:$U,$A$939,'Sub Cost Forecast'!$W:$W,$B$940,'Sub Cost Forecast'!$R:$R, $C941)</f>
        <v>0</v>
      </c>
      <c r="I942" s="6">
        <f>SUMIFS('Sub Cost Forecast'!K:K,'Sub Cost Forecast'!$U:$U,$A$939,'Sub Cost Forecast'!$W:$W,$B$940,'Sub Cost Forecast'!$R:$R,$C941)/SUMIFS('Sub Cost Forecast'!$D:$D,'Sub Cost Forecast'!$U:$U,$A$939,'Sub Cost Forecast'!$W:$W,$B$940,'Sub Cost Forecast'!$R:$R, $C941)</f>
        <v>0</v>
      </c>
      <c r="J942" s="6">
        <f>SUMIFS('Sub Cost Forecast'!L:L,'Sub Cost Forecast'!$U:$U,$A$939,'Sub Cost Forecast'!$W:$W,$B$940,'Sub Cost Forecast'!$R:$R,$C941)/SUMIFS('Sub Cost Forecast'!$D:$D,'Sub Cost Forecast'!$U:$U,$A$939,'Sub Cost Forecast'!$W:$W,$B$940,'Sub Cost Forecast'!$R:$R, $C941)</f>
        <v>0</v>
      </c>
      <c r="K942" s="6">
        <f>SUMIFS('Sub Cost Forecast'!M:M,'Sub Cost Forecast'!$U:$U,$A$939,'Sub Cost Forecast'!$W:$W,$B$940,'Sub Cost Forecast'!$R:$R,$C941)/SUMIFS('Sub Cost Forecast'!$D:$D,'Sub Cost Forecast'!$U:$U,$A$939,'Sub Cost Forecast'!$W:$W,$B$940,'Sub Cost Forecast'!$R:$R, $C941)</f>
        <v>0</v>
      </c>
      <c r="L942" s="6">
        <f>SUMIFS('Sub Cost Forecast'!N:N,'Sub Cost Forecast'!$U:$U,$A$939,'Sub Cost Forecast'!$W:$W,$B$940,'Sub Cost Forecast'!$R:$R,$C941)/SUMIFS('Sub Cost Forecast'!$D:$D,'Sub Cost Forecast'!$U:$U,$A$939,'Sub Cost Forecast'!$W:$W,$B$940,'Sub Cost Forecast'!$R:$R, $C941)</f>
        <v>0</v>
      </c>
      <c r="M942" s="6">
        <f>SUMIFS('Sub Cost Forecast'!O:O,'Sub Cost Forecast'!$U:$U,$A$939,'Sub Cost Forecast'!$W:$W,$B$940,'Sub Cost Forecast'!$R:$R,$C941)/SUMIFS('Sub Cost Forecast'!$D:$D,'Sub Cost Forecast'!$U:$U,$A$939,'Sub Cost Forecast'!$W:$W,$B$940,'Sub Cost Forecast'!$R:$R, $C941)</f>
        <v>0</v>
      </c>
    </row>
    <row r="943" spans="1:13">
      <c r="D943" t="s">
        <v>3454</v>
      </c>
      <c r="E943" s="6">
        <v>0</v>
      </c>
      <c r="F943" s="6">
        <v>0</v>
      </c>
      <c r="G943" s="6">
        <v>0</v>
      </c>
      <c r="H943" s="6">
        <v>0.6772151898734177</v>
      </c>
      <c r="I943" s="6">
        <v>0</v>
      </c>
      <c r="J943" s="6">
        <v>0.3227848101265823</v>
      </c>
      <c r="K943" s="6">
        <v>0</v>
      </c>
      <c r="L943" s="6">
        <v>0</v>
      </c>
      <c r="M943" s="6">
        <v>0</v>
      </c>
    </row>
    <row r="944" spans="1:13">
      <c r="C944" t="s">
        <v>2256</v>
      </c>
      <c r="D944" t="s">
        <v>3452</v>
      </c>
      <c r="E944" s="6">
        <f>SUMIFS('Billing Forecast'!F:F,'Billing Forecast'!$T:$T,$A$939,'Billing Forecast'!$U:$U,$B$940,'Billing Forecast'!$Q:$Q,$C944)/SUMIFS('Billing Forecast'!$D:$D,'Billing Forecast'!$T:$T,$A$939,'Billing Forecast'!$U:$U,$B$940,'Billing Forecast'!$Q:$Q, $C944)</f>
        <v>0</v>
      </c>
      <c r="F944" s="6">
        <f>SUMIFS('Billing Forecast'!G:G,'Billing Forecast'!$T:$T,$A$939,'Billing Forecast'!$U:$U,$B$940,'Billing Forecast'!$Q:$Q,$C944)/SUMIFS('Billing Forecast'!$D:$D,'Billing Forecast'!$T:$T,$A$939,'Billing Forecast'!$U:$U,$B$940,'Billing Forecast'!$Q:$Q, $C944)</f>
        <v>0</v>
      </c>
      <c r="G944" s="6">
        <f>SUMIFS('Billing Forecast'!H:H,'Billing Forecast'!$T:$T,$A$939,'Billing Forecast'!$U:$U,$B$940,'Billing Forecast'!$Q:$Q,$C944)/SUMIFS('Billing Forecast'!$D:$D,'Billing Forecast'!$T:$T,$A$939,'Billing Forecast'!$U:$U,$B$940,'Billing Forecast'!$Q:$Q, $C944)</f>
        <v>0</v>
      </c>
      <c r="H944" s="6">
        <f>SUMIFS('Billing Forecast'!I:I,'Billing Forecast'!$T:$T,$A$939,'Billing Forecast'!$U:$U,$B$940,'Billing Forecast'!$Q:$Q,$C944)/SUMIFS('Billing Forecast'!$D:$D,'Billing Forecast'!$T:$T,$A$939,'Billing Forecast'!$U:$U,$B$940,'Billing Forecast'!$Q:$Q, $C944)</f>
        <v>0</v>
      </c>
      <c r="I944" s="6">
        <f>SUMIFS('Billing Forecast'!J:J,'Billing Forecast'!$T:$T,$A$939,'Billing Forecast'!$U:$U,$B$940,'Billing Forecast'!$Q:$Q,$C944)/SUMIFS('Billing Forecast'!$D:$D,'Billing Forecast'!$T:$T,$A$939,'Billing Forecast'!$U:$U,$B$940,'Billing Forecast'!$Q:$Q, $C944)</f>
        <v>0</v>
      </c>
      <c r="J944" s="6">
        <f>SUMIFS('Billing Forecast'!K:K,'Billing Forecast'!$T:$T,$A$939,'Billing Forecast'!$U:$U,$B$940,'Billing Forecast'!$Q:$Q,$C944)/SUMIFS('Billing Forecast'!$D:$D,'Billing Forecast'!$T:$T,$A$939,'Billing Forecast'!$U:$U,$B$940,'Billing Forecast'!$Q:$Q, $C944)</f>
        <v>0</v>
      </c>
      <c r="K944" s="6">
        <f>SUMIFS('Billing Forecast'!L:L,'Billing Forecast'!$T:$T,$A$939,'Billing Forecast'!$U:$U,$B$940,'Billing Forecast'!$Q:$Q,$C944)/SUMIFS('Billing Forecast'!$D:$D,'Billing Forecast'!$T:$T,$A$939,'Billing Forecast'!$U:$U,$B$940,'Billing Forecast'!$Q:$Q, $C944)</f>
        <v>0</v>
      </c>
      <c r="L944" s="6">
        <f>SUMIFS('Billing Forecast'!M:M,'Billing Forecast'!$T:$T,$A$939,'Billing Forecast'!$U:$U,$B$940,'Billing Forecast'!$Q:$Q,$C944)/SUMIFS('Billing Forecast'!$D:$D,'Billing Forecast'!$T:$T,$A$939,'Billing Forecast'!$U:$U,$B$940,'Billing Forecast'!$Q:$Q, $C944)</f>
        <v>0</v>
      </c>
      <c r="M944" s="6">
        <f>SUMIFS('Billing Forecast'!N:N,'Billing Forecast'!$T:$T,$A$939,'Billing Forecast'!$U:$U,$B$940,'Billing Forecast'!$Q:$Q,$C944)/SUMIFS('Billing Forecast'!$D:$D,'Billing Forecast'!$T:$T,$A$939,'Billing Forecast'!$U:$U,$B$940,'Billing Forecast'!$Q:$Q, $C944)</f>
        <v>0</v>
      </c>
    </row>
    <row r="945" spans="2:13">
      <c r="D945" t="s">
        <v>3453</v>
      </c>
      <c r="E945" s="6">
        <f>SUMIFS('Sub Cost Forecast'!G:G,'Sub Cost Forecast'!$U:$U,$A$939,'Sub Cost Forecast'!$W:$W,$B$940,'Sub Cost Forecast'!$R:$R,$C944)/SUMIFS('Sub Cost Forecast'!$D:$D,'Sub Cost Forecast'!$U:$U,$A$939,'Sub Cost Forecast'!$W:$W,$B$940,'Sub Cost Forecast'!$R:$R, $C944)</f>
        <v>0</v>
      </c>
      <c r="F945" s="6">
        <f>SUMIFS('Sub Cost Forecast'!H:H,'Sub Cost Forecast'!$U:$U,$A$939,'Sub Cost Forecast'!$W:$W,$B$940,'Sub Cost Forecast'!$R:$R,$C944)/SUMIFS('Sub Cost Forecast'!$D:$D,'Sub Cost Forecast'!$U:$U,$A$939,'Sub Cost Forecast'!$W:$W,$B$940,'Sub Cost Forecast'!$R:$R, $C944)</f>
        <v>0</v>
      </c>
      <c r="G945" s="6">
        <f>SUMIFS('Sub Cost Forecast'!I:I,'Sub Cost Forecast'!$U:$U,$A$939,'Sub Cost Forecast'!$W:$W,$B$940,'Sub Cost Forecast'!$R:$R,$C944)/SUMIFS('Sub Cost Forecast'!$D:$D,'Sub Cost Forecast'!$U:$U,$A$939,'Sub Cost Forecast'!$W:$W,$B$940,'Sub Cost Forecast'!$R:$R, $C944)</f>
        <v>0</v>
      </c>
      <c r="H945" s="6">
        <f>SUMIFS('Sub Cost Forecast'!J:J,'Sub Cost Forecast'!$U:$U,$A$939,'Sub Cost Forecast'!$W:$W,$B$940,'Sub Cost Forecast'!$R:$R,$C944)/SUMIFS('Sub Cost Forecast'!$D:$D,'Sub Cost Forecast'!$U:$U,$A$939,'Sub Cost Forecast'!$W:$W,$B$940,'Sub Cost Forecast'!$R:$R, $C944)</f>
        <v>0</v>
      </c>
      <c r="I945" s="6">
        <f>SUMIFS('Sub Cost Forecast'!K:K,'Sub Cost Forecast'!$U:$U,$A$939,'Sub Cost Forecast'!$W:$W,$B$940,'Sub Cost Forecast'!$R:$R,$C944)/SUMIFS('Sub Cost Forecast'!$D:$D,'Sub Cost Forecast'!$U:$U,$A$939,'Sub Cost Forecast'!$W:$W,$B$940,'Sub Cost Forecast'!$R:$R, $C944)</f>
        <v>0</v>
      </c>
      <c r="J945" s="6">
        <f>SUMIFS('Sub Cost Forecast'!L:L,'Sub Cost Forecast'!$U:$U,$A$939,'Sub Cost Forecast'!$W:$W,$B$940,'Sub Cost Forecast'!$R:$R,$C944)/SUMIFS('Sub Cost Forecast'!$D:$D,'Sub Cost Forecast'!$U:$U,$A$939,'Sub Cost Forecast'!$W:$W,$B$940,'Sub Cost Forecast'!$R:$R, $C944)</f>
        <v>0</v>
      </c>
      <c r="K945" s="6">
        <f>SUMIFS('Sub Cost Forecast'!M:M,'Sub Cost Forecast'!$U:$U,$A$939,'Sub Cost Forecast'!$W:$W,$B$940,'Sub Cost Forecast'!$R:$R,$C944)/SUMIFS('Sub Cost Forecast'!$D:$D,'Sub Cost Forecast'!$U:$U,$A$939,'Sub Cost Forecast'!$W:$W,$B$940,'Sub Cost Forecast'!$R:$R, $C944)</f>
        <v>0</v>
      </c>
      <c r="L945" s="6">
        <f>SUMIFS('Sub Cost Forecast'!N:N,'Sub Cost Forecast'!$U:$U,$A$939,'Sub Cost Forecast'!$W:$W,$B$940,'Sub Cost Forecast'!$R:$R,$C944)/SUMIFS('Sub Cost Forecast'!$D:$D,'Sub Cost Forecast'!$U:$U,$A$939,'Sub Cost Forecast'!$W:$W,$B$940,'Sub Cost Forecast'!$R:$R, $C944)</f>
        <v>0</v>
      </c>
      <c r="M945" s="6">
        <f>SUMIFS('Sub Cost Forecast'!O:O,'Sub Cost Forecast'!$U:$U,$A$939,'Sub Cost Forecast'!$W:$W,$B$940,'Sub Cost Forecast'!$R:$R,$C944)/SUMIFS('Sub Cost Forecast'!$D:$D,'Sub Cost Forecast'!$U:$U,$A$939,'Sub Cost Forecast'!$W:$W,$B$940,'Sub Cost Forecast'!$R:$R, $C944)</f>
        <v>0</v>
      </c>
    </row>
    <row r="946" spans="2:13">
      <c r="D946" t="s">
        <v>3454</v>
      </c>
      <c r="E946" s="6">
        <v>0</v>
      </c>
      <c r="F946" s="6">
        <v>0</v>
      </c>
      <c r="G946" s="6">
        <v>0</v>
      </c>
      <c r="H946" s="6">
        <v>0</v>
      </c>
      <c r="I946" s="6">
        <v>0</v>
      </c>
      <c r="J946" s="6">
        <v>0</v>
      </c>
      <c r="K946" s="6">
        <v>0</v>
      </c>
      <c r="L946" s="6">
        <v>0</v>
      </c>
      <c r="M946" s="6">
        <v>1</v>
      </c>
    </row>
    <row r="947" spans="2:13">
      <c r="C947" t="s">
        <v>2393</v>
      </c>
      <c r="D947" t="s">
        <v>3452</v>
      </c>
      <c r="E947" s="6">
        <f>SUMIFS('Billing Forecast'!F:F,'Billing Forecast'!$T:$T,$A$939,'Billing Forecast'!$U:$U,$B$940,'Billing Forecast'!$Q:$Q,$C947)/SUMIFS('Billing Forecast'!$D:$D,'Billing Forecast'!$T:$T,$A$939,'Billing Forecast'!$U:$U,$B$940,'Billing Forecast'!$Q:$Q, $C947)</f>
        <v>0</v>
      </c>
      <c r="F947" s="6">
        <f>SUMIFS('Billing Forecast'!G:G,'Billing Forecast'!$T:$T,$A$939,'Billing Forecast'!$U:$U,$B$940,'Billing Forecast'!$Q:$Q,$C947)/SUMIFS('Billing Forecast'!$D:$D,'Billing Forecast'!$T:$T,$A$939,'Billing Forecast'!$U:$U,$B$940,'Billing Forecast'!$Q:$Q, $C947)</f>
        <v>0</v>
      </c>
      <c r="G947" s="6">
        <f>SUMIFS('Billing Forecast'!H:H,'Billing Forecast'!$T:$T,$A$939,'Billing Forecast'!$U:$U,$B$940,'Billing Forecast'!$Q:$Q,$C947)/SUMIFS('Billing Forecast'!$D:$D,'Billing Forecast'!$T:$T,$A$939,'Billing Forecast'!$U:$U,$B$940,'Billing Forecast'!$Q:$Q, $C947)</f>
        <v>0</v>
      </c>
      <c r="H947" s="6">
        <f>SUMIFS('Billing Forecast'!I:I,'Billing Forecast'!$T:$T,$A$939,'Billing Forecast'!$U:$U,$B$940,'Billing Forecast'!$Q:$Q,$C947)/SUMIFS('Billing Forecast'!$D:$D,'Billing Forecast'!$T:$T,$A$939,'Billing Forecast'!$U:$U,$B$940,'Billing Forecast'!$Q:$Q, $C947)</f>
        <v>0</v>
      </c>
      <c r="I947" s="6">
        <f>SUMIFS('Billing Forecast'!J:J,'Billing Forecast'!$T:$T,$A$939,'Billing Forecast'!$U:$U,$B$940,'Billing Forecast'!$Q:$Q,$C947)/SUMIFS('Billing Forecast'!$D:$D,'Billing Forecast'!$T:$T,$A$939,'Billing Forecast'!$U:$U,$B$940,'Billing Forecast'!$Q:$Q, $C947)</f>
        <v>0</v>
      </c>
      <c r="J947" s="6">
        <f>SUMIFS('Billing Forecast'!K:K,'Billing Forecast'!$T:$T,$A$939,'Billing Forecast'!$U:$U,$B$940,'Billing Forecast'!$Q:$Q,$C947)/SUMIFS('Billing Forecast'!$D:$D,'Billing Forecast'!$T:$T,$A$939,'Billing Forecast'!$U:$U,$B$940,'Billing Forecast'!$Q:$Q, $C947)</f>
        <v>0</v>
      </c>
      <c r="K947" s="6">
        <f>SUMIFS('Billing Forecast'!L:L,'Billing Forecast'!$T:$T,$A$939,'Billing Forecast'!$U:$U,$B$940,'Billing Forecast'!$Q:$Q,$C947)/SUMIFS('Billing Forecast'!$D:$D,'Billing Forecast'!$T:$T,$A$939,'Billing Forecast'!$U:$U,$B$940,'Billing Forecast'!$Q:$Q, $C947)</f>
        <v>0</v>
      </c>
      <c r="L947" s="6">
        <f>SUMIFS('Billing Forecast'!M:M,'Billing Forecast'!$T:$T,$A$939,'Billing Forecast'!$U:$U,$B$940,'Billing Forecast'!$Q:$Q,$C947)/SUMIFS('Billing Forecast'!$D:$D,'Billing Forecast'!$T:$T,$A$939,'Billing Forecast'!$U:$U,$B$940,'Billing Forecast'!$Q:$Q, $C947)</f>
        <v>0</v>
      </c>
      <c r="M947" s="6">
        <f>SUMIFS('Billing Forecast'!N:N,'Billing Forecast'!$T:$T,$A$939,'Billing Forecast'!$U:$U,$B$940,'Billing Forecast'!$Q:$Q,$C947)/SUMIFS('Billing Forecast'!$D:$D,'Billing Forecast'!$T:$T,$A$939,'Billing Forecast'!$U:$U,$B$940,'Billing Forecast'!$Q:$Q, $C947)</f>
        <v>0</v>
      </c>
    </row>
    <row r="948" spans="2:13">
      <c r="D948" t="s">
        <v>3453</v>
      </c>
      <c r="E948" s="6">
        <f>SUMIFS('Sub Cost Forecast'!G:G,'Sub Cost Forecast'!$U:$U,$A$939,'Sub Cost Forecast'!$W:$W,$B$940,'Sub Cost Forecast'!$R:$R,$C947)/SUMIFS('Sub Cost Forecast'!$D:$D,'Sub Cost Forecast'!$U:$U,$A$939,'Sub Cost Forecast'!$W:$W,$B$940,'Sub Cost Forecast'!$R:$R, $C947)</f>
        <v>0</v>
      </c>
      <c r="F948" s="6">
        <f>SUMIFS('Sub Cost Forecast'!H:H,'Sub Cost Forecast'!$U:$U,$A$939,'Sub Cost Forecast'!$W:$W,$B$940,'Sub Cost Forecast'!$R:$R,$C947)/SUMIFS('Sub Cost Forecast'!$D:$D,'Sub Cost Forecast'!$U:$U,$A$939,'Sub Cost Forecast'!$W:$W,$B$940,'Sub Cost Forecast'!$R:$R, $C947)</f>
        <v>0</v>
      </c>
      <c r="G948" s="6">
        <f>SUMIFS('Sub Cost Forecast'!I:I,'Sub Cost Forecast'!$U:$U,$A$939,'Sub Cost Forecast'!$W:$W,$B$940,'Sub Cost Forecast'!$R:$R,$C947)/SUMIFS('Sub Cost Forecast'!$D:$D,'Sub Cost Forecast'!$U:$U,$A$939,'Sub Cost Forecast'!$W:$W,$B$940,'Sub Cost Forecast'!$R:$R, $C947)</f>
        <v>0</v>
      </c>
      <c r="H948" s="6">
        <f>SUMIFS('Sub Cost Forecast'!J:J,'Sub Cost Forecast'!$U:$U,$A$939,'Sub Cost Forecast'!$W:$W,$B$940,'Sub Cost Forecast'!$R:$R,$C947)/SUMIFS('Sub Cost Forecast'!$D:$D,'Sub Cost Forecast'!$U:$U,$A$939,'Sub Cost Forecast'!$W:$W,$B$940,'Sub Cost Forecast'!$R:$R, $C947)</f>
        <v>0</v>
      </c>
      <c r="I948" s="6">
        <f>SUMIFS('Sub Cost Forecast'!K:K,'Sub Cost Forecast'!$U:$U,$A$939,'Sub Cost Forecast'!$W:$W,$B$940,'Sub Cost Forecast'!$R:$R,$C947)/SUMIFS('Sub Cost Forecast'!$D:$D,'Sub Cost Forecast'!$U:$U,$A$939,'Sub Cost Forecast'!$W:$W,$B$940,'Sub Cost Forecast'!$R:$R, $C947)</f>
        <v>0</v>
      </c>
      <c r="J948" s="6">
        <f>SUMIFS('Sub Cost Forecast'!L:L,'Sub Cost Forecast'!$U:$U,$A$939,'Sub Cost Forecast'!$W:$W,$B$940,'Sub Cost Forecast'!$R:$R,$C947)/SUMIFS('Sub Cost Forecast'!$D:$D,'Sub Cost Forecast'!$U:$U,$A$939,'Sub Cost Forecast'!$W:$W,$B$940,'Sub Cost Forecast'!$R:$R, $C947)</f>
        <v>0</v>
      </c>
      <c r="K948" s="6">
        <f>SUMIFS('Sub Cost Forecast'!M:M,'Sub Cost Forecast'!$U:$U,$A$939,'Sub Cost Forecast'!$W:$W,$B$940,'Sub Cost Forecast'!$R:$R,$C947)/SUMIFS('Sub Cost Forecast'!$D:$D,'Sub Cost Forecast'!$U:$U,$A$939,'Sub Cost Forecast'!$W:$W,$B$940,'Sub Cost Forecast'!$R:$R, $C947)</f>
        <v>0</v>
      </c>
      <c r="L948" s="6">
        <f>SUMIFS('Sub Cost Forecast'!N:N,'Sub Cost Forecast'!$U:$U,$A$939,'Sub Cost Forecast'!$W:$W,$B$940,'Sub Cost Forecast'!$R:$R,$C947)/SUMIFS('Sub Cost Forecast'!$D:$D,'Sub Cost Forecast'!$U:$U,$A$939,'Sub Cost Forecast'!$W:$W,$B$940,'Sub Cost Forecast'!$R:$R, $C947)</f>
        <v>0</v>
      </c>
      <c r="M948" s="6">
        <f>SUMIFS('Sub Cost Forecast'!O:O,'Sub Cost Forecast'!$U:$U,$A$939,'Sub Cost Forecast'!$W:$W,$B$940,'Sub Cost Forecast'!$R:$R,$C947)/SUMIFS('Sub Cost Forecast'!$D:$D,'Sub Cost Forecast'!$U:$U,$A$939,'Sub Cost Forecast'!$W:$W,$B$940,'Sub Cost Forecast'!$R:$R, $C947)</f>
        <v>0</v>
      </c>
    </row>
    <row r="949" spans="2:13">
      <c r="D949" t="s">
        <v>3454</v>
      </c>
      <c r="E949" s="6">
        <v>0</v>
      </c>
      <c r="F949" s="6">
        <v>0</v>
      </c>
      <c r="G949" s="6">
        <v>0</v>
      </c>
      <c r="H949" s="6">
        <v>0</v>
      </c>
      <c r="I949" s="6">
        <v>0</v>
      </c>
      <c r="J949" s="6">
        <v>0</v>
      </c>
      <c r="K949" s="6">
        <v>0</v>
      </c>
      <c r="L949" s="6">
        <v>0</v>
      </c>
      <c r="M949" s="6">
        <v>0</v>
      </c>
    </row>
    <row r="950" spans="2:13">
      <c r="C950" t="s">
        <v>2496</v>
      </c>
      <c r="D950" t="s">
        <v>3452</v>
      </c>
      <c r="E950" s="6">
        <f>SUMIFS('Billing Forecast'!F:F,'Billing Forecast'!$T:$T,$A$939,'Billing Forecast'!$U:$U,$B$940,'Billing Forecast'!$Q:$Q,$C950)/SUMIFS('Billing Forecast'!$D:$D,'Billing Forecast'!$T:$T,$A$939,'Billing Forecast'!$U:$U,$B$940,'Billing Forecast'!$Q:$Q, $C950)</f>
        <v>0</v>
      </c>
      <c r="F950" s="6">
        <f>SUMIFS('Billing Forecast'!G:G,'Billing Forecast'!$T:$T,$A$939,'Billing Forecast'!$U:$U,$B$940,'Billing Forecast'!$Q:$Q,$C950)/SUMIFS('Billing Forecast'!$D:$D,'Billing Forecast'!$T:$T,$A$939,'Billing Forecast'!$U:$U,$B$940,'Billing Forecast'!$Q:$Q, $C950)</f>
        <v>0</v>
      </c>
      <c r="G950" s="6">
        <f>SUMIFS('Billing Forecast'!H:H,'Billing Forecast'!$T:$T,$A$939,'Billing Forecast'!$U:$U,$B$940,'Billing Forecast'!$Q:$Q,$C950)/SUMIFS('Billing Forecast'!$D:$D,'Billing Forecast'!$T:$T,$A$939,'Billing Forecast'!$U:$U,$B$940,'Billing Forecast'!$Q:$Q, $C950)</f>
        <v>0</v>
      </c>
      <c r="H950" s="6">
        <f>SUMIFS('Billing Forecast'!I:I,'Billing Forecast'!$T:$T,$A$939,'Billing Forecast'!$U:$U,$B$940,'Billing Forecast'!$Q:$Q,$C950)/SUMIFS('Billing Forecast'!$D:$D,'Billing Forecast'!$T:$T,$A$939,'Billing Forecast'!$U:$U,$B$940,'Billing Forecast'!$Q:$Q, $C950)</f>
        <v>0</v>
      </c>
      <c r="I950" s="6">
        <f>SUMIFS('Billing Forecast'!J:J,'Billing Forecast'!$T:$T,$A$939,'Billing Forecast'!$U:$U,$B$940,'Billing Forecast'!$Q:$Q,$C950)/SUMIFS('Billing Forecast'!$D:$D,'Billing Forecast'!$T:$T,$A$939,'Billing Forecast'!$U:$U,$B$940,'Billing Forecast'!$Q:$Q, $C950)</f>
        <v>0</v>
      </c>
      <c r="J950" s="6">
        <f>SUMIFS('Billing Forecast'!K:K,'Billing Forecast'!$T:$T,$A$939,'Billing Forecast'!$U:$U,$B$940,'Billing Forecast'!$Q:$Q,$C950)/SUMIFS('Billing Forecast'!$D:$D,'Billing Forecast'!$T:$T,$A$939,'Billing Forecast'!$U:$U,$B$940,'Billing Forecast'!$Q:$Q, $C950)</f>
        <v>0</v>
      </c>
      <c r="K950" s="6">
        <f>SUMIFS('Billing Forecast'!L:L,'Billing Forecast'!$T:$T,$A$939,'Billing Forecast'!$U:$U,$B$940,'Billing Forecast'!$Q:$Q,$C950)/SUMIFS('Billing Forecast'!$D:$D,'Billing Forecast'!$T:$T,$A$939,'Billing Forecast'!$U:$U,$B$940,'Billing Forecast'!$Q:$Q, $C950)</f>
        <v>0</v>
      </c>
      <c r="L950" s="6">
        <f>SUMIFS('Billing Forecast'!M:M,'Billing Forecast'!$T:$T,$A$939,'Billing Forecast'!$U:$U,$B$940,'Billing Forecast'!$Q:$Q,$C950)/SUMIFS('Billing Forecast'!$D:$D,'Billing Forecast'!$T:$T,$A$939,'Billing Forecast'!$U:$U,$B$940,'Billing Forecast'!$Q:$Q, $C950)</f>
        <v>0</v>
      </c>
      <c r="M950" s="6">
        <f>SUMIFS('Billing Forecast'!N:N,'Billing Forecast'!$T:$T,$A$939,'Billing Forecast'!$U:$U,$B$940,'Billing Forecast'!$Q:$Q,$C950)/SUMIFS('Billing Forecast'!$D:$D,'Billing Forecast'!$T:$T,$A$939,'Billing Forecast'!$U:$U,$B$940,'Billing Forecast'!$Q:$Q, $C950)</f>
        <v>0</v>
      </c>
    </row>
    <row r="951" spans="2:13">
      <c r="D951" t="s">
        <v>3453</v>
      </c>
      <c r="E951" s="6">
        <f>SUMIFS('Sub Cost Forecast'!G:G,'Sub Cost Forecast'!$U:$U,$A$939,'Sub Cost Forecast'!$W:$W,$B$940,'Sub Cost Forecast'!$R:$R,$C950)/SUMIFS('Sub Cost Forecast'!$D:$D,'Sub Cost Forecast'!$U:$U,$A$939,'Sub Cost Forecast'!$W:$W,$B$940,'Sub Cost Forecast'!$R:$R, $C950)</f>
        <v>0</v>
      </c>
      <c r="F951" s="6">
        <f>SUMIFS('Sub Cost Forecast'!H:H,'Sub Cost Forecast'!$U:$U,$A$939,'Sub Cost Forecast'!$W:$W,$B$940,'Sub Cost Forecast'!$R:$R,$C950)/SUMIFS('Sub Cost Forecast'!$D:$D,'Sub Cost Forecast'!$U:$U,$A$939,'Sub Cost Forecast'!$W:$W,$B$940,'Sub Cost Forecast'!$R:$R, $C950)</f>
        <v>0</v>
      </c>
      <c r="G951" s="6">
        <f>SUMIFS('Sub Cost Forecast'!I:I,'Sub Cost Forecast'!$U:$U,$A$939,'Sub Cost Forecast'!$W:$W,$B$940,'Sub Cost Forecast'!$R:$R,$C950)/SUMIFS('Sub Cost Forecast'!$D:$D,'Sub Cost Forecast'!$U:$U,$A$939,'Sub Cost Forecast'!$W:$W,$B$940,'Sub Cost Forecast'!$R:$R, $C950)</f>
        <v>0</v>
      </c>
      <c r="H951" s="6">
        <f>SUMIFS('Sub Cost Forecast'!J:J,'Sub Cost Forecast'!$U:$U,$A$939,'Sub Cost Forecast'!$W:$W,$B$940,'Sub Cost Forecast'!$R:$R,$C950)/SUMIFS('Sub Cost Forecast'!$D:$D,'Sub Cost Forecast'!$U:$U,$A$939,'Sub Cost Forecast'!$W:$W,$B$940,'Sub Cost Forecast'!$R:$R, $C950)</f>
        <v>0</v>
      </c>
      <c r="I951" s="6">
        <f>SUMIFS('Sub Cost Forecast'!K:K,'Sub Cost Forecast'!$U:$U,$A$939,'Sub Cost Forecast'!$W:$W,$B$940,'Sub Cost Forecast'!$R:$R,$C950)/SUMIFS('Sub Cost Forecast'!$D:$D,'Sub Cost Forecast'!$U:$U,$A$939,'Sub Cost Forecast'!$W:$W,$B$940,'Sub Cost Forecast'!$R:$R, $C950)</f>
        <v>0</v>
      </c>
      <c r="J951" s="6">
        <f>SUMIFS('Sub Cost Forecast'!L:L,'Sub Cost Forecast'!$U:$U,$A$939,'Sub Cost Forecast'!$W:$W,$B$940,'Sub Cost Forecast'!$R:$R,$C950)/SUMIFS('Sub Cost Forecast'!$D:$D,'Sub Cost Forecast'!$U:$U,$A$939,'Sub Cost Forecast'!$W:$W,$B$940,'Sub Cost Forecast'!$R:$R, $C950)</f>
        <v>0</v>
      </c>
      <c r="K951" s="6">
        <f>SUMIFS('Sub Cost Forecast'!M:M,'Sub Cost Forecast'!$U:$U,$A$939,'Sub Cost Forecast'!$W:$W,$B$940,'Sub Cost Forecast'!$R:$R,$C950)/SUMIFS('Sub Cost Forecast'!$D:$D,'Sub Cost Forecast'!$U:$U,$A$939,'Sub Cost Forecast'!$W:$W,$B$940,'Sub Cost Forecast'!$R:$R, $C950)</f>
        <v>0</v>
      </c>
      <c r="L951" s="6">
        <f>SUMIFS('Sub Cost Forecast'!N:N,'Sub Cost Forecast'!$U:$U,$A$939,'Sub Cost Forecast'!$W:$W,$B$940,'Sub Cost Forecast'!$R:$R,$C950)/SUMIFS('Sub Cost Forecast'!$D:$D,'Sub Cost Forecast'!$U:$U,$A$939,'Sub Cost Forecast'!$W:$W,$B$940,'Sub Cost Forecast'!$R:$R, $C950)</f>
        <v>0</v>
      </c>
      <c r="M951" s="6">
        <f>SUMIFS('Sub Cost Forecast'!O:O,'Sub Cost Forecast'!$U:$U,$A$939,'Sub Cost Forecast'!$W:$W,$B$940,'Sub Cost Forecast'!$R:$R,$C950)/SUMIFS('Sub Cost Forecast'!$D:$D,'Sub Cost Forecast'!$U:$U,$A$939,'Sub Cost Forecast'!$W:$W,$B$940,'Sub Cost Forecast'!$R:$R, $C950)</f>
        <v>0</v>
      </c>
    </row>
    <row r="952" spans="2:13">
      <c r="D952" t="s">
        <v>3454</v>
      </c>
      <c r="E952" s="6">
        <v>1</v>
      </c>
      <c r="F952" s="6">
        <v>0</v>
      </c>
      <c r="G952" s="6">
        <v>0</v>
      </c>
      <c r="H952" s="6">
        <v>0</v>
      </c>
      <c r="I952" s="6">
        <v>0</v>
      </c>
      <c r="J952" s="6">
        <v>0</v>
      </c>
      <c r="K952" s="6">
        <v>0</v>
      </c>
      <c r="L952" s="6">
        <v>0</v>
      </c>
      <c r="M952" s="6">
        <v>0</v>
      </c>
    </row>
    <row r="953" spans="2:13">
      <c r="C953" t="s">
        <v>2791</v>
      </c>
      <c r="D953" t="s">
        <v>3452</v>
      </c>
      <c r="E953" s="6">
        <f>SUMIFS('Billing Forecast'!F:F,'Billing Forecast'!$T:$T,$A$939,'Billing Forecast'!$U:$U,$B$940,'Billing Forecast'!$Q:$Q,$C953)/SUMIFS('Billing Forecast'!$D:$D,'Billing Forecast'!$T:$T,$A$939,'Billing Forecast'!$U:$U,$B$940,'Billing Forecast'!$Q:$Q, $C953)</f>
        <v>0</v>
      </c>
      <c r="F953" s="6">
        <f>SUMIFS('Billing Forecast'!G:G,'Billing Forecast'!$T:$T,$A$939,'Billing Forecast'!$U:$U,$B$940,'Billing Forecast'!$Q:$Q,$C953)/SUMIFS('Billing Forecast'!$D:$D,'Billing Forecast'!$T:$T,$A$939,'Billing Forecast'!$U:$U,$B$940,'Billing Forecast'!$Q:$Q, $C953)</f>
        <v>0</v>
      </c>
      <c r="G953" s="6">
        <f>SUMIFS('Billing Forecast'!H:H,'Billing Forecast'!$T:$T,$A$939,'Billing Forecast'!$U:$U,$B$940,'Billing Forecast'!$Q:$Q,$C953)/SUMIFS('Billing Forecast'!$D:$D,'Billing Forecast'!$T:$T,$A$939,'Billing Forecast'!$U:$U,$B$940,'Billing Forecast'!$Q:$Q, $C953)</f>
        <v>0</v>
      </c>
      <c r="H953" s="6">
        <f>SUMIFS('Billing Forecast'!I:I,'Billing Forecast'!$T:$T,$A$939,'Billing Forecast'!$U:$U,$B$940,'Billing Forecast'!$Q:$Q,$C953)/SUMIFS('Billing Forecast'!$D:$D,'Billing Forecast'!$T:$T,$A$939,'Billing Forecast'!$U:$U,$B$940,'Billing Forecast'!$Q:$Q, $C953)</f>
        <v>0</v>
      </c>
      <c r="I953" s="6">
        <f>SUMIFS('Billing Forecast'!J:J,'Billing Forecast'!$T:$T,$A$939,'Billing Forecast'!$U:$U,$B$940,'Billing Forecast'!$Q:$Q,$C953)/SUMIFS('Billing Forecast'!$D:$D,'Billing Forecast'!$T:$T,$A$939,'Billing Forecast'!$U:$U,$B$940,'Billing Forecast'!$Q:$Q, $C953)</f>
        <v>0</v>
      </c>
      <c r="J953" s="6">
        <f>SUMIFS('Billing Forecast'!K:K,'Billing Forecast'!$T:$T,$A$939,'Billing Forecast'!$U:$U,$B$940,'Billing Forecast'!$Q:$Q,$C953)/SUMIFS('Billing Forecast'!$D:$D,'Billing Forecast'!$T:$T,$A$939,'Billing Forecast'!$U:$U,$B$940,'Billing Forecast'!$Q:$Q, $C953)</f>
        <v>0</v>
      </c>
      <c r="K953" s="6">
        <f>SUMIFS('Billing Forecast'!L:L,'Billing Forecast'!$T:$T,$A$939,'Billing Forecast'!$U:$U,$B$940,'Billing Forecast'!$Q:$Q,$C953)/SUMIFS('Billing Forecast'!$D:$D,'Billing Forecast'!$T:$T,$A$939,'Billing Forecast'!$U:$U,$B$940,'Billing Forecast'!$Q:$Q, $C953)</f>
        <v>0</v>
      </c>
      <c r="L953" s="6">
        <f>SUMIFS('Billing Forecast'!M:M,'Billing Forecast'!$T:$T,$A$939,'Billing Forecast'!$U:$U,$B$940,'Billing Forecast'!$Q:$Q,$C953)/SUMIFS('Billing Forecast'!$D:$D,'Billing Forecast'!$T:$T,$A$939,'Billing Forecast'!$U:$U,$B$940,'Billing Forecast'!$Q:$Q, $C953)</f>
        <v>0</v>
      </c>
      <c r="M953" s="6">
        <f>SUMIFS('Billing Forecast'!N:N,'Billing Forecast'!$T:$T,$A$939,'Billing Forecast'!$U:$U,$B$940,'Billing Forecast'!$Q:$Q,$C953)/SUMIFS('Billing Forecast'!$D:$D,'Billing Forecast'!$T:$T,$A$939,'Billing Forecast'!$U:$U,$B$940,'Billing Forecast'!$Q:$Q, $C953)</f>
        <v>0</v>
      </c>
    </row>
    <row r="954" spans="2:13">
      <c r="D954" t="s">
        <v>3453</v>
      </c>
      <c r="E954" s="6">
        <f>SUMIFS('Sub Cost Forecast'!G:G,'Sub Cost Forecast'!$U:$U,$A$939,'Sub Cost Forecast'!$W:$W,$B$940,'Sub Cost Forecast'!$R:$R,$C953)/SUMIFS('Sub Cost Forecast'!$D:$D,'Sub Cost Forecast'!$U:$U,$A$939,'Sub Cost Forecast'!$W:$W,$B$940,'Sub Cost Forecast'!$R:$R, $C953)</f>
        <v>0</v>
      </c>
      <c r="F954" s="6">
        <f>SUMIFS('Sub Cost Forecast'!H:H,'Sub Cost Forecast'!$U:$U,$A$939,'Sub Cost Forecast'!$W:$W,$B$940,'Sub Cost Forecast'!$R:$R,$C953)/SUMIFS('Sub Cost Forecast'!$D:$D,'Sub Cost Forecast'!$U:$U,$A$939,'Sub Cost Forecast'!$W:$W,$B$940,'Sub Cost Forecast'!$R:$R, $C953)</f>
        <v>0</v>
      </c>
      <c r="G954" s="6">
        <f>SUMIFS('Sub Cost Forecast'!I:I,'Sub Cost Forecast'!$U:$U,$A$939,'Sub Cost Forecast'!$W:$W,$B$940,'Sub Cost Forecast'!$R:$R,$C953)/SUMIFS('Sub Cost Forecast'!$D:$D,'Sub Cost Forecast'!$U:$U,$A$939,'Sub Cost Forecast'!$W:$W,$B$940,'Sub Cost Forecast'!$R:$R, $C953)</f>
        <v>0</v>
      </c>
      <c r="H954" s="6">
        <f>SUMIFS('Sub Cost Forecast'!J:J,'Sub Cost Forecast'!$U:$U,$A$939,'Sub Cost Forecast'!$W:$W,$B$940,'Sub Cost Forecast'!$R:$R,$C953)/SUMIFS('Sub Cost Forecast'!$D:$D,'Sub Cost Forecast'!$U:$U,$A$939,'Sub Cost Forecast'!$W:$W,$B$940,'Sub Cost Forecast'!$R:$R, $C953)</f>
        <v>0</v>
      </c>
      <c r="I954" s="6">
        <f>SUMIFS('Sub Cost Forecast'!K:K,'Sub Cost Forecast'!$U:$U,$A$939,'Sub Cost Forecast'!$W:$W,$B$940,'Sub Cost Forecast'!$R:$R,$C953)/SUMIFS('Sub Cost Forecast'!$D:$D,'Sub Cost Forecast'!$U:$U,$A$939,'Sub Cost Forecast'!$W:$W,$B$940,'Sub Cost Forecast'!$R:$R, $C953)</f>
        <v>0</v>
      </c>
      <c r="J954" s="6">
        <f>SUMIFS('Sub Cost Forecast'!L:L,'Sub Cost Forecast'!$U:$U,$A$939,'Sub Cost Forecast'!$W:$W,$B$940,'Sub Cost Forecast'!$R:$R,$C953)/SUMIFS('Sub Cost Forecast'!$D:$D,'Sub Cost Forecast'!$U:$U,$A$939,'Sub Cost Forecast'!$W:$W,$B$940,'Sub Cost Forecast'!$R:$R, $C953)</f>
        <v>0</v>
      </c>
      <c r="K954" s="6">
        <f>SUMIFS('Sub Cost Forecast'!M:M,'Sub Cost Forecast'!$U:$U,$A$939,'Sub Cost Forecast'!$W:$W,$B$940,'Sub Cost Forecast'!$R:$R,$C953)/SUMIFS('Sub Cost Forecast'!$D:$D,'Sub Cost Forecast'!$U:$U,$A$939,'Sub Cost Forecast'!$W:$W,$B$940,'Sub Cost Forecast'!$R:$R, $C953)</f>
        <v>0</v>
      </c>
      <c r="L954" s="6">
        <f>SUMIFS('Sub Cost Forecast'!N:N,'Sub Cost Forecast'!$U:$U,$A$939,'Sub Cost Forecast'!$W:$W,$B$940,'Sub Cost Forecast'!$R:$R,$C953)/SUMIFS('Sub Cost Forecast'!$D:$D,'Sub Cost Forecast'!$U:$U,$A$939,'Sub Cost Forecast'!$W:$W,$B$940,'Sub Cost Forecast'!$R:$R, $C953)</f>
        <v>0</v>
      </c>
      <c r="M954" s="6">
        <f>SUMIFS('Sub Cost Forecast'!O:O,'Sub Cost Forecast'!$U:$U,$A$939,'Sub Cost Forecast'!$W:$W,$B$940,'Sub Cost Forecast'!$R:$R,$C953)/SUMIFS('Sub Cost Forecast'!$D:$D,'Sub Cost Forecast'!$U:$U,$A$939,'Sub Cost Forecast'!$W:$W,$B$940,'Sub Cost Forecast'!$R:$R, $C953)</f>
        <v>0</v>
      </c>
    </row>
    <row r="955" spans="2:13">
      <c r="D955" t="s">
        <v>3454</v>
      </c>
      <c r="E955" s="6">
        <v>0</v>
      </c>
      <c r="F955" s="6">
        <v>0</v>
      </c>
      <c r="G955" s="6">
        <v>0</v>
      </c>
      <c r="H955" s="6">
        <v>0</v>
      </c>
      <c r="I955" s="6">
        <v>0</v>
      </c>
      <c r="J955" s="6">
        <v>0</v>
      </c>
      <c r="K955" s="6">
        <v>0</v>
      </c>
      <c r="L955" s="6">
        <v>0</v>
      </c>
      <c r="M955" s="6">
        <v>0.3174904942965779</v>
      </c>
    </row>
    <row r="956" spans="2:13">
      <c r="B956" t="s">
        <v>234</v>
      </c>
    </row>
    <row r="957" spans="2:13">
      <c r="C957" t="s">
        <v>3104</v>
      </c>
      <c r="D957" t="s">
        <v>3452</v>
      </c>
      <c r="E957" s="6">
        <f>SUMIFS('Billing Forecast'!F:F,'Billing Forecast'!$T:$T,$A$939,'Billing Forecast'!$U:$U,$B$956,'Billing Forecast'!$Q:$Q,$C957)/SUMIFS('Billing Forecast'!$D:$D,'Billing Forecast'!$T:$T,$A$939,'Billing Forecast'!$U:$U,$B$956,'Billing Forecast'!$Q:$Q, $C957)</f>
        <v>0</v>
      </c>
      <c r="F957" s="6">
        <f>SUMIFS('Billing Forecast'!G:G,'Billing Forecast'!$T:$T,$A$939,'Billing Forecast'!$U:$U,$B$956,'Billing Forecast'!$Q:$Q,$C957)/SUMIFS('Billing Forecast'!$D:$D,'Billing Forecast'!$T:$T,$A$939,'Billing Forecast'!$U:$U,$B$956,'Billing Forecast'!$Q:$Q, $C957)</f>
        <v>0</v>
      </c>
      <c r="G957" s="6">
        <f>SUMIFS('Billing Forecast'!H:H,'Billing Forecast'!$T:$T,$A$939,'Billing Forecast'!$U:$U,$B$956,'Billing Forecast'!$Q:$Q,$C957)/SUMIFS('Billing Forecast'!$D:$D,'Billing Forecast'!$T:$T,$A$939,'Billing Forecast'!$U:$U,$B$956,'Billing Forecast'!$Q:$Q, $C957)</f>
        <v>0</v>
      </c>
      <c r="H957" s="6">
        <f>SUMIFS('Billing Forecast'!I:I,'Billing Forecast'!$T:$T,$A$939,'Billing Forecast'!$U:$U,$B$956,'Billing Forecast'!$Q:$Q,$C957)/SUMIFS('Billing Forecast'!$D:$D,'Billing Forecast'!$T:$T,$A$939,'Billing Forecast'!$U:$U,$B$956,'Billing Forecast'!$Q:$Q, $C957)</f>
        <v>0</v>
      </c>
      <c r="I957" s="6">
        <f>SUMIFS('Billing Forecast'!J:J,'Billing Forecast'!$T:$T,$A$939,'Billing Forecast'!$U:$U,$B$956,'Billing Forecast'!$Q:$Q,$C957)/SUMIFS('Billing Forecast'!$D:$D,'Billing Forecast'!$T:$T,$A$939,'Billing Forecast'!$U:$U,$B$956,'Billing Forecast'!$Q:$Q, $C957)</f>
        <v>0</v>
      </c>
      <c r="J957" s="6">
        <f>SUMIFS('Billing Forecast'!K:K,'Billing Forecast'!$T:$T,$A$939,'Billing Forecast'!$U:$U,$B$956,'Billing Forecast'!$Q:$Q,$C957)/SUMIFS('Billing Forecast'!$D:$D,'Billing Forecast'!$T:$T,$A$939,'Billing Forecast'!$U:$U,$B$956,'Billing Forecast'!$Q:$Q, $C957)</f>
        <v>0</v>
      </c>
      <c r="K957" s="6">
        <f>SUMIFS('Billing Forecast'!L:L,'Billing Forecast'!$T:$T,$A$939,'Billing Forecast'!$U:$U,$B$956,'Billing Forecast'!$Q:$Q,$C957)/SUMIFS('Billing Forecast'!$D:$D,'Billing Forecast'!$T:$T,$A$939,'Billing Forecast'!$U:$U,$B$956,'Billing Forecast'!$Q:$Q, $C957)</f>
        <v>0</v>
      </c>
      <c r="L957" s="6">
        <f>SUMIFS('Billing Forecast'!M:M,'Billing Forecast'!$T:$T,$A$939,'Billing Forecast'!$U:$U,$B$956,'Billing Forecast'!$Q:$Q,$C957)/SUMIFS('Billing Forecast'!$D:$D,'Billing Forecast'!$T:$T,$A$939,'Billing Forecast'!$U:$U,$B$956,'Billing Forecast'!$Q:$Q, $C957)</f>
        <v>0</v>
      </c>
      <c r="M957" s="6">
        <f>SUMIFS('Billing Forecast'!N:N,'Billing Forecast'!$T:$T,$A$939,'Billing Forecast'!$U:$U,$B$956,'Billing Forecast'!$Q:$Q,$C957)/SUMIFS('Billing Forecast'!$D:$D,'Billing Forecast'!$T:$T,$A$939,'Billing Forecast'!$U:$U,$B$956,'Billing Forecast'!$Q:$Q, $C957)</f>
        <v>0</v>
      </c>
    </row>
    <row r="958" spans="2:13">
      <c r="D958" t="s">
        <v>3453</v>
      </c>
      <c r="E958" s="6">
        <f>SUMIFS('Sub Cost Forecast'!G:G,'Sub Cost Forecast'!$U:$U,$A$939,'Sub Cost Forecast'!$W:$W,$B$956,'Sub Cost Forecast'!$R:$R,$C957)/SUMIFS('Sub Cost Forecast'!$D:$D,'Sub Cost Forecast'!$U:$U,$A$939,'Sub Cost Forecast'!$W:$W,$B$956,'Sub Cost Forecast'!$R:$R, $C957)</f>
        <v>0</v>
      </c>
      <c r="F958" s="6">
        <f>SUMIFS('Sub Cost Forecast'!H:H,'Sub Cost Forecast'!$U:$U,$A$939,'Sub Cost Forecast'!$W:$W,$B$956,'Sub Cost Forecast'!$R:$R,$C957)/SUMIFS('Sub Cost Forecast'!$D:$D,'Sub Cost Forecast'!$U:$U,$A$939,'Sub Cost Forecast'!$W:$W,$B$956,'Sub Cost Forecast'!$R:$R, $C957)</f>
        <v>0</v>
      </c>
      <c r="G958" s="6">
        <f>SUMIFS('Sub Cost Forecast'!I:I,'Sub Cost Forecast'!$U:$U,$A$939,'Sub Cost Forecast'!$W:$W,$B$956,'Sub Cost Forecast'!$R:$R,$C957)/SUMIFS('Sub Cost Forecast'!$D:$D,'Sub Cost Forecast'!$U:$U,$A$939,'Sub Cost Forecast'!$W:$W,$B$956,'Sub Cost Forecast'!$R:$R, $C957)</f>
        <v>0</v>
      </c>
      <c r="H958" s="6">
        <f>SUMIFS('Sub Cost Forecast'!J:J,'Sub Cost Forecast'!$U:$U,$A$939,'Sub Cost Forecast'!$W:$W,$B$956,'Sub Cost Forecast'!$R:$R,$C957)/SUMIFS('Sub Cost Forecast'!$D:$D,'Sub Cost Forecast'!$U:$U,$A$939,'Sub Cost Forecast'!$W:$W,$B$956,'Sub Cost Forecast'!$R:$R, $C957)</f>
        <v>0</v>
      </c>
      <c r="I958" s="6">
        <f>SUMIFS('Sub Cost Forecast'!K:K,'Sub Cost Forecast'!$U:$U,$A$939,'Sub Cost Forecast'!$W:$W,$B$956,'Sub Cost Forecast'!$R:$R,$C957)/SUMIFS('Sub Cost Forecast'!$D:$D,'Sub Cost Forecast'!$U:$U,$A$939,'Sub Cost Forecast'!$W:$W,$B$956,'Sub Cost Forecast'!$R:$R, $C957)</f>
        <v>0</v>
      </c>
      <c r="J958" s="6">
        <f>SUMIFS('Sub Cost Forecast'!L:L,'Sub Cost Forecast'!$U:$U,$A$939,'Sub Cost Forecast'!$W:$W,$B$956,'Sub Cost Forecast'!$R:$R,$C957)/SUMIFS('Sub Cost Forecast'!$D:$D,'Sub Cost Forecast'!$U:$U,$A$939,'Sub Cost Forecast'!$W:$W,$B$956,'Sub Cost Forecast'!$R:$R, $C957)</f>
        <v>0</v>
      </c>
      <c r="K958" s="6">
        <f>SUMIFS('Sub Cost Forecast'!M:M,'Sub Cost Forecast'!$U:$U,$A$939,'Sub Cost Forecast'!$W:$W,$B$956,'Sub Cost Forecast'!$R:$R,$C957)/SUMIFS('Sub Cost Forecast'!$D:$D,'Sub Cost Forecast'!$U:$U,$A$939,'Sub Cost Forecast'!$W:$W,$B$956,'Sub Cost Forecast'!$R:$R, $C957)</f>
        <v>0</v>
      </c>
      <c r="L958" s="6">
        <f>SUMIFS('Sub Cost Forecast'!N:N,'Sub Cost Forecast'!$U:$U,$A$939,'Sub Cost Forecast'!$W:$W,$B$956,'Sub Cost Forecast'!$R:$R,$C957)/SUMIFS('Sub Cost Forecast'!$D:$D,'Sub Cost Forecast'!$U:$U,$A$939,'Sub Cost Forecast'!$W:$W,$B$956,'Sub Cost Forecast'!$R:$R, $C957)</f>
        <v>0</v>
      </c>
      <c r="M958" s="6">
        <f>SUMIFS('Sub Cost Forecast'!O:O,'Sub Cost Forecast'!$U:$U,$A$939,'Sub Cost Forecast'!$W:$W,$B$956,'Sub Cost Forecast'!$R:$R,$C957)/SUMIFS('Sub Cost Forecast'!$D:$D,'Sub Cost Forecast'!$U:$U,$A$939,'Sub Cost Forecast'!$W:$W,$B$956,'Sub Cost Forecast'!$R:$R, $C957)</f>
        <v>0</v>
      </c>
    </row>
    <row r="959" spans="2:13">
      <c r="D959" t="s">
        <v>3454</v>
      </c>
      <c r="E959" s="6">
        <v>0</v>
      </c>
      <c r="F959" s="6">
        <v>0</v>
      </c>
      <c r="G959" s="6">
        <v>0</v>
      </c>
      <c r="H959" s="6">
        <v>0</v>
      </c>
      <c r="I959" s="6">
        <v>0</v>
      </c>
      <c r="J959" s="6">
        <v>0</v>
      </c>
      <c r="K959" s="6">
        <v>0</v>
      </c>
      <c r="L959" s="6">
        <v>0.9788732394366197</v>
      </c>
      <c r="M959" s="6">
        <v>0</v>
      </c>
    </row>
    <row r="960" spans="2:13">
      <c r="C960" t="s">
        <v>3200</v>
      </c>
      <c r="D960" t="s">
        <v>3452</v>
      </c>
      <c r="E960" s="6">
        <f>SUMIFS('Billing Forecast'!F:F,'Billing Forecast'!$T:$T,$A$939,'Billing Forecast'!$U:$U,$B$956,'Billing Forecast'!$Q:$Q,$C960)/SUMIFS('Billing Forecast'!$D:$D,'Billing Forecast'!$T:$T,$A$939,'Billing Forecast'!$U:$U,$B$956,'Billing Forecast'!$Q:$Q, $C960)</f>
        <v>0</v>
      </c>
      <c r="F960" s="6">
        <f>SUMIFS('Billing Forecast'!G:G,'Billing Forecast'!$T:$T,$A$939,'Billing Forecast'!$U:$U,$B$956,'Billing Forecast'!$Q:$Q,$C960)/SUMIFS('Billing Forecast'!$D:$D,'Billing Forecast'!$T:$T,$A$939,'Billing Forecast'!$U:$U,$B$956,'Billing Forecast'!$Q:$Q, $C960)</f>
        <v>0</v>
      </c>
      <c r="G960" s="6">
        <f>SUMIFS('Billing Forecast'!H:H,'Billing Forecast'!$T:$T,$A$939,'Billing Forecast'!$U:$U,$B$956,'Billing Forecast'!$Q:$Q,$C960)/SUMIFS('Billing Forecast'!$D:$D,'Billing Forecast'!$T:$T,$A$939,'Billing Forecast'!$U:$U,$B$956,'Billing Forecast'!$Q:$Q, $C960)</f>
        <v>0</v>
      </c>
      <c r="H960" s="6">
        <f>SUMIFS('Billing Forecast'!I:I,'Billing Forecast'!$T:$T,$A$939,'Billing Forecast'!$U:$U,$B$956,'Billing Forecast'!$Q:$Q,$C960)/SUMIFS('Billing Forecast'!$D:$D,'Billing Forecast'!$T:$T,$A$939,'Billing Forecast'!$U:$U,$B$956,'Billing Forecast'!$Q:$Q, $C960)</f>
        <v>0</v>
      </c>
      <c r="I960" s="6">
        <f>SUMIFS('Billing Forecast'!J:J,'Billing Forecast'!$T:$T,$A$939,'Billing Forecast'!$U:$U,$B$956,'Billing Forecast'!$Q:$Q,$C960)/SUMIFS('Billing Forecast'!$D:$D,'Billing Forecast'!$T:$T,$A$939,'Billing Forecast'!$U:$U,$B$956,'Billing Forecast'!$Q:$Q, $C960)</f>
        <v>0</v>
      </c>
      <c r="J960" s="6">
        <f>SUMIFS('Billing Forecast'!K:K,'Billing Forecast'!$T:$T,$A$939,'Billing Forecast'!$U:$U,$B$956,'Billing Forecast'!$Q:$Q,$C960)/SUMIFS('Billing Forecast'!$D:$D,'Billing Forecast'!$T:$T,$A$939,'Billing Forecast'!$U:$U,$B$956,'Billing Forecast'!$Q:$Q, $C960)</f>
        <v>0</v>
      </c>
      <c r="K960" s="6">
        <f>SUMIFS('Billing Forecast'!L:L,'Billing Forecast'!$T:$T,$A$939,'Billing Forecast'!$U:$U,$B$956,'Billing Forecast'!$Q:$Q,$C960)/SUMIFS('Billing Forecast'!$D:$D,'Billing Forecast'!$T:$T,$A$939,'Billing Forecast'!$U:$U,$B$956,'Billing Forecast'!$Q:$Q, $C960)</f>
        <v>0</v>
      </c>
      <c r="L960" s="6">
        <f>SUMIFS('Billing Forecast'!M:M,'Billing Forecast'!$T:$T,$A$939,'Billing Forecast'!$U:$U,$B$956,'Billing Forecast'!$Q:$Q,$C960)/SUMIFS('Billing Forecast'!$D:$D,'Billing Forecast'!$T:$T,$A$939,'Billing Forecast'!$U:$U,$B$956,'Billing Forecast'!$Q:$Q, $C960)</f>
        <v>0</v>
      </c>
      <c r="M960" s="6">
        <f>SUMIFS('Billing Forecast'!N:N,'Billing Forecast'!$T:$T,$A$939,'Billing Forecast'!$U:$U,$B$956,'Billing Forecast'!$Q:$Q,$C960)/SUMIFS('Billing Forecast'!$D:$D,'Billing Forecast'!$T:$T,$A$939,'Billing Forecast'!$U:$U,$B$956,'Billing Forecast'!$Q:$Q, $C960)</f>
        <v>0</v>
      </c>
    </row>
    <row r="961" spans="3:13">
      <c r="D961" t="s">
        <v>3453</v>
      </c>
      <c r="E961" s="6">
        <f>SUMIFS('Sub Cost Forecast'!G:G,'Sub Cost Forecast'!$U:$U,$A$939,'Sub Cost Forecast'!$W:$W,$B$956,'Sub Cost Forecast'!$R:$R,$C960)/SUMIFS('Sub Cost Forecast'!$D:$D,'Sub Cost Forecast'!$U:$U,$A$939,'Sub Cost Forecast'!$W:$W,$B$956,'Sub Cost Forecast'!$R:$R, $C960)</f>
        <v>0</v>
      </c>
      <c r="F961" s="6">
        <f>SUMIFS('Sub Cost Forecast'!H:H,'Sub Cost Forecast'!$U:$U,$A$939,'Sub Cost Forecast'!$W:$W,$B$956,'Sub Cost Forecast'!$R:$R,$C960)/SUMIFS('Sub Cost Forecast'!$D:$D,'Sub Cost Forecast'!$U:$U,$A$939,'Sub Cost Forecast'!$W:$W,$B$956,'Sub Cost Forecast'!$R:$R, $C960)</f>
        <v>0</v>
      </c>
      <c r="G961" s="6">
        <f>SUMIFS('Sub Cost Forecast'!I:I,'Sub Cost Forecast'!$U:$U,$A$939,'Sub Cost Forecast'!$W:$W,$B$956,'Sub Cost Forecast'!$R:$R,$C960)/SUMIFS('Sub Cost Forecast'!$D:$D,'Sub Cost Forecast'!$U:$U,$A$939,'Sub Cost Forecast'!$W:$W,$B$956,'Sub Cost Forecast'!$R:$R, $C960)</f>
        <v>0</v>
      </c>
      <c r="H961" s="6">
        <f>SUMIFS('Sub Cost Forecast'!J:J,'Sub Cost Forecast'!$U:$U,$A$939,'Sub Cost Forecast'!$W:$W,$B$956,'Sub Cost Forecast'!$R:$R,$C960)/SUMIFS('Sub Cost Forecast'!$D:$D,'Sub Cost Forecast'!$U:$U,$A$939,'Sub Cost Forecast'!$W:$W,$B$956,'Sub Cost Forecast'!$R:$R, $C960)</f>
        <v>0</v>
      </c>
      <c r="I961" s="6">
        <f>SUMIFS('Sub Cost Forecast'!K:K,'Sub Cost Forecast'!$U:$U,$A$939,'Sub Cost Forecast'!$W:$W,$B$956,'Sub Cost Forecast'!$R:$R,$C960)/SUMIFS('Sub Cost Forecast'!$D:$D,'Sub Cost Forecast'!$U:$U,$A$939,'Sub Cost Forecast'!$W:$W,$B$956,'Sub Cost Forecast'!$R:$R, $C960)</f>
        <v>0</v>
      </c>
      <c r="J961" s="6">
        <f>SUMIFS('Sub Cost Forecast'!L:L,'Sub Cost Forecast'!$U:$U,$A$939,'Sub Cost Forecast'!$W:$W,$B$956,'Sub Cost Forecast'!$R:$R,$C960)/SUMIFS('Sub Cost Forecast'!$D:$D,'Sub Cost Forecast'!$U:$U,$A$939,'Sub Cost Forecast'!$W:$W,$B$956,'Sub Cost Forecast'!$R:$R, $C960)</f>
        <v>0</v>
      </c>
      <c r="K961" s="6">
        <f>SUMIFS('Sub Cost Forecast'!M:M,'Sub Cost Forecast'!$U:$U,$A$939,'Sub Cost Forecast'!$W:$W,$B$956,'Sub Cost Forecast'!$R:$R,$C960)/SUMIFS('Sub Cost Forecast'!$D:$D,'Sub Cost Forecast'!$U:$U,$A$939,'Sub Cost Forecast'!$W:$W,$B$956,'Sub Cost Forecast'!$R:$R, $C960)</f>
        <v>0</v>
      </c>
      <c r="L961" s="6">
        <f>SUMIFS('Sub Cost Forecast'!N:N,'Sub Cost Forecast'!$U:$U,$A$939,'Sub Cost Forecast'!$W:$W,$B$956,'Sub Cost Forecast'!$R:$R,$C960)/SUMIFS('Sub Cost Forecast'!$D:$D,'Sub Cost Forecast'!$U:$U,$A$939,'Sub Cost Forecast'!$W:$W,$B$956,'Sub Cost Forecast'!$R:$R, $C960)</f>
        <v>0</v>
      </c>
      <c r="M961" s="6">
        <f>SUMIFS('Sub Cost Forecast'!O:O,'Sub Cost Forecast'!$U:$U,$A$939,'Sub Cost Forecast'!$W:$W,$B$956,'Sub Cost Forecast'!$R:$R,$C960)/SUMIFS('Sub Cost Forecast'!$D:$D,'Sub Cost Forecast'!$U:$U,$A$939,'Sub Cost Forecast'!$W:$W,$B$956,'Sub Cost Forecast'!$R:$R, $C960)</f>
        <v>0</v>
      </c>
    </row>
    <row r="962" spans="3:13">
      <c r="D962" t="s">
        <v>3454</v>
      </c>
      <c r="E962" s="6">
        <v>0</v>
      </c>
      <c r="F962" s="6">
        <v>0</v>
      </c>
      <c r="G962" s="6">
        <v>0</v>
      </c>
      <c r="H962" s="6">
        <v>0.5301204819277109</v>
      </c>
      <c r="I962" s="6">
        <v>0.0963855421686747</v>
      </c>
      <c r="J962" s="6">
        <v>0</v>
      </c>
      <c r="K962" s="6">
        <v>0.3373493975903614</v>
      </c>
      <c r="L962" s="6">
        <v>0</v>
      </c>
      <c r="M962" s="6">
        <v>0</v>
      </c>
    </row>
    <row r="963" spans="3:13">
      <c r="C963" t="s">
        <v>1922</v>
      </c>
      <c r="D963" t="s">
        <v>3452</v>
      </c>
      <c r="E963" s="6">
        <f>SUMIFS('Billing Forecast'!F:F,'Billing Forecast'!$T:$T,$A$939,'Billing Forecast'!$U:$U,$B$956,'Billing Forecast'!$Q:$Q,$C963)/SUMIFS('Billing Forecast'!$D:$D,'Billing Forecast'!$T:$T,$A$939,'Billing Forecast'!$U:$U,$B$956,'Billing Forecast'!$Q:$Q, $C963)</f>
        <v>0</v>
      </c>
      <c r="F963" s="6">
        <f>SUMIFS('Billing Forecast'!G:G,'Billing Forecast'!$T:$T,$A$939,'Billing Forecast'!$U:$U,$B$956,'Billing Forecast'!$Q:$Q,$C963)/SUMIFS('Billing Forecast'!$D:$D,'Billing Forecast'!$T:$T,$A$939,'Billing Forecast'!$U:$U,$B$956,'Billing Forecast'!$Q:$Q, $C963)</f>
        <v>0</v>
      </c>
      <c r="G963" s="6">
        <f>SUMIFS('Billing Forecast'!H:H,'Billing Forecast'!$T:$T,$A$939,'Billing Forecast'!$U:$U,$B$956,'Billing Forecast'!$Q:$Q,$C963)/SUMIFS('Billing Forecast'!$D:$D,'Billing Forecast'!$T:$T,$A$939,'Billing Forecast'!$U:$U,$B$956,'Billing Forecast'!$Q:$Q, $C963)</f>
        <v>0</v>
      </c>
      <c r="H963" s="6">
        <f>SUMIFS('Billing Forecast'!I:I,'Billing Forecast'!$T:$T,$A$939,'Billing Forecast'!$U:$U,$B$956,'Billing Forecast'!$Q:$Q,$C963)/SUMIFS('Billing Forecast'!$D:$D,'Billing Forecast'!$T:$T,$A$939,'Billing Forecast'!$U:$U,$B$956,'Billing Forecast'!$Q:$Q, $C963)</f>
        <v>0</v>
      </c>
      <c r="I963" s="6">
        <f>SUMIFS('Billing Forecast'!J:J,'Billing Forecast'!$T:$T,$A$939,'Billing Forecast'!$U:$U,$B$956,'Billing Forecast'!$Q:$Q,$C963)/SUMIFS('Billing Forecast'!$D:$D,'Billing Forecast'!$T:$T,$A$939,'Billing Forecast'!$U:$U,$B$956,'Billing Forecast'!$Q:$Q, $C963)</f>
        <v>0</v>
      </c>
      <c r="J963" s="6">
        <f>SUMIFS('Billing Forecast'!K:K,'Billing Forecast'!$T:$T,$A$939,'Billing Forecast'!$U:$U,$B$956,'Billing Forecast'!$Q:$Q,$C963)/SUMIFS('Billing Forecast'!$D:$D,'Billing Forecast'!$T:$T,$A$939,'Billing Forecast'!$U:$U,$B$956,'Billing Forecast'!$Q:$Q, $C963)</f>
        <v>0</v>
      </c>
      <c r="K963" s="6">
        <f>SUMIFS('Billing Forecast'!L:L,'Billing Forecast'!$T:$T,$A$939,'Billing Forecast'!$U:$U,$B$956,'Billing Forecast'!$Q:$Q,$C963)/SUMIFS('Billing Forecast'!$D:$D,'Billing Forecast'!$T:$T,$A$939,'Billing Forecast'!$U:$U,$B$956,'Billing Forecast'!$Q:$Q, $C963)</f>
        <v>0</v>
      </c>
      <c r="L963" s="6">
        <f>SUMIFS('Billing Forecast'!M:M,'Billing Forecast'!$T:$T,$A$939,'Billing Forecast'!$U:$U,$B$956,'Billing Forecast'!$Q:$Q,$C963)/SUMIFS('Billing Forecast'!$D:$D,'Billing Forecast'!$T:$T,$A$939,'Billing Forecast'!$U:$U,$B$956,'Billing Forecast'!$Q:$Q, $C963)</f>
        <v>0</v>
      </c>
      <c r="M963" s="6">
        <f>SUMIFS('Billing Forecast'!N:N,'Billing Forecast'!$T:$T,$A$939,'Billing Forecast'!$U:$U,$B$956,'Billing Forecast'!$Q:$Q,$C963)/SUMIFS('Billing Forecast'!$D:$D,'Billing Forecast'!$T:$T,$A$939,'Billing Forecast'!$U:$U,$B$956,'Billing Forecast'!$Q:$Q, $C963)</f>
        <v>0</v>
      </c>
    </row>
    <row r="964" spans="3:13">
      <c r="D964" t="s">
        <v>3453</v>
      </c>
      <c r="E964" s="6">
        <f>SUMIFS('Sub Cost Forecast'!G:G,'Sub Cost Forecast'!$U:$U,$A$939,'Sub Cost Forecast'!$W:$W,$B$956,'Sub Cost Forecast'!$R:$R,$C963)/SUMIFS('Sub Cost Forecast'!$D:$D,'Sub Cost Forecast'!$U:$U,$A$939,'Sub Cost Forecast'!$W:$W,$B$956,'Sub Cost Forecast'!$R:$R, $C963)</f>
        <v>0</v>
      </c>
      <c r="F964" s="6">
        <f>SUMIFS('Sub Cost Forecast'!H:H,'Sub Cost Forecast'!$U:$U,$A$939,'Sub Cost Forecast'!$W:$W,$B$956,'Sub Cost Forecast'!$R:$R,$C963)/SUMIFS('Sub Cost Forecast'!$D:$D,'Sub Cost Forecast'!$U:$U,$A$939,'Sub Cost Forecast'!$W:$W,$B$956,'Sub Cost Forecast'!$R:$R, $C963)</f>
        <v>0</v>
      </c>
      <c r="G964" s="6">
        <f>SUMIFS('Sub Cost Forecast'!I:I,'Sub Cost Forecast'!$U:$U,$A$939,'Sub Cost Forecast'!$W:$W,$B$956,'Sub Cost Forecast'!$R:$R,$C963)/SUMIFS('Sub Cost Forecast'!$D:$D,'Sub Cost Forecast'!$U:$U,$A$939,'Sub Cost Forecast'!$W:$W,$B$956,'Sub Cost Forecast'!$R:$R, $C963)</f>
        <v>0</v>
      </c>
      <c r="H964" s="6">
        <f>SUMIFS('Sub Cost Forecast'!J:J,'Sub Cost Forecast'!$U:$U,$A$939,'Sub Cost Forecast'!$W:$W,$B$956,'Sub Cost Forecast'!$R:$R,$C963)/SUMIFS('Sub Cost Forecast'!$D:$D,'Sub Cost Forecast'!$U:$U,$A$939,'Sub Cost Forecast'!$W:$W,$B$956,'Sub Cost Forecast'!$R:$R, $C963)</f>
        <v>0</v>
      </c>
      <c r="I964" s="6">
        <f>SUMIFS('Sub Cost Forecast'!K:K,'Sub Cost Forecast'!$U:$U,$A$939,'Sub Cost Forecast'!$W:$W,$B$956,'Sub Cost Forecast'!$R:$R,$C963)/SUMIFS('Sub Cost Forecast'!$D:$D,'Sub Cost Forecast'!$U:$U,$A$939,'Sub Cost Forecast'!$W:$W,$B$956,'Sub Cost Forecast'!$R:$R, $C963)</f>
        <v>0</v>
      </c>
      <c r="J964" s="6">
        <f>SUMIFS('Sub Cost Forecast'!L:L,'Sub Cost Forecast'!$U:$U,$A$939,'Sub Cost Forecast'!$W:$W,$B$956,'Sub Cost Forecast'!$R:$R,$C963)/SUMIFS('Sub Cost Forecast'!$D:$D,'Sub Cost Forecast'!$U:$U,$A$939,'Sub Cost Forecast'!$W:$W,$B$956,'Sub Cost Forecast'!$R:$R, $C963)</f>
        <v>0</v>
      </c>
      <c r="K964" s="6">
        <f>SUMIFS('Sub Cost Forecast'!M:M,'Sub Cost Forecast'!$U:$U,$A$939,'Sub Cost Forecast'!$W:$W,$B$956,'Sub Cost Forecast'!$R:$R,$C963)/SUMIFS('Sub Cost Forecast'!$D:$D,'Sub Cost Forecast'!$U:$U,$A$939,'Sub Cost Forecast'!$W:$W,$B$956,'Sub Cost Forecast'!$R:$R, $C963)</f>
        <v>0</v>
      </c>
      <c r="L964" s="6">
        <f>SUMIFS('Sub Cost Forecast'!N:N,'Sub Cost Forecast'!$U:$U,$A$939,'Sub Cost Forecast'!$W:$W,$B$956,'Sub Cost Forecast'!$R:$R,$C963)/SUMIFS('Sub Cost Forecast'!$D:$D,'Sub Cost Forecast'!$U:$U,$A$939,'Sub Cost Forecast'!$W:$W,$B$956,'Sub Cost Forecast'!$R:$R, $C963)</f>
        <v>0</v>
      </c>
      <c r="M964" s="6">
        <f>SUMIFS('Sub Cost Forecast'!O:O,'Sub Cost Forecast'!$U:$U,$A$939,'Sub Cost Forecast'!$W:$W,$B$956,'Sub Cost Forecast'!$R:$R,$C963)/SUMIFS('Sub Cost Forecast'!$D:$D,'Sub Cost Forecast'!$U:$U,$A$939,'Sub Cost Forecast'!$W:$W,$B$956,'Sub Cost Forecast'!$R:$R, $C963)</f>
        <v>0</v>
      </c>
    </row>
    <row r="965" spans="3:13">
      <c r="D965" t="s">
        <v>3454</v>
      </c>
      <c r="E965" s="6">
        <v>0</v>
      </c>
      <c r="F965" s="6">
        <v>0</v>
      </c>
      <c r="G965" s="6">
        <v>0</v>
      </c>
      <c r="H965" s="6">
        <v>0</v>
      </c>
      <c r="I965" s="6">
        <v>0</v>
      </c>
      <c r="J965" s="6">
        <v>0</v>
      </c>
      <c r="K965" s="6">
        <v>0</v>
      </c>
      <c r="L965" s="6">
        <v>0</v>
      </c>
      <c r="M965" s="6">
        <v>0.3072289156626506</v>
      </c>
    </row>
    <row r="966" spans="3:13">
      <c r="C966" t="s">
        <v>2024</v>
      </c>
      <c r="D966" t="s">
        <v>3452</v>
      </c>
      <c r="E966" s="6">
        <f>SUMIFS('Billing Forecast'!F:F,'Billing Forecast'!$T:$T,$A$939,'Billing Forecast'!$U:$U,$B$956,'Billing Forecast'!$Q:$Q,$C966)/SUMIFS('Billing Forecast'!$D:$D,'Billing Forecast'!$T:$T,$A$939,'Billing Forecast'!$U:$U,$B$956,'Billing Forecast'!$Q:$Q, $C966)</f>
        <v>0</v>
      </c>
      <c r="F966" s="6">
        <f>SUMIFS('Billing Forecast'!G:G,'Billing Forecast'!$T:$T,$A$939,'Billing Forecast'!$U:$U,$B$956,'Billing Forecast'!$Q:$Q,$C966)/SUMIFS('Billing Forecast'!$D:$D,'Billing Forecast'!$T:$T,$A$939,'Billing Forecast'!$U:$U,$B$956,'Billing Forecast'!$Q:$Q, $C966)</f>
        <v>0</v>
      </c>
      <c r="G966" s="6">
        <f>SUMIFS('Billing Forecast'!H:H,'Billing Forecast'!$T:$T,$A$939,'Billing Forecast'!$U:$U,$B$956,'Billing Forecast'!$Q:$Q,$C966)/SUMIFS('Billing Forecast'!$D:$D,'Billing Forecast'!$T:$T,$A$939,'Billing Forecast'!$U:$U,$B$956,'Billing Forecast'!$Q:$Q, $C966)</f>
        <v>0</v>
      </c>
      <c r="H966" s="6">
        <f>SUMIFS('Billing Forecast'!I:I,'Billing Forecast'!$T:$T,$A$939,'Billing Forecast'!$U:$U,$B$956,'Billing Forecast'!$Q:$Q,$C966)/SUMIFS('Billing Forecast'!$D:$D,'Billing Forecast'!$T:$T,$A$939,'Billing Forecast'!$U:$U,$B$956,'Billing Forecast'!$Q:$Q, $C966)</f>
        <v>0</v>
      </c>
      <c r="I966" s="6">
        <f>SUMIFS('Billing Forecast'!J:J,'Billing Forecast'!$T:$T,$A$939,'Billing Forecast'!$U:$U,$B$956,'Billing Forecast'!$Q:$Q,$C966)/SUMIFS('Billing Forecast'!$D:$D,'Billing Forecast'!$T:$T,$A$939,'Billing Forecast'!$U:$U,$B$956,'Billing Forecast'!$Q:$Q, $C966)</f>
        <v>0</v>
      </c>
      <c r="J966" s="6">
        <f>SUMIFS('Billing Forecast'!K:K,'Billing Forecast'!$T:$T,$A$939,'Billing Forecast'!$U:$U,$B$956,'Billing Forecast'!$Q:$Q,$C966)/SUMIFS('Billing Forecast'!$D:$D,'Billing Forecast'!$T:$T,$A$939,'Billing Forecast'!$U:$U,$B$956,'Billing Forecast'!$Q:$Q, $C966)</f>
        <v>0</v>
      </c>
      <c r="K966" s="6">
        <f>SUMIFS('Billing Forecast'!L:L,'Billing Forecast'!$T:$T,$A$939,'Billing Forecast'!$U:$U,$B$956,'Billing Forecast'!$Q:$Q,$C966)/SUMIFS('Billing Forecast'!$D:$D,'Billing Forecast'!$T:$T,$A$939,'Billing Forecast'!$U:$U,$B$956,'Billing Forecast'!$Q:$Q, $C966)</f>
        <v>0</v>
      </c>
      <c r="L966" s="6">
        <f>SUMIFS('Billing Forecast'!M:M,'Billing Forecast'!$T:$T,$A$939,'Billing Forecast'!$U:$U,$B$956,'Billing Forecast'!$Q:$Q,$C966)/SUMIFS('Billing Forecast'!$D:$D,'Billing Forecast'!$T:$T,$A$939,'Billing Forecast'!$U:$U,$B$956,'Billing Forecast'!$Q:$Q, $C966)</f>
        <v>0</v>
      </c>
      <c r="M966" s="6">
        <f>SUMIFS('Billing Forecast'!N:N,'Billing Forecast'!$T:$T,$A$939,'Billing Forecast'!$U:$U,$B$956,'Billing Forecast'!$Q:$Q,$C966)/SUMIFS('Billing Forecast'!$D:$D,'Billing Forecast'!$T:$T,$A$939,'Billing Forecast'!$U:$U,$B$956,'Billing Forecast'!$Q:$Q, $C966)</f>
        <v>0</v>
      </c>
    </row>
    <row r="967" spans="3:13">
      <c r="D967" t="s">
        <v>3453</v>
      </c>
      <c r="E967" s="6">
        <f>SUMIFS('Sub Cost Forecast'!G:G,'Sub Cost Forecast'!$U:$U,$A$939,'Sub Cost Forecast'!$W:$W,$B$956,'Sub Cost Forecast'!$R:$R,$C966)/SUMIFS('Sub Cost Forecast'!$D:$D,'Sub Cost Forecast'!$U:$U,$A$939,'Sub Cost Forecast'!$W:$W,$B$956,'Sub Cost Forecast'!$R:$R, $C966)</f>
        <v>0</v>
      </c>
      <c r="F967" s="6">
        <f>SUMIFS('Sub Cost Forecast'!H:H,'Sub Cost Forecast'!$U:$U,$A$939,'Sub Cost Forecast'!$W:$W,$B$956,'Sub Cost Forecast'!$R:$R,$C966)/SUMIFS('Sub Cost Forecast'!$D:$D,'Sub Cost Forecast'!$U:$U,$A$939,'Sub Cost Forecast'!$W:$W,$B$956,'Sub Cost Forecast'!$R:$R, $C966)</f>
        <v>0</v>
      </c>
      <c r="G967" s="6">
        <f>SUMIFS('Sub Cost Forecast'!I:I,'Sub Cost Forecast'!$U:$U,$A$939,'Sub Cost Forecast'!$W:$W,$B$956,'Sub Cost Forecast'!$R:$R,$C966)/SUMIFS('Sub Cost Forecast'!$D:$D,'Sub Cost Forecast'!$U:$U,$A$939,'Sub Cost Forecast'!$W:$W,$B$956,'Sub Cost Forecast'!$R:$R, $C966)</f>
        <v>0</v>
      </c>
      <c r="H967" s="6">
        <f>SUMIFS('Sub Cost Forecast'!J:J,'Sub Cost Forecast'!$U:$U,$A$939,'Sub Cost Forecast'!$W:$W,$B$956,'Sub Cost Forecast'!$R:$R,$C966)/SUMIFS('Sub Cost Forecast'!$D:$D,'Sub Cost Forecast'!$U:$U,$A$939,'Sub Cost Forecast'!$W:$W,$B$956,'Sub Cost Forecast'!$R:$R, $C966)</f>
        <v>0</v>
      </c>
      <c r="I967" s="6">
        <f>SUMIFS('Sub Cost Forecast'!K:K,'Sub Cost Forecast'!$U:$U,$A$939,'Sub Cost Forecast'!$W:$W,$B$956,'Sub Cost Forecast'!$R:$R,$C966)/SUMIFS('Sub Cost Forecast'!$D:$D,'Sub Cost Forecast'!$U:$U,$A$939,'Sub Cost Forecast'!$W:$W,$B$956,'Sub Cost Forecast'!$R:$R, $C966)</f>
        <v>0</v>
      </c>
      <c r="J967" s="6">
        <f>SUMIFS('Sub Cost Forecast'!L:L,'Sub Cost Forecast'!$U:$U,$A$939,'Sub Cost Forecast'!$W:$W,$B$956,'Sub Cost Forecast'!$R:$R,$C966)/SUMIFS('Sub Cost Forecast'!$D:$D,'Sub Cost Forecast'!$U:$U,$A$939,'Sub Cost Forecast'!$W:$W,$B$956,'Sub Cost Forecast'!$R:$R, $C966)</f>
        <v>0</v>
      </c>
      <c r="K967" s="6">
        <f>SUMIFS('Sub Cost Forecast'!M:M,'Sub Cost Forecast'!$U:$U,$A$939,'Sub Cost Forecast'!$W:$W,$B$956,'Sub Cost Forecast'!$R:$R,$C966)/SUMIFS('Sub Cost Forecast'!$D:$D,'Sub Cost Forecast'!$U:$U,$A$939,'Sub Cost Forecast'!$W:$W,$B$956,'Sub Cost Forecast'!$R:$R, $C966)</f>
        <v>0</v>
      </c>
      <c r="L967" s="6">
        <f>SUMIFS('Sub Cost Forecast'!N:N,'Sub Cost Forecast'!$U:$U,$A$939,'Sub Cost Forecast'!$W:$W,$B$956,'Sub Cost Forecast'!$R:$R,$C966)/SUMIFS('Sub Cost Forecast'!$D:$D,'Sub Cost Forecast'!$U:$U,$A$939,'Sub Cost Forecast'!$W:$W,$B$956,'Sub Cost Forecast'!$R:$R, $C966)</f>
        <v>0</v>
      </c>
      <c r="M967" s="6">
        <f>SUMIFS('Sub Cost Forecast'!O:O,'Sub Cost Forecast'!$U:$U,$A$939,'Sub Cost Forecast'!$W:$W,$B$956,'Sub Cost Forecast'!$R:$R,$C966)/SUMIFS('Sub Cost Forecast'!$D:$D,'Sub Cost Forecast'!$U:$U,$A$939,'Sub Cost Forecast'!$W:$W,$B$956,'Sub Cost Forecast'!$R:$R, $C966)</f>
        <v>0</v>
      </c>
    </row>
    <row r="968" spans="3:13">
      <c r="D968" t="s">
        <v>3454</v>
      </c>
      <c r="E968" s="6">
        <v>0.2891566265060241</v>
      </c>
      <c r="F968" s="6">
        <v>0.3373493975903614</v>
      </c>
      <c r="G968" s="6">
        <v>0</v>
      </c>
      <c r="H968" s="6">
        <v>0</v>
      </c>
      <c r="I968" s="6">
        <v>0</v>
      </c>
      <c r="J968" s="6">
        <v>0</v>
      </c>
      <c r="K968" s="6">
        <v>0</v>
      </c>
      <c r="L968" s="6">
        <v>0</v>
      </c>
      <c r="M968" s="6">
        <v>0</v>
      </c>
    </row>
    <row r="969" spans="3:13">
      <c r="C969" t="s">
        <v>1820</v>
      </c>
      <c r="D969" t="s">
        <v>3452</v>
      </c>
      <c r="E969" s="6">
        <f>SUMIFS('Billing Forecast'!F:F,'Billing Forecast'!$T:$T,$A$939,'Billing Forecast'!$U:$U,$B$956,'Billing Forecast'!$Q:$Q,$C969)/SUMIFS('Billing Forecast'!$D:$D,'Billing Forecast'!$T:$T,$A$939,'Billing Forecast'!$U:$U,$B$956,'Billing Forecast'!$Q:$Q, $C969)</f>
        <v>0</v>
      </c>
      <c r="F969" s="6">
        <f>SUMIFS('Billing Forecast'!G:G,'Billing Forecast'!$T:$T,$A$939,'Billing Forecast'!$U:$U,$B$956,'Billing Forecast'!$Q:$Q,$C969)/SUMIFS('Billing Forecast'!$D:$D,'Billing Forecast'!$T:$T,$A$939,'Billing Forecast'!$U:$U,$B$956,'Billing Forecast'!$Q:$Q, $C969)</f>
        <v>0</v>
      </c>
      <c r="G969" s="6">
        <f>SUMIFS('Billing Forecast'!H:H,'Billing Forecast'!$T:$T,$A$939,'Billing Forecast'!$U:$U,$B$956,'Billing Forecast'!$Q:$Q,$C969)/SUMIFS('Billing Forecast'!$D:$D,'Billing Forecast'!$T:$T,$A$939,'Billing Forecast'!$U:$U,$B$956,'Billing Forecast'!$Q:$Q, $C969)</f>
        <v>0</v>
      </c>
      <c r="H969" s="6">
        <f>SUMIFS('Billing Forecast'!I:I,'Billing Forecast'!$T:$T,$A$939,'Billing Forecast'!$U:$U,$B$956,'Billing Forecast'!$Q:$Q,$C969)/SUMIFS('Billing Forecast'!$D:$D,'Billing Forecast'!$T:$T,$A$939,'Billing Forecast'!$U:$U,$B$956,'Billing Forecast'!$Q:$Q, $C969)</f>
        <v>0</v>
      </c>
      <c r="I969" s="6">
        <f>SUMIFS('Billing Forecast'!J:J,'Billing Forecast'!$T:$T,$A$939,'Billing Forecast'!$U:$U,$B$956,'Billing Forecast'!$Q:$Q,$C969)/SUMIFS('Billing Forecast'!$D:$D,'Billing Forecast'!$T:$T,$A$939,'Billing Forecast'!$U:$U,$B$956,'Billing Forecast'!$Q:$Q, $C969)</f>
        <v>0</v>
      </c>
      <c r="J969" s="6">
        <f>SUMIFS('Billing Forecast'!K:K,'Billing Forecast'!$T:$T,$A$939,'Billing Forecast'!$U:$U,$B$956,'Billing Forecast'!$Q:$Q,$C969)/SUMIFS('Billing Forecast'!$D:$D,'Billing Forecast'!$T:$T,$A$939,'Billing Forecast'!$U:$U,$B$956,'Billing Forecast'!$Q:$Q, $C969)</f>
        <v>0</v>
      </c>
      <c r="K969" s="6">
        <f>SUMIFS('Billing Forecast'!L:L,'Billing Forecast'!$T:$T,$A$939,'Billing Forecast'!$U:$U,$B$956,'Billing Forecast'!$Q:$Q,$C969)/SUMIFS('Billing Forecast'!$D:$D,'Billing Forecast'!$T:$T,$A$939,'Billing Forecast'!$U:$U,$B$956,'Billing Forecast'!$Q:$Q, $C969)</f>
        <v>0</v>
      </c>
      <c r="L969" s="6">
        <f>SUMIFS('Billing Forecast'!M:M,'Billing Forecast'!$T:$T,$A$939,'Billing Forecast'!$U:$U,$B$956,'Billing Forecast'!$Q:$Q,$C969)/SUMIFS('Billing Forecast'!$D:$D,'Billing Forecast'!$T:$T,$A$939,'Billing Forecast'!$U:$U,$B$956,'Billing Forecast'!$Q:$Q, $C969)</f>
        <v>0</v>
      </c>
      <c r="M969" s="6">
        <f>SUMIFS('Billing Forecast'!N:N,'Billing Forecast'!$T:$T,$A$939,'Billing Forecast'!$U:$U,$B$956,'Billing Forecast'!$Q:$Q,$C969)/SUMIFS('Billing Forecast'!$D:$D,'Billing Forecast'!$T:$T,$A$939,'Billing Forecast'!$U:$U,$B$956,'Billing Forecast'!$Q:$Q, $C969)</f>
        <v>0</v>
      </c>
    </row>
    <row r="970" spans="3:13">
      <c r="D970" t="s">
        <v>3453</v>
      </c>
      <c r="E970" s="6">
        <f>SUMIFS('Sub Cost Forecast'!G:G,'Sub Cost Forecast'!$U:$U,$A$939,'Sub Cost Forecast'!$W:$W,$B$956,'Sub Cost Forecast'!$R:$R,$C969)/SUMIFS('Sub Cost Forecast'!$D:$D,'Sub Cost Forecast'!$U:$U,$A$939,'Sub Cost Forecast'!$W:$W,$B$956,'Sub Cost Forecast'!$R:$R, $C969)</f>
        <v>0</v>
      </c>
      <c r="F970" s="6">
        <f>SUMIFS('Sub Cost Forecast'!H:H,'Sub Cost Forecast'!$U:$U,$A$939,'Sub Cost Forecast'!$W:$W,$B$956,'Sub Cost Forecast'!$R:$R,$C969)/SUMIFS('Sub Cost Forecast'!$D:$D,'Sub Cost Forecast'!$U:$U,$A$939,'Sub Cost Forecast'!$W:$W,$B$956,'Sub Cost Forecast'!$R:$R, $C969)</f>
        <v>0</v>
      </c>
      <c r="G970" s="6">
        <f>SUMIFS('Sub Cost Forecast'!I:I,'Sub Cost Forecast'!$U:$U,$A$939,'Sub Cost Forecast'!$W:$W,$B$956,'Sub Cost Forecast'!$R:$R,$C969)/SUMIFS('Sub Cost Forecast'!$D:$D,'Sub Cost Forecast'!$U:$U,$A$939,'Sub Cost Forecast'!$W:$W,$B$956,'Sub Cost Forecast'!$R:$R, $C969)</f>
        <v>0</v>
      </c>
      <c r="H970" s="6">
        <f>SUMIFS('Sub Cost Forecast'!J:J,'Sub Cost Forecast'!$U:$U,$A$939,'Sub Cost Forecast'!$W:$W,$B$956,'Sub Cost Forecast'!$R:$R,$C969)/SUMIFS('Sub Cost Forecast'!$D:$D,'Sub Cost Forecast'!$U:$U,$A$939,'Sub Cost Forecast'!$W:$W,$B$956,'Sub Cost Forecast'!$R:$R, $C969)</f>
        <v>0</v>
      </c>
      <c r="I970" s="6">
        <f>SUMIFS('Sub Cost Forecast'!K:K,'Sub Cost Forecast'!$U:$U,$A$939,'Sub Cost Forecast'!$W:$W,$B$956,'Sub Cost Forecast'!$R:$R,$C969)/SUMIFS('Sub Cost Forecast'!$D:$D,'Sub Cost Forecast'!$U:$U,$A$939,'Sub Cost Forecast'!$W:$W,$B$956,'Sub Cost Forecast'!$R:$R, $C969)</f>
        <v>0</v>
      </c>
      <c r="J970" s="6">
        <f>SUMIFS('Sub Cost Forecast'!L:L,'Sub Cost Forecast'!$U:$U,$A$939,'Sub Cost Forecast'!$W:$W,$B$956,'Sub Cost Forecast'!$R:$R,$C969)/SUMIFS('Sub Cost Forecast'!$D:$D,'Sub Cost Forecast'!$U:$U,$A$939,'Sub Cost Forecast'!$W:$W,$B$956,'Sub Cost Forecast'!$R:$R, $C969)</f>
        <v>0</v>
      </c>
      <c r="K970" s="6">
        <f>SUMIFS('Sub Cost Forecast'!M:M,'Sub Cost Forecast'!$U:$U,$A$939,'Sub Cost Forecast'!$W:$W,$B$956,'Sub Cost Forecast'!$R:$R,$C969)/SUMIFS('Sub Cost Forecast'!$D:$D,'Sub Cost Forecast'!$U:$U,$A$939,'Sub Cost Forecast'!$W:$W,$B$956,'Sub Cost Forecast'!$R:$R, $C969)</f>
        <v>0</v>
      </c>
      <c r="L970" s="6">
        <f>SUMIFS('Sub Cost Forecast'!N:N,'Sub Cost Forecast'!$U:$U,$A$939,'Sub Cost Forecast'!$W:$W,$B$956,'Sub Cost Forecast'!$R:$R,$C969)/SUMIFS('Sub Cost Forecast'!$D:$D,'Sub Cost Forecast'!$U:$U,$A$939,'Sub Cost Forecast'!$W:$W,$B$956,'Sub Cost Forecast'!$R:$R, $C969)</f>
        <v>0</v>
      </c>
      <c r="M970" s="6">
        <f>SUMIFS('Sub Cost Forecast'!O:O,'Sub Cost Forecast'!$U:$U,$A$939,'Sub Cost Forecast'!$W:$W,$B$956,'Sub Cost Forecast'!$R:$R,$C969)/SUMIFS('Sub Cost Forecast'!$D:$D,'Sub Cost Forecast'!$U:$U,$A$939,'Sub Cost Forecast'!$W:$W,$B$956,'Sub Cost Forecast'!$R:$R, $C969)</f>
        <v>0</v>
      </c>
    </row>
    <row r="971" spans="3:13">
      <c r="D971" t="s">
        <v>3454</v>
      </c>
      <c r="E971" s="6">
        <v>0</v>
      </c>
      <c r="F971" s="6">
        <v>0</v>
      </c>
      <c r="G971" s="6">
        <v>0</v>
      </c>
      <c r="H971" s="6">
        <v>0</v>
      </c>
      <c r="I971" s="6">
        <v>0</v>
      </c>
      <c r="J971" s="6">
        <v>0</v>
      </c>
      <c r="K971" s="6">
        <v>0</v>
      </c>
      <c r="L971" s="6">
        <v>0</v>
      </c>
      <c r="M971" s="6">
        <v>0.04819277108433735</v>
      </c>
    </row>
    <row r="972" spans="3:13">
      <c r="C972" t="s">
        <v>1721</v>
      </c>
      <c r="D972" t="s">
        <v>3452</v>
      </c>
      <c r="E972" s="6">
        <f>SUMIFS('Billing Forecast'!F:F,'Billing Forecast'!$T:$T,$A$939,'Billing Forecast'!$U:$U,$B$956,'Billing Forecast'!$Q:$Q,$C972)/SUMIFS('Billing Forecast'!$D:$D,'Billing Forecast'!$T:$T,$A$939,'Billing Forecast'!$U:$U,$B$956,'Billing Forecast'!$Q:$Q, $C972)</f>
        <v>0</v>
      </c>
      <c r="F972" s="6">
        <f>SUMIFS('Billing Forecast'!G:G,'Billing Forecast'!$T:$T,$A$939,'Billing Forecast'!$U:$U,$B$956,'Billing Forecast'!$Q:$Q,$C972)/SUMIFS('Billing Forecast'!$D:$D,'Billing Forecast'!$T:$T,$A$939,'Billing Forecast'!$U:$U,$B$956,'Billing Forecast'!$Q:$Q, $C972)</f>
        <v>0</v>
      </c>
      <c r="G972" s="6">
        <f>SUMIFS('Billing Forecast'!H:H,'Billing Forecast'!$T:$T,$A$939,'Billing Forecast'!$U:$U,$B$956,'Billing Forecast'!$Q:$Q,$C972)/SUMIFS('Billing Forecast'!$D:$D,'Billing Forecast'!$T:$T,$A$939,'Billing Forecast'!$U:$U,$B$956,'Billing Forecast'!$Q:$Q, $C972)</f>
        <v>0</v>
      </c>
      <c r="H972" s="6">
        <f>SUMIFS('Billing Forecast'!I:I,'Billing Forecast'!$T:$T,$A$939,'Billing Forecast'!$U:$U,$B$956,'Billing Forecast'!$Q:$Q,$C972)/SUMIFS('Billing Forecast'!$D:$D,'Billing Forecast'!$T:$T,$A$939,'Billing Forecast'!$U:$U,$B$956,'Billing Forecast'!$Q:$Q, $C972)</f>
        <v>0</v>
      </c>
      <c r="I972" s="6">
        <f>SUMIFS('Billing Forecast'!J:J,'Billing Forecast'!$T:$T,$A$939,'Billing Forecast'!$U:$U,$B$956,'Billing Forecast'!$Q:$Q,$C972)/SUMIFS('Billing Forecast'!$D:$D,'Billing Forecast'!$T:$T,$A$939,'Billing Forecast'!$U:$U,$B$956,'Billing Forecast'!$Q:$Q, $C972)</f>
        <v>0</v>
      </c>
      <c r="J972" s="6">
        <f>SUMIFS('Billing Forecast'!K:K,'Billing Forecast'!$T:$T,$A$939,'Billing Forecast'!$U:$U,$B$956,'Billing Forecast'!$Q:$Q,$C972)/SUMIFS('Billing Forecast'!$D:$D,'Billing Forecast'!$T:$T,$A$939,'Billing Forecast'!$U:$U,$B$956,'Billing Forecast'!$Q:$Q, $C972)</f>
        <v>0</v>
      </c>
      <c r="K972" s="6">
        <f>SUMIFS('Billing Forecast'!L:L,'Billing Forecast'!$T:$T,$A$939,'Billing Forecast'!$U:$U,$B$956,'Billing Forecast'!$Q:$Q,$C972)/SUMIFS('Billing Forecast'!$D:$D,'Billing Forecast'!$T:$T,$A$939,'Billing Forecast'!$U:$U,$B$956,'Billing Forecast'!$Q:$Q, $C972)</f>
        <v>0</v>
      </c>
      <c r="L972" s="6">
        <f>SUMIFS('Billing Forecast'!M:M,'Billing Forecast'!$T:$T,$A$939,'Billing Forecast'!$U:$U,$B$956,'Billing Forecast'!$Q:$Q,$C972)/SUMIFS('Billing Forecast'!$D:$D,'Billing Forecast'!$T:$T,$A$939,'Billing Forecast'!$U:$U,$B$956,'Billing Forecast'!$Q:$Q, $C972)</f>
        <v>0</v>
      </c>
      <c r="M972" s="6">
        <f>SUMIFS('Billing Forecast'!N:N,'Billing Forecast'!$T:$T,$A$939,'Billing Forecast'!$U:$U,$B$956,'Billing Forecast'!$Q:$Q,$C972)/SUMIFS('Billing Forecast'!$D:$D,'Billing Forecast'!$T:$T,$A$939,'Billing Forecast'!$U:$U,$B$956,'Billing Forecast'!$Q:$Q, $C972)</f>
        <v>0</v>
      </c>
    </row>
    <row r="973" spans="3:13">
      <c r="D973" t="s">
        <v>3453</v>
      </c>
      <c r="E973" s="6">
        <f>SUMIFS('Sub Cost Forecast'!G:G,'Sub Cost Forecast'!$U:$U,$A$939,'Sub Cost Forecast'!$W:$W,$B$956,'Sub Cost Forecast'!$R:$R,$C972)/SUMIFS('Sub Cost Forecast'!$D:$D,'Sub Cost Forecast'!$U:$U,$A$939,'Sub Cost Forecast'!$W:$W,$B$956,'Sub Cost Forecast'!$R:$R, $C972)</f>
        <v>0</v>
      </c>
      <c r="F973" s="6">
        <f>SUMIFS('Sub Cost Forecast'!H:H,'Sub Cost Forecast'!$U:$U,$A$939,'Sub Cost Forecast'!$W:$W,$B$956,'Sub Cost Forecast'!$R:$R,$C972)/SUMIFS('Sub Cost Forecast'!$D:$D,'Sub Cost Forecast'!$U:$U,$A$939,'Sub Cost Forecast'!$W:$W,$B$956,'Sub Cost Forecast'!$R:$R, $C972)</f>
        <v>0</v>
      </c>
      <c r="G973" s="6">
        <f>SUMIFS('Sub Cost Forecast'!I:I,'Sub Cost Forecast'!$U:$U,$A$939,'Sub Cost Forecast'!$W:$W,$B$956,'Sub Cost Forecast'!$R:$R,$C972)/SUMIFS('Sub Cost Forecast'!$D:$D,'Sub Cost Forecast'!$U:$U,$A$939,'Sub Cost Forecast'!$W:$W,$B$956,'Sub Cost Forecast'!$R:$R, $C972)</f>
        <v>0</v>
      </c>
      <c r="H973" s="6">
        <f>SUMIFS('Sub Cost Forecast'!J:J,'Sub Cost Forecast'!$U:$U,$A$939,'Sub Cost Forecast'!$W:$W,$B$956,'Sub Cost Forecast'!$R:$R,$C972)/SUMIFS('Sub Cost Forecast'!$D:$D,'Sub Cost Forecast'!$U:$U,$A$939,'Sub Cost Forecast'!$W:$W,$B$956,'Sub Cost Forecast'!$R:$R, $C972)</f>
        <v>0</v>
      </c>
      <c r="I973" s="6">
        <f>SUMIFS('Sub Cost Forecast'!K:K,'Sub Cost Forecast'!$U:$U,$A$939,'Sub Cost Forecast'!$W:$W,$B$956,'Sub Cost Forecast'!$R:$R,$C972)/SUMIFS('Sub Cost Forecast'!$D:$D,'Sub Cost Forecast'!$U:$U,$A$939,'Sub Cost Forecast'!$W:$W,$B$956,'Sub Cost Forecast'!$R:$R, $C972)</f>
        <v>0</v>
      </c>
      <c r="J973" s="6">
        <f>SUMIFS('Sub Cost Forecast'!L:L,'Sub Cost Forecast'!$U:$U,$A$939,'Sub Cost Forecast'!$W:$W,$B$956,'Sub Cost Forecast'!$R:$R,$C972)/SUMIFS('Sub Cost Forecast'!$D:$D,'Sub Cost Forecast'!$U:$U,$A$939,'Sub Cost Forecast'!$W:$W,$B$956,'Sub Cost Forecast'!$R:$R, $C972)</f>
        <v>0</v>
      </c>
      <c r="K973" s="6">
        <f>SUMIFS('Sub Cost Forecast'!M:M,'Sub Cost Forecast'!$U:$U,$A$939,'Sub Cost Forecast'!$W:$W,$B$956,'Sub Cost Forecast'!$R:$R,$C972)/SUMIFS('Sub Cost Forecast'!$D:$D,'Sub Cost Forecast'!$U:$U,$A$939,'Sub Cost Forecast'!$W:$W,$B$956,'Sub Cost Forecast'!$R:$R, $C972)</f>
        <v>0</v>
      </c>
      <c r="L973" s="6">
        <f>SUMIFS('Sub Cost Forecast'!N:N,'Sub Cost Forecast'!$U:$U,$A$939,'Sub Cost Forecast'!$W:$W,$B$956,'Sub Cost Forecast'!$R:$R,$C972)/SUMIFS('Sub Cost Forecast'!$D:$D,'Sub Cost Forecast'!$U:$U,$A$939,'Sub Cost Forecast'!$W:$W,$B$956,'Sub Cost Forecast'!$R:$R, $C972)</f>
        <v>0</v>
      </c>
      <c r="M973" s="6">
        <f>SUMIFS('Sub Cost Forecast'!O:O,'Sub Cost Forecast'!$U:$U,$A$939,'Sub Cost Forecast'!$W:$W,$B$956,'Sub Cost Forecast'!$R:$R,$C972)/SUMIFS('Sub Cost Forecast'!$D:$D,'Sub Cost Forecast'!$U:$U,$A$939,'Sub Cost Forecast'!$W:$W,$B$956,'Sub Cost Forecast'!$R:$R, $C972)</f>
        <v>0</v>
      </c>
    </row>
    <row r="974" spans="3:13">
      <c r="D974" t="s">
        <v>3454</v>
      </c>
      <c r="E974" s="6">
        <v>0</v>
      </c>
      <c r="F974" s="6">
        <v>0</v>
      </c>
      <c r="G974" s="6">
        <v>0</v>
      </c>
      <c r="H974" s="6">
        <v>0</v>
      </c>
      <c r="I974" s="6">
        <v>0</v>
      </c>
      <c r="J974" s="6">
        <v>0</v>
      </c>
      <c r="K974" s="6">
        <v>0.3591549295774648</v>
      </c>
      <c r="L974" s="6">
        <v>0.6197183098591549</v>
      </c>
      <c r="M974" s="6">
        <v>0</v>
      </c>
    </row>
    <row r="975" spans="3:13">
      <c r="C975" t="s">
        <v>2132</v>
      </c>
      <c r="D975" t="s">
        <v>3452</v>
      </c>
      <c r="E975" s="6">
        <f>SUMIFS('Billing Forecast'!F:F,'Billing Forecast'!$T:$T,$A$939,'Billing Forecast'!$U:$U,$B$956,'Billing Forecast'!$Q:$Q,$C975)/SUMIFS('Billing Forecast'!$D:$D,'Billing Forecast'!$T:$T,$A$939,'Billing Forecast'!$U:$U,$B$956,'Billing Forecast'!$Q:$Q, $C975)</f>
        <v>0</v>
      </c>
      <c r="F975" s="6">
        <f>SUMIFS('Billing Forecast'!G:G,'Billing Forecast'!$T:$T,$A$939,'Billing Forecast'!$U:$U,$B$956,'Billing Forecast'!$Q:$Q,$C975)/SUMIFS('Billing Forecast'!$D:$D,'Billing Forecast'!$T:$T,$A$939,'Billing Forecast'!$U:$U,$B$956,'Billing Forecast'!$Q:$Q, $C975)</f>
        <v>0</v>
      </c>
      <c r="G975" s="6">
        <f>SUMIFS('Billing Forecast'!H:H,'Billing Forecast'!$T:$T,$A$939,'Billing Forecast'!$U:$U,$B$956,'Billing Forecast'!$Q:$Q,$C975)/SUMIFS('Billing Forecast'!$D:$D,'Billing Forecast'!$T:$T,$A$939,'Billing Forecast'!$U:$U,$B$956,'Billing Forecast'!$Q:$Q, $C975)</f>
        <v>0</v>
      </c>
      <c r="H975" s="6">
        <f>SUMIFS('Billing Forecast'!I:I,'Billing Forecast'!$T:$T,$A$939,'Billing Forecast'!$U:$U,$B$956,'Billing Forecast'!$Q:$Q,$C975)/SUMIFS('Billing Forecast'!$D:$D,'Billing Forecast'!$T:$T,$A$939,'Billing Forecast'!$U:$U,$B$956,'Billing Forecast'!$Q:$Q, $C975)</f>
        <v>0</v>
      </c>
      <c r="I975" s="6">
        <f>SUMIFS('Billing Forecast'!J:J,'Billing Forecast'!$T:$T,$A$939,'Billing Forecast'!$U:$U,$B$956,'Billing Forecast'!$Q:$Q,$C975)/SUMIFS('Billing Forecast'!$D:$D,'Billing Forecast'!$T:$T,$A$939,'Billing Forecast'!$U:$U,$B$956,'Billing Forecast'!$Q:$Q, $C975)</f>
        <v>0</v>
      </c>
      <c r="J975" s="6">
        <f>SUMIFS('Billing Forecast'!K:K,'Billing Forecast'!$T:$T,$A$939,'Billing Forecast'!$U:$U,$B$956,'Billing Forecast'!$Q:$Q,$C975)/SUMIFS('Billing Forecast'!$D:$D,'Billing Forecast'!$T:$T,$A$939,'Billing Forecast'!$U:$U,$B$956,'Billing Forecast'!$Q:$Q, $C975)</f>
        <v>0</v>
      </c>
      <c r="K975" s="6">
        <f>SUMIFS('Billing Forecast'!L:L,'Billing Forecast'!$T:$T,$A$939,'Billing Forecast'!$U:$U,$B$956,'Billing Forecast'!$Q:$Q,$C975)/SUMIFS('Billing Forecast'!$D:$D,'Billing Forecast'!$T:$T,$A$939,'Billing Forecast'!$U:$U,$B$956,'Billing Forecast'!$Q:$Q, $C975)</f>
        <v>0</v>
      </c>
      <c r="L975" s="6">
        <f>SUMIFS('Billing Forecast'!M:M,'Billing Forecast'!$T:$T,$A$939,'Billing Forecast'!$U:$U,$B$956,'Billing Forecast'!$Q:$Q,$C975)/SUMIFS('Billing Forecast'!$D:$D,'Billing Forecast'!$T:$T,$A$939,'Billing Forecast'!$U:$U,$B$956,'Billing Forecast'!$Q:$Q, $C975)</f>
        <v>0</v>
      </c>
      <c r="M975" s="6">
        <f>SUMIFS('Billing Forecast'!N:N,'Billing Forecast'!$T:$T,$A$939,'Billing Forecast'!$U:$U,$B$956,'Billing Forecast'!$Q:$Q,$C975)/SUMIFS('Billing Forecast'!$D:$D,'Billing Forecast'!$T:$T,$A$939,'Billing Forecast'!$U:$U,$B$956,'Billing Forecast'!$Q:$Q, $C975)</f>
        <v>0</v>
      </c>
    </row>
    <row r="976" spans="3:13">
      <c r="D976" t="s">
        <v>3453</v>
      </c>
      <c r="E976" s="6">
        <f>SUMIFS('Sub Cost Forecast'!G:G,'Sub Cost Forecast'!$U:$U,$A$939,'Sub Cost Forecast'!$W:$W,$B$956,'Sub Cost Forecast'!$R:$R,$C975)/SUMIFS('Sub Cost Forecast'!$D:$D,'Sub Cost Forecast'!$U:$U,$A$939,'Sub Cost Forecast'!$W:$W,$B$956,'Sub Cost Forecast'!$R:$R, $C975)</f>
        <v>0</v>
      </c>
      <c r="F976" s="6">
        <f>SUMIFS('Sub Cost Forecast'!H:H,'Sub Cost Forecast'!$U:$U,$A$939,'Sub Cost Forecast'!$W:$W,$B$956,'Sub Cost Forecast'!$R:$R,$C975)/SUMIFS('Sub Cost Forecast'!$D:$D,'Sub Cost Forecast'!$U:$U,$A$939,'Sub Cost Forecast'!$W:$W,$B$956,'Sub Cost Forecast'!$R:$R, $C975)</f>
        <v>0</v>
      </c>
      <c r="G976" s="6">
        <f>SUMIFS('Sub Cost Forecast'!I:I,'Sub Cost Forecast'!$U:$U,$A$939,'Sub Cost Forecast'!$W:$W,$B$956,'Sub Cost Forecast'!$R:$R,$C975)/SUMIFS('Sub Cost Forecast'!$D:$D,'Sub Cost Forecast'!$U:$U,$A$939,'Sub Cost Forecast'!$W:$W,$B$956,'Sub Cost Forecast'!$R:$R, $C975)</f>
        <v>0</v>
      </c>
      <c r="H976" s="6">
        <f>SUMIFS('Sub Cost Forecast'!J:J,'Sub Cost Forecast'!$U:$U,$A$939,'Sub Cost Forecast'!$W:$W,$B$956,'Sub Cost Forecast'!$R:$R,$C975)/SUMIFS('Sub Cost Forecast'!$D:$D,'Sub Cost Forecast'!$U:$U,$A$939,'Sub Cost Forecast'!$W:$W,$B$956,'Sub Cost Forecast'!$R:$R, $C975)</f>
        <v>0</v>
      </c>
      <c r="I976" s="6">
        <f>SUMIFS('Sub Cost Forecast'!K:K,'Sub Cost Forecast'!$U:$U,$A$939,'Sub Cost Forecast'!$W:$W,$B$956,'Sub Cost Forecast'!$R:$R,$C975)/SUMIFS('Sub Cost Forecast'!$D:$D,'Sub Cost Forecast'!$U:$U,$A$939,'Sub Cost Forecast'!$W:$W,$B$956,'Sub Cost Forecast'!$R:$R, $C975)</f>
        <v>0</v>
      </c>
      <c r="J976" s="6">
        <f>SUMIFS('Sub Cost Forecast'!L:L,'Sub Cost Forecast'!$U:$U,$A$939,'Sub Cost Forecast'!$W:$W,$B$956,'Sub Cost Forecast'!$R:$R,$C975)/SUMIFS('Sub Cost Forecast'!$D:$D,'Sub Cost Forecast'!$U:$U,$A$939,'Sub Cost Forecast'!$W:$W,$B$956,'Sub Cost Forecast'!$R:$R, $C975)</f>
        <v>0</v>
      </c>
      <c r="K976" s="6">
        <f>SUMIFS('Sub Cost Forecast'!M:M,'Sub Cost Forecast'!$U:$U,$A$939,'Sub Cost Forecast'!$W:$W,$B$956,'Sub Cost Forecast'!$R:$R,$C975)/SUMIFS('Sub Cost Forecast'!$D:$D,'Sub Cost Forecast'!$U:$U,$A$939,'Sub Cost Forecast'!$W:$W,$B$956,'Sub Cost Forecast'!$R:$R, $C975)</f>
        <v>0</v>
      </c>
      <c r="L976" s="6">
        <f>SUMIFS('Sub Cost Forecast'!N:N,'Sub Cost Forecast'!$U:$U,$A$939,'Sub Cost Forecast'!$W:$W,$B$956,'Sub Cost Forecast'!$R:$R,$C975)/SUMIFS('Sub Cost Forecast'!$D:$D,'Sub Cost Forecast'!$U:$U,$A$939,'Sub Cost Forecast'!$W:$W,$B$956,'Sub Cost Forecast'!$R:$R, $C975)</f>
        <v>0</v>
      </c>
      <c r="M976" s="6">
        <f>SUMIFS('Sub Cost Forecast'!O:O,'Sub Cost Forecast'!$U:$U,$A$939,'Sub Cost Forecast'!$W:$W,$B$956,'Sub Cost Forecast'!$R:$R,$C975)/SUMIFS('Sub Cost Forecast'!$D:$D,'Sub Cost Forecast'!$U:$U,$A$939,'Sub Cost Forecast'!$W:$W,$B$956,'Sub Cost Forecast'!$R:$R, $C975)</f>
        <v>0</v>
      </c>
    </row>
    <row r="977" spans="3:13">
      <c r="D977" t="s">
        <v>3454</v>
      </c>
      <c r="E977" s="6">
        <v>0.3072289156626506</v>
      </c>
      <c r="F977" s="6">
        <v>0.6927710843373494</v>
      </c>
      <c r="G977" s="6">
        <v>0</v>
      </c>
      <c r="H977" s="6">
        <v>0</v>
      </c>
      <c r="I977" s="6">
        <v>0</v>
      </c>
      <c r="J977" s="6">
        <v>0</v>
      </c>
      <c r="K977" s="6">
        <v>0</v>
      </c>
      <c r="L977" s="6">
        <v>0</v>
      </c>
      <c r="M977" s="6">
        <v>0</v>
      </c>
    </row>
    <row r="978" spans="3:13">
      <c r="C978" t="s">
        <v>1595</v>
      </c>
      <c r="D978" t="s">
        <v>3452</v>
      </c>
      <c r="E978" s="6">
        <f>SUMIFS('Billing Forecast'!F:F,'Billing Forecast'!$T:$T,$A$939,'Billing Forecast'!$U:$U,$B$956,'Billing Forecast'!$Q:$Q,$C978)/SUMIFS('Billing Forecast'!$D:$D,'Billing Forecast'!$T:$T,$A$939,'Billing Forecast'!$U:$U,$B$956,'Billing Forecast'!$Q:$Q, $C978)</f>
        <v>0</v>
      </c>
      <c r="F978" s="6">
        <f>SUMIFS('Billing Forecast'!G:G,'Billing Forecast'!$T:$T,$A$939,'Billing Forecast'!$U:$U,$B$956,'Billing Forecast'!$Q:$Q,$C978)/SUMIFS('Billing Forecast'!$D:$D,'Billing Forecast'!$T:$T,$A$939,'Billing Forecast'!$U:$U,$B$956,'Billing Forecast'!$Q:$Q, $C978)</f>
        <v>0</v>
      </c>
      <c r="G978" s="6">
        <f>SUMIFS('Billing Forecast'!H:H,'Billing Forecast'!$T:$T,$A$939,'Billing Forecast'!$U:$U,$B$956,'Billing Forecast'!$Q:$Q,$C978)/SUMIFS('Billing Forecast'!$D:$D,'Billing Forecast'!$T:$T,$A$939,'Billing Forecast'!$U:$U,$B$956,'Billing Forecast'!$Q:$Q, $C978)</f>
        <v>0</v>
      </c>
      <c r="H978" s="6">
        <f>SUMIFS('Billing Forecast'!I:I,'Billing Forecast'!$T:$T,$A$939,'Billing Forecast'!$U:$U,$B$956,'Billing Forecast'!$Q:$Q,$C978)/SUMIFS('Billing Forecast'!$D:$D,'Billing Forecast'!$T:$T,$A$939,'Billing Forecast'!$U:$U,$B$956,'Billing Forecast'!$Q:$Q, $C978)</f>
        <v>0</v>
      </c>
      <c r="I978" s="6">
        <f>SUMIFS('Billing Forecast'!J:J,'Billing Forecast'!$T:$T,$A$939,'Billing Forecast'!$U:$U,$B$956,'Billing Forecast'!$Q:$Q,$C978)/SUMIFS('Billing Forecast'!$D:$D,'Billing Forecast'!$T:$T,$A$939,'Billing Forecast'!$U:$U,$B$956,'Billing Forecast'!$Q:$Q, $C978)</f>
        <v>0</v>
      </c>
      <c r="J978" s="6">
        <f>SUMIFS('Billing Forecast'!K:K,'Billing Forecast'!$T:$T,$A$939,'Billing Forecast'!$U:$U,$B$956,'Billing Forecast'!$Q:$Q,$C978)/SUMIFS('Billing Forecast'!$D:$D,'Billing Forecast'!$T:$T,$A$939,'Billing Forecast'!$U:$U,$B$956,'Billing Forecast'!$Q:$Q, $C978)</f>
        <v>0</v>
      </c>
      <c r="K978" s="6">
        <f>SUMIFS('Billing Forecast'!L:L,'Billing Forecast'!$T:$T,$A$939,'Billing Forecast'!$U:$U,$B$956,'Billing Forecast'!$Q:$Q,$C978)/SUMIFS('Billing Forecast'!$D:$D,'Billing Forecast'!$T:$T,$A$939,'Billing Forecast'!$U:$U,$B$956,'Billing Forecast'!$Q:$Q, $C978)</f>
        <v>0</v>
      </c>
      <c r="L978" s="6">
        <f>SUMIFS('Billing Forecast'!M:M,'Billing Forecast'!$T:$T,$A$939,'Billing Forecast'!$U:$U,$B$956,'Billing Forecast'!$Q:$Q,$C978)/SUMIFS('Billing Forecast'!$D:$D,'Billing Forecast'!$T:$T,$A$939,'Billing Forecast'!$U:$U,$B$956,'Billing Forecast'!$Q:$Q, $C978)</f>
        <v>0</v>
      </c>
      <c r="M978" s="6">
        <f>SUMIFS('Billing Forecast'!N:N,'Billing Forecast'!$T:$T,$A$939,'Billing Forecast'!$U:$U,$B$956,'Billing Forecast'!$Q:$Q,$C978)/SUMIFS('Billing Forecast'!$D:$D,'Billing Forecast'!$T:$T,$A$939,'Billing Forecast'!$U:$U,$B$956,'Billing Forecast'!$Q:$Q, $C978)</f>
        <v>0</v>
      </c>
    </row>
    <row r="979" spans="3:13">
      <c r="D979" t="s">
        <v>3453</v>
      </c>
      <c r="E979" s="6">
        <f>SUMIFS('Sub Cost Forecast'!G:G,'Sub Cost Forecast'!$U:$U,$A$939,'Sub Cost Forecast'!$W:$W,$B$956,'Sub Cost Forecast'!$R:$R,$C978)/SUMIFS('Sub Cost Forecast'!$D:$D,'Sub Cost Forecast'!$U:$U,$A$939,'Sub Cost Forecast'!$W:$W,$B$956,'Sub Cost Forecast'!$R:$R, $C978)</f>
        <v>0</v>
      </c>
      <c r="F979" s="6">
        <f>SUMIFS('Sub Cost Forecast'!H:H,'Sub Cost Forecast'!$U:$U,$A$939,'Sub Cost Forecast'!$W:$W,$B$956,'Sub Cost Forecast'!$R:$R,$C978)/SUMIFS('Sub Cost Forecast'!$D:$D,'Sub Cost Forecast'!$U:$U,$A$939,'Sub Cost Forecast'!$W:$W,$B$956,'Sub Cost Forecast'!$R:$R, $C978)</f>
        <v>0</v>
      </c>
      <c r="G979" s="6">
        <f>SUMIFS('Sub Cost Forecast'!I:I,'Sub Cost Forecast'!$U:$U,$A$939,'Sub Cost Forecast'!$W:$W,$B$956,'Sub Cost Forecast'!$R:$R,$C978)/SUMIFS('Sub Cost Forecast'!$D:$D,'Sub Cost Forecast'!$U:$U,$A$939,'Sub Cost Forecast'!$W:$W,$B$956,'Sub Cost Forecast'!$R:$R, $C978)</f>
        <v>0</v>
      </c>
      <c r="H979" s="6">
        <f>SUMIFS('Sub Cost Forecast'!J:J,'Sub Cost Forecast'!$U:$U,$A$939,'Sub Cost Forecast'!$W:$W,$B$956,'Sub Cost Forecast'!$R:$R,$C978)/SUMIFS('Sub Cost Forecast'!$D:$D,'Sub Cost Forecast'!$U:$U,$A$939,'Sub Cost Forecast'!$W:$W,$B$956,'Sub Cost Forecast'!$R:$R, $C978)</f>
        <v>0</v>
      </c>
      <c r="I979" s="6">
        <f>SUMIFS('Sub Cost Forecast'!K:K,'Sub Cost Forecast'!$U:$U,$A$939,'Sub Cost Forecast'!$W:$W,$B$956,'Sub Cost Forecast'!$R:$R,$C978)/SUMIFS('Sub Cost Forecast'!$D:$D,'Sub Cost Forecast'!$U:$U,$A$939,'Sub Cost Forecast'!$W:$W,$B$956,'Sub Cost Forecast'!$R:$R, $C978)</f>
        <v>0</v>
      </c>
      <c r="J979" s="6">
        <f>SUMIFS('Sub Cost Forecast'!L:L,'Sub Cost Forecast'!$U:$U,$A$939,'Sub Cost Forecast'!$W:$W,$B$956,'Sub Cost Forecast'!$R:$R,$C978)/SUMIFS('Sub Cost Forecast'!$D:$D,'Sub Cost Forecast'!$U:$U,$A$939,'Sub Cost Forecast'!$W:$W,$B$956,'Sub Cost Forecast'!$R:$R, $C978)</f>
        <v>0</v>
      </c>
      <c r="K979" s="6">
        <f>SUMIFS('Sub Cost Forecast'!M:M,'Sub Cost Forecast'!$U:$U,$A$939,'Sub Cost Forecast'!$W:$W,$B$956,'Sub Cost Forecast'!$R:$R,$C978)/SUMIFS('Sub Cost Forecast'!$D:$D,'Sub Cost Forecast'!$U:$U,$A$939,'Sub Cost Forecast'!$W:$W,$B$956,'Sub Cost Forecast'!$R:$R, $C978)</f>
        <v>0</v>
      </c>
      <c r="L979" s="6">
        <f>SUMIFS('Sub Cost Forecast'!N:N,'Sub Cost Forecast'!$U:$U,$A$939,'Sub Cost Forecast'!$W:$W,$B$956,'Sub Cost Forecast'!$R:$R,$C978)/SUMIFS('Sub Cost Forecast'!$D:$D,'Sub Cost Forecast'!$U:$U,$A$939,'Sub Cost Forecast'!$W:$W,$B$956,'Sub Cost Forecast'!$R:$R, $C978)</f>
        <v>0</v>
      </c>
      <c r="M979" s="6">
        <f>SUMIFS('Sub Cost Forecast'!O:O,'Sub Cost Forecast'!$U:$U,$A$939,'Sub Cost Forecast'!$W:$W,$B$956,'Sub Cost Forecast'!$R:$R,$C978)/SUMIFS('Sub Cost Forecast'!$D:$D,'Sub Cost Forecast'!$U:$U,$A$939,'Sub Cost Forecast'!$W:$W,$B$956,'Sub Cost Forecast'!$R:$R, $C978)</f>
        <v>0</v>
      </c>
    </row>
    <row r="980" spans="3:13">
      <c r="D980" t="s">
        <v>3454</v>
      </c>
      <c r="E980" s="6">
        <v>0.6445783132530121</v>
      </c>
      <c r="F980" s="6">
        <v>0</v>
      </c>
      <c r="G980" s="6">
        <v>0</v>
      </c>
      <c r="H980" s="6">
        <v>0</v>
      </c>
      <c r="I980" s="6">
        <v>0</v>
      </c>
      <c r="J980" s="6">
        <v>0</v>
      </c>
      <c r="K980" s="6">
        <v>0</v>
      </c>
      <c r="L980" s="6">
        <v>0</v>
      </c>
      <c r="M980" s="6">
        <v>0</v>
      </c>
    </row>
    <row r="981" spans="3:13">
      <c r="C981" t="s">
        <v>995</v>
      </c>
      <c r="D981" t="s">
        <v>3452</v>
      </c>
      <c r="E981" s="6">
        <f>SUMIFS('Billing Forecast'!F:F,'Billing Forecast'!$T:$T,$A$939,'Billing Forecast'!$U:$U,$B$956,'Billing Forecast'!$Q:$Q,$C981)/SUMIFS('Billing Forecast'!$D:$D,'Billing Forecast'!$T:$T,$A$939,'Billing Forecast'!$U:$U,$B$956,'Billing Forecast'!$Q:$Q, $C981)</f>
        <v>0</v>
      </c>
      <c r="F981" s="6">
        <f>SUMIFS('Billing Forecast'!G:G,'Billing Forecast'!$T:$T,$A$939,'Billing Forecast'!$U:$U,$B$956,'Billing Forecast'!$Q:$Q,$C981)/SUMIFS('Billing Forecast'!$D:$D,'Billing Forecast'!$T:$T,$A$939,'Billing Forecast'!$U:$U,$B$956,'Billing Forecast'!$Q:$Q, $C981)</f>
        <v>0</v>
      </c>
      <c r="G981" s="6">
        <f>SUMIFS('Billing Forecast'!H:H,'Billing Forecast'!$T:$T,$A$939,'Billing Forecast'!$U:$U,$B$956,'Billing Forecast'!$Q:$Q,$C981)/SUMIFS('Billing Forecast'!$D:$D,'Billing Forecast'!$T:$T,$A$939,'Billing Forecast'!$U:$U,$B$956,'Billing Forecast'!$Q:$Q, $C981)</f>
        <v>0</v>
      </c>
      <c r="H981" s="6">
        <f>SUMIFS('Billing Forecast'!I:I,'Billing Forecast'!$T:$T,$A$939,'Billing Forecast'!$U:$U,$B$956,'Billing Forecast'!$Q:$Q,$C981)/SUMIFS('Billing Forecast'!$D:$D,'Billing Forecast'!$T:$T,$A$939,'Billing Forecast'!$U:$U,$B$956,'Billing Forecast'!$Q:$Q, $C981)</f>
        <v>0</v>
      </c>
      <c r="I981" s="6">
        <f>SUMIFS('Billing Forecast'!J:J,'Billing Forecast'!$T:$T,$A$939,'Billing Forecast'!$U:$U,$B$956,'Billing Forecast'!$Q:$Q,$C981)/SUMIFS('Billing Forecast'!$D:$D,'Billing Forecast'!$T:$T,$A$939,'Billing Forecast'!$U:$U,$B$956,'Billing Forecast'!$Q:$Q, $C981)</f>
        <v>0</v>
      </c>
      <c r="J981" s="6">
        <f>SUMIFS('Billing Forecast'!K:K,'Billing Forecast'!$T:$T,$A$939,'Billing Forecast'!$U:$U,$B$956,'Billing Forecast'!$Q:$Q,$C981)/SUMIFS('Billing Forecast'!$D:$D,'Billing Forecast'!$T:$T,$A$939,'Billing Forecast'!$U:$U,$B$956,'Billing Forecast'!$Q:$Q, $C981)</f>
        <v>0</v>
      </c>
      <c r="K981" s="6">
        <f>SUMIFS('Billing Forecast'!L:L,'Billing Forecast'!$T:$T,$A$939,'Billing Forecast'!$U:$U,$B$956,'Billing Forecast'!$Q:$Q,$C981)/SUMIFS('Billing Forecast'!$D:$D,'Billing Forecast'!$T:$T,$A$939,'Billing Forecast'!$U:$U,$B$956,'Billing Forecast'!$Q:$Q, $C981)</f>
        <v>0</v>
      </c>
      <c r="L981" s="6">
        <f>SUMIFS('Billing Forecast'!M:M,'Billing Forecast'!$T:$T,$A$939,'Billing Forecast'!$U:$U,$B$956,'Billing Forecast'!$Q:$Q,$C981)/SUMIFS('Billing Forecast'!$D:$D,'Billing Forecast'!$T:$T,$A$939,'Billing Forecast'!$U:$U,$B$956,'Billing Forecast'!$Q:$Q, $C981)</f>
        <v>0</v>
      </c>
      <c r="M981" s="6">
        <f>SUMIFS('Billing Forecast'!N:N,'Billing Forecast'!$T:$T,$A$939,'Billing Forecast'!$U:$U,$B$956,'Billing Forecast'!$Q:$Q,$C981)/SUMIFS('Billing Forecast'!$D:$D,'Billing Forecast'!$T:$T,$A$939,'Billing Forecast'!$U:$U,$B$956,'Billing Forecast'!$Q:$Q, $C981)</f>
        <v>0</v>
      </c>
    </row>
    <row r="982" spans="3:13">
      <c r="D982" t="s">
        <v>3453</v>
      </c>
      <c r="E982" s="6">
        <f>SUMIFS('Sub Cost Forecast'!G:G,'Sub Cost Forecast'!$U:$U,$A$939,'Sub Cost Forecast'!$W:$W,$B$956,'Sub Cost Forecast'!$R:$R,$C981)/SUMIFS('Sub Cost Forecast'!$D:$D,'Sub Cost Forecast'!$U:$U,$A$939,'Sub Cost Forecast'!$W:$W,$B$956,'Sub Cost Forecast'!$R:$R, $C981)</f>
        <v>0</v>
      </c>
      <c r="F982" s="6">
        <f>SUMIFS('Sub Cost Forecast'!H:H,'Sub Cost Forecast'!$U:$U,$A$939,'Sub Cost Forecast'!$W:$W,$B$956,'Sub Cost Forecast'!$R:$R,$C981)/SUMIFS('Sub Cost Forecast'!$D:$D,'Sub Cost Forecast'!$U:$U,$A$939,'Sub Cost Forecast'!$W:$W,$B$956,'Sub Cost Forecast'!$R:$R, $C981)</f>
        <v>0</v>
      </c>
      <c r="G982" s="6">
        <f>SUMIFS('Sub Cost Forecast'!I:I,'Sub Cost Forecast'!$U:$U,$A$939,'Sub Cost Forecast'!$W:$W,$B$956,'Sub Cost Forecast'!$R:$R,$C981)/SUMIFS('Sub Cost Forecast'!$D:$D,'Sub Cost Forecast'!$U:$U,$A$939,'Sub Cost Forecast'!$W:$W,$B$956,'Sub Cost Forecast'!$R:$R, $C981)</f>
        <v>0</v>
      </c>
      <c r="H982" s="6">
        <f>SUMIFS('Sub Cost Forecast'!J:J,'Sub Cost Forecast'!$U:$U,$A$939,'Sub Cost Forecast'!$W:$W,$B$956,'Sub Cost Forecast'!$R:$R,$C981)/SUMIFS('Sub Cost Forecast'!$D:$D,'Sub Cost Forecast'!$U:$U,$A$939,'Sub Cost Forecast'!$W:$W,$B$956,'Sub Cost Forecast'!$R:$R, $C981)</f>
        <v>0</v>
      </c>
      <c r="I982" s="6">
        <f>SUMIFS('Sub Cost Forecast'!K:K,'Sub Cost Forecast'!$U:$U,$A$939,'Sub Cost Forecast'!$W:$W,$B$956,'Sub Cost Forecast'!$R:$R,$C981)/SUMIFS('Sub Cost Forecast'!$D:$D,'Sub Cost Forecast'!$U:$U,$A$939,'Sub Cost Forecast'!$W:$W,$B$956,'Sub Cost Forecast'!$R:$R, $C981)</f>
        <v>0</v>
      </c>
      <c r="J982" s="6">
        <f>SUMIFS('Sub Cost Forecast'!L:L,'Sub Cost Forecast'!$U:$U,$A$939,'Sub Cost Forecast'!$W:$W,$B$956,'Sub Cost Forecast'!$R:$R,$C981)/SUMIFS('Sub Cost Forecast'!$D:$D,'Sub Cost Forecast'!$U:$U,$A$939,'Sub Cost Forecast'!$W:$W,$B$956,'Sub Cost Forecast'!$R:$R, $C981)</f>
        <v>0</v>
      </c>
      <c r="K982" s="6">
        <f>SUMIFS('Sub Cost Forecast'!M:M,'Sub Cost Forecast'!$U:$U,$A$939,'Sub Cost Forecast'!$W:$W,$B$956,'Sub Cost Forecast'!$R:$R,$C981)/SUMIFS('Sub Cost Forecast'!$D:$D,'Sub Cost Forecast'!$U:$U,$A$939,'Sub Cost Forecast'!$W:$W,$B$956,'Sub Cost Forecast'!$R:$R, $C981)</f>
        <v>0</v>
      </c>
      <c r="L982" s="6">
        <f>SUMIFS('Sub Cost Forecast'!N:N,'Sub Cost Forecast'!$U:$U,$A$939,'Sub Cost Forecast'!$W:$W,$B$956,'Sub Cost Forecast'!$R:$R,$C981)/SUMIFS('Sub Cost Forecast'!$D:$D,'Sub Cost Forecast'!$U:$U,$A$939,'Sub Cost Forecast'!$W:$W,$B$956,'Sub Cost Forecast'!$R:$R, $C981)</f>
        <v>0</v>
      </c>
      <c r="M982" s="6">
        <f>SUMIFS('Sub Cost Forecast'!O:O,'Sub Cost Forecast'!$U:$U,$A$939,'Sub Cost Forecast'!$W:$W,$B$956,'Sub Cost Forecast'!$R:$R,$C981)/SUMIFS('Sub Cost Forecast'!$D:$D,'Sub Cost Forecast'!$U:$U,$A$939,'Sub Cost Forecast'!$W:$W,$B$956,'Sub Cost Forecast'!$R:$R, $C981)</f>
        <v>0</v>
      </c>
    </row>
    <row r="983" spans="3:13">
      <c r="D983" t="s">
        <v>3454</v>
      </c>
      <c r="E983" s="6">
        <v>0</v>
      </c>
      <c r="F983" s="6">
        <v>0</v>
      </c>
      <c r="G983" s="6">
        <v>0</v>
      </c>
      <c r="H983" s="6">
        <v>0</v>
      </c>
      <c r="I983" s="6">
        <v>0</v>
      </c>
      <c r="J983" s="6">
        <v>0</v>
      </c>
      <c r="K983" s="6">
        <v>0</v>
      </c>
      <c r="L983" s="6">
        <v>0</v>
      </c>
      <c r="M983" s="6">
        <v>0.3181818181818182</v>
      </c>
    </row>
    <row r="984" spans="3:13">
      <c r="C984" t="s">
        <v>3016</v>
      </c>
      <c r="D984" t="s">
        <v>3452</v>
      </c>
      <c r="E984" s="6">
        <f>SUMIFS('Billing Forecast'!F:F,'Billing Forecast'!$T:$T,$A$939,'Billing Forecast'!$U:$U,$B$956,'Billing Forecast'!$Q:$Q,$C984)/SUMIFS('Billing Forecast'!$D:$D,'Billing Forecast'!$T:$T,$A$939,'Billing Forecast'!$U:$U,$B$956,'Billing Forecast'!$Q:$Q, $C984)</f>
        <v>0</v>
      </c>
      <c r="F984" s="6">
        <f>SUMIFS('Billing Forecast'!G:G,'Billing Forecast'!$T:$T,$A$939,'Billing Forecast'!$U:$U,$B$956,'Billing Forecast'!$Q:$Q,$C984)/SUMIFS('Billing Forecast'!$D:$D,'Billing Forecast'!$T:$T,$A$939,'Billing Forecast'!$U:$U,$B$956,'Billing Forecast'!$Q:$Q, $C984)</f>
        <v>0</v>
      </c>
      <c r="G984" s="6">
        <f>SUMIFS('Billing Forecast'!H:H,'Billing Forecast'!$T:$T,$A$939,'Billing Forecast'!$U:$U,$B$956,'Billing Forecast'!$Q:$Q,$C984)/SUMIFS('Billing Forecast'!$D:$D,'Billing Forecast'!$T:$T,$A$939,'Billing Forecast'!$U:$U,$B$956,'Billing Forecast'!$Q:$Q, $C984)</f>
        <v>0</v>
      </c>
      <c r="H984" s="6">
        <f>SUMIFS('Billing Forecast'!I:I,'Billing Forecast'!$T:$T,$A$939,'Billing Forecast'!$U:$U,$B$956,'Billing Forecast'!$Q:$Q,$C984)/SUMIFS('Billing Forecast'!$D:$D,'Billing Forecast'!$T:$T,$A$939,'Billing Forecast'!$U:$U,$B$956,'Billing Forecast'!$Q:$Q, $C984)</f>
        <v>0</v>
      </c>
      <c r="I984" s="6">
        <f>SUMIFS('Billing Forecast'!J:J,'Billing Forecast'!$T:$T,$A$939,'Billing Forecast'!$U:$U,$B$956,'Billing Forecast'!$Q:$Q,$C984)/SUMIFS('Billing Forecast'!$D:$D,'Billing Forecast'!$T:$T,$A$939,'Billing Forecast'!$U:$U,$B$956,'Billing Forecast'!$Q:$Q, $C984)</f>
        <v>0</v>
      </c>
      <c r="J984" s="6">
        <f>SUMIFS('Billing Forecast'!K:K,'Billing Forecast'!$T:$T,$A$939,'Billing Forecast'!$U:$U,$B$956,'Billing Forecast'!$Q:$Q,$C984)/SUMIFS('Billing Forecast'!$D:$D,'Billing Forecast'!$T:$T,$A$939,'Billing Forecast'!$U:$U,$B$956,'Billing Forecast'!$Q:$Q, $C984)</f>
        <v>0</v>
      </c>
      <c r="K984" s="6">
        <f>SUMIFS('Billing Forecast'!L:L,'Billing Forecast'!$T:$T,$A$939,'Billing Forecast'!$U:$U,$B$956,'Billing Forecast'!$Q:$Q,$C984)/SUMIFS('Billing Forecast'!$D:$D,'Billing Forecast'!$T:$T,$A$939,'Billing Forecast'!$U:$U,$B$956,'Billing Forecast'!$Q:$Q, $C984)</f>
        <v>0</v>
      </c>
      <c r="L984" s="6">
        <f>SUMIFS('Billing Forecast'!M:M,'Billing Forecast'!$T:$T,$A$939,'Billing Forecast'!$U:$U,$B$956,'Billing Forecast'!$Q:$Q,$C984)/SUMIFS('Billing Forecast'!$D:$D,'Billing Forecast'!$T:$T,$A$939,'Billing Forecast'!$U:$U,$B$956,'Billing Forecast'!$Q:$Q, $C984)</f>
        <v>0</v>
      </c>
      <c r="M984" s="6">
        <f>SUMIFS('Billing Forecast'!N:N,'Billing Forecast'!$T:$T,$A$939,'Billing Forecast'!$U:$U,$B$956,'Billing Forecast'!$Q:$Q,$C984)/SUMIFS('Billing Forecast'!$D:$D,'Billing Forecast'!$T:$T,$A$939,'Billing Forecast'!$U:$U,$B$956,'Billing Forecast'!$Q:$Q, $C984)</f>
        <v>0</v>
      </c>
    </row>
    <row r="985" spans="3:13">
      <c r="D985" t="s">
        <v>3453</v>
      </c>
      <c r="E985" s="6">
        <f>SUMIFS('Sub Cost Forecast'!G:G,'Sub Cost Forecast'!$U:$U,$A$939,'Sub Cost Forecast'!$W:$W,$B$956,'Sub Cost Forecast'!$R:$R,$C984)/SUMIFS('Sub Cost Forecast'!$D:$D,'Sub Cost Forecast'!$U:$U,$A$939,'Sub Cost Forecast'!$W:$W,$B$956,'Sub Cost Forecast'!$R:$R, $C984)</f>
        <v>0</v>
      </c>
      <c r="F985" s="6">
        <f>SUMIFS('Sub Cost Forecast'!H:H,'Sub Cost Forecast'!$U:$U,$A$939,'Sub Cost Forecast'!$W:$W,$B$956,'Sub Cost Forecast'!$R:$R,$C984)/SUMIFS('Sub Cost Forecast'!$D:$D,'Sub Cost Forecast'!$U:$U,$A$939,'Sub Cost Forecast'!$W:$W,$B$956,'Sub Cost Forecast'!$R:$R, $C984)</f>
        <v>0</v>
      </c>
      <c r="G985" s="6">
        <f>SUMIFS('Sub Cost Forecast'!I:I,'Sub Cost Forecast'!$U:$U,$A$939,'Sub Cost Forecast'!$W:$W,$B$956,'Sub Cost Forecast'!$R:$R,$C984)/SUMIFS('Sub Cost Forecast'!$D:$D,'Sub Cost Forecast'!$U:$U,$A$939,'Sub Cost Forecast'!$W:$W,$B$956,'Sub Cost Forecast'!$R:$R, $C984)</f>
        <v>0</v>
      </c>
      <c r="H985" s="6">
        <f>SUMIFS('Sub Cost Forecast'!J:J,'Sub Cost Forecast'!$U:$U,$A$939,'Sub Cost Forecast'!$W:$W,$B$956,'Sub Cost Forecast'!$R:$R,$C984)/SUMIFS('Sub Cost Forecast'!$D:$D,'Sub Cost Forecast'!$U:$U,$A$939,'Sub Cost Forecast'!$W:$W,$B$956,'Sub Cost Forecast'!$R:$R, $C984)</f>
        <v>0</v>
      </c>
      <c r="I985" s="6">
        <f>SUMIFS('Sub Cost Forecast'!K:K,'Sub Cost Forecast'!$U:$U,$A$939,'Sub Cost Forecast'!$W:$W,$B$956,'Sub Cost Forecast'!$R:$R,$C984)/SUMIFS('Sub Cost Forecast'!$D:$D,'Sub Cost Forecast'!$U:$U,$A$939,'Sub Cost Forecast'!$W:$W,$B$956,'Sub Cost Forecast'!$R:$R, $C984)</f>
        <v>0</v>
      </c>
      <c r="J985" s="6">
        <f>SUMIFS('Sub Cost Forecast'!L:L,'Sub Cost Forecast'!$U:$U,$A$939,'Sub Cost Forecast'!$W:$W,$B$956,'Sub Cost Forecast'!$R:$R,$C984)/SUMIFS('Sub Cost Forecast'!$D:$D,'Sub Cost Forecast'!$U:$U,$A$939,'Sub Cost Forecast'!$W:$W,$B$956,'Sub Cost Forecast'!$R:$R, $C984)</f>
        <v>0</v>
      </c>
      <c r="K985" s="6">
        <f>SUMIFS('Sub Cost Forecast'!M:M,'Sub Cost Forecast'!$U:$U,$A$939,'Sub Cost Forecast'!$W:$W,$B$956,'Sub Cost Forecast'!$R:$R,$C984)/SUMIFS('Sub Cost Forecast'!$D:$D,'Sub Cost Forecast'!$U:$U,$A$939,'Sub Cost Forecast'!$W:$W,$B$956,'Sub Cost Forecast'!$R:$R, $C984)</f>
        <v>0</v>
      </c>
      <c r="L985" s="6">
        <f>SUMIFS('Sub Cost Forecast'!N:N,'Sub Cost Forecast'!$U:$U,$A$939,'Sub Cost Forecast'!$W:$W,$B$956,'Sub Cost Forecast'!$R:$R,$C984)/SUMIFS('Sub Cost Forecast'!$D:$D,'Sub Cost Forecast'!$U:$U,$A$939,'Sub Cost Forecast'!$W:$W,$B$956,'Sub Cost Forecast'!$R:$R, $C984)</f>
        <v>0</v>
      </c>
      <c r="M985" s="6">
        <f>SUMIFS('Sub Cost Forecast'!O:O,'Sub Cost Forecast'!$U:$U,$A$939,'Sub Cost Forecast'!$W:$W,$B$956,'Sub Cost Forecast'!$R:$R,$C984)/SUMIFS('Sub Cost Forecast'!$D:$D,'Sub Cost Forecast'!$U:$U,$A$939,'Sub Cost Forecast'!$W:$W,$B$956,'Sub Cost Forecast'!$R:$R, $C984)</f>
        <v>0</v>
      </c>
    </row>
    <row r="986" spans="3:13">
      <c r="D986" t="s">
        <v>3454</v>
      </c>
      <c r="E986" s="6">
        <v>0</v>
      </c>
      <c r="F986" s="6">
        <v>0</v>
      </c>
      <c r="G986" s="6">
        <v>0</v>
      </c>
      <c r="H986" s="6">
        <v>0</v>
      </c>
      <c r="I986" s="6">
        <v>0</v>
      </c>
      <c r="J986" s="6">
        <v>0</v>
      </c>
      <c r="K986" s="6">
        <v>0</v>
      </c>
      <c r="L986" s="6">
        <v>0</v>
      </c>
      <c r="M986" s="6">
        <v>0.0963855421686747</v>
      </c>
    </row>
    <row r="987" spans="3:13">
      <c r="C987" t="s">
        <v>1966</v>
      </c>
      <c r="D987" t="s">
        <v>3452</v>
      </c>
      <c r="E987" s="6">
        <f>SUMIFS('Billing Forecast'!F:F,'Billing Forecast'!$T:$T,$A$939,'Billing Forecast'!$U:$U,$B$956,'Billing Forecast'!$Q:$Q,$C987)/SUMIFS('Billing Forecast'!$D:$D,'Billing Forecast'!$T:$T,$A$939,'Billing Forecast'!$U:$U,$B$956,'Billing Forecast'!$Q:$Q, $C987)</f>
        <v>0</v>
      </c>
      <c r="F987" s="6">
        <f>SUMIFS('Billing Forecast'!G:G,'Billing Forecast'!$T:$T,$A$939,'Billing Forecast'!$U:$U,$B$956,'Billing Forecast'!$Q:$Q,$C987)/SUMIFS('Billing Forecast'!$D:$D,'Billing Forecast'!$T:$T,$A$939,'Billing Forecast'!$U:$U,$B$956,'Billing Forecast'!$Q:$Q, $C987)</f>
        <v>0</v>
      </c>
      <c r="G987" s="6">
        <f>SUMIFS('Billing Forecast'!H:H,'Billing Forecast'!$T:$T,$A$939,'Billing Forecast'!$U:$U,$B$956,'Billing Forecast'!$Q:$Q,$C987)/SUMIFS('Billing Forecast'!$D:$D,'Billing Forecast'!$T:$T,$A$939,'Billing Forecast'!$U:$U,$B$956,'Billing Forecast'!$Q:$Q, $C987)</f>
        <v>0</v>
      </c>
      <c r="H987" s="6">
        <f>SUMIFS('Billing Forecast'!I:I,'Billing Forecast'!$T:$T,$A$939,'Billing Forecast'!$U:$U,$B$956,'Billing Forecast'!$Q:$Q,$C987)/SUMIFS('Billing Forecast'!$D:$D,'Billing Forecast'!$T:$T,$A$939,'Billing Forecast'!$U:$U,$B$956,'Billing Forecast'!$Q:$Q, $C987)</f>
        <v>0</v>
      </c>
      <c r="I987" s="6">
        <f>SUMIFS('Billing Forecast'!J:J,'Billing Forecast'!$T:$T,$A$939,'Billing Forecast'!$U:$U,$B$956,'Billing Forecast'!$Q:$Q,$C987)/SUMIFS('Billing Forecast'!$D:$D,'Billing Forecast'!$T:$T,$A$939,'Billing Forecast'!$U:$U,$B$956,'Billing Forecast'!$Q:$Q, $C987)</f>
        <v>0</v>
      </c>
      <c r="J987" s="6">
        <f>SUMIFS('Billing Forecast'!K:K,'Billing Forecast'!$T:$T,$A$939,'Billing Forecast'!$U:$U,$B$956,'Billing Forecast'!$Q:$Q,$C987)/SUMIFS('Billing Forecast'!$D:$D,'Billing Forecast'!$T:$T,$A$939,'Billing Forecast'!$U:$U,$B$956,'Billing Forecast'!$Q:$Q, $C987)</f>
        <v>0</v>
      </c>
      <c r="K987" s="6">
        <f>SUMIFS('Billing Forecast'!L:L,'Billing Forecast'!$T:$T,$A$939,'Billing Forecast'!$U:$U,$B$956,'Billing Forecast'!$Q:$Q,$C987)/SUMIFS('Billing Forecast'!$D:$D,'Billing Forecast'!$T:$T,$A$939,'Billing Forecast'!$U:$U,$B$956,'Billing Forecast'!$Q:$Q, $C987)</f>
        <v>0</v>
      </c>
      <c r="L987" s="6">
        <f>SUMIFS('Billing Forecast'!M:M,'Billing Forecast'!$T:$T,$A$939,'Billing Forecast'!$U:$U,$B$956,'Billing Forecast'!$Q:$Q,$C987)/SUMIFS('Billing Forecast'!$D:$D,'Billing Forecast'!$T:$T,$A$939,'Billing Forecast'!$U:$U,$B$956,'Billing Forecast'!$Q:$Q, $C987)</f>
        <v>0</v>
      </c>
      <c r="M987" s="6">
        <f>SUMIFS('Billing Forecast'!N:N,'Billing Forecast'!$T:$T,$A$939,'Billing Forecast'!$U:$U,$B$956,'Billing Forecast'!$Q:$Q,$C987)/SUMIFS('Billing Forecast'!$D:$D,'Billing Forecast'!$T:$T,$A$939,'Billing Forecast'!$U:$U,$B$956,'Billing Forecast'!$Q:$Q, $C987)</f>
        <v>0</v>
      </c>
    </row>
    <row r="988" spans="3:13">
      <c r="D988" t="s">
        <v>3453</v>
      </c>
      <c r="E988" s="6">
        <f>SUMIFS('Sub Cost Forecast'!G:G,'Sub Cost Forecast'!$U:$U,$A$939,'Sub Cost Forecast'!$W:$W,$B$956,'Sub Cost Forecast'!$R:$R,$C987)/SUMIFS('Sub Cost Forecast'!$D:$D,'Sub Cost Forecast'!$U:$U,$A$939,'Sub Cost Forecast'!$W:$W,$B$956,'Sub Cost Forecast'!$R:$R, $C987)</f>
        <v>0</v>
      </c>
      <c r="F988" s="6">
        <f>SUMIFS('Sub Cost Forecast'!H:H,'Sub Cost Forecast'!$U:$U,$A$939,'Sub Cost Forecast'!$W:$W,$B$956,'Sub Cost Forecast'!$R:$R,$C987)/SUMIFS('Sub Cost Forecast'!$D:$D,'Sub Cost Forecast'!$U:$U,$A$939,'Sub Cost Forecast'!$W:$W,$B$956,'Sub Cost Forecast'!$R:$R, $C987)</f>
        <v>0</v>
      </c>
      <c r="G988" s="6">
        <f>SUMIFS('Sub Cost Forecast'!I:I,'Sub Cost Forecast'!$U:$U,$A$939,'Sub Cost Forecast'!$W:$W,$B$956,'Sub Cost Forecast'!$R:$R,$C987)/SUMIFS('Sub Cost Forecast'!$D:$D,'Sub Cost Forecast'!$U:$U,$A$939,'Sub Cost Forecast'!$W:$W,$B$956,'Sub Cost Forecast'!$R:$R, $C987)</f>
        <v>0</v>
      </c>
      <c r="H988" s="6">
        <f>SUMIFS('Sub Cost Forecast'!J:J,'Sub Cost Forecast'!$U:$U,$A$939,'Sub Cost Forecast'!$W:$W,$B$956,'Sub Cost Forecast'!$R:$R,$C987)/SUMIFS('Sub Cost Forecast'!$D:$D,'Sub Cost Forecast'!$U:$U,$A$939,'Sub Cost Forecast'!$W:$W,$B$956,'Sub Cost Forecast'!$R:$R, $C987)</f>
        <v>0</v>
      </c>
      <c r="I988" s="6">
        <f>SUMIFS('Sub Cost Forecast'!K:K,'Sub Cost Forecast'!$U:$U,$A$939,'Sub Cost Forecast'!$W:$W,$B$956,'Sub Cost Forecast'!$R:$R,$C987)/SUMIFS('Sub Cost Forecast'!$D:$D,'Sub Cost Forecast'!$U:$U,$A$939,'Sub Cost Forecast'!$W:$W,$B$956,'Sub Cost Forecast'!$R:$R, $C987)</f>
        <v>0</v>
      </c>
      <c r="J988" s="6">
        <f>SUMIFS('Sub Cost Forecast'!L:L,'Sub Cost Forecast'!$U:$U,$A$939,'Sub Cost Forecast'!$W:$W,$B$956,'Sub Cost Forecast'!$R:$R,$C987)/SUMIFS('Sub Cost Forecast'!$D:$D,'Sub Cost Forecast'!$U:$U,$A$939,'Sub Cost Forecast'!$W:$W,$B$956,'Sub Cost Forecast'!$R:$R, $C987)</f>
        <v>0</v>
      </c>
      <c r="K988" s="6">
        <f>SUMIFS('Sub Cost Forecast'!M:M,'Sub Cost Forecast'!$U:$U,$A$939,'Sub Cost Forecast'!$W:$W,$B$956,'Sub Cost Forecast'!$R:$R,$C987)/SUMIFS('Sub Cost Forecast'!$D:$D,'Sub Cost Forecast'!$U:$U,$A$939,'Sub Cost Forecast'!$W:$W,$B$956,'Sub Cost Forecast'!$R:$R, $C987)</f>
        <v>0</v>
      </c>
      <c r="L988" s="6">
        <f>SUMIFS('Sub Cost Forecast'!N:N,'Sub Cost Forecast'!$U:$U,$A$939,'Sub Cost Forecast'!$W:$W,$B$956,'Sub Cost Forecast'!$R:$R,$C987)/SUMIFS('Sub Cost Forecast'!$D:$D,'Sub Cost Forecast'!$U:$U,$A$939,'Sub Cost Forecast'!$W:$W,$B$956,'Sub Cost Forecast'!$R:$R, $C987)</f>
        <v>0</v>
      </c>
      <c r="M988" s="6">
        <f>SUMIFS('Sub Cost Forecast'!O:O,'Sub Cost Forecast'!$U:$U,$A$939,'Sub Cost Forecast'!$W:$W,$B$956,'Sub Cost Forecast'!$R:$R,$C987)/SUMIFS('Sub Cost Forecast'!$D:$D,'Sub Cost Forecast'!$U:$U,$A$939,'Sub Cost Forecast'!$W:$W,$B$956,'Sub Cost Forecast'!$R:$R, $C987)</f>
        <v>0</v>
      </c>
    </row>
    <row r="989" spans="3:13">
      <c r="D989" t="s">
        <v>3454</v>
      </c>
      <c r="E989" s="6">
        <v>0</v>
      </c>
      <c r="F989" s="6">
        <v>0</v>
      </c>
      <c r="G989" s="6">
        <v>0</v>
      </c>
      <c r="H989" s="6">
        <v>0</v>
      </c>
      <c r="I989" s="6">
        <v>0</v>
      </c>
      <c r="J989" s="6">
        <v>0</v>
      </c>
      <c r="K989" s="6">
        <v>0</v>
      </c>
      <c r="L989" s="6">
        <v>0</v>
      </c>
      <c r="M989" s="6">
        <v>0.3591549295774648</v>
      </c>
    </row>
    <row r="990" spans="3:13">
      <c r="C990" t="s">
        <v>2773</v>
      </c>
      <c r="D990" t="s">
        <v>3452</v>
      </c>
      <c r="E990" s="6">
        <f>SUMIFS('Billing Forecast'!F:F,'Billing Forecast'!$T:$T,$A$939,'Billing Forecast'!$U:$U,$B$956,'Billing Forecast'!$Q:$Q,$C990)/SUMIFS('Billing Forecast'!$D:$D,'Billing Forecast'!$T:$T,$A$939,'Billing Forecast'!$U:$U,$B$956,'Billing Forecast'!$Q:$Q, $C990)</f>
        <v>0</v>
      </c>
      <c r="F990" s="6">
        <f>SUMIFS('Billing Forecast'!G:G,'Billing Forecast'!$T:$T,$A$939,'Billing Forecast'!$U:$U,$B$956,'Billing Forecast'!$Q:$Q,$C990)/SUMIFS('Billing Forecast'!$D:$D,'Billing Forecast'!$T:$T,$A$939,'Billing Forecast'!$U:$U,$B$956,'Billing Forecast'!$Q:$Q, $C990)</f>
        <v>0</v>
      </c>
      <c r="G990" s="6">
        <f>SUMIFS('Billing Forecast'!H:H,'Billing Forecast'!$T:$T,$A$939,'Billing Forecast'!$U:$U,$B$956,'Billing Forecast'!$Q:$Q,$C990)/SUMIFS('Billing Forecast'!$D:$D,'Billing Forecast'!$T:$T,$A$939,'Billing Forecast'!$U:$U,$B$956,'Billing Forecast'!$Q:$Q, $C990)</f>
        <v>0</v>
      </c>
      <c r="H990" s="6">
        <f>SUMIFS('Billing Forecast'!I:I,'Billing Forecast'!$T:$T,$A$939,'Billing Forecast'!$U:$U,$B$956,'Billing Forecast'!$Q:$Q,$C990)/SUMIFS('Billing Forecast'!$D:$D,'Billing Forecast'!$T:$T,$A$939,'Billing Forecast'!$U:$U,$B$956,'Billing Forecast'!$Q:$Q, $C990)</f>
        <v>0</v>
      </c>
      <c r="I990" s="6">
        <f>SUMIFS('Billing Forecast'!J:J,'Billing Forecast'!$T:$T,$A$939,'Billing Forecast'!$U:$U,$B$956,'Billing Forecast'!$Q:$Q,$C990)/SUMIFS('Billing Forecast'!$D:$D,'Billing Forecast'!$T:$T,$A$939,'Billing Forecast'!$U:$U,$B$956,'Billing Forecast'!$Q:$Q, $C990)</f>
        <v>0</v>
      </c>
      <c r="J990" s="6">
        <f>SUMIFS('Billing Forecast'!K:K,'Billing Forecast'!$T:$T,$A$939,'Billing Forecast'!$U:$U,$B$956,'Billing Forecast'!$Q:$Q,$C990)/SUMIFS('Billing Forecast'!$D:$D,'Billing Forecast'!$T:$T,$A$939,'Billing Forecast'!$U:$U,$B$956,'Billing Forecast'!$Q:$Q, $C990)</f>
        <v>0</v>
      </c>
      <c r="K990" s="6">
        <f>SUMIFS('Billing Forecast'!L:L,'Billing Forecast'!$T:$T,$A$939,'Billing Forecast'!$U:$U,$B$956,'Billing Forecast'!$Q:$Q,$C990)/SUMIFS('Billing Forecast'!$D:$D,'Billing Forecast'!$T:$T,$A$939,'Billing Forecast'!$U:$U,$B$956,'Billing Forecast'!$Q:$Q, $C990)</f>
        <v>0</v>
      </c>
      <c r="L990" s="6">
        <f>SUMIFS('Billing Forecast'!M:M,'Billing Forecast'!$T:$T,$A$939,'Billing Forecast'!$U:$U,$B$956,'Billing Forecast'!$Q:$Q,$C990)/SUMIFS('Billing Forecast'!$D:$D,'Billing Forecast'!$T:$T,$A$939,'Billing Forecast'!$U:$U,$B$956,'Billing Forecast'!$Q:$Q, $C990)</f>
        <v>0</v>
      </c>
      <c r="M990" s="6">
        <f>SUMIFS('Billing Forecast'!N:N,'Billing Forecast'!$T:$T,$A$939,'Billing Forecast'!$U:$U,$B$956,'Billing Forecast'!$Q:$Q,$C990)/SUMIFS('Billing Forecast'!$D:$D,'Billing Forecast'!$T:$T,$A$939,'Billing Forecast'!$U:$U,$B$956,'Billing Forecast'!$Q:$Q, $C990)</f>
        <v>0</v>
      </c>
    </row>
    <row r="991" spans="3:13">
      <c r="D991" t="s">
        <v>3453</v>
      </c>
      <c r="E991" s="6">
        <f>SUMIFS('Sub Cost Forecast'!G:G,'Sub Cost Forecast'!$U:$U,$A$939,'Sub Cost Forecast'!$W:$W,$B$956,'Sub Cost Forecast'!$R:$R,$C990)/SUMIFS('Sub Cost Forecast'!$D:$D,'Sub Cost Forecast'!$U:$U,$A$939,'Sub Cost Forecast'!$W:$W,$B$956,'Sub Cost Forecast'!$R:$R, $C990)</f>
        <v>0</v>
      </c>
      <c r="F991" s="6">
        <f>SUMIFS('Sub Cost Forecast'!H:H,'Sub Cost Forecast'!$U:$U,$A$939,'Sub Cost Forecast'!$W:$W,$B$956,'Sub Cost Forecast'!$R:$R,$C990)/SUMIFS('Sub Cost Forecast'!$D:$D,'Sub Cost Forecast'!$U:$U,$A$939,'Sub Cost Forecast'!$W:$W,$B$956,'Sub Cost Forecast'!$R:$R, $C990)</f>
        <v>0</v>
      </c>
      <c r="G991" s="6">
        <f>SUMIFS('Sub Cost Forecast'!I:I,'Sub Cost Forecast'!$U:$U,$A$939,'Sub Cost Forecast'!$W:$W,$B$956,'Sub Cost Forecast'!$R:$R,$C990)/SUMIFS('Sub Cost Forecast'!$D:$D,'Sub Cost Forecast'!$U:$U,$A$939,'Sub Cost Forecast'!$W:$W,$B$956,'Sub Cost Forecast'!$R:$R, $C990)</f>
        <v>0</v>
      </c>
      <c r="H991" s="6">
        <f>SUMIFS('Sub Cost Forecast'!J:J,'Sub Cost Forecast'!$U:$U,$A$939,'Sub Cost Forecast'!$W:$W,$B$956,'Sub Cost Forecast'!$R:$R,$C990)/SUMIFS('Sub Cost Forecast'!$D:$D,'Sub Cost Forecast'!$U:$U,$A$939,'Sub Cost Forecast'!$W:$W,$B$956,'Sub Cost Forecast'!$R:$R, $C990)</f>
        <v>0</v>
      </c>
      <c r="I991" s="6">
        <f>SUMIFS('Sub Cost Forecast'!K:K,'Sub Cost Forecast'!$U:$U,$A$939,'Sub Cost Forecast'!$W:$W,$B$956,'Sub Cost Forecast'!$R:$R,$C990)/SUMIFS('Sub Cost Forecast'!$D:$D,'Sub Cost Forecast'!$U:$U,$A$939,'Sub Cost Forecast'!$W:$W,$B$956,'Sub Cost Forecast'!$R:$R, $C990)</f>
        <v>0</v>
      </c>
      <c r="J991" s="6">
        <f>SUMIFS('Sub Cost Forecast'!L:L,'Sub Cost Forecast'!$U:$U,$A$939,'Sub Cost Forecast'!$W:$W,$B$956,'Sub Cost Forecast'!$R:$R,$C990)/SUMIFS('Sub Cost Forecast'!$D:$D,'Sub Cost Forecast'!$U:$U,$A$939,'Sub Cost Forecast'!$W:$W,$B$956,'Sub Cost Forecast'!$R:$R, $C990)</f>
        <v>0</v>
      </c>
      <c r="K991" s="6">
        <f>SUMIFS('Sub Cost Forecast'!M:M,'Sub Cost Forecast'!$U:$U,$A$939,'Sub Cost Forecast'!$W:$W,$B$956,'Sub Cost Forecast'!$R:$R,$C990)/SUMIFS('Sub Cost Forecast'!$D:$D,'Sub Cost Forecast'!$U:$U,$A$939,'Sub Cost Forecast'!$W:$W,$B$956,'Sub Cost Forecast'!$R:$R, $C990)</f>
        <v>0</v>
      </c>
      <c r="L991" s="6">
        <f>SUMIFS('Sub Cost Forecast'!N:N,'Sub Cost Forecast'!$U:$U,$A$939,'Sub Cost Forecast'!$W:$W,$B$956,'Sub Cost Forecast'!$R:$R,$C990)/SUMIFS('Sub Cost Forecast'!$D:$D,'Sub Cost Forecast'!$U:$U,$A$939,'Sub Cost Forecast'!$W:$W,$B$956,'Sub Cost Forecast'!$R:$R, $C990)</f>
        <v>0</v>
      </c>
      <c r="M991" s="6">
        <f>SUMIFS('Sub Cost Forecast'!O:O,'Sub Cost Forecast'!$U:$U,$A$939,'Sub Cost Forecast'!$W:$W,$B$956,'Sub Cost Forecast'!$R:$R,$C990)/SUMIFS('Sub Cost Forecast'!$D:$D,'Sub Cost Forecast'!$U:$U,$A$939,'Sub Cost Forecast'!$W:$W,$B$956,'Sub Cost Forecast'!$R:$R, $C990)</f>
        <v>0</v>
      </c>
    </row>
    <row r="992" spans="3:13">
      <c r="D992" t="s">
        <v>3454</v>
      </c>
      <c r="E992" s="6">
        <v>0</v>
      </c>
      <c r="F992" s="6">
        <v>0</v>
      </c>
      <c r="G992" s="6">
        <v>0</v>
      </c>
      <c r="H992" s="6">
        <v>0</v>
      </c>
      <c r="I992" s="6">
        <v>0</v>
      </c>
      <c r="J992" s="6">
        <v>0</v>
      </c>
      <c r="K992" s="6">
        <v>0</v>
      </c>
      <c r="L992" s="6">
        <v>0</v>
      </c>
      <c r="M992" s="6">
        <v>1</v>
      </c>
    </row>
    <row r="993" spans="1:13">
      <c r="B993" t="s">
        <v>223</v>
      </c>
    </row>
    <row r="994" spans="1:13">
      <c r="C994" t="s">
        <v>2596</v>
      </c>
      <c r="D994" t="s">
        <v>3452</v>
      </c>
      <c r="E994" s="6">
        <f>SUMIFS('Billing Forecast'!F:F,'Billing Forecast'!$T:$T,$A$939,'Billing Forecast'!$U:$U,$B$993,'Billing Forecast'!$Q:$Q,$C994)/SUMIFS('Billing Forecast'!$D:$D,'Billing Forecast'!$T:$T,$A$939,'Billing Forecast'!$U:$U,$B$993,'Billing Forecast'!$Q:$Q, $C994)</f>
        <v>0</v>
      </c>
      <c r="F994" s="6">
        <f>SUMIFS('Billing Forecast'!G:G,'Billing Forecast'!$T:$T,$A$939,'Billing Forecast'!$U:$U,$B$993,'Billing Forecast'!$Q:$Q,$C994)/SUMIFS('Billing Forecast'!$D:$D,'Billing Forecast'!$T:$T,$A$939,'Billing Forecast'!$U:$U,$B$993,'Billing Forecast'!$Q:$Q, $C994)</f>
        <v>0</v>
      </c>
      <c r="G994" s="6">
        <f>SUMIFS('Billing Forecast'!H:H,'Billing Forecast'!$T:$T,$A$939,'Billing Forecast'!$U:$U,$B$993,'Billing Forecast'!$Q:$Q,$C994)/SUMIFS('Billing Forecast'!$D:$D,'Billing Forecast'!$T:$T,$A$939,'Billing Forecast'!$U:$U,$B$993,'Billing Forecast'!$Q:$Q, $C994)</f>
        <v>0</v>
      </c>
      <c r="H994" s="6">
        <f>SUMIFS('Billing Forecast'!I:I,'Billing Forecast'!$T:$T,$A$939,'Billing Forecast'!$U:$U,$B$993,'Billing Forecast'!$Q:$Q,$C994)/SUMIFS('Billing Forecast'!$D:$D,'Billing Forecast'!$T:$T,$A$939,'Billing Forecast'!$U:$U,$B$993,'Billing Forecast'!$Q:$Q, $C994)</f>
        <v>0</v>
      </c>
      <c r="I994" s="6">
        <f>SUMIFS('Billing Forecast'!J:J,'Billing Forecast'!$T:$T,$A$939,'Billing Forecast'!$U:$U,$B$993,'Billing Forecast'!$Q:$Q,$C994)/SUMIFS('Billing Forecast'!$D:$D,'Billing Forecast'!$T:$T,$A$939,'Billing Forecast'!$U:$U,$B$993,'Billing Forecast'!$Q:$Q, $C994)</f>
        <v>0</v>
      </c>
      <c r="J994" s="6">
        <f>SUMIFS('Billing Forecast'!K:K,'Billing Forecast'!$T:$T,$A$939,'Billing Forecast'!$U:$U,$B$993,'Billing Forecast'!$Q:$Q,$C994)/SUMIFS('Billing Forecast'!$D:$D,'Billing Forecast'!$T:$T,$A$939,'Billing Forecast'!$U:$U,$B$993,'Billing Forecast'!$Q:$Q, $C994)</f>
        <v>0</v>
      </c>
      <c r="K994" s="6">
        <f>SUMIFS('Billing Forecast'!L:L,'Billing Forecast'!$T:$T,$A$939,'Billing Forecast'!$U:$U,$B$993,'Billing Forecast'!$Q:$Q,$C994)/SUMIFS('Billing Forecast'!$D:$D,'Billing Forecast'!$T:$T,$A$939,'Billing Forecast'!$U:$U,$B$993,'Billing Forecast'!$Q:$Q, $C994)</f>
        <v>0</v>
      </c>
      <c r="L994" s="6">
        <f>SUMIFS('Billing Forecast'!M:M,'Billing Forecast'!$T:$T,$A$939,'Billing Forecast'!$U:$U,$B$993,'Billing Forecast'!$Q:$Q,$C994)/SUMIFS('Billing Forecast'!$D:$D,'Billing Forecast'!$T:$T,$A$939,'Billing Forecast'!$U:$U,$B$993,'Billing Forecast'!$Q:$Q, $C994)</f>
        <v>0</v>
      </c>
      <c r="M994" s="6">
        <f>SUMIFS('Billing Forecast'!N:N,'Billing Forecast'!$T:$T,$A$939,'Billing Forecast'!$U:$U,$B$993,'Billing Forecast'!$Q:$Q,$C994)/SUMIFS('Billing Forecast'!$D:$D,'Billing Forecast'!$T:$T,$A$939,'Billing Forecast'!$U:$U,$B$993,'Billing Forecast'!$Q:$Q, $C994)</f>
        <v>0</v>
      </c>
    </row>
    <row r="995" spans="1:13">
      <c r="D995" t="s">
        <v>3453</v>
      </c>
      <c r="E995" s="6">
        <f>SUMIFS('Sub Cost Forecast'!G:G,'Sub Cost Forecast'!$U:$U,$A$939,'Sub Cost Forecast'!$W:$W,$B$993,'Sub Cost Forecast'!$R:$R,$C994)/SUMIFS('Sub Cost Forecast'!$D:$D,'Sub Cost Forecast'!$U:$U,$A$939,'Sub Cost Forecast'!$W:$W,$B$993,'Sub Cost Forecast'!$R:$R, $C994)</f>
        <v>0</v>
      </c>
      <c r="F995" s="6">
        <f>SUMIFS('Sub Cost Forecast'!H:H,'Sub Cost Forecast'!$U:$U,$A$939,'Sub Cost Forecast'!$W:$W,$B$993,'Sub Cost Forecast'!$R:$R,$C994)/SUMIFS('Sub Cost Forecast'!$D:$D,'Sub Cost Forecast'!$U:$U,$A$939,'Sub Cost Forecast'!$W:$W,$B$993,'Sub Cost Forecast'!$R:$R, $C994)</f>
        <v>0</v>
      </c>
      <c r="G995" s="6">
        <f>SUMIFS('Sub Cost Forecast'!I:I,'Sub Cost Forecast'!$U:$U,$A$939,'Sub Cost Forecast'!$W:$W,$B$993,'Sub Cost Forecast'!$R:$R,$C994)/SUMIFS('Sub Cost Forecast'!$D:$D,'Sub Cost Forecast'!$U:$U,$A$939,'Sub Cost Forecast'!$W:$W,$B$993,'Sub Cost Forecast'!$R:$R, $C994)</f>
        <v>0</v>
      </c>
      <c r="H995" s="6">
        <f>SUMIFS('Sub Cost Forecast'!J:J,'Sub Cost Forecast'!$U:$U,$A$939,'Sub Cost Forecast'!$W:$W,$B$993,'Sub Cost Forecast'!$R:$R,$C994)/SUMIFS('Sub Cost Forecast'!$D:$D,'Sub Cost Forecast'!$U:$U,$A$939,'Sub Cost Forecast'!$W:$W,$B$993,'Sub Cost Forecast'!$R:$R, $C994)</f>
        <v>0</v>
      </c>
      <c r="I995" s="6">
        <f>SUMIFS('Sub Cost Forecast'!K:K,'Sub Cost Forecast'!$U:$U,$A$939,'Sub Cost Forecast'!$W:$W,$B$993,'Sub Cost Forecast'!$R:$R,$C994)/SUMIFS('Sub Cost Forecast'!$D:$D,'Sub Cost Forecast'!$U:$U,$A$939,'Sub Cost Forecast'!$W:$W,$B$993,'Sub Cost Forecast'!$R:$R, $C994)</f>
        <v>0</v>
      </c>
      <c r="J995" s="6">
        <f>SUMIFS('Sub Cost Forecast'!L:L,'Sub Cost Forecast'!$U:$U,$A$939,'Sub Cost Forecast'!$W:$W,$B$993,'Sub Cost Forecast'!$R:$R,$C994)/SUMIFS('Sub Cost Forecast'!$D:$D,'Sub Cost Forecast'!$U:$U,$A$939,'Sub Cost Forecast'!$W:$W,$B$993,'Sub Cost Forecast'!$R:$R, $C994)</f>
        <v>0</v>
      </c>
      <c r="K995" s="6">
        <f>SUMIFS('Sub Cost Forecast'!M:M,'Sub Cost Forecast'!$U:$U,$A$939,'Sub Cost Forecast'!$W:$W,$B$993,'Sub Cost Forecast'!$R:$R,$C994)/SUMIFS('Sub Cost Forecast'!$D:$D,'Sub Cost Forecast'!$U:$U,$A$939,'Sub Cost Forecast'!$W:$W,$B$993,'Sub Cost Forecast'!$R:$R, $C994)</f>
        <v>0</v>
      </c>
      <c r="L995" s="6">
        <f>SUMIFS('Sub Cost Forecast'!N:N,'Sub Cost Forecast'!$U:$U,$A$939,'Sub Cost Forecast'!$W:$W,$B$993,'Sub Cost Forecast'!$R:$R,$C994)/SUMIFS('Sub Cost Forecast'!$D:$D,'Sub Cost Forecast'!$U:$U,$A$939,'Sub Cost Forecast'!$W:$W,$B$993,'Sub Cost Forecast'!$R:$R, $C994)</f>
        <v>0</v>
      </c>
      <c r="M995" s="6">
        <f>SUMIFS('Sub Cost Forecast'!O:O,'Sub Cost Forecast'!$U:$U,$A$939,'Sub Cost Forecast'!$W:$W,$B$993,'Sub Cost Forecast'!$R:$R,$C994)/SUMIFS('Sub Cost Forecast'!$D:$D,'Sub Cost Forecast'!$U:$U,$A$939,'Sub Cost Forecast'!$W:$W,$B$993,'Sub Cost Forecast'!$R:$R, $C994)</f>
        <v>0</v>
      </c>
    </row>
    <row r="996" spans="1:13">
      <c r="D996" t="s">
        <v>3454</v>
      </c>
      <c r="E996" s="6">
        <v>0</v>
      </c>
      <c r="F996" s="6">
        <v>0</v>
      </c>
      <c r="G996" s="6">
        <v>0</v>
      </c>
      <c r="H996" s="6">
        <v>0</v>
      </c>
      <c r="I996" s="6">
        <v>0.2522522522522522</v>
      </c>
      <c r="J996" s="6">
        <v>0.2522522522522522</v>
      </c>
      <c r="K996" s="6">
        <v>0.481981981981982</v>
      </c>
      <c r="L996" s="6">
        <v>0</v>
      </c>
      <c r="M996" s="6">
        <v>0</v>
      </c>
    </row>
    <row r="997" spans="1:13">
      <c r="C997" t="s">
        <v>2678</v>
      </c>
      <c r="D997" t="s">
        <v>3452</v>
      </c>
      <c r="E997" s="6">
        <f>SUMIFS('Billing Forecast'!F:F,'Billing Forecast'!$T:$T,$A$939,'Billing Forecast'!$U:$U,$B$993,'Billing Forecast'!$Q:$Q,$C997)/SUMIFS('Billing Forecast'!$D:$D,'Billing Forecast'!$T:$T,$A$939,'Billing Forecast'!$U:$U,$B$993,'Billing Forecast'!$Q:$Q, $C997)</f>
        <v>0</v>
      </c>
      <c r="F997" s="6">
        <f>SUMIFS('Billing Forecast'!G:G,'Billing Forecast'!$T:$T,$A$939,'Billing Forecast'!$U:$U,$B$993,'Billing Forecast'!$Q:$Q,$C997)/SUMIFS('Billing Forecast'!$D:$D,'Billing Forecast'!$T:$T,$A$939,'Billing Forecast'!$U:$U,$B$993,'Billing Forecast'!$Q:$Q, $C997)</f>
        <v>0</v>
      </c>
      <c r="G997" s="6">
        <f>SUMIFS('Billing Forecast'!H:H,'Billing Forecast'!$T:$T,$A$939,'Billing Forecast'!$U:$U,$B$993,'Billing Forecast'!$Q:$Q,$C997)/SUMIFS('Billing Forecast'!$D:$D,'Billing Forecast'!$T:$T,$A$939,'Billing Forecast'!$U:$U,$B$993,'Billing Forecast'!$Q:$Q, $C997)</f>
        <v>0</v>
      </c>
      <c r="H997" s="6">
        <f>SUMIFS('Billing Forecast'!I:I,'Billing Forecast'!$T:$T,$A$939,'Billing Forecast'!$U:$U,$B$993,'Billing Forecast'!$Q:$Q,$C997)/SUMIFS('Billing Forecast'!$D:$D,'Billing Forecast'!$T:$T,$A$939,'Billing Forecast'!$U:$U,$B$993,'Billing Forecast'!$Q:$Q, $C997)</f>
        <v>0</v>
      </c>
      <c r="I997" s="6">
        <f>SUMIFS('Billing Forecast'!J:J,'Billing Forecast'!$T:$T,$A$939,'Billing Forecast'!$U:$U,$B$993,'Billing Forecast'!$Q:$Q,$C997)/SUMIFS('Billing Forecast'!$D:$D,'Billing Forecast'!$T:$T,$A$939,'Billing Forecast'!$U:$U,$B$993,'Billing Forecast'!$Q:$Q, $C997)</f>
        <v>0</v>
      </c>
      <c r="J997" s="6">
        <f>SUMIFS('Billing Forecast'!K:K,'Billing Forecast'!$T:$T,$A$939,'Billing Forecast'!$U:$U,$B$993,'Billing Forecast'!$Q:$Q,$C997)/SUMIFS('Billing Forecast'!$D:$D,'Billing Forecast'!$T:$T,$A$939,'Billing Forecast'!$U:$U,$B$993,'Billing Forecast'!$Q:$Q, $C997)</f>
        <v>0</v>
      </c>
      <c r="K997" s="6">
        <f>SUMIFS('Billing Forecast'!L:L,'Billing Forecast'!$T:$T,$A$939,'Billing Forecast'!$U:$U,$B$993,'Billing Forecast'!$Q:$Q,$C997)/SUMIFS('Billing Forecast'!$D:$D,'Billing Forecast'!$T:$T,$A$939,'Billing Forecast'!$U:$U,$B$993,'Billing Forecast'!$Q:$Q, $C997)</f>
        <v>0</v>
      </c>
      <c r="L997" s="6">
        <f>SUMIFS('Billing Forecast'!M:M,'Billing Forecast'!$T:$T,$A$939,'Billing Forecast'!$U:$U,$B$993,'Billing Forecast'!$Q:$Q,$C997)/SUMIFS('Billing Forecast'!$D:$D,'Billing Forecast'!$T:$T,$A$939,'Billing Forecast'!$U:$U,$B$993,'Billing Forecast'!$Q:$Q, $C997)</f>
        <v>0</v>
      </c>
      <c r="M997" s="6">
        <f>SUMIFS('Billing Forecast'!N:N,'Billing Forecast'!$T:$T,$A$939,'Billing Forecast'!$U:$U,$B$993,'Billing Forecast'!$Q:$Q,$C997)/SUMIFS('Billing Forecast'!$D:$D,'Billing Forecast'!$T:$T,$A$939,'Billing Forecast'!$U:$U,$B$993,'Billing Forecast'!$Q:$Q, $C997)</f>
        <v>0</v>
      </c>
    </row>
    <row r="998" spans="1:13">
      <c r="D998" t="s">
        <v>3453</v>
      </c>
      <c r="E998" s="6">
        <f>SUMIFS('Sub Cost Forecast'!G:G,'Sub Cost Forecast'!$U:$U,$A$939,'Sub Cost Forecast'!$W:$W,$B$993,'Sub Cost Forecast'!$R:$R,$C997)/SUMIFS('Sub Cost Forecast'!$D:$D,'Sub Cost Forecast'!$U:$U,$A$939,'Sub Cost Forecast'!$W:$W,$B$993,'Sub Cost Forecast'!$R:$R, $C997)</f>
        <v>0</v>
      </c>
      <c r="F998" s="6">
        <f>SUMIFS('Sub Cost Forecast'!H:H,'Sub Cost Forecast'!$U:$U,$A$939,'Sub Cost Forecast'!$W:$W,$B$993,'Sub Cost Forecast'!$R:$R,$C997)/SUMIFS('Sub Cost Forecast'!$D:$D,'Sub Cost Forecast'!$U:$U,$A$939,'Sub Cost Forecast'!$W:$W,$B$993,'Sub Cost Forecast'!$R:$R, $C997)</f>
        <v>0</v>
      </c>
      <c r="G998" s="6">
        <f>SUMIFS('Sub Cost Forecast'!I:I,'Sub Cost Forecast'!$U:$U,$A$939,'Sub Cost Forecast'!$W:$W,$B$993,'Sub Cost Forecast'!$R:$R,$C997)/SUMIFS('Sub Cost Forecast'!$D:$D,'Sub Cost Forecast'!$U:$U,$A$939,'Sub Cost Forecast'!$W:$W,$B$993,'Sub Cost Forecast'!$R:$R, $C997)</f>
        <v>0</v>
      </c>
      <c r="H998" s="6">
        <f>SUMIFS('Sub Cost Forecast'!J:J,'Sub Cost Forecast'!$U:$U,$A$939,'Sub Cost Forecast'!$W:$W,$B$993,'Sub Cost Forecast'!$R:$R,$C997)/SUMIFS('Sub Cost Forecast'!$D:$D,'Sub Cost Forecast'!$U:$U,$A$939,'Sub Cost Forecast'!$W:$W,$B$993,'Sub Cost Forecast'!$R:$R, $C997)</f>
        <v>0</v>
      </c>
      <c r="I998" s="6">
        <f>SUMIFS('Sub Cost Forecast'!K:K,'Sub Cost Forecast'!$U:$U,$A$939,'Sub Cost Forecast'!$W:$W,$B$993,'Sub Cost Forecast'!$R:$R,$C997)/SUMIFS('Sub Cost Forecast'!$D:$D,'Sub Cost Forecast'!$U:$U,$A$939,'Sub Cost Forecast'!$W:$W,$B$993,'Sub Cost Forecast'!$R:$R, $C997)</f>
        <v>0</v>
      </c>
      <c r="J998" s="6">
        <f>SUMIFS('Sub Cost Forecast'!L:L,'Sub Cost Forecast'!$U:$U,$A$939,'Sub Cost Forecast'!$W:$W,$B$993,'Sub Cost Forecast'!$R:$R,$C997)/SUMIFS('Sub Cost Forecast'!$D:$D,'Sub Cost Forecast'!$U:$U,$A$939,'Sub Cost Forecast'!$W:$W,$B$993,'Sub Cost Forecast'!$R:$R, $C997)</f>
        <v>0</v>
      </c>
      <c r="K998" s="6">
        <f>SUMIFS('Sub Cost Forecast'!M:M,'Sub Cost Forecast'!$U:$U,$A$939,'Sub Cost Forecast'!$W:$W,$B$993,'Sub Cost Forecast'!$R:$R,$C997)/SUMIFS('Sub Cost Forecast'!$D:$D,'Sub Cost Forecast'!$U:$U,$A$939,'Sub Cost Forecast'!$W:$W,$B$993,'Sub Cost Forecast'!$R:$R, $C997)</f>
        <v>0</v>
      </c>
      <c r="L998" s="6">
        <f>SUMIFS('Sub Cost Forecast'!N:N,'Sub Cost Forecast'!$U:$U,$A$939,'Sub Cost Forecast'!$W:$W,$B$993,'Sub Cost Forecast'!$R:$R,$C997)/SUMIFS('Sub Cost Forecast'!$D:$D,'Sub Cost Forecast'!$U:$U,$A$939,'Sub Cost Forecast'!$W:$W,$B$993,'Sub Cost Forecast'!$R:$R, $C997)</f>
        <v>0</v>
      </c>
      <c r="M998" s="6">
        <f>SUMIFS('Sub Cost Forecast'!O:O,'Sub Cost Forecast'!$U:$U,$A$939,'Sub Cost Forecast'!$W:$W,$B$993,'Sub Cost Forecast'!$R:$R,$C997)/SUMIFS('Sub Cost Forecast'!$D:$D,'Sub Cost Forecast'!$U:$U,$A$939,'Sub Cost Forecast'!$W:$W,$B$993,'Sub Cost Forecast'!$R:$R, $C997)</f>
        <v>0</v>
      </c>
    </row>
    <row r="999" spans="1:13">
      <c r="D999" t="s">
        <v>3454</v>
      </c>
      <c r="E999" s="6">
        <v>0</v>
      </c>
      <c r="F999" s="6">
        <v>0</v>
      </c>
      <c r="G999" s="6">
        <v>0</v>
      </c>
      <c r="H999" s="6">
        <v>1</v>
      </c>
      <c r="I999" s="6">
        <v>0</v>
      </c>
      <c r="J999" s="6">
        <v>0</v>
      </c>
      <c r="K999" s="6">
        <v>0</v>
      </c>
      <c r="L999" s="6">
        <v>0</v>
      </c>
      <c r="M999" s="6">
        <v>0</v>
      </c>
    </row>
    <row r="1000" spans="1:13">
      <c r="C1000" t="s">
        <v>1522</v>
      </c>
      <c r="D1000" t="s">
        <v>3452</v>
      </c>
      <c r="E1000" s="6">
        <f>SUMIFS('Billing Forecast'!F:F,'Billing Forecast'!$T:$T,$A$939,'Billing Forecast'!$U:$U,$B$993,'Billing Forecast'!$Q:$Q,$C1000)/SUMIFS('Billing Forecast'!$D:$D,'Billing Forecast'!$T:$T,$A$939,'Billing Forecast'!$U:$U,$B$993,'Billing Forecast'!$Q:$Q, $C1000)</f>
        <v>0</v>
      </c>
      <c r="F1000" s="6">
        <f>SUMIFS('Billing Forecast'!G:G,'Billing Forecast'!$T:$T,$A$939,'Billing Forecast'!$U:$U,$B$993,'Billing Forecast'!$Q:$Q,$C1000)/SUMIFS('Billing Forecast'!$D:$D,'Billing Forecast'!$T:$T,$A$939,'Billing Forecast'!$U:$U,$B$993,'Billing Forecast'!$Q:$Q, $C1000)</f>
        <v>0</v>
      </c>
      <c r="G1000" s="6">
        <f>SUMIFS('Billing Forecast'!H:H,'Billing Forecast'!$T:$T,$A$939,'Billing Forecast'!$U:$U,$B$993,'Billing Forecast'!$Q:$Q,$C1000)/SUMIFS('Billing Forecast'!$D:$D,'Billing Forecast'!$T:$T,$A$939,'Billing Forecast'!$U:$U,$B$993,'Billing Forecast'!$Q:$Q, $C1000)</f>
        <v>0</v>
      </c>
      <c r="H1000" s="6">
        <f>SUMIFS('Billing Forecast'!I:I,'Billing Forecast'!$T:$T,$A$939,'Billing Forecast'!$U:$U,$B$993,'Billing Forecast'!$Q:$Q,$C1000)/SUMIFS('Billing Forecast'!$D:$D,'Billing Forecast'!$T:$T,$A$939,'Billing Forecast'!$U:$U,$B$993,'Billing Forecast'!$Q:$Q, $C1000)</f>
        <v>0</v>
      </c>
      <c r="I1000" s="6">
        <f>SUMIFS('Billing Forecast'!J:J,'Billing Forecast'!$T:$T,$A$939,'Billing Forecast'!$U:$U,$B$993,'Billing Forecast'!$Q:$Q,$C1000)/SUMIFS('Billing Forecast'!$D:$D,'Billing Forecast'!$T:$T,$A$939,'Billing Forecast'!$U:$U,$B$993,'Billing Forecast'!$Q:$Q, $C1000)</f>
        <v>0</v>
      </c>
      <c r="J1000" s="6">
        <f>SUMIFS('Billing Forecast'!K:K,'Billing Forecast'!$T:$T,$A$939,'Billing Forecast'!$U:$U,$B$993,'Billing Forecast'!$Q:$Q,$C1000)/SUMIFS('Billing Forecast'!$D:$D,'Billing Forecast'!$T:$T,$A$939,'Billing Forecast'!$U:$U,$B$993,'Billing Forecast'!$Q:$Q, $C1000)</f>
        <v>0</v>
      </c>
      <c r="K1000" s="6">
        <f>SUMIFS('Billing Forecast'!L:L,'Billing Forecast'!$T:$T,$A$939,'Billing Forecast'!$U:$U,$B$993,'Billing Forecast'!$Q:$Q,$C1000)/SUMIFS('Billing Forecast'!$D:$D,'Billing Forecast'!$T:$T,$A$939,'Billing Forecast'!$U:$U,$B$993,'Billing Forecast'!$Q:$Q, $C1000)</f>
        <v>0</v>
      </c>
      <c r="L1000" s="6">
        <f>SUMIFS('Billing Forecast'!M:M,'Billing Forecast'!$T:$T,$A$939,'Billing Forecast'!$U:$U,$B$993,'Billing Forecast'!$Q:$Q,$C1000)/SUMIFS('Billing Forecast'!$D:$D,'Billing Forecast'!$T:$T,$A$939,'Billing Forecast'!$U:$U,$B$993,'Billing Forecast'!$Q:$Q, $C1000)</f>
        <v>0</v>
      </c>
      <c r="M1000" s="6">
        <f>SUMIFS('Billing Forecast'!N:N,'Billing Forecast'!$T:$T,$A$939,'Billing Forecast'!$U:$U,$B$993,'Billing Forecast'!$Q:$Q,$C1000)/SUMIFS('Billing Forecast'!$D:$D,'Billing Forecast'!$T:$T,$A$939,'Billing Forecast'!$U:$U,$B$993,'Billing Forecast'!$Q:$Q, $C1000)</f>
        <v>0</v>
      </c>
    </row>
    <row r="1001" spans="1:13">
      <c r="D1001" t="s">
        <v>3453</v>
      </c>
      <c r="E1001" s="6">
        <f>SUMIFS('Sub Cost Forecast'!G:G,'Sub Cost Forecast'!$U:$U,$A$939,'Sub Cost Forecast'!$W:$W,$B$993,'Sub Cost Forecast'!$R:$R,$C1000)/SUMIFS('Sub Cost Forecast'!$D:$D,'Sub Cost Forecast'!$U:$U,$A$939,'Sub Cost Forecast'!$W:$W,$B$993,'Sub Cost Forecast'!$R:$R, $C1000)</f>
        <v>0</v>
      </c>
      <c r="F1001" s="6">
        <f>SUMIFS('Sub Cost Forecast'!H:H,'Sub Cost Forecast'!$U:$U,$A$939,'Sub Cost Forecast'!$W:$W,$B$993,'Sub Cost Forecast'!$R:$R,$C1000)/SUMIFS('Sub Cost Forecast'!$D:$D,'Sub Cost Forecast'!$U:$U,$A$939,'Sub Cost Forecast'!$W:$W,$B$993,'Sub Cost Forecast'!$R:$R, $C1000)</f>
        <v>0</v>
      </c>
      <c r="G1001" s="6">
        <f>SUMIFS('Sub Cost Forecast'!I:I,'Sub Cost Forecast'!$U:$U,$A$939,'Sub Cost Forecast'!$W:$W,$B$993,'Sub Cost Forecast'!$R:$R,$C1000)/SUMIFS('Sub Cost Forecast'!$D:$D,'Sub Cost Forecast'!$U:$U,$A$939,'Sub Cost Forecast'!$W:$W,$B$993,'Sub Cost Forecast'!$R:$R, $C1000)</f>
        <v>0</v>
      </c>
      <c r="H1001" s="6">
        <f>SUMIFS('Sub Cost Forecast'!J:J,'Sub Cost Forecast'!$U:$U,$A$939,'Sub Cost Forecast'!$W:$W,$B$993,'Sub Cost Forecast'!$R:$R,$C1000)/SUMIFS('Sub Cost Forecast'!$D:$D,'Sub Cost Forecast'!$U:$U,$A$939,'Sub Cost Forecast'!$W:$W,$B$993,'Sub Cost Forecast'!$R:$R, $C1000)</f>
        <v>0</v>
      </c>
      <c r="I1001" s="6">
        <f>SUMIFS('Sub Cost Forecast'!K:K,'Sub Cost Forecast'!$U:$U,$A$939,'Sub Cost Forecast'!$W:$W,$B$993,'Sub Cost Forecast'!$R:$R,$C1000)/SUMIFS('Sub Cost Forecast'!$D:$D,'Sub Cost Forecast'!$U:$U,$A$939,'Sub Cost Forecast'!$W:$W,$B$993,'Sub Cost Forecast'!$R:$R, $C1000)</f>
        <v>0</v>
      </c>
      <c r="J1001" s="6">
        <f>SUMIFS('Sub Cost Forecast'!L:L,'Sub Cost Forecast'!$U:$U,$A$939,'Sub Cost Forecast'!$W:$W,$B$993,'Sub Cost Forecast'!$R:$R,$C1000)/SUMIFS('Sub Cost Forecast'!$D:$D,'Sub Cost Forecast'!$U:$U,$A$939,'Sub Cost Forecast'!$W:$W,$B$993,'Sub Cost Forecast'!$R:$R, $C1000)</f>
        <v>0</v>
      </c>
      <c r="K1001" s="6">
        <f>SUMIFS('Sub Cost Forecast'!M:M,'Sub Cost Forecast'!$U:$U,$A$939,'Sub Cost Forecast'!$W:$W,$B$993,'Sub Cost Forecast'!$R:$R,$C1000)/SUMIFS('Sub Cost Forecast'!$D:$D,'Sub Cost Forecast'!$U:$U,$A$939,'Sub Cost Forecast'!$W:$W,$B$993,'Sub Cost Forecast'!$R:$R, $C1000)</f>
        <v>0</v>
      </c>
      <c r="L1001" s="6">
        <f>SUMIFS('Sub Cost Forecast'!N:N,'Sub Cost Forecast'!$U:$U,$A$939,'Sub Cost Forecast'!$W:$W,$B$993,'Sub Cost Forecast'!$R:$R,$C1000)/SUMIFS('Sub Cost Forecast'!$D:$D,'Sub Cost Forecast'!$U:$U,$A$939,'Sub Cost Forecast'!$W:$W,$B$993,'Sub Cost Forecast'!$R:$R, $C1000)</f>
        <v>0</v>
      </c>
      <c r="M1001" s="6">
        <f>SUMIFS('Sub Cost Forecast'!O:O,'Sub Cost Forecast'!$U:$U,$A$939,'Sub Cost Forecast'!$W:$W,$B$993,'Sub Cost Forecast'!$R:$R,$C1000)/SUMIFS('Sub Cost Forecast'!$D:$D,'Sub Cost Forecast'!$U:$U,$A$939,'Sub Cost Forecast'!$W:$W,$B$993,'Sub Cost Forecast'!$R:$R, $C1000)</f>
        <v>0</v>
      </c>
    </row>
    <row r="1002" spans="1:13">
      <c r="D1002" t="s">
        <v>3454</v>
      </c>
      <c r="E1002" s="6">
        <v>0</v>
      </c>
      <c r="F1002" s="6">
        <v>0</v>
      </c>
      <c r="G1002" s="6">
        <v>0</v>
      </c>
      <c r="H1002" s="6">
        <v>0</v>
      </c>
      <c r="I1002" s="6">
        <v>0</v>
      </c>
      <c r="J1002" s="6">
        <v>0</v>
      </c>
      <c r="K1002" s="6">
        <v>0</v>
      </c>
      <c r="L1002" s="6">
        <v>0</v>
      </c>
      <c r="M1002" s="6">
        <v>0</v>
      </c>
    </row>
    <row r="1003" spans="1:13">
      <c r="C1003" t="s">
        <v>2758</v>
      </c>
      <c r="D1003" t="s">
        <v>3452</v>
      </c>
      <c r="E1003" s="6">
        <f>SUMIFS('Billing Forecast'!F:F,'Billing Forecast'!$T:$T,$A$939,'Billing Forecast'!$U:$U,$B$993,'Billing Forecast'!$Q:$Q,$C1003)/SUMIFS('Billing Forecast'!$D:$D,'Billing Forecast'!$T:$T,$A$939,'Billing Forecast'!$U:$U,$B$993,'Billing Forecast'!$Q:$Q, $C1003)</f>
        <v>0</v>
      </c>
      <c r="F1003" s="6">
        <f>SUMIFS('Billing Forecast'!G:G,'Billing Forecast'!$T:$T,$A$939,'Billing Forecast'!$U:$U,$B$993,'Billing Forecast'!$Q:$Q,$C1003)/SUMIFS('Billing Forecast'!$D:$D,'Billing Forecast'!$T:$T,$A$939,'Billing Forecast'!$U:$U,$B$993,'Billing Forecast'!$Q:$Q, $C1003)</f>
        <v>0</v>
      </c>
      <c r="G1003" s="6">
        <f>SUMIFS('Billing Forecast'!H:H,'Billing Forecast'!$T:$T,$A$939,'Billing Forecast'!$U:$U,$B$993,'Billing Forecast'!$Q:$Q,$C1003)/SUMIFS('Billing Forecast'!$D:$D,'Billing Forecast'!$T:$T,$A$939,'Billing Forecast'!$U:$U,$B$993,'Billing Forecast'!$Q:$Q, $C1003)</f>
        <v>0</v>
      </c>
      <c r="H1003" s="6">
        <f>SUMIFS('Billing Forecast'!I:I,'Billing Forecast'!$T:$T,$A$939,'Billing Forecast'!$U:$U,$B$993,'Billing Forecast'!$Q:$Q,$C1003)/SUMIFS('Billing Forecast'!$D:$D,'Billing Forecast'!$T:$T,$A$939,'Billing Forecast'!$U:$U,$B$993,'Billing Forecast'!$Q:$Q, $C1003)</f>
        <v>0</v>
      </c>
      <c r="I1003" s="6">
        <f>SUMIFS('Billing Forecast'!J:J,'Billing Forecast'!$T:$T,$A$939,'Billing Forecast'!$U:$U,$B$993,'Billing Forecast'!$Q:$Q,$C1003)/SUMIFS('Billing Forecast'!$D:$D,'Billing Forecast'!$T:$T,$A$939,'Billing Forecast'!$U:$U,$B$993,'Billing Forecast'!$Q:$Q, $C1003)</f>
        <v>0</v>
      </c>
      <c r="J1003" s="6">
        <f>SUMIFS('Billing Forecast'!K:K,'Billing Forecast'!$T:$T,$A$939,'Billing Forecast'!$U:$U,$B$993,'Billing Forecast'!$Q:$Q,$C1003)/SUMIFS('Billing Forecast'!$D:$D,'Billing Forecast'!$T:$T,$A$939,'Billing Forecast'!$U:$U,$B$993,'Billing Forecast'!$Q:$Q, $C1003)</f>
        <v>0</v>
      </c>
      <c r="K1003" s="6">
        <f>SUMIFS('Billing Forecast'!L:L,'Billing Forecast'!$T:$T,$A$939,'Billing Forecast'!$U:$U,$B$993,'Billing Forecast'!$Q:$Q,$C1003)/SUMIFS('Billing Forecast'!$D:$D,'Billing Forecast'!$T:$T,$A$939,'Billing Forecast'!$U:$U,$B$993,'Billing Forecast'!$Q:$Q, $C1003)</f>
        <v>0</v>
      </c>
      <c r="L1003" s="6">
        <f>SUMIFS('Billing Forecast'!M:M,'Billing Forecast'!$T:$T,$A$939,'Billing Forecast'!$U:$U,$B$993,'Billing Forecast'!$Q:$Q,$C1003)/SUMIFS('Billing Forecast'!$D:$D,'Billing Forecast'!$T:$T,$A$939,'Billing Forecast'!$U:$U,$B$993,'Billing Forecast'!$Q:$Q, $C1003)</f>
        <v>0</v>
      </c>
      <c r="M1003" s="6">
        <f>SUMIFS('Billing Forecast'!N:N,'Billing Forecast'!$T:$T,$A$939,'Billing Forecast'!$U:$U,$B$993,'Billing Forecast'!$Q:$Q,$C1003)/SUMIFS('Billing Forecast'!$D:$D,'Billing Forecast'!$T:$T,$A$939,'Billing Forecast'!$U:$U,$B$993,'Billing Forecast'!$Q:$Q, $C1003)</f>
        <v>0</v>
      </c>
    </row>
    <row r="1004" spans="1:13">
      <c r="D1004" t="s">
        <v>3453</v>
      </c>
      <c r="E1004" s="6">
        <f>SUMIFS('Sub Cost Forecast'!G:G,'Sub Cost Forecast'!$U:$U,$A$939,'Sub Cost Forecast'!$W:$W,$B$993,'Sub Cost Forecast'!$R:$R,$C1003)/SUMIFS('Sub Cost Forecast'!$D:$D,'Sub Cost Forecast'!$U:$U,$A$939,'Sub Cost Forecast'!$W:$W,$B$993,'Sub Cost Forecast'!$R:$R, $C1003)</f>
        <v>0</v>
      </c>
      <c r="F1004" s="6">
        <f>SUMIFS('Sub Cost Forecast'!H:H,'Sub Cost Forecast'!$U:$U,$A$939,'Sub Cost Forecast'!$W:$W,$B$993,'Sub Cost Forecast'!$R:$R,$C1003)/SUMIFS('Sub Cost Forecast'!$D:$D,'Sub Cost Forecast'!$U:$U,$A$939,'Sub Cost Forecast'!$W:$W,$B$993,'Sub Cost Forecast'!$R:$R, $C1003)</f>
        <v>0</v>
      </c>
      <c r="G1004" s="6">
        <f>SUMIFS('Sub Cost Forecast'!I:I,'Sub Cost Forecast'!$U:$U,$A$939,'Sub Cost Forecast'!$W:$W,$B$993,'Sub Cost Forecast'!$R:$R,$C1003)/SUMIFS('Sub Cost Forecast'!$D:$D,'Sub Cost Forecast'!$U:$U,$A$939,'Sub Cost Forecast'!$W:$W,$B$993,'Sub Cost Forecast'!$R:$R, $C1003)</f>
        <v>0</v>
      </c>
      <c r="H1004" s="6">
        <f>SUMIFS('Sub Cost Forecast'!J:J,'Sub Cost Forecast'!$U:$U,$A$939,'Sub Cost Forecast'!$W:$W,$B$993,'Sub Cost Forecast'!$R:$R,$C1003)/SUMIFS('Sub Cost Forecast'!$D:$D,'Sub Cost Forecast'!$U:$U,$A$939,'Sub Cost Forecast'!$W:$W,$B$993,'Sub Cost Forecast'!$R:$R, $C1003)</f>
        <v>0</v>
      </c>
      <c r="I1004" s="6">
        <f>SUMIFS('Sub Cost Forecast'!K:K,'Sub Cost Forecast'!$U:$U,$A$939,'Sub Cost Forecast'!$W:$W,$B$993,'Sub Cost Forecast'!$R:$R,$C1003)/SUMIFS('Sub Cost Forecast'!$D:$D,'Sub Cost Forecast'!$U:$U,$A$939,'Sub Cost Forecast'!$W:$W,$B$993,'Sub Cost Forecast'!$R:$R, $C1003)</f>
        <v>0</v>
      </c>
      <c r="J1004" s="6">
        <f>SUMIFS('Sub Cost Forecast'!L:L,'Sub Cost Forecast'!$U:$U,$A$939,'Sub Cost Forecast'!$W:$W,$B$993,'Sub Cost Forecast'!$R:$R,$C1003)/SUMIFS('Sub Cost Forecast'!$D:$D,'Sub Cost Forecast'!$U:$U,$A$939,'Sub Cost Forecast'!$W:$W,$B$993,'Sub Cost Forecast'!$R:$R, $C1003)</f>
        <v>0</v>
      </c>
      <c r="K1004" s="6">
        <f>SUMIFS('Sub Cost Forecast'!M:M,'Sub Cost Forecast'!$U:$U,$A$939,'Sub Cost Forecast'!$W:$W,$B$993,'Sub Cost Forecast'!$R:$R,$C1003)/SUMIFS('Sub Cost Forecast'!$D:$D,'Sub Cost Forecast'!$U:$U,$A$939,'Sub Cost Forecast'!$W:$W,$B$993,'Sub Cost Forecast'!$R:$R, $C1003)</f>
        <v>0</v>
      </c>
      <c r="L1004" s="6">
        <f>SUMIFS('Sub Cost Forecast'!N:N,'Sub Cost Forecast'!$U:$U,$A$939,'Sub Cost Forecast'!$W:$W,$B$993,'Sub Cost Forecast'!$R:$R,$C1003)/SUMIFS('Sub Cost Forecast'!$D:$D,'Sub Cost Forecast'!$U:$U,$A$939,'Sub Cost Forecast'!$W:$W,$B$993,'Sub Cost Forecast'!$R:$R, $C1003)</f>
        <v>0</v>
      </c>
      <c r="M1004" s="6">
        <f>SUMIFS('Sub Cost Forecast'!O:O,'Sub Cost Forecast'!$U:$U,$A$939,'Sub Cost Forecast'!$W:$W,$B$993,'Sub Cost Forecast'!$R:$R,$C1003)/SUMIFS('Sub Cost Forecast'!$D:$D,'Sub Cost Forecast'!$U:$U,$A$939,'Sub Cost Forecast'!$W:$W,$B$993,'Sub Cost Forecast'!$R:$R, $C1003)</f>
        <v>0</v>
      </c>
    </row>
    <row r="1005" spans="1:13">
      <c r="D1005" t="s">
        <v>3454</v>
      </c>
      <c r="E1005" s="6">
        <v>0</v>
      </c>
      <c r="F1005" s="6">
        <v>0</v>
      </c>
      <c r="G1005" s="6">
        <v>0</v>
      </c>
      <c r="H1005" s="6">
        <v>0</v>
      </c>
      <c r="I1005" s="6">
        <v>0</v>
      </c>
      <c r="J1005" s="6">
        <v>0</v>
      </c>
      <c r="K1005" s="6">
        <v>0</v>
      </c>
      <c r="L1005" s="6">
        <v>0</v>
      </c>
      <c r="M1005" s="6">
        <v>0</v>
      </c>
    </row>
    <row r="1006" spans="1:13">
      <c r="A1006" t="s">
        <v>1228</v>
      </c>
    </row>
    <row r="1007" spans="1:13">
      <c r="B1007" t="s">
        <v>313</v>
      </c>
    </row>
    <row r="1008" spans="1:13">
      <c r="C1008" t="s">
        <v>1147</v>
      </c>
      <c r="D1008" t="s">
        <v>3452</v>
      </c>
      <c r="E1008" s="6">
        <f>SUMIFS('Billing Forecast'!F:F,'Billing Forecast'!$T:$T,$A$1006,'Billing Forecast'!$U:$U,$B$1007,'Billing Forecast'!$Q:$Q,$C1008)/SUMIFS('Billing Forecast'!$D:$D,'Billing Forecast'!$T:$T,$A$1006,'Billing Forecast'!$U:$U,$B$1007,'Billing Forecast'!$Q:$Q, $C1008)</f>
        <v>0</v>
      </c>
      <c r="F1008" s="6">
        <f>SUMIFS('Billing Forecast'!G:G,'Billing Forecast'!$T:$T,$A$1006,'Billing Forecast'!$U:$U,$B$1007,'Billing Forecast'!$Q:$Q,$C1008)/SUMIFS('Billing Forecast'!$D:$D,'Billing Forecast'!$T:$T,$A$1006,'Billing Forecast'!$U:$U,$B$1007,'Billing Forecast'!$Q:$Q, $C1008)</f>
        <v>0</v>
      </c>
      <c r="G1008" s="6">
        <f>SUMIFS('Billing Forecast'!H:H,'Billing Forecast'!$T:$T,$A$1006,'Billing Forecast'!$U:$U,$B$1007,'Billing Forecast'!$Q:$Q,$C1008)/SUMIFS('Billing Forecast'!$D:$D,'Billing Forecast'!$T:$T,$A$1006,'Billing Forecast'!$U:$U,$B$1007,'Billing Forecast'!$Q:$Q, $C1008)</f>
        <v>0</v>
      </c>
      <c r="H1008" s="6">
        <f>SUMIFS('Billing Forecast'!I:I,'Billing Forecast'!$T:$T,$A$1006,'Billing Forecast'!$U:$U,$B$1007,'Billing Forecast'!$Q:$Q,$C1008)/SUMIFS('Billing Forecast'!$D:$D,'Billing Forecast'!$T:$T,$A$1006,'Billing Forecast'!$U:$U,$B$1007,'Billing Forecast'!$Q:$Q, $C1008)</f>
        <v>0</v>
      </c>
      <c r="I1008" s="6">
        <f>SUMIFS('Billing Forecast'!J:J,'Billing Forecast'!$T:$T,$A$1006,'Billing Forecast'!$U:$U,$B$1007,'Billing Forecast'!$Q:$Q,$C1008)/SUMIFS('Billing Forecast'!$D:$D,'Billing Forecast'!$T:$T,$A$1006,'Billing Forecast'!$U:$U,$B$1007,'Billing Forecast'!$Q:$Q, $C1008)</f>
        <v>0</v>
      </c>
      <c r="J1008" s="6">
        <f>SUMIFS('Billing Forecast'!K:K,'Billing Forecast'!$T:$T,$A$1006,'Billing Forecast'!$U:$U,$B$1007,'Billing Forecast'!$Q:$Q,$C1008)/SUMIFS('Billing Forecast'!$D:$D,'Billing Forecast'!$T:$T,$A$1006,'Billing Forecast'!$U:$U,$B$1007,'Billing Forecast'!$Q:$Q, $C1008)</f>
        <v>0</v>
      </c>
      <c r="K1008" s="6">
        <f>SUMIFS('Billing Forecast'!L:L,'Billing Forecast'!$T:$T,$A$1006,'Billing Forecast'!$U:$U,$B$1007,'Billing Forecast'!$Q:$Q,$C1008)/SUMIFS('Billing Forecast'!$D:$D,'Billing Forecast'!$T:$T,$A$1006,'Billing Forecast'!$U:$U,$B$1007,'Billing Forecast'!$Q:$Q, $C1008)</f>
        <v>0</v>
      </c>
      <c r="L1008" s="6">
        <f>SUMIFS('Billing Forecast'!M:M,'Billing Forecast'!$T:$T,$A$1006,'Billing Forecast'!$U:$U,$B$1007,'Billing Forecast'!$Q:$Q,$C1008)/SUMIFS('Billing Forecast'!$D:$D,'Billing Forecast'!$T:$T,$A$1006,'Billing Forecast'!$U:$U,$B$1007,'Billing Forecast'!$Q:$Q, $C1008)</f>
        <v>0</v>
      </c>
      <c r="M1008" s="6">
        <f>SUMIFS('Billing Forecast'!N:N,'Billing Forecast'!$T:$T,$A$1006,'Billing Forecast'!$U:$U,$B$1007,'Billing Forecast'!$Q:$Q,$C1008)/SUMIFS('Billing Forecast'!$D:$D,'Billing Forecast'!$T:$T,$A$1006,'Billing Forecast'!$U:$U,$B$1007,'Billing Forecast'!$Q:$Q, $C1008)</f>
        <v>0</v>
      </c>
    </row>
    <row r="1009" spans="3:13">
      <c r="D1009" t="s">
        <v>3453</v>
      </c>
      <c r="E1009" s="6">
        <f>SUMIFS('Sub Cost Forecast'!G:G,'Sub Cost Forecast'!$U:$U,$A$1006,'Sub Cost Forecast'!$W:$W,$B$1007,'Sub Cost Forecast'!$R:$R,$C1008)/SUMIFS('Sub Cost Forecast'!$D:$D,'Sub Cost Forecast'!$U:$U,$A$1006,'Sub Cost Forecast'!$W:$W,$B$1007,'Sub Cost Forecast'!$R:$R, $C1008)</f>
        <v>0</v>
      </c>
      <c r="F1009" s="6">
        <f>SUMIFS('Sub Cost Forecast'!H:H,'Sub Cost Forecast'!$U:$U,$A$1006,'Sub Cost Forecast'!$W:$W,$B$1007,'Sub Cost Forecast'!$R:$R,$C1008)/SUMIFS('Sub Cost Forecast'!$D:$D,'Sub Cost Forecast'!$U:$U,$A$1006,'Sub Cost Forecast'!$W:$W,$B$1007,'Sub Cost Forecast'!$R:$R, $C1008)</f>
        <v>0</v>
      </c>
      <c r="G1009" s="6">
        <f>SUMIFS('Sub Cost Forecast'!I:I,'Sub Cost Forecast'!$U:$U,$A$1006,'Sub Cost Forecast'!$W:$W,$B$1007,'Sub Cost Forecast'!$R:$R,$C1008)/SUMIFS('Sub Cost Forecast'!$D:$D,'Sub Cost Forecast'!$U:$U,$A$1006,'Sub Cost Forecast'!$W:$W,$B$1007,'Sub Cost Forecast'!$R:$R, $C1008)</f>
        <v>0</v>
      </c>
      <c r="H1009" s="6">
        <f>SUMIFS('Sub Cost Forecast'!J:J,'Sub Cost Forecast'!$U:$U,$A$1006,'Sub Cost Forecast'!$W:$W,$B$1007,'Sub Cost Forecast'!$R:$R,$C1008)/SUMIFS('Sub Cost Forecast'!$D:$D,'Sub Cost Forecast'!$U:$U,$A$1006,'Sub Cost Forecast'!$W:$W,$B$1007,'Sub Cost Forecast'!$R:$R, $C1008)</f>
        <v>0</v>
      </c>
      <c r="I1009" s="6">
        <f>SUMIFS('Sub Cost Forecast'!K:K,'Sub Cost Forecast'!$U:$U,$A$1006,'Sub Cost Forecast'!$W:$W,$B$1007,'Sub Cost Forecast'!$R:$R,$C1008)/SUMIFS('Sub Cost Forecast'!$D:$D,'Sub Cost Forecast'!$U:$U,$A$1006,'Sub Cost Forecast'!$W:$W,$B$1007,'Sub Cost Forecast'!$R:$R, $C1008)</f>
        <v>0</v>
      </c>
      <c r="J1009" s="6">
        <f>SUMIFS('Sub Cost Forecast'!L:L,'Sub Cost Forecast'!$U:$U,$A$1006,'Sub Cost Forecast'!$W:$W,$B$1007,'Sub Cost Forecast'!$R:$R,$C1008)/SUMIFS('Sub Cost Forecast'!$D:$D,'Sub Cost Forecast'!$U:$U,$A$1006,'Sub Cost Forecast'!$W:$W,$B$1007,'Sub Cost Forecast'!$R:$R, $C1008)</f>
        <v>0</v>
      </c>
      <c r="K1009" s="6">
        <f>SUMIFS('Sub Cost Forecast'!M:M,'Sub Cost Forecast'!$U:$U,$A$1006,'Sub Cost Forecast'!$W:$W,$B$1007,'Sub Cost Forecast'!$R:$R,$C1008)/SUMIFS('Sub Cost Forecast'!$D:$D,'Sub Cost Forecast'!$U:$U,$A$1006,'Sub Cost Forecast'!$W:$W,$B$1007,'Sub Cost Forecast'!$R:$R, $C1008)</f>
        <v>0</v>
      </c>
      <c r="L1009" s="6">
        <f>SUMIFS('Sub Cost Forecast'!N:N,'Sub Cost Forecast'!$U:$U,$A$1006,'Sub Cost Forecast'!$W:$W,$B$1007,'Sub Cost Forecast'!$R:$R,$C1008)/SUMIFS('Sub Cost Forecast'!$D:$D,'Sub Cost Forecast'!$U:$U,$A$1006,'Sub Cost Forecast'!$W:$W,$B$1007,'Sub Cost Forecast'!$R:$R, $C1008)</f>
        <v>0</v>
      </c>
      <c r="M1009" s="6">
        <f>SUMIFS('Sub Cost Forecast'!O:O,'Sub Cost Forecast'!$U:$U,$A$1006,'Sub Cost Forecast'!$W:$W,$B$1007,'Sub Cost Forecast'!$R:$R,$C1008)/SUMIFS('Sub Cost Forecast'!$D:$D,'Sub Cost Forecast'!$U:$U,$A$1006,'Sub Cost Forecast'!$W:$W,$B$1007,'Sub Cost Forecast'!$R:$R, $C1008)</f>
        <v>0</v>
      </c>
    </row>
    <row r="1010" spans="3:13">
      <c r="D1010" t="s">
        <v>3454</v>
      </c>
      <c r="E1010" s="6">
        <v>0</v>
      </c>
      <c r="F1010" s="6">
        <v>0</v>
      </c>
      <c r="G1010" s="6">
        <v>0</v>
      </c>
      <c r="H1010" s="6">
        <v>0</v>
      </c>
      <c r="I1010" s="6">
        <v>0</v>
      </c>
      <c r="J1010" s="6">
        <v>0</v>
      </c>
      <c r="K1010" s="6">
        <v>0</v>
      </c>
      <c r="L1010" s="6">
        <v>0</v>
      </c>
      <c r="M1010" s="6">
        <v>0</v>
      </c>
    </row>
    <row r="1011" spans="3:13">
      <c r="C1011" t="s">
        <v>2256</v>
      </c>
      <c r="D1011" t="s">
        <v>3452</v>
      </c>
      <c r="E1011" s="6">
        <f>SUMIFS('Billing Forecast'!F:F,'Billing Forecast'!$T:$T,$A$1006,'Billing Forecast'!$U:$U,$B$1007,'Billing Forecast'!$Q:$Q,$C1011)/SUMIFS('Billing Forecast'!$D:$D,'Billing Forecast'!$T:$T,$A$1006,'Billing Forecast'!$U:$U,$B$1007,'Billing Forecast'!$Q:$Q, $C1011)</f>
        <v>0</v>
      </c>
      <c r="F1011" s="6">
        <f>SUMIFS('Billing Forecast'!G:G,'Billing Forecast'!$T:$T,$A$1006,'Billing Forecast'!$U:$U,$B$1007,'Billing Forecast'!$Q:$Q,$C1011)/SUMIFS('Billing Forecast'!$D:$D,'Billing Forecast'!$T:$T,$A$1006,'Billing Forecast'!$U:$U,$B$1007,'Billing Forecast'!$Q:$Q, $C1011)</f>
        <v>0</v>
      </c>
      <c r="G1011" s="6">
        <f>SUMIFS('Billing Forecast'!H:H,'Billing Forecast'!$T:$T,$A$1006,'Billing Forecast'!$U:$U,$B$1007,'Billing Forecast'!$Q:$Q,$C1011)/SUMIFS('Billing Forecast'!$D:$D,'Billing Forecast'!$T:$T,$A$1006,'Billing Forecast'!$U:$U,$B$1007,'Billing Forecast'!$Q:$Q, $C1011)</f>
        <v>0</v>
      </c>
      <c r="H1011" s="6">
        <f>SUMIFS('Billing Forecast'!I:I,'Billing Forecast'!$T:$T,$A$1006,'Billing Forecast'!$U:$U,$B$1007,'Billing Forecast'!$Q:$Q,$C1011)/SUMIFS('Billing Forecast'!$D:$D,'Billing Forecast'!$T:$T,$A$1006,'Billing Forecast'!$U:$U,$B$1007,'Billing Forecast'!$Q:$Q, $C1011)</f>
        <v>0</v>
      </c>
      <c r="I1011" s="6">
        <f>SUMIFS('Billing Forecast'!J:J,'Billing Forecast'!$T:$T,$A$1006,'Billing Forecast'!$U:$U,$B$1007,'Billing Forecast'!$Q:$Q,$C1011)/SUMIFS('Billing Forecast'!$D:$D,'Billing Forecast'!$T:$T,$A$1006,'Billing Forecast'!$U:$U,$B$1007,'Billing Forecast'!$Q:$Q, $C1011)</f>
        <v>0</v>
      </c>
      <c r="J1011" s="6">
        <f>SUMIFS('Billing Forecast'!K:K,'Billing Forecast'!$T:$T,$A$1006,'Billing Forecast'!$U:$U,$B$1007,'Billing Forecast'!$Q:$Q,$C1011)/SUMIFS('Billing Forecast'!$D:$D,'Billing Forecast'!$T:$T,$A$1006,'Billing Forecast'!$U:$U,$B$1007,'Billing Forecast'!$Q:$Q, $C1011)</f>
        <v>0</v>
      </c>
      <c r="K1011" s="6">
        <f>SUMIFS('Billing Forecast'!L:L,'Billing Forecast'!$T:$T,$A$1006,'Billing Forecast'!$U:$U,$B$1007,'Billing Forecast'!$Q:$Q,$C1011)/SUMIFS('Billing Forecast'!$D:$D,'Billing Forecast'!$T:$T,$A$1006,'Billing Forecast'!$U:$U,$B$1007,'Billing Forecast'!$Q:$Q, $C1011)</f>
        <v>0</v>
      </c>
      <c r="L1011" s="6">
        <f>SUMIFS('Billing Forecast'!M:M,'Billing Forecast'!$T:$T,$A$1006,'Billing Forecast'!$U:$U,$B$1007,'Billing Forecast'!$Q:$Q,$C1011)/SUMIFS('Billing Forecast'!$D:$D,'Billing Forecast'!$T:$T,$A$1006,'Billing Forecast'!$U:$U,$B$1007,'Billing Forecast'!$Q:$Q, $C1011)</f>
        <v>0</v>
      </c>
      <c r="M1011" s="6">
        <f>SUMIFS('Billing Forecast'!N:N,'Billing Forecast'!$T:$T,$A$1006,'Billing Forecast'!$U:$U,$B$1007,'Billing Forecast'!$Q:$Q,$C1011)/SUMIFS('Billing Forecast'!$D:$D,'Billing Forecast'!$T:$T,$A$1006,'Billing Forecast'!$U:$U,$B$1007,'Billing Forecast'!$Q:$Q, $C1011)</f>
        <v>0</v>
      </c>
    </row>
    <row r="1012" spans="3:13">
      <c r="D1012" t="s">
        <v>3453</v>
      </c>
      <c r="E1012" s="6">
        <f>SUMIFS('Sub Cost Forecast'!G:G,'Sub Cost Forecast'!$U:$U,$A$1006,'Sub Cost Forecast'!$W:$W,$B$1007,'Sub Cost Forecast'!$R:$R,$C1011)/SUMIFS('Sub Cost Forecast'!$D:$D,'Sub Cost Forecast'!$U:$U,$A$1006,'Sub Cost Forecast'!$W:$W,$B$1007,'Sub Cost Forecast'!$R:$R, $C1011)</f>
        <v>0</v>
      </c>
      <c r="F1012" s="6">
        <f>SUMIFS('Sub Cost Forecast'!H:H,'Sub Cost Forecast'!$U:$U,$A$1006,'Sub Cost Forecast'!$W:$W,$B$1007,'Sub Cost Forecast'!$R:$R,$C1011)/SUMIFS('Sub Cost Forecast'!$D:$D,'Sub Cost Forecast'!$U:$U,$A$1006,'Sub Cost Forecast'!$W:$W,$B$1007,'Sub Cost Forecast'!$R:$R, $C1011)</f>
        <v>0</v>
      </c>
      <c r="G1012" s="6">
        <f>SUMIFS('Sub Cost Forecast'!I:I,'Sub Cost Forecast'!$U:$U,$A$1006,'Sub Cost Forecast'!$W:$W,$B$1007,'Sub Cost Forecast'!$R:$R,$C1011)/SUMIFS('Sub Cost Forecast'!$D:$D,'Sub Cost Forecast'!$U:$U,$A$1006,'Sub Cost Forecast'!$W:$W,$B$1007,'Sub Cost Forecast'!$R:$R, $C1011)</f>
        <v>0</v>
      </c>
      <c r="H1012" s="6">
        <f>SUMIFS('Sub Cost Forecast'!J:J,'Sub Cost Forecast'!$U:$U,$A$1006,'Sub Cost Forecast'!$W:$W,$B$1007,'Sub Cost Forecast'!$R:$R,$C1011)/SUMIFS('Sub Cost Forecast'!$D:$D,'Sub Cost Forecast'!$U:$U,$A$1006,'Sub Cost Forecast'!$W:$W,$B$1007,'Sub Cost Forecast'!$R:$R, $C1011)</f>
        <v>0</v>
      </c>
      <c r="I1012" s="6">
        <f>SUMIFS('Sub Cost Forecast'!K:K,'Sub Cost Forecast'!$U:$U,$A$1006,'Sub Cost Forecast'!$W:$W,$B$1007,'Sub Cost Forecast'!$R:$R,$C1011)/SUMIFS('Sub Cost Forecast'!$D:$D,'Sub Cost Forecast'!$U:$U,$A$1006,'Sub Cost Forecast'!$W:$W,$B$1007,'Sub Cost Forecast'!$R:$R, $C1011)</f>
        <v>0</v>
      </c>
      <c r="J1012" s="6">
        <f>SUMIFS('Sub Cost Forecast'!L:L,'Sub Cost Forecast'!$U:$U,$A$1006,'Sub Cost Forecast'!$W:$W,$B$1007,'Sub Cost Forecast'!$R:$R,$C1011)/SUMIFS('Sub Cost Forecast'!$D:$D,'Sub Cost Forecast'!$U:$U,$A$1006,'Sub Cost Forecast'!$W:$W,$B$1007,'Sub Cost Forecast'!$R:$R, $C1011)</f>
        <v>0</v>
      </c>
      <c r="K1012" s="6">
        <f>SUMIFS('Sub Cost Forecast'!M:M,'Sub Cost Forecast'!$U:$U,$A$1006,'Sub Cost Forecast'!$W:$W,$B$1007,'Sub Cost Forecast'!$R:$R,$C1011)/SUMIFS('Sub Cost Forecast'!$D:$D,'Sub Cost Forecast'!$U:$U,$A$1006,'Sub Cost Forecast'!$W:$W,$B$1007,'Sub Cost Forecast'!$R:$R, $C1011)</f>
        <v>0</v>
      </c>
      <c r="L1012" s="6">
        <f>SUMIFS('Sub Cost Forecast'!N:N,'Sub Cost Forecast'!$U:$U,$A$1006,'Sub Cost Forecast'!$W:$W,$B$1007,'Sub Cost Forecast'!$R:$R,$C1011)/SUMIFS('Sub Cost Forecast'!$D:$D,'Sub Cost Forecast'!$U:$U,$A$1006,'Sub Cost Forecast'!$W:$W,$B$1007,'Sub Cost Forecast'!$R:$R, $C1011)</f>
        <v>0</v>
      </c>
      <c r="M1012" s="6">
        <f>SUMIFS('Sub Cost Forecast'!O:O,'Sub Cost Forecast'!$U:$U,$A$1006,'Sub Cost Forecast'!$W:$W,$B$1007,'Sub Cost Forecast'!$R:$R,$C1011)/SUMIFS('Sub Cost Forecast'!$D:$D,'Sub Cost Forecast'!$U:$U,$A$1006,'Sub Cost Forecast'!$W:$W,$B$1007,'Sub Cost Forecast'!$R:$R, $C1011)</f>
        <v>0</v>
      </c>
    </row>
    <row r="1013" spans="3:13">
      <c r="D1013" t="s">
        <v>3454</v>
      </c>
      <c r="E1013" s="6">
        <v>0</v>
      </c>
      <c r="F1013" s="6">
        <v>0</v>
      </c>
      <c r="G1013" s="6">
        <v>0</v>
      </c>
      <c r="H1013" s="6">
        <v>0</v>
      </c>
      <c r="I1013" s="6">
        <v>0</v>
      </c>
      <c r="J1013" s="6">
        <v>0</v>
      </c>
      <c r="K1013" s="6">
        <v>0</v>
      </c>
      <c r="L1013" s="6">
        <v>0</v>
      </c>
      <c r="M1013" s="6">
        <v>0</v>
      </c>
    </row>
    <row r="1014" spans="3:13">
      <c r="C1014" t="s">
        <v>2393</v>
      </c>
      <c r="D1014" t="s">
        <v>3452</v>
      </c>
      <c r="E1014" s="6">
        <f>SUMIFS('Billing Forecast'!F:F,'Billing Forecast'!$T:$T,$A$1006,'Billing Forecast'!$U:$U,$B$1007,'Billing Forecast'!$Q:$Q,$C1014)/SUMIFS('Billing Forecast'!$D:$D,'Billing Forecast'!$T:$T,$A$1006,'Billing Forecast'!$U:$U,$B$1007,'Billing Forecast'!$Q:$Q, $C1014)</f>
        <v>0</v>
      </c>
      <c r="F1014" s="6">
        <f>SUMIFS('Billing Forecast'!G:G,'Billing Forecast'!$T:$T,$A$1006,'Billing Forecast'!$U:$U,$B$1007,'Billing Forecast'!$Q:$Q,$C1014)/SUMIFS('Billing Forecast'!$D:$D,'Billing Forecast'!$T:$T,$A$1006,'Billing Forecast'!$U:$U,$B$1007,'Billing Forecast'!$Q:$Q, $C1014)</f>
        <v>0</v>
      </c>
      <c r="G1014" s="6">
        <f>SUMIFS('Billing Forecast'!H:H,'Billing Forecast'!$T:$T,$A$1006,'Billing Forecast'!$U:$U,$B$1007,'Billing Forecast'!$Q:$Q,$C1014)/SUMIFS('Billing Forecast'!$D:$D,'Billing Forecast'!$T:$T,$A$1006,'Billing Forecast'!$U:$U,$B$1007,'Billing Forecast'!$Q:$Q, $C1014)</f>
        <v>0</v>
      </c>
      <c r="H1014" s="6">
        <f>SUMIFS('Billing Forecast'!I:I,'Billing Forecast'!$T:$T,$A$1006,'Billing Forecast'!$U:$U,$B$1007,'Billing Forecast'!$Q:$Q,$C1014)/SUMIFS('Billing Forecast'!$D:$D,'Billing Forecast'!$T:$T,$A$1006,'Billing Forecast'!$U:$U,$B$1007,'Billing Forecast'!$Q:$Q, $C1014)</f>
        <v>0</v>
      </c>
      <c r="I1014" s="6">
        <f>SUMIFS('Billing Forecast'!J:J,'Billing Forecast'!$T:$T,$A$1006,'Billing Forecast'!$U:$U,$B$1007,'Billing Forecast'!$Q:$Q,$C1014)/SUMIFS('Billing Forecast'!$D:$D,'Billing Forecast'!$T:$T,$A$1006,'Billing Forecast'!$U:$U,$B$1007,'Billing Forecast'!$Q:$Q, $C1014)</f>
        <v>0</v>
      </c>
      <c r="J1014" s="6">
        <f>SUMIFS('Billing Forecast'!K:K,'Billing Forecast'!$T:$T,$A$1006,'Billing Forecast'!$U:$U,$B$1007,'Billing Forecast'!$Q:$Q,$C1014)/SUMIFS('Billing Forecast'!$D:$D,'Billing Forecast'!$T:$T,$A$1006,'Billing Forecast'!$U:$U,$B$1007,'Billing Forecast'!$Q:$Q, $C1014)</f>
        <v>0</v>
      </c>
      <c r="K1014" s="6">
        <f>SUMIFS('Billing Forecast'!L:L,'Billing Forecast'!$T:$T,$A$1006,'Billing Forecast'!$U:$U,$B$1007,'Billing Forecast'!$Q:$Q,$C1014)/SUMIFS('Billing Forecast'!$D:$D,'Billing Forecast'!$T:$T,$A$1006,'Billing Forecast'!$U:$U,$B$1007,'Billing Forecast'!$Q:$Q, $C1014)</f>
        <v>0</v>
      </c>
      <c r="L1014" s="6">
        <f>SUMIFS('Billing Forecast'!M:M,'Billing Forecast'!$T:$T,$A$1006,'Billing Forecast'!$U:$U,$B$1007,'Billing Forecast'!$Q:$Q,$C1014)/SUMIFS('Billing Forecast'!$D:$D,'Billing Forecast'!$T:$T,$A$1006,'Billing Forecast'!$U:$U,$B$1007,'Billing Forecast'!$Q:$Q, $C1014)</f>
        <v>0</v>
      </c>
      <c r="M1014" s="6">
        <f>SUMIFS('Billing Forecast'!N:N,'Billing Forecast'!$T:$T,$A$1006,'Billing Forecast'!$U:$U,$B$1007,'Billing Forecast'!$Q:$Q,$C1014)/SUMIFS('Billing Forecast'!$D:$D,'Billing Forecast'!$T:$T,$A$1006,'Billing Forecast'!$U:$U,$B$1007,'Billing Forecast'!$Q:$Q, $C1014)</f>
        <v>0</v>
      </c>
    </row>
    <row r="1015" spans="3:13">
      <c r="D1015" t="s">
        <v>3453</v>
      </c>
      <c r="E1015" s="6">
        <f>SUMIFS('Sub Cost Forecast'!G:G,'Sub Cost Forecast'!$U:$U,$A$1006,'Sub Cost Forecast'!$W:$W,$B$1007,'Sub Cost Forecast'!$R:$R,$C1014)/SUMIFS('Sub Cost Forecast'!$D:$D,'Sub Cost Forecast'!$U:$U,$A$1006,'Sub Cost Forecast'!$W:$W,$B$1007,'Sub Cost Forecast'!$R:$R, $C1014)</f>
        <v>0</v>
      </c>
      <c r="F1015" s="6">
        <f>SUMIFS('Sub Cost Forecast'!H:H,'Sub Cost Forecast'!$U:$U,$A$1006,'Sub Cost Forecast'!$W:$W,$B$1007,'Sub Cost Forecast'!$R:$R,$C1014)/SUMIFS('Sub Cost Forecast'!$D:$D,'Sub Cost Forecast'!$U:$U,$A$1006,'Sub Cost Forecast'!$W:$W,$B$1007,'Sub Cost Forecast'!$R:$R, $C1014)</f>
        <v>0</v>
      </c>
      <c r="G1015" s="6">
        <f>SUMIFS('Sub Cost Forecast'!I:I,'Sub Cost Forecast'!$U:$U,$A$1006,'Sub Cost Forecast'!$W:$W,$B$1007,'Sub Cost Forecast'!$R:$R,$C1014)/SUMIFS('Sub Cost Forecast'!$D:$D,'Sub Cost Forecast'!$U:$U,$A$1006,'Sub Cost Forecast'!$W:$W,$B$1007,'Sub Cost Forecast'!$R:$R, $C1014)</f>
        <v>0</v>
      </c>
      <c r="H1015" s="6">
        <f>SUMIFS('Sub Cost Forecast'!J:J,'Sub Cost Forecast'!$U:$U,$A$1006,'Sub Cost Forecast'!$W:$W,$B$1007,'Sub Cost Forecast'!$R:$R,$C1014)/SUMIFS('Sub Cost Forecast'!$D:$D,'Sub Cost Forecast'!$U:$U,$A$1006,'Sub Cost Forecast'!$W:$W,$B$1007,'Sub Cost Forecast'!$R:$R, $C1014)</f>
        <v>0</v>
      </c>
      <c r="I1015" s="6">
        <f>SUMIFS('Sub Cost Forecast'!K:K,'Sub Cost Forecast'!$U:$U,$A$1006,'Sub Cost Forecast'!$W:$W,$B$1007,'Sub Cost Forecast'!$R:$R,$C1014)/SUMIFS('Sub Cost Forecast'!$D:$D,'Sub Cost Forecast'!$U:$U,$A$1006,'Sub Cost Forecast'!$W:$W,$B$1007,'Sub Cost Forecast'!$R:$R, $C1014)</f>
        <v>0</v>
      </c>
      <c r="J1015" s="6">
        <f>SUMIFS('Sub Cost Forecast'!L:L,'Sub Cost Forecast'!$U:$U,$A$1006,'Sub Cost Forecast'!$W:$W,$B$1007,'Sub Cost Forecast'!$R:$R,$C1014)/SUMIFS('Sub Cost Forecast'!$D:$D,'Sub Cost Forecast'!$U:$U,$A$1006,'Sub Cost Forecast'!$W:$W,$B$1007,'Sub Cost Forecast'!$R:$R, $C1014)</f>
        <v>0</v>
      </c>
      <c r="K1015" s="6">
        <f>SUMIFS('Sub Cost Forecast'!M:M,'Sub Cost Forecast'!$U:$U,$A$1006,'Sub Cost Forecast'!$W:$W,$B$1007,'Sub Cost Forecast'!$R:$R,$C1014)/SUMIFS('Sub Cost Forecast'!$D:$D,'Sub Cost Forecast'!$U:$U,$A$1006,'Sub Cost Forecast'!$W:$W,$B$1007,'Sub Cost Forecast'!$R:$R, $C1014)</f>
        <v>0</v>
      </c>
      <c r="L1015" s="6">
        <f>SUMIFS('Sub Cost Forecast'!N:N,'Sub Cost Forecast'!$U:$U,$A$1006,'Sub Cost Forecast'!$W:$W,$B$1007,'Sub Cost Forecast'!$R:$R,$C1014)/SUMIFS('Sub Cost Forecast'!$D:$D,'Sub Cost Forecast'!$U:$U,$A$1006,'Sub Cost Forecast'!$W:$W,$B$1007,'Sub Cost Forecast'!$R:$R, $C1014)</f>
        <v>0</v>
      </c>
      <c r="M1015" s="6">
        <f>SUMIFS('Sub Cost Forecast'!O:O,'Sub Cost Forecast'!$U:$U,$A$1006,'Sub Cost Forecast'!$W:$W,$B$1007,'Sub Cost Forecast'!$R:$R,$C1014)/SUMIFS('Sub Cost Forecast'!$D:$D,'Sub Cost Forecast'!$U:$U,$A$1006,'Sub Cost Forecast'!$W:$W,$B$1007,'Sub Cost Forecast'!$R:$R, $C1014)</f>
        <v>0</v>
      </c>
    </row>
    <row r="1016" spans="3:13">
      <c r="D1016" t="s">
        <v>3454</v>
      </c>
      <c r="E1016" s="6">
        <v>0</v>
      </c>
      <c r="F1016" s="6">
        <v>0</v>
      </c>
      <c r="G1016" s="6">
        <v>0</v>
      </c>
      <c r="H1016" s="6">
        <v>0</v>
      </c>
      <c r="I1016" s="6">
        <v>0</v>
      </c>
      <c r="J1016" s="6">
        <v>0</v>
      </c>
      <c r="K1016" s="6">
        <v>0</v>
      </c>
      <c r="L1016" s="6">
        <v>0</v>
      </c>
      <c r="M1016" s="6">
        <v>0</v>
      </c>
    </row>
    <row r="1017" spans="3:13">
      <c r="C1017" t="s">
        <v>2496</v>
      </c>
      <c r="D1017" t="s">
        <v>3452</v>
      </c>
      <c r="E1017" s="6">
        <f>SUMIFS('Billing Forecast'!F:F,'Billing Forecast'!$T:$T,$A$1006,'Billing Forecast'!$U:$U,$B$1007,'Billing Forecast'!$Q:$Q,$C1017)/SUMIFS('Billing Forecast'!$D:$D,'Billing Forecast'!$T:$T,$A$1006,'Billing Forecast'!$U:$U,$B$1007,'Billing Forecast'!$Q:$Q, $C1017)</f>
        <v>0</v>
      </c>
      <c r="F1017" s="6">
        <f>SUMIFS('Billing Forecast'!G:G,'Billing Forecast'!$T:$T,$A$1006,'Billing Forecast'!$U:$U,$B$1007,'Billing Forecast'!$Q:$Q,$C1017)/SUMIFS('Billing Forecast'!$D:$D,'Billing Forecast'!$T:$T,$A$1006,'Billing Forecast'!$U:$U,$B$1007,'Billing Forecast'!$Q:$Q, $C1017)</f>
        <v>0</v>
      </c>
      <c r="G1017" s="6">
        <f>SUMIFS('Billing Forecast'!H:H,'Billing Forecast'!$T:$T,$A$1006,'Billing Forecast'!$U:$U,$B$1007,'Billing Forecast'!$Q:$Q,$C1017)/SUMIFS('Billing Forecast'!$D:$D,'Billing Forecast'!$T:$T,$A$1006,'Billing Forecast'!$U:$U,$B$1007,'Billing Forecast'!$Q:$Q, $C1017)</f>
        <v>0</v>
      </c>
      <c r="H1017" s="6">
        <f>SUMIFS('Billing Forecast'!I:I,'Billing Forecast'!$T:$T,$A$1006,'Billing Forecast'!$U:$U,$B$1007,'Billing Forecast'!$Q:$Q,$C1017)/SUMIFS('Billing Forecast'!$D:$D,'Billing Forecast'!$T:$T,$A$1006,'Billing Forecast'!$U:$U,$B$1007,'Billing Forecast'!$Q:$Q, $C1017)</f>
        <v>0</v>
      </c>
      <c r="I1017" s="6">
        <f>SUMIFS('Billing Forecast'!J:J,'Billing Forecast'!$T:$T,$A$1006,'Billing Forecast'!$U:$U,$B$1007,'Billing Forecast'!$Q:$Q,$C1017)/SUMIFS('Billing Forecast'!$D:$D,'Billing Forecast'!$T:$T,$A$1006,'Billing Forecast'!$U:$U,$B$1007,'Billing Forecast'!$Q:$Q, $C1017)</f>
        <v>0</v>
      </c>
      <c r="J1017" s="6">
        <f>SUMIFS('Billing Forecast'!K:K,'Billing Forecast'!$T:$T,$A$1006,'Billing Forecast'!$U:$U,$B$1007,'Billing Forecast'!$Q:$Q,$C1017)/SUMIFS('Billing Forecast'!$D:$D,'Billing Forecast'!$T:$T,$A$1006,'Billing Forecast'!$U:$U,$B$1007,'Billing Forecast'!$Q:$Q, $C1017)</f>
        <v>0</v>
      </c>
      <c r="K1017" s="6">
        <f>SUMIFS('Billing Forecast'!L:L,'Billing Forecast'!$T:$T,$A$1006,'Billing Forecast'!$U:$U,$B$1007,'Billing Forecast'!$Q:$Q,$C1017)/SUMIFS('Billing Forecast'!$D:$D,'Billing Forecast'!$T:$T,$A$1006,'Billing Forecast'!$U:$U,$B$1007,'Billing Forecast'!$Q:$Q, $C1017)</f>
        <v>0</v>
      </c>
      <c r="L1017" s="6">
        <f>SUMIFS('Billing Forecast'!M:M,'Billing Forecast'!$T:$T,$A$1006,'Billing Forecast'!$U:$U,$B$1007,'Billing Forecast'!$Q:$Q,$C1017)/SUMIFS('Billing Forecast'!$D:$D,'Billing Forecast'!$T:$T,$A$1006,'Billing Forecast'!$U:$U,$B$1007,'Billing Forecast'!$Q:$Q, $C1017)</f>
        <v>0</v>
      </c>
      <c r="M1017" s="6">
        <f>SUMIFS('Billing Forecast'!N:N,'Billing Forecast'!$T:$T,$A$1006,'Billing Forecast'!$U:$U,$B$1007,'Billing Forecast'!$Q:$Q,$C1017)/SUMIFS('Billing Forecast'!$D:$D,'Billing Forecast'!$T:$T,$A$1006,'Billing Forecast'!$U:$U,$B$1007,'Billing Forecast'!$Q:$Q, $C1017)</f>
        <v>0</v>
      </c>
    </row>
    <row r="1018" spans="3:13">
      <c r="D1018" t="s">
        <v>3453</v>
      </c>
      <c r="E1018" s="6">
        <f>SUMIFS('Sub Cost Forecast'!G:G,'Sub Cost Forecast'!$U:$U,$A$1006,'Sub Cost Forecast'!$W:$W,$B$1007,'Sub Cost Forecast'!$R:$R,$C1017)/SUMIFS('Sub Cost Forecast'!$D:$D,'Sub Cost Forecast'!$U:$U,$A$1006,'Sub Cost Forecast'!$W:$W,$B$1007,'Sub Cost Forecast'!$R:$R, $C1017)</f>
        <v>0</v>
      </c>
      <c r="F1018" s="6">
        <f>SUMIFS('Sub Cost Forecast'!H:H,'Sub Cost Forecast'!$U:$U,$A$1006,'Sub Cost Forecast'!$W:$W,$B$1007,'Sub Cost Forecast'!$R:$R,$C1017)/SUMIFS('Sub Cost Forecast'!$D:$D,'Sub Cost Forecast'!$U:$U,$A$1006,'Sub Cost Forecast'!$W:$W,$B$1007,'Sub Cost Forecast'!$R:$R, $C1017)</f>
        <v>0</v>
      </c>
      <c r="G1018" s="6">
        <f>SUMIFS('Sub Cost Forecast'!I:I,'Sub Cost Forecast'!$U:$U,$A$1006,'Sub Cost Forecast'!$W:$W,$B$1007,'Sub Cost Forecast'!$R:$R,$C1017)/SUMIFS('Sub Cost Forecast'!$D:$D,'Sub Cost Forecast'!$U:$U,$A$1006,'Sub Cost Forecast'!$W:$W,$B$1007,'Sub Cost Forecast'!$R:$R, $C1017)</f>
        <v>0</v>
      </c>
      <c r="H1018" s="6">
        <f>SUMIFS('Sub Cost Forecast'!J:J,'Sub Cost Forecast'!$U:$U,$A$1006,'Sub Cost Forecast'!$W:$W,$B$1007,'Sub Cost Forecast'!$R:$R,$C1017)/SUMIFS('Sub Cost Forecast'!$D:$D,'Sub Cost Forecast'!$U:$U,$A$1006,'Sub Cost Forecast'!$W:$W,$B$1007,'Sub Cost Forecast'!$R:$R, $C1017)</f>
        <v>0</v>
      </c>
      <c r="I1018" s="6">
        <f>SUMIFS('Sub Cost Forecast'!K:K,'Sub Cost Forecast'!$U:$U,$A$1006,'Sub Cost Forecast'!$W:$W,$B$1007,'Sub Cost Forecast'!$R:$R,$C1017)/SUMIFS('Sub Cost Forecast'!$D:$D,'Sub Cost Forecast'!$U:$U,$A$1006,'Sub Cost Forecast'!$W:$W,$B$1007,'Sub Cost Forecast'!$R:$R, $C1017)</f>
        <v>0</v>
      </c>
      <c r="J1018" s="6">
        <f>SUMIFS('Sub Cost Forecast'!L:L,'Sub Cost Forecast'!$U:$U,$A$1006,'Sub Cost Forecast'!$W:$W,$B$1007,'Sub Cost Forecast'!$R:$R,$C1017)/SUMIFS('Sub Cost Forecast'!$D:$D,'Sub Cost Forecast'!$U:$U,$A$1006,'Sub Cost Forecast'!$W:$W,$B$1007,'Sub Cost Forecast'!$R:$R, $C1017)</f>
        <v>0</v>
      </c>
      <c r="K1018" s="6">
        <f>SUMIFS('Sub Cost Forecast'!M:M,'Sub Cost Forecast'!$U:$U,$A$1006,'Sub Cost Forecast'!$W:$W,$B$1007,'Sub Cost Forecast'!$R:$R,$C1017)/SUMIFS('Sub Cost Forecast'!$D:$D,'Sub Cost Forecast'!$U:$U,$A$1006,'Sub Cost Forecast'!$W:$W,$B$1007,'Sub Cost Forecast'!$R:$R, $C1017)</f>
        <v>0</v>
      </c>
      <c r="L1018" s="6">
        <f>SUMIFS('Sub Cost Forecast'!N:N,'Sub Cost Forecast'!$U:$U,$A$1006,'Sub Cost Forecast'!$W:$W,$B$1007,'Sub Cost Forecast'!$R:$R,$C1017)/SUMIFS('Sub Cost Forecast'!$D:$D,'Sub Cost Forecast'!$U:$U,$A$1006,'Sub Cost Forecast'!$W:$W,$B$1007,'Sub Cost Forecast'!$R:$R, $C1017)</f>
        <v>0</v>
      </c>
      <c r="M1018" s="6">
        <f>SUMIFS('Sub Cost Forecast'!O:O,'Sub Cost Forecast'!$U:$U,$A$1006,'Sub Cost Forecast'!$W:$W,$B$1007,'Sub Cost Forecast'!$R:$R,$C1017)/SUMIFS('Sub Cost Forecast'!$D:$D,'Sub Cost Forecast'!$U:$U,$A$1006,'Sub Cost Forecast'!$W:$W,$B$1007,'Sub Cost Forecast'!$R:$R, $C1017)</f>
        <v>0</v>
      </c>
    </row>
    <row r="1019" spans="3:13">
      <c r="D1019" t="s">
        <v>3454</v>
      </c>
      <c r="E1019" s="6">
        <v>0</v>
      </c>
      <c r="F1019" s="6">
        <v>0</v>
      </c>
      <c r="G1019" s="6">
        <v>0</v>
      </c>
      <c r="H1019" s="6">
        <v>0</v>
      </c>
      <c r="I1019" s="6">
        <v>0</v>
      </c>
      <c r="J1019" s="6">
        <v>0</v>
      </c>
      <c r="K1019" s="6">
        <v>0</v>
      </c>
      <c r="L1019" s="6">
        <v>0</v>
      </c>
      <c r="M1019" s="6">
        <v>0</v>
      </c>
    </row>
    <row r="1020" spans="3:13">
      <c r="C1020" t="s">
        <v>2791</v>
      </c>
      <c r="D1020" t="s">
        <v>3452</v>
      </c>
      <c r="E1020" s="6">
        <f>SUMIFS('Billing Forecast'!F:F,'Billing Forecast'!$T:$T,$A$1006,'Billing Forecast'!$U:$U,$B$1007,'Billing Forecast'!$Q:$Q,$C1020)/SUMIFS('Billing Forecast'!$D:$D,'Billing Forecast'!$T:$T,$A$1006,'Billing Forecast'!$U:$U,$B$1007,'Billing Forecast'!$Q:$Q, $C1020)</f>
        <v>0</v>
      </c>
      <c r="F1020" s="6">
        <f>SUMIFS('Billing Forecast'!G:G,'Billing Forecast'!$T:$T,$A$1006,'Billing Forecast'!$U:$U,$B$1007,'Billing Forecast'!$Q:$Q,$C1020)/SUMIFS('Billing Forecast'!$D:$D,'Billing Forecast'!$T:$T,$A$1006,'Billing Forecast'!$U:$U,$B$1007,'Billing Forecast'!$Q:$Q, $C1020)</f>
        <v>0</v>
      </c>
      <c r="G1020" s="6">
        <f>SUMIFS('Billing Forecast'!H:H,'Billing Forecast'!$T:$T,$A$1006,'Billing Forecast'!$U:$U,$B$1007,'Billing Forecast'!$Q:$Q,$C1020)/SUMIFS('Billing Forecast'!$D:$D,'Billing Forecast'!$T:$T,$A$1006,'Billing Forecast'!$U:$U,$B$1007,'Billing Forecast'!$Q:$Q, $C1020)</f>
        <v>0</v>
      </c>
      <c r="H1020" s="6">
        <f>SUMIFS('Billing Forecast'!I:I,'Billing Forecast'!$T:$T,$A$1006,'Billing Forecast'!$U:$U,$B$1007,'Billing Forecast'!$Q:$Q,$C1020)/SUMIFS('Billing Forecast'!$D:$D,'Billing Forecast'!$T:$T,$A$1006,'Billing Forecast'!$U:$U,$B$1007,'Billing Forecast'!$Q:$Q, $C1020)</f>
        <v>0</v>
      </c>
      <c r="I1020" s="6">
        <f>SUMIFS('Billing Forecast'!J:J,'Billing Forecast'!$T:$T,$A$1006,'Billing Forecast'!$U:$U,$B$1007,'Billing Forecast'!$Q:$Q,$C1020)/SUMIFS('Billing Forecast'!$D:$D,'Billing Forecast'!$T:$T,$A$1006,'Billing Forecast'!$U:$U,$B$1007,'Billing Forecast'!$Q:$Q, $C1020)</f>
        <v>0</v>
      </c>
      <c r="J1020" s="6">
        <f>SUMIFS('Billing Forecast'!K:K,'Billing Forecast'!$T:$T,$A$1006,'Billing Forecast'!$U:$U,$B$1007,'Billing Forecast'!$Q:$Q,$C1020)/SUMIFS('Billing Forecast'!$D:$D,'Billing Forecast'!$T:$T,$A$1006,'Billing Forecast'!$U:$U,$B$1007,'Billing Forecast'!$Q:$Q, $C1020)</f>
        <v>0</v>
      </c>
      <c r="K1020" s="6">
        <f>SUMIFS('Billing Forecast'!L:L,'Billing Forecast'!$T:$T,$A$1006,'Billing Forecast'!$U:$U,$B$1007,'Billing Forecast'!$Q:$Q,$C1020)/SUMIFS('Billing Forecast'!$D:$D,'Billing Forecast'!$T:$T,$A$1006,'Billing Forecast'!$U:$U,$B$1007,'Billing Forecast'!$Q:$Q, $C1020)</f>
        <v>0</v>
      </c>
      <c r="L1020" s="6">
        <f>SUMIFS('Billing Forecast'!M:M,'Billing Forecast'!$T:$T,$A$1006,'Billing Forecast'!$U:$U,$B$1007,'Billing Forecast'!$Q:$Q,$C1020)/SUMIFS('Billing Forecast'!$D:$D,'Billing Forecast'!$T:$T,$A$1006,'Billing Forecast'!$U:$U,$B$1007,'Billing Forecast'!$Q:$Q, $C1020)</f>
        <v>0</v>
      </c>
      <c r="M1020" s="6">
        <f>SUMIFS('Billing Forecast'!N:N,'Billing Forecast'!$T:$T,$A$1006,'Billing Forecast'!$U:$U,$B$1007,'Billing Forecast'!$Q:$Q,$C1020)/SUMIFS('Billing Forecast'!$D:$D,'Billing Forecast'!$T:$T,$A$1006,'Billing Forecast'!$U:$U,$B$1007,'Billing Forecast'!$Q:$Q, $C1020)</f>
        <v>0</v>
      </c>
    </row>
    <row r="1021" spans="3:13">
      <c r="D1021" t="s">
        <v>3453</v>
      </c>
      <c r="E1021" s="6">
        <f>SUMIFS('Sub Cost Forecast'!G:G,'Sub Cost Forecast'!$U:$U,$A$1006,'Sub Cost Forecast'!$W:$W,$B$1007,'Sub Cost Forecast'!$R:$R,$C1020)/SUMIFS('Sub Cost Forecast'!$D:$D,'Sub Cost Forecast'!$U:$U,$A$1006,'Sub Cost Forecast'!$W:$W,$B$1007,'Sub Cost Forecast'!$R:$R, $C1020)</f>
        <v>0</v>
      </c>
      <c r="F1021" s="6">
        <f>SUMIFS('Sub Cost Forecast'!H:H,'Sub Cost Forecast'!$U:$U,$A$1006,'Sub Cost Forecast'!$W:$W,$B$1007,'Sub Cost Forecast'!$R:$R,$C1020)/SUMIFS('Sub Cost Forecast'!$D:$D,'Sub Cost Forecast'!$U:$U,$A$1006,'Sub Cost Forecast'!$W:$W,$B$1007,'Sub Cost Forecast'!$R:$R, $C1020)</f>
        <v>0</v>
      </c>
      <c r="G1021" s="6">
        <f>SUMIFS('Sub Cost Forecast'!I:I,'Sub Cost Forecast'!$U:$U,$A$1006,'Sub Cost Forecast'!$W:$W,$B$1007,'Sub Cost Forecast'!$R:$R,$C1020)/SUMIFS('Sub Cost Forecast'!$D:$D,'Sub Cost Forecast'!$U:$U,$A$1006,'Sub Cost Forecast'!$W:$W,$B$1007,'Sub Cost Forecast'!$R:$R, $C1020)</f>
        <v>0</v>
      </c>
      <c r="H1021" s="6">
        <f>SUMIFS('Sub Cost Forecast'!J:J,'Sub Cost Forecast'!$U:$U,$A$1006,'Sub Cost Forecast'!$W:$W,$B$1007,'Sub Cost Forecast'!$R:$R,$C1020)/SUMIFS('Sub Cost Forecast'!$D:$D,'Sub Cost Forecast'!$U:$U,$A$1006,'Sub Cost Forecast'!$W:$W,$B$1007,'Sub Cost Forecast'!$R:$R, $C1020)</f>
        <v>0</v>
      </c>
      <c r="I1021" s="6">
        <f>SUMIFS('Sub Cost Forecast'!K:K,'Sub Cost Forecast'!$U:$U,$A$1006,'Sub Cost Forecast'!$W:$W,$B$1007,'Sub Cost Forecast'!$R:$R,$C1020)/SUMIFS('Sub Cost Forecast'!$D:$D,'Sub Cost Forecast'!$U:$U,$A$1006,'Sub Cost Forecast'!$W:$W,$B$1007,'Sub Cost Forecast'!$R:$R, $C1020)</f>
        <v>0</v>
      </c>
      <c r="J1021" s="6">
        <f>SUMIFS('Sub Cost Forecast'!L:L,'Sub Cost Forecast'!$U:$U,$A$1006,'Sub Cost Forecast'!$W:$W,$B$1007,'Sub Cost Forecast'!$R:$R,$C1020)/SUMIFS('Sub Cost Forecast'!$D:$D,'Sub Cost Forecast'!$U:$U,$A$1006,'Sub Cost Forecast'!$W:$W,$B$1007,'Sub Cost Forecast'!$R:$R, $C1020)</f>
        <v>0</v>
      </c>
      <c r="K1021" s="6">
        <f>SUMIFS('Sub Cost Forecast'!M:M,'Sub Cost Forecast'!$U:$U,$A$1006,'Sub Cost Forecast'!$W:$W,$B$1007,'Sub Cost Forecast'!$R:$R,$C1020)/SUMIFS('Sub Cost Forecast'!$D:$D,'Sub Cost Forecast'!$U:$U,$A$1006,'Sub Cost Forecast'!$W:$W,$B$1007,'Sub Cost Forecast'!$R:$R, $C1020)</f>
        <v>0</v>
      </c>
      <c r="L1021" s="6">
        <f>SUMIFS('Sub Cost Forecast'!N:N,'Sub Cost Forecast'!$U:$U,$A$1006,'Sub Cost Forecast'!$W:$W,$B$1007,'Sub Cost Forecast'!$R:$R,$C1020)/SUMIFS('Sub Cost Forecast'!$D:$D,'Sub Cost Forecast'!$U:$U,$A$1006,'Sub Cost Forecast'!$W:$W,$B$1007,'Sub Cost Forecast'!$R:$R, $C1020)</f>
        <v>0</v>
      </c>
      <c r="M1021" s="6">
        <f>SUMIFS('Sub Cost Forecast'!O:O,'Sub Cost Forecast'!$U:$U,$A$1006,'Sub Cost Forecast'!$W:$W,$B$1007,'Sub Cost Forecast'!$R:$R,$C1020)/SUMIFS('Sub Cost Forecast'!$D:$D,'Sub Cost Forecast'!$U:$U,$A$1006,'Sub Cost Forecast'!$W:$W,$B$1007,'Sub Cost Forecast'!$R:$R, $C1020)</f>
        <v>0</v>
      </c>
    </row>
    <row r="1022" spans="3:13">
      <c r="D1022" t="s">
        <v>3454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6">
        <v>0</v>
      </c>
      <c r="K1022" s="6">
        <v>0</v>
      </c>
      <c r="L1022" s="6">
        <v>0</v>
      </c>
      <c r="M1022" s="6">
        <v>0</v>
      </c>
    </row>
    <row r="1023" spans="3:13">
      <c r="C1023" t="s">
        <v>1111</v>
      </c>
      <c r="D1023" t="s">
        <v>3452</v>
      </c>
      <c r="E1023" s="6">
        <f>SUMIFS('Billing Forecast'!F:F,'Billing Forecast'!$T:$T,$A$1006,'Billing Forecast'!$U:$U,$B$1007,'Billing Forecast'!$Q:$Q,$C1023)/SUMIFS('Billing Forecast'!$D:$D,'Billing Forecast'!$T:$T,$A$1006,'Billing Forecast'!$U:$U,$B$1007,'Billing Forecast'!$Q:$Q, $C1023)</f>
        <v>0</v>
      </c>
      <c r="F1023" s="6">
        <f>SUMIFS('Billing Forecast'!G:G,'Billing Forecast'!$T:$T,$A$1006,'Billing Forecast'!$U:$U,$B$1007,'Billing Forecast'!$Q:$Q,$C1023)/SUMIFS('Billing Forecast'!$D:$D,'Billing Forecast'!$T:$T,$A$1006,'Billing Forecast'!$U:$U,$B$1007,'Billing Forecast'!$Q:$Q, $C1023)</f>
        <v>0</v>
      </c>
      <c r="G1023" s="6">
        <f>SUMIFS('Billing Forecast'!H:H,'Billing Forecast'!$T:$T,$A$1006,'Billing Forecast'!$U:$U,$B$1007,'Billing Forecast'!$Q:$Q,$C1023)/SUMIFS('Billing Forecast'!$D:$D,'Billing Forecast'!$T:$T,$A$1006,'Billing Forecast'!$U:$U,$B$1007,'Billing Forecast'!$Q:$Q, $C1023)</f>
        <v>0</v>
      </c>
      <c r="H1023" s="6">
        <f>SUMIFS('Billing Forecast'!I:I,'Billing Forecast'!$T:$T,$A$1006,'Billing Forecast'!$U:$U,$B$1007,'Billing Forecast'!$Q:$Q,$C1023)/SUMIFS('Billing Forecast'!$D:$D,'Billing Forecast'!$T:$T,$A$1006,'Billing Forecast'!$U:$U,$B$1007,'Billing Forecast'!$Q:$Q, $C1023)</f>
        <v>0</v>
      </c>
      <c r="I1023" s="6">
        <f>SUMIFS('Billing Forecast'!J:J,'Billing Forecast'!$T:$T,$A$1006,'Billing Forecast'!$U:$U,$B$1007,'Billing Forecast'!$Q:$Q,$C1023)/SUMIFS('Billing Forecast'!$D:$D,'Billing Forecast'!$T:$T,$A$1006,'Billing Forecast'!$U:$U,$B$1007,'Billing Forecast'!$Q:$Q, $C1023)</f>
        <v>0</v>
      </c>
      <c r="J1023" s="6">
        <f>SUMIFS('Billing Forecast'!K:K,'Billing Forecast'!$T:$T,$A$1006,'Billing Forecast'!$U:$U,$B$1007,'Billing Forecast'!$Q:$Q,$C1023)/SUMIFS('Billing Forecast'!$D:$D,'Billing Forecast'!$T:$T,$A$1006,'Billing Forecast'!$U:$U,$B$1007,'Billing Forecast'!$Q:$Q, $C1023)</f>
        <v>0</v>
      </c>
      <c r="K1023" s="6">
        <f>SUMIFS('Billing Forecast'!L:L,'Billing Forecast'!$T:$T,$A$1006,'Billing Forecast'!$U:$U,$B$1007,'Billing Forecast'!$Q:$Q,$C1023)/SUMIFS('Billing Forecast'!$D:$D,'Billing Forecast'!$T:$T,$A$1006,'Billing Forecast'!$U:$U,$B$1007,'Billing Forecast'!$Q:$Q, $C1023)</f>
        <v>0</v>
      </c>
      <c r="L1023" s="6">
        <f>SUMIFS('Billing Forecast'!M:M,'Billing Forecast'!$T:$T,$A$1006,'Billing Forecast'!$U:$U,$B$1007,'Billing Forecast'!$Q:$Q,$C1023)/SUMIFS('Billing Forecast'!$D:$D,'Billing Forecast'!$T:$T,$A$1006,'Billing Forecast'!$U:$U,$B$1007,'Billing Forecast'!$Q:$Q, $C1023)</f>
        <v>0</v>
      </c>
      <c r="M1023" s="6">
        <f>SUMIFS('Billing Forecast'!N:N,'Billing Forecast'!$T:$T,$A$1006,'Billing Forecast'!$U:$U,$B$1007,'Billing Forecast'!$Q:$Q,$C1023)/SUMIFS('Billing Forecast'!$D:$D,'Billing Forecast'!$T:$T,$A$1006,'Billing Forecast'!$U:$U,$B$1007,'Billing Forecast'!$Q:$Q, $C1023)</f>
        <v>0</v>
      </c>
    </row>
    <row r="1024" spans="3:13">
      <c r="D1024" t="s">
        <v>3453</v>
      </c>
      <c r="E1024" s="6">
        <f>SUMIFS('Sub Cost Forecast'!G:G,'Sub Cost Forecast'!$U:$U,$A$1006,'Sub Cost Forecast'!$W:$W,$B$1007,'Sub Cost Forecast'!$R:$R,$C1023)/SUMIFS('Sub Cost Forecast'!$D:$D,'Sub Cost Forecast'!$U:$U,$A$1006,'Sub Cost Forecast'!$W:$W,$B$1007,'Sub Cost Forecast'!$R:$R, $C1023)</f>
        <v>0</v>
      </c>
      <c r="F1024" s="6">
        <f>SUMIFS('Sub Cost Forecast'!H:H,'Sub Cost Forecast'!$U:$U,$A$1006,'Sub Cost Forecast'!$W:$W,$B$1007,'Sub Cost Forecast'!$R:$R,$C1023)/SUMIFS('Sub Cost Forecast'!$D:$D,'Sub Cost Forecast'!$U:$U,$A$1006,'Sub Cost Forecast'!$W:$W,$B$1007,'Sub Cost Forecast'!$R:$R, $C1023)</f>
        <v>0</v>
      </c>
      <c r="G1024" s="6">
        <f>SUMIFS('Sub Cost Forecast'!I:I,'Sub Cost Forecast'!$U:$U,$A$1006,'Sub Cost Forecast'!$W:$W,$B$1007,'Sub Cost Forecast'!$R:$R,$C1023)/SUMIFS('Sub Cost Forecast'!$D:$D,'Sub Cost Forecast'!$U:$U,$A$1006,'Sub Cost Forecast'!$W:$W,$B$1007,'Sub Cost Forecast'!$R:$R, $C1023)</f>
        <v>0</v>
      </c>
      <c r="H1024" s="6">
        <f>SUMIFS('Sub Cost Forecast'!J:J,'Sub Cost Forecast'!$U:$U,$A$1006,'Sub Cost Forecast'!$W:$W,$B$1007,'Sub Cost Forecast'!$R:$R,$C1023)/SUMIFS('Sub Cost Forecast'!$D:$D,'Sub Cost Forecast'!$U:$U,$A$1006,'Sub Cost Forecast'!$W:$W,$B$1007,'Sub Cost Forecast'!$R:$R, $C1023)</f>
        <v>0</v>
      </c>
      <c r="I1024" s="6">
        <f>SUMIFS('Sub Cost Forecast'!K:K,'Sub Cost Forecast'!$U:$U,$A$1006,'Sub Cost Forecast'!$W:$W,$B$1007,'Sub Cost Forecast'!$R:$R,$C1023)/SUMIFS('Sub Cost Forecast'!$D:$D,'Sub Cost Forecast'!$U:$U,$A$1006,'Sub Cost Forecast'!$W:$W,$B$1007,'Sub Cost Forecast'!$R:$R, $C1023)</f>
        <v>0</v>
      </c>
      <c r="J1024" s="6">
        <f>SUMIFS('Sub Cost Forecast'!L:L,'Sub Cost Forecast'!$U:$U,$A$1006,'Sub Cost Forecast'!$W:$W,$B$1007,'Sub Cost Forecast'!$R:$R,$C1023)/SUMIFS('Sub Cost Forecast'!$D:$D,'Sub Cost Forecast'!$U:$U,$A$1006,'Sub Cost Forecast'!$W:$W,$B$1007,'Sub Cost Forecast'!$R:$R, $C1023)</f>
        <v>0</v>
      </c>
      <c r="K1024" s="6">
        <f>SUMIFS('Sub Cost Forecast'!M:M,'Sub Cost Forecast'!$U:$U,$A$1006,'Sub Cost Forecast'!$W:$W,$B$1007,'Sub Cost Forecast'!$R:$R,$C1023)/SUMIFS('Sub Cost Forecast'!$D:$D,'Sub Cost Forecast'!$U:$U,$A$1006,'Sub Cost Forecast'!$W:$W,$B$1007,'Sub Cost Forecast'!$R:$R, $C1023)</f>
        <v>0</v>
      </c>
      <c r="L1024" s="6">
        <f>SUMIFS('Sub Cost Forecast'!N:N,'Sub Cost Forecast'!$U:$U,$A$1006,'Sub Cost Forecast'!$W:$W,$B$1007,'Sub Cost Forecast'!$R:$R,$C1023)/SUMIFS('Sub Cost Forecast'!$D:$D,'Sub Cost Forecast'!$U:$U,$A$1006,'Sub Cost Forecast'!$W:$W,$B$1007,'Sub Cost Forecast'!$R:$R, $C1023)</f>
        <v>0</v>
      </c>
      <c r="M1024" s="6">
        <f>SUMIFS('Sub Cost Forecast'!O:O,'Sub Cost Forecast'!$U:$U,$A$1006,'Sub Cost Forecast'!$W:$W,$B$1007,'Sub Cost Forecast'!$R:$R,$C1023)/SUMIFS('Sub Cost Forecast'!$D:$D,'Sub Cost Forecast'!$U:$U,$A$1006,'Sub Cost Forecast'!$W:$W,$B$1007,'Sub Cost Forecast'!$R:$R, $C1023)</f>
        <v>0</v>
      </c>
    </row>
    <row r="1025" spans="1:13">
      <c r="D1025" t="s">
        <v>3454</v>
      </c>
      <c r="E1025" s="6">
        <v>0</v>
      </c>
      <c r="F1025" s="6">
        <v>0</v>
      </c>
      <c r="G1025" s="6">
        <v>0</v>
      </c>
      <c r="H1025" s="6">
        <v>0</v>
      </c>
      <c r="I1025" s="6">
        <v>0</v>
      </c>
      <c r="J1025" s="6">
        <v>0</v>
      </c>
      <c r="K1025" s="6">
        <v>0</v>
      </c>
      <c r="L1025" s="6">
        <v>0</v>
      </c>
      <c r="M1025" s="6">
        <v>0</v>
      </c>
    </row>
    <row r="1026" spans="1:13">
      <c r="A1026" t="s">
        <v>1043</v>
      </c>
    </row>
    <row r="1027" spans="1:13">
      <c r="B1027" t="s">
        <v>234</v>
      </c>
    </row>
    <row r="1028" spans="1:13">
      <c r="C1028" t="s">
        <v>995</v>
      </c>
      <c r="D1028" t="s">
        <v>3452</v>
      </c>
      <c r="E1028" s="6">
        <f>SUMIFS('Billing Forecast'!F:F,'Billing Forecast'!$T:$T,$A$1026,'Billing Forecast'!$U:$U,$B$1027,'Billing Forecast'!$Q:$Q,$C1028)/SUMIFS('Billing Forecast'!$D:$D,'Billing Forecast'!$T:$T,$A$1026,'Billing Forecast'!$U:$U,$B$1027,'Billing Forecast'!$Q:$Q, $C1028)</f>
        <v>0</v>
      </c>
      <c r="F1028" s="6">
        <f>SUMIFS('Billing Forecast'!G:G,'Billing Forecast'!$T:$T,$A$1026,'Billing Forecast'!$U:$U,$B$1027,'Billing Forecast'!$Q:$Q,$C1028)/SUMIFS('Billing Forecast'!$D:$D,'Billing Forecast'!$T:$T,$A$1026,'Billing Forecast'!$U:$U,$B$1027,'Billing Forecast'!$Q:$Q, $C1028)</f>
        <v>0</v>
      </c>
      <c r="G1028" s="6">
        <f>SUMIFS('Billing Forecast'!H:H,'Billing Forecast'!$T:$T,$A$1026,'Billing Forecast'!$U:$U,$B$1027,'Billing Forecast'!$Q:$Q,$C1028)/SUMIFS('Billing Forecast'!$D:$D,'Billing Forecast'!$T:$T,$A$1026,'Billing Forecast'!$U:$U,$B$1027,'Billing Forecast'!$Q:$Q, $C1028)</f>
        <v>0</v>
      </c>
      <c r="H1028" s="6">
        <f>SUMIFS('Billing Forecast'!I:I,'Billing Forecast'!$T:$T,$A$1026,'Billing Forecast'!$U:$U,$B$1027,'Billing Forecast'!$Q:$Q,$C1028)/SUMIFS('Billing Forecast'!$D:$D,'Billing Forecast'!$T:$T,$A$1026,'Billing Forecast'!$U:$U,$B$1027,'Billing Forecast'!$Q:$Q, $C1028)</f>
        <v>0</v>
      </c>
      <c r="I1028" s="6">
        <f>SUMIFS('Billing Forecast'!J:J,'Billing Forecast'!$T:$T,$A$1026,'Billing Forecast'!$U:$U,$B$1027,'Billing Forecast'!$Q:$Q,$C1028)/SUMIFS('Billing Forecast'!$D:$D,'Billing Forecast'!$T:$T,$A$1026,'Billing Forecast'!$U:$U,$B$1027,'Billing Forecast'!$Q:$Q, $C1028)</f>
        <v>0</v>
      </c>
      <c r="J1028" s="6">
        <f>SUMIFS('Billing Forecast'!K:K,'Billing Forecast'!$T:$T,$A$1026,'Billing Forecast'!$U:$U,$B$1027,'Billing Forecast'!$Q:$Q,$C1028)/SUMIFS('Billing Forecast'!$D:$D,'Billing Forecast'!$T:$T,$A$1026,'Billing Forecast'!$U:$U,$B$1027,'Billing Forecast'!$Q:$Q, $C1028)</f>
        <v>0</v>
      </c>
      <c r="K1028" s="6">
        <f>SUMIFS('Billing Forecast'!L:L,'Billing Forecast'!$T:$T,$A$1026,'Billing Forecast'!$U:$U,$B$1027,'Billing Forecast'!$Q:$Q,$C1028)/SUMIFS('Billing Forecast'!$D:$D,'Billing Forecast'!$T:$T,$A$1026,'Billing Forecast'!$U:$U,$B$1027,'Billing Forecast'!$Q:$Q, $C1028)</f>
        <v>0</v>
      </c>
      <c r="L1028" s="6">
        <f>SUMIFS('Billing Forecast'!M:M,'Billing Forecast'!$T:$T,$A$1026,'Billing Forecast'!$U:$U,$B$1027,'Billing Forecast'!$Q:$Q,$C1028)/SUMIFS('Billing Forecast'!$D:$D,'Billing Forecast'!$T:$T,$A$1026,'Billing Forecast'!$U:$U,$B$1027,'Billing Forecast'!$Q:$Q, $C1028)</f>
        <v>0</v>
      </c>
      <c r="M1028" s="6">
        <f>SUMIFS('Billing Forecast'!N:N,'Billing Forecast'!$T:$T,$A$1026,'Billing Forecast'!$U:$U,$B$1027,'Billing Forecast'!$Q:$Q,$C1028)/SUMIFS('Billing Forecast'!$D:$D,'Billing Forecast'!$T:$T,$A$1026,'Billing Forecast'!$U:$U,$B$1027,'Billing Forecast'!$Q:$Q, $C1028)</f>
        <v>0</v>
      </c>
    </row>
    <row r="1029" spans="1:13">
      <c r="D1029" t="s">
        <v>3453</v>
      </c>
      <c r="E1029" s="6">
        <f>SUMIFS('Sub Cost Forecast'!G:G,'Sub Cost Forecast'!$U:$U,$A$1026,'Sub Cost Forecast'!$W:$W,$B$1027,'Sub Cost Forecast'!$R:$R,$C1028)/SUMIFS('Sub Cost Forecast'!$D:$D,'Sub Cost Forecast'!$U:$U,$A$1026,'Sub Cost Forecast'!$W:$W,$B$1027,'Sub Cost Forecast'!$R:$R, $C1028)</f>
        <v>0</v>
      </c>
      <c r="F1029" s="6">
        <f>SUMIFS('Sub Cost Forecast'!H:H,'Sub Cost Forecast'!$U:$U,$A$1026,'Sub Cost Forecast'!$W:$W,$B$1027,'Sub Cost Forecast'!$R:$R,$C1028)/SUMIFS('Sub Cost Forecast'!$D:$D,'Sub Cost Forecast'!$U:$U,$A$1026,'Sub Cost Forecast'!$W:$W,$B$1027,'Sub Cost Forecast'!$R:$R, $C1028)</f>
        <v>0</v>
      </c>
      <c r="G1029" s="6">
        <f>SUMIFS('Sub Cost Forecast'!I:I,'Sub Cost Forecast'!$U:$U,$A$1026,'Sub Cost Forecast'!$W:$W,$B$1027,'Sub Cost Forecast'!$R:$R,$C1028)/SUMIFS('Sub Cost Forecast'!$D:$D,'Sub Cost Forecast'!$U:$U,$A$1026,'Sub Cost Forecast'!$W:$W,$B$1027,'Sub Cost Forecast'!$R:$R, $C1028)</f>
        <v>0</v>
      </c>
      <c r="H1029" s="6">
        <f>SUMIFS('Sub Cost Forecast'!J:J,'Sub Cost Forecast'!$U:$U,$A$1026,'Sub Cost Forecast'!$W:$W,$B$1027,'Sub Cost Forecast'!$R:$R,$C1028)/SUMIFS('Sub Cost Forecast'!$D:$D,'Sub Cost Forecast'!$U:$U,$A$1026,'Sub Cost Forecast'!$W:$W,$B$1027,'Sub Cost Forecast'!$R:$R, $C1028)</f>
        <v>0</v>
      </c>
      <c r="I1029" s="6">
        <f>SUMIFS('Sub Cost Forecast'!K:K,'Sub Cost Forecast'!$U:$U,$A$1026,'Sub Cost Forecast'!$W:$W,$B$1027,'Sub Cost Forecast'!$R:$R,$C1028)/SUMIFS('Sub Cost Forecast'!$D:$D,'Sub Cost Forecast'!$U:$U,$A$1026,'Sub Cost Forecast'!$W:$W,$B$1027,'Sub Cost Forecast'!$R:$R, $C1028)</f>
        <v>0</v>
      </c>
      <c r="J1029" s="6">
        <f>SUMIFS('Sub Cost Forecast'!L:L,'Sub Cost Forecast'!$U:$U,$A$1026,'Sub Cost Forecast'!$W:$W,$B$1027,'Sub Cost Forecast'!$R:$R,$C1028)/SUMIFS('Sub Cost Forecast'!$D:$D,'Sub Cost Forecast'!$U:$U,$A$1026,'Sub Cost Forecast'!$W:$W,$B$1027,'Sub Cost Forecast'!$R:$R, $C1028)</f>
        <v>0</v>
      </c>
      <c r="K1029" s="6">
        <f>SUMIFS('Sub Cost Forecast'!M:M,'Sub Cost Forecast'!$U:$U,$A$1026,'Sub Cost Forecast'!$W:$W,$B$1027,'Sub Cost Forecast'!$R:$R,$C1028)/SUMIFS('Sub Cost Forecast'!$D:$D,'Sub Cost Forecast'!$U:$U,$A$1026,'Sub Cost Forecast'!$W:$W,$B$1027,'Sub Cost Forecast'!$R:$R, $C1028)</f>
        <v>0</v>
      </c>
      <c r="L1029" s="6">
        <f>SUMIFS('Sub Cost Forecast'!N:N,'Sub Cost Forecast'!$U:$U,$A$1026,'Sub Cost Forecast'!$W:$W,$B$1027,'Sub Cost Forecast'!$R:$R,$C1028)/SUMIFS('Sub Cost Forecast'!$D:$D,'Sub Cost Forecast'!$U:$U,$A$1026,'Sub Cost Forecast'!$W:$W,$B$1027,'Sub Cost Forecast'!$R:$R, $C1028)</f>
        <v>0</v>
      </c>
      <c r="M1029" s="6">
        <f>SUMIFS('Sub Cost Forecast'!O:O,'Sub Cost Forecast'!$U:$U,$A$1026,'Sub Cost Forecast'!$W:$W,$B$1027,'Sub Cost Forecast'!$R:$R,$C1028)/SUMIFS('Sub Cost Forecast'!$D:$D,'Sub Cost Forecast'!$U:$U,$A$1026,'Sub Cost Forecast'!$W:$W,$B$1027,'Sub Cost Forecast'!$R:$R, $C1028)</f>
        <v>0</v>
      </c>
    </row>
    <row r="1030" spans="1:13">
      <c r="D1030" t="s">
        <v>3454</v>
      </c>
      <c r="E1030" s="6">
        <v>0</v>
      </c>
      <c r="F1030" s="6">
        <v>0</v>
      </c>
      <c r="G1030" s="6">
        <v>1</v>
      </c>
      <c r="H1030" s="6">
        <v>0</v>
      </c>
      <c r="I1030" s="6">
        <v>0</v>
      </c>
      <c r="J1030" s="6">
        <v>0</v>
      </c>
      <c r="K1030" s="6">
        <v>0</v>
      </c>
      <c r="L1030" s="6">
        <v>0</v>
      </c>
      <c r="M1030" s="6">
        <v>0</v>
      </c>
    </row>
    <row r="1031" spans="1:13">
      <c r="C1031" t="s">
        <v>1595</v>
      </c>
      <c r="D1031" t="s">
        <v>3452</v>
      </c>
      <c r="E1031" s="6">
        <f>SUMIFS('Billing Forecast'!F:F,'Billing Forecast'!$T:$T,$A$1026,'Billing Forecast'!$U:$U,$B$1027,'Billing Forecast'!$Q:$Q,$C1031)/SUMIFS('Billing Forecast'!$D:$D,'Billing Forecast'!$T:$T,$A$1026,'Billing Forecast'!$U:$U,$B$1027,'Billing Forecast'!$Q:$Q, $C1031)</f>
        <v>0</v>
      </c>
      <c r="F1031" s="6">
        <f>SUMIFS('Billing Forecast'!G:G,'Billing Forecast'!$T:$T,$A$1026,'Billing Forecast'!$U:$U,$B$1027,'Billing Forecast'!$Q:$Q,$C1031)/SUMIFS('Billing Forecast'!$D:$D,'Billing Forecast'!$T:$T,$A$1026,'Billing Forecast'!$U:$U,$B$1027,'Billing Forecast'!$Q:$Q, $C1031)</f>
        <v>0</v>
      </c>
      <c r="G1031" s="6">
        <f>SUMIFS('Billing Forecast'!H:H,'Billing Forecast'!$T:$T,$A$1026,'Billing Forecast'!$U:$U,$B$1027,'Billing Forecast'!$Q:$Q,$C1031)/SUMIFS('Billing Forecast'!$D:$D,'Billing Forecast'!$T:$T,$A$1026,'Billing Forecast'!$U:$U,$B$1027,'Billing Forecast'!$Q:$Q, $C1031)</f>
        <v>0</v>
      </c>
      <c r="H1031" s="6">
        <f>SUMIFS('Billing Forecast'!I:I,'Billing Forecast'!$T:$T,$A$1026,'Billing Forecast'!$U:$U,$B$1027,'Billing Forecast'!$Q:$Q,$C1031)/SUMIFS('Billing Forecast'!$D:$D,'Billing Forecast'!$T:$T,$A$1026,'Billing Forecast'!$U:$U,$B$1027,'Billing Forecast'!$Q:$Q, $C1031)</f>
        <v>0</v>
      </c>
      <c r="I1031" s="6">
        <f>SUMIFS('Billing Forecast'!J:J,'Billing Forecast'!$T:$T,$A$1026,'Billing Forecast'!$U:$U,$B$1027,'Billing Forecast'!$Q:$Q,$C1031)/SUMIFS('Billing Forecast'!$D:$D,'Billing Forecast'!$T:$T,$A$1026,'Billing Forecast'!$U:$U,$B$1027,'Billing Forecast'!$Q:$Q, $C1031)</f>
        <v>0</v>
      </c>
      <c r="J1031" s="6">
        <f>SUMIFS('Billing Forecast'!K:K,'Billing Forecast'!$T:$T,$A$1026,'Billing Forecast'!$U:$U,$B$1027,'Billing Forecast'!$Q:$Q,$C1031)/SUMIFS('Billing Forecast'!$D:$D,'Billing Forecast'!$T:$T,$A$1026,'Billing Forecast'!$U:$U,$B$1027,'Billing Forecast'!$Q:$Q, $C1031)</f>
        <v>0</v>
      </c>
      <c r="K1031" s="6">
        <f>SUMIFS('Billing Forecast'!L:L,'Billing Forecast'!$T:$T,$A$1026,'Billing Forecast'!$U:$U,$B$1027,'Billing Forecast'!$Q:$Q,$C1031)/SUMIFS('Billing Forecast'!$D:$D,'Billing Forecast'!$T:$T,$A$1026,'Billing Forecast'!$U:$U,$B$1027,'Billing Forecast'!$Q:$Q, $C1031)</f>
        <v>0</v>
      </c>
      <c r="L1031" s="6">
        <f>SUMIFS('Billing Forecast'!M:M,'Billing Forecast'!$T:$T,$A$1026,'Billing Forecast'!$U:$U,$B$1027,'Billing Forecast'!$Q:$Q,$C1031)/SUMIFS('Billing Forecast'!$D:$D,'Billing Forecast'!$T:$T,$A$1026,'Billing Forecast'!$U:$U,$B$1027,'Billing Forecast'!$Q:$Q, $C1031)</f>
        <v>0</v>
      </c>
      <c r="M1031" s="6">
        <f>SUMIFS('Billing Forecast'!N:N,'Billing Forecast'!$T:$T,$A$1026,'Billing Forecast'!$U:$U,$B$1027,'Billing Forecast'!$Q:$Q,$C1031)/SUMIFS('Billing Forecast'!$D:$D,'Billing Forecast'!$T:$T,$A$1026,'Billing Forecast'!$U:$U,$B$1027,'Billing Forecast'!$Q:$Q, $C1031)</f>
        <v>0</v>
      </c>
    </row>
    <row r="1032" spans="1:13">
      <c r="D1032" t="s">
        <v>3453</v>
      </c>
      <c r="E1032" s="6">
        <f>SUMIFS('Sub Cost Forecast'!G:G,'Sub Cost Forecast'!$U:$U,$A$1026,'Sub Cost Forecast'!$W:$W,$B$1027,'Sub Cost Forecast'!$R:$R,$C1031)/SUMIFS('Sub Cost Forecast'!$D:$D,'Sub Cost Forecast'!$U:$U,$A$1026,'Sub Cost Forecast'!$W:$W,$B$1027,'Sub Cost Forecast'!$R:$R, $C1031)</f>
        <v>0</v>
      </c>
      <c r="F1032" s="6">
        <f>SUMIFS('Sub Cost Forecast'!H:H,'Sub Cost Forecast'!$U:$U,$A$1026,'Sub Cost Forecast'!$W:$W,$B$1027,'Sub Cost Forecast'!$R:$R,$C1031)/SUMIFS('Sub Cost Forecast'!$D:$D,'Sub Cost Forecast'!$U:$U,$A$1026,'Sub Cost Forecast'!$W:$W,$B$1027,'Sub Cost Forecast'!$R:$R, $C1031)</f>
        <v>0</v>
      </c>
      <c r="G1032" s="6">
        <f>SUMIFS('Sub Cost Forecast'!I:I,'Sub Cost Forecast'!$U:$U,$A$1026,'Sub Cost Forecast'!$W:$W,$B$1027,'Sub Cost Forecast'!$R:$R,$C1031)/SUMIFS('Sub Cost Forecast'!$D:$D,'Sub Cost Forecast'!$U:$U,$A$1026,'Sub Cost Forecast'!$W:$W,$B$1027,'Sub Cost Forecast'!$R:$R, $C1031)</f>
        <v>0</v>
      </c>
      <c r="H1032" s="6">
        <f>SUMIFS('Sub Cost Forecast'!J:J,'Sub Cost Forecast'!$U:$U,$A$1026,'Sub Cost Forecast'!$W:$W,$B$1027,'Sub Cost Forecast'!$R:$R,$C1031)/SUMIFS('Sub Cost Forecast'!$D:$D,'Sub Cost Forecast'!$U:$U,$A$1026,'Sub Cost Forecast'!$W:$W,$B$1027,'Sub Cost Forecast'!$R:$R, $C1031)</f>
        <v>0</v>
      </c>
      <c r="I1032" s="6">
        <f>SUMIFS('Sub Cost Forecast'!K:K,'Sub Cost Forecast'!$U:$U,$A$1026,'Sub Cost Forecast'!$W:$W,$B$1027,'Sub Cost Forecast'!$R:$R,$C1031)/SUMIFS('Sub Cost Forecast'!$D:$D,'Sub Cost Forecast'!$U:$U,$A$1026,'Sub Cost Forecast'!$W:$W,$B$1027,'Sub Cost Forecast'!$R:$R, $C1031)</f>
        <v>0</v>
      </c>
      <c r="J1032" s="6">
        <f>SUMIFS('Sub Cost Forecast'!L:L,'Sub Cost Forecast'!$U:$U,$A$1026,'Sub Cost Forecast'!$W:$W,$B$1027,'Sub Cost Forecast'!$R:$R,$C1031)/SUMIFS('Sub Cost Forecast'!$D:$D,'Sub Cost Forecast'!$U:$U,$A$1026,'Sub Cost Forecast'!$W:$W,$B$1027,'Sub Cost Forecast'!$R:$R, $C1031)</f>
        <v>0</v>
      </c>
      <c r="K1032" s="6">
        <f>SUMIFS('Sub Cost Forecast'!M:M,'Sub Cost Forecast'!$U:$U,$A$1026,'Sub Cost Forecast'!$W:$W,$B$1027,'Sub Cost Forecast'!$R:$R,$C1031)/SUMIFS('Sub Cost Forecast'!$D:$D,'Sub Cost Forecast'!$U:$U,$A$1026,'Sub Cost Forecast'!$W:$W,$B$1027,'Sub Cost Forecast'!$R:$R, $C1031)</f>
        <v>0</v>
      </c>
      <c r="L1032" s="6">
        <f>SUMIFS('Sub Cost Forecast'!N:N,'Sub Cost Forecast'!$U:$U,$A$1026,'Sub Cost Forecast'!$W:$W,$B$1027,'Sub Cost Forecast'!$R:$R,$C1031)/SUMIFS('Sub Cost Forecast'!$D:$D,'Sub Cost Forecast'!$U:$U,$A$1026,'Sub Cost Forecast'!$W:$W,$B$1027,'Sub Cost Forecast'!$R:$R, $C1031)</f>
        <v>0</v>
      </c>
      <c r="M1032" s="6">
        <f>SUMIFS('Sub Cost Forecast'!O:O,'Sub Cost Forecast'!$U:$U,$A$1026,'Sub Cost Forecast'!$W:$W,$B$1027,'Sub Cost Forecast'!$R:$R,$C1031)/SUMIFS('Sub Cost Forecast'!$D:$D,'Sub Cost Forecast'!$U:$U,$A$1026,'Sub Cost Forecast'!$W:$W,$B$1027,'Sub Cost Forecast'!$R:$R, $C1031)</f>
        <v>0</v>
      </c>
    </row>
    <row r="1033" spans="1:13">
      <c r="D1033" t="s">
        <v>3454</v>
      </c>
      <c r="E1033" s="6">
        <v>0</v>
      </c>
      <c r="F1033" s="6">
        <v>1</v>
      </c>
      <c r="G1033" s="6">
        <v>0</v>
      </c>
      <c r="H1033" s="6">
        <v>0</v>
      </c>
      <c r="I1033" s="6">
        <v>0</v>
      </c>
      <c r="J1033" s="6">
        <v>0</v>
      </c>
      <c r="K1033" s="6">
        <v>0</v>
      </c>
      <c r="L1033" s="6">
        <v>0</v>
      </c>
      <c r="M1033" s="6">
        <v>0</v>
      </c>
    </row>
    <row r="1034" spans="1:13">
      <c r="C1034" t="s">
        <v>1721</v>
      </c>
      <c r="D1034" t="s">
        <v>3452</v>
      </c>
      <c r="E1034" s="6">
        <f>SUMIFS('Billing Forecast'!F:F,'Billing Forecast'!$T:$T,$A$1026,'Billing Forecast'!$U:$U,$B$1027,'Billing Forecast'!$Q:$Q,$C1034)/SUMIFS('Billing Forecast'!$D:$D,'Billing Forecast'!$T:$T,$A$1026,'Billing Forecast'!$U:$U,$B$1027,'Billing Forecast'!$Q:$Q, $C1034)</f>
        <v>0</v>
      </c>
      <c r="F1034" s="6">
        <f>SUMIFS('Billing Forecast'!G:G,'Billing Forecast'!$T:$T,$A$1026,'Billing Forecast'!$U:$U,$B$1027,'Billing Forecast'!$Q:$Q,$C1034)/SUMIFS('Billing Forecast'!$D:$D,'Billing Forecast'!$T:$T,$A$1026,'Billing Forecast'!$U:$U,$B$1027,'Billing Forecast'!$Q:$Q, $C1034)</f>
        <v>0</v>
      </c>
      <c r="G1034" s="6">
        <f>SUMIFS('Billing Forecast'!H:H,'Billing Forecast'!$T:$T,$A$1026,'Billing Forecast'!$U:$U,$B$1027,'Billing Forecast'!$Q:$Q,$C1034)/SUMIFS('Billing Forecast'!$D:$D,'Billing Forecast'!$T:$T,$A$1026,'Billing Forecast'!$U:$U,$B$1027,'Billing Forecast'!$Q:$Q, $C1034)</f>
        <v>0</v>
      </c>
      <c r="H1034" s="6">
        <f>SUMIFS('Billing Forecast'!I:I,'Billing Forecast'!$T:$T,$A$1026,'Billing Forecast'!$U:$U,$B$1027,'Billing Forecast'!$Q:$Q,$C1034)/SUMIFS('Billing Forecast'!$D:$D,'Billing Forecast'!$T:$T,$A$1026,'Billing Forecast'!$U:$U,$B$1027,'Billing Forecast'!$Q:$Q, $C1034)</f>
        <v>0</v>
      </c>
      <c r="I1034" s="6">
        <f>SUMIFS('Billing Forecast'!J:J,'Billing Forecast'!$T:$T,$A$1026,'Billing Forecast'!$U:$U,$B$1027,'Billing Forecast'!$Q:$Q,$C1034)/SUMIFS('Billing Forecast'!$D:$D,'Billing Forecast'!$T:$T,$A$1026,'Billing Forecast'!$U:$U,$B$1027,'Billing Forecast'!$Q:$Q, $C1034)</f>
        <v>0</v>
      </c>
      <c r="J1034" s="6">
        <f>SUMIFS('Billing Forecast'!K:K,'Billing Forecast'!$T:$T,$A$1026,'Billing Forecast'!$U:$U,$B$1027,'Billing Forecast'!$Q:$Q,$C1034)/SUMIFS('Billing Forecast'!$D:$D,'Billing Forecast'!$T:$T,$A$1026,'Billing Forecast'!$U:$U,$B$1027,'Billing Forecast'!$Q:$Q, $C1034)</f>
        <v>0</v>
      </c>
      <c r="K1034" s="6">
        <f>SUMIFS('Billing Forecast'!L:L,'Billing Forecast'!$T:$T,$A$1026,'Billing Forecast'!$U:$U,$B$1027,'Billing Forecast'!$Q:$Q,$C1034)/SUMIFS('Billing Forecast'!$D:$D,'Billing Forecast'!$T:$T,$A$1026,'Billing Forecast'!$U:$U,$B$1027,'Billing Forecast'!$Q:$Q, $C1034)</f>
        <v>0</v>
      </c>
      <c r="L1034" s="6">
        <f>SUMIFS('Billing Forecast'!M:M,'Billing Forecast'!$T:$T,$A$1026,'Billing Forecast'!$U:$U,$B$1027,'Billing Forecast'!$Q:$Q,$C1034)/SUMIFS('Billing Forecast'!$D:$D,'Billing Forecast'!$T:$T,$A$1026,'Billing Forecast'!$U:$U,$B$1027,'Billing Forecast'!$Q:$Q, $C1034)</f>
        <v>0</v>
      </c>
      <c r="M1034" s="6">
        <f>SUMIFS('Billing Forecast'!N:N,'Billing Forecast'!$T:$T,$A$1026,'Billing Forecast'!$U:$U,$B$1027,'Billing Forecast'!$Q:$Q,$C1034)/SUMIFS('Billing Forecast'!$D:$D,'Billing Forecast'!$T:$T,$A$1026,'Billing Forecast'!$U:$U,$B$1027,'Billing Forecast'!$Q:$Q, $C1034)</f>
        <v>0</v>
      </c>
    </row>
    <row r="1035" spans="1:13">
      <c r="D1035" t="s">
        <v>3453</v>
      </c>
      <c r="E1035" s="6">
        <f>SUMIFS('Sub Cost Forecast'!G:G,'Sub Cost Forecast'!$U:$U,$A$1026,'Sub Cost Forecast'!$W:$W,$B$1027,'Sub Cost Forecast'!$R:$R,$C1034)/SUMIFS('Sub Cost Forecast'!$D:$D,'Sub Cost Forecast'!$U:$U,$A$1026,'Sub Cost Forecast'!$W:$W,$B$1027,'Sub Cost Forecast'!$R:$R, $C1034)</f>
        <v>0</v>
      </c>
      <c r="F1035" s="6">
        <f>SUMIFS('Sub Cost Forecast'!H:H,'Sub Cost Forecast'!$U:$U,$A$1026,'Sub Cost Forecast'!$W:$W,$B$1027,'Sub Cost Forecast'!$R:$R,$C1034)/SUMIFS('Sub Cost Forecast'!$D:$D,'Sub Cost Forecast'!$U:$U,$A$1026,'Sub Cost Forecast'!$W:$W,$B$1027,'Sub Cost Forecast'!$R:$R, $C1034)</f>
        <v>0</v>
      </c>
      <c r="G1035" s="6">
        <f>SUMIFS('Sub Cost Forecast'!I:I,'Sub Cost Forecast'!$U:$U,$A$1026,'Sub Cost Forecast'!$W:$W,$B$1027,'Sub Cost Forecast'!$R:$R,$C1034)/SUMIFS('Sub Cost Forecast'!$D:$D,'Sub Cost Forecast'!$U:$U,$A$1026,'Sub Cost Forecast'!$W:$W,$B$1027,'Sub Cost Forecast'!$R:$R, $C1034)</f>
        <v>0</v>
      </c>
      <c r="H1035" s="6">
        <f>SUMIFS('Sub Cost Forecast'!J:J,'Sub Cost Forecast'!$U:$U,$A$1026,'Sub Cost Forecast'!$W:$W,$B$1027,'Sub Cost Forecast'!$R:$R,$C1034)/SUMIFS('Sub Cost Forecast'!$D:$D,'Sub Cost Forecast'!$U:$U,$A$1026,'Sub Cost Forecast'!$W:$W,$B$1027,'Sub Cost Forecast'!$R:$R, $C1034)</f>
        <v>0</v>
      </c>
      <c r="I1035" s="6">
        <f>SUMIFS('Sub Cost Forecast'!K:K,'Sub Cost Forecast'!$U:$U,$A$1026,'Sub Cost Forecast'!$W:$W,$B$1027,'Sub Cost Forecast'!$R:$R,$C1034)/SUMIFS('Sub Cost Forecast'!$D:$D,'Sub Cost Forecast'!$U:$U,$A$1026,'Sub Cost Forecast'!$W:$W,$B$1027,'Sub Cost Forecast'!$R:$R, $C1034)</f>
        <v>0</v>
      </c>
      <c r="J1035" s="6">
        <f>SUMIFS('Sub Cost Forecast'!L:L,'Sub Cost Forecast'!$U:$U,$A$1026,'Sub Cost Forecast'!$W:$W,$B$1027,'Sub Cost Forecast'!$R:$R,$C1034)/SUMIFS('Sub Cost Forecast'!$D:$D,'Sub Cost Forecast'!$U:$U,$A$1026,'Sub Cost Forecast'!$W:$W,$B$1027,'Sub Cost Forecast'!$R:$R, $C1034)</f>
        <v>0</v>
      </c>
      <c r="K1035" s="6">
        <f>SUMIFS('Sub Cost Forecast'!M:M,'Sub Cost Forecast'!$U:$U,$A$1026,'Sub Cost Forecast'!$W:$W,$B$1027,'Sub Cost Forecast'!$R:$R,$C1034)/SUMIFS('Sub Cost Forecast'!$D:$D,'Sub Cost Forecast'!$U:$U,$A$1026,'Sub Cost Forecast'!$W:$W,$B$1027,'Sub Cost Forecast'!$R:$R, $C1034)</f>
        <v>0</v>
      </c>
      <c r="L1035" s="6">
        <f>SUMIFS('Sub Cost Forecast'!N:N,'Sub Cost Forecast'!$U:$U,$A$1026,'Sub Cost Forecast'!$W:$W,$B$1027,'Sub Cost Forecast'!$R:$R,$C1034)/SUMIFS('Sub Cost Forecast'!$D:$D,'Sub Cost Forecast'!$U:$U,$A$1026,'Sub Cost Forecast'!$W:$W,$B$1027,'Sub Cost Forecast'!$R:$R, $C1034)</f>
        <v>0</v>
      </c>
      <c r="M1035" s="6">
        <f>SUMIFS('Sub Cost Forecast'!O:O,'Sub Cost Forecast'!$U:$U,$A$1026,'Sub Cost Forecast'!$W:$W,$B$1027,'Sub Cost Forecast'!$R:$R,$C1034)/SUMIFS('Sub Cost Forecast'!$D:$D,'Sub Cost Forecast'!$U:$U,$A$1026,'Sub Cost Forecast'!$W:$W,$B$1027,'Sub Cost Forecast'!$R:$R, $C1034)</f>
        <v>0</v>
      </c>
    </row>
    <row r="1036" spans="1:13">
      <c r="D1036" t="s">
        <v>3454</v>
      </c>
      <c r="E1036" s="6">
        <v>0</v>
      </c>
      <c r="F1036" s="6">
        <v>0</v>
      </c>
      <c r="G1036" s="6">
        <v>1</v>
      </c>
      <c r="H1036" s="6">
        <v>0</v>
      </c>
      <c r="I1036" s="6">
        <v>0</v>
      </c>
      <c r="J1036" s="6">
        <v>0</v>
      </c>
      <c r="K1036" s="6">
        <v>0</v>
      </c>
      <c r="L1036" s="6">
        <v>0</v>
      </c>
      <c r="M1036" s="6">
        <v>0</v>
      </c>
    </row>
    <row r="1037" spans="1:13">
      <c r="C1037" t="s">
        <v>1820</v>
      </c>
      <c r="D1037" t="s">
        <v>3452</v>
      </c>
      <c r="E1037" s="6">
        <f>SUMIFS('Billing Forecast'!F:F,'Billing Forecast'!$T:$T,$A$1026,'Billing Forecast'!$U:$U,$B$1027,'Billing Forecast'!$Q:$Q,$C1037)/SUMIFS('Billing Forecast'!$D:$D,'Billing Forecast'!$T:$T,$A$1026,'Billing Forecast'!$U:$U,$B$1027,'Billing Forecast'!$Q:$Q, $C1037)</f>
        <v>0</v>
      </c>
      <c r="F1037" s="6">
        <f>SUMIFS('Billing Forecast'!G:G,'Billing Forecast'!$T:$T,$A$1026,'Billing Forecast'!$U:$U,$B$1027,'Billing Forecast'!$Q:$Q,$C1037)/SUMIFS('Billing Forecast'!$D:$D,'Billing Forecast'!$T:$T,$A$1026,'Billing Forecast'!$U:$U,$B$1027,'Billing Forecast'!$Q:$Q, $C1037)</f>
        <v>0</v>
      </c>
      <c r="G1037" s="6">
        <f>SUMIFS('Billing Forecast'!H:H,'Billing Forecast'!$T:$T,$A$1026,'Billing Forecast'!$U:$U,$B$1027,'Billing Forecast'!$Q:$Q,$C1037)/SUMIFS('Billing Forecast'!$D:$D,'Billing Forecast'!$T:$T,$A$1026,'Billing Forecast'!$U:$U,$B$1027,'Billing Forecast'!$Q:$Q, $C1037)</f>
        <v>0</v>
      </c>
      <c r="H1037" s="6">
        <f>SUMIFS('Billing Forecast'!I:I,'Billing Forecast'!$T:$T,$A$1026,'Billing Forecast'!$U:$U,$B$1027,'Billing Forecast'!$Q:$Q,$C1037)/SUMIFS('Billing Forecast'!$D:$D,'Billing Forecast'!$T:$T,$A$1026,'Billing Forecast'!$U:$U,$B$1027,'Billing Forecast'!$Q:$Q, $C1037)</f>
        <v>0</v>
      </c>
      <c r="I1037" s="6">
        <f>SUMIFS('Billing Forecast'!J:J,'Billing Forecast'!$T:$T,$A$1026,'Billing Forecast'!$U:$U,$B$1027,'Billing Forecast'!$Q:$Q,$C1037)/SUMIFS('Billing Forecast'!$D:$D,'Billing Forecast'!$T:$T,$A$1026,'Billing Forecast'!$U:$U,$B$1027,'Billing Forecast'!$Q:$Q, $C1037)</f>
        <v>0</v>
      </c>
      <c r="J1037" s="6">
        <f>SUMIFS('Billing Forecast'!K:K,'Billing Forecast'!$T:$T,$A$1026,'Billing Forecast'!$U:$U,$B$1027,'Billing Forecast'!$Q:$Q,$C1037)/SUMIFS('Billing Forecast'!$D:$D,'Billing Forecast'!$T:$T,$A$1026,'Billing Forecast'!$U:$U,$B$1027,'Billing Forecast'!$Q:$Q, $C1037)</f>
        <v>0</v>
      </c>
      <c r="K1037" s="6">
        <f>SUMIFS('Billing Forecast'!L:L,'Billing Forecast'!$T:$T,$A$1026,'Billing Forecast'!$U:$U,$B$1027,'Billing Forecast'!$Q:$Q,$C1037)/SUMIFS('Billing Forecast'!$D:$D,'Billing Forecast'!$T:$T,$A$1026,'Billing Forecast'!$U:$U,$B$1027,'Billing Forecast'!$Q:$Q, $C1037)</f>
        <v>0</v>
      </c>
      <c r="L1037" s="6">
        <f>SUMIFS('Billing Forecast'!M:M,'Billing Forecast'!$T:$T,$A$1026,'Billing Forecast'!$U:$U,$B$1027,'Billing Forecast'!$Q:$Q,$C1037)/SUMIFS('Billing Forecast'!$D:$D,'Billing Forecast'!$T:$T,$A$1026,'Billing Forecast'!$U:$U,$B$1027,'Billing Forecast'!$Q:$Q, $C1037)</f>
        <v>0</v>
      </c>
      <c r="M1037" s="6">
        <f>SUMIFS('Billing Forecast'!N:N,'Billing Forecast'!$T:$T,$A$1026,'Billing Forecast'!$U:$U,$B$1027,'Billing Forecast'!$Q:$Q,$C1037)/SUMIFS('Billing Forecast'!$D:$D,'Billing Forecast'!$T:$T,$A$1026,'Billing Forecast'!$U:$U,$B$1027,'Billing Forecast'!$Q:$Q, $C1037)</f>
        <v>0</v>
      </c>
    </row>
    <row r="1038" spans="1:13">
      <c r="D1038" t="s">
        <v>3453</v>
      </c>
      <c r="E1038" s="6">
        <f>SUMIFS('Sub Cost Forecast'!G:G,'Sub Cost Forecast'!$U:$U,$A$1026,'Sub Cost Forecast'!$W:$W,$B$1027,'Sub Cost Forecast'!$R:$R,$C1037)/SUMIFS('Sub Cost Forecast'!$D:$D,'Sub Cost Forecast'!$U:$U,$A$1026,'Sub Cost Forecast'!$W:$W,$B$1027,'Sub Cost Forecast'!$R:$R, $C1037)</f>
        <v>0</v>
      </c>
      <c r="F1038" s="6">
        <f>SUMIFS('Sub Cost Forecast'!H:H,'Sub Cost Forecast'!$U:$U,$A$1026,'Sub Cost Forecast'!$W:$W,$B$1027,'Sub Cost Forecast'!$R:$R,$C1037)/SUMIFS('Sub Cost Forecast'!$D:$D,'Sub Cost Forecast'!$U:$U,$A$1026,'Sub Cost Forecast'!$W:$W,$B$1027,'Sub Cost Forecast'!$R:$R, $C1037)</f>
        <v>0</v>
      </c>
      <c r="G1038" s="6">
        <f>SUMIFS('Sub Cost Forecast'!I:I,'Sub Cost Forecast'!$U:$U,$A$1026,'Sub Cost Forecast'!$W:$W,$B$1027,'Sub Cost Forecast'!$R:$R,$C1037)/SUMIFS('Sub Cost Forecast'!$D:$D,'Sub Cost Forecast'!$U:$U,$A$1026,'Sub Cost Forecast'!$W:$W,$B$1027,'Sub Cost Forecast'!$R:$R, $C1037)</f>
        <v>0</v>
      </c>
      <c r="H1038" s="6">
        <f>SUMIFS('Sub Cost Forecast'!J:J,'Sub Cost Forecast'!$U:$U,$A$1026,'Sub Cost Forecast'!$W:$W,$B$1027,'Sub Cost Forecast'!$R:$R,$C1037)/SUMIFS('Sub Cost Forecast'!$D:$D,'Sub Cost Forecast'!$U:$U,$A$1026,'Sub Cost Forecast'!$W:$W,$B$1027,'Sub Cost Forecast'!$R:$R, $C1037)</f>
        <v>0</v>
      </c>
      <c r="I1038" s="6">
        <f>SUMIFS('Sub Cost Forecast'!K:K,'Sub Cost Forecast'!$U:$U,$A$1026,'Sub Cost Forecast'!$W:$W,$B$1027,'Sub Cost Forecast'!$R:$R,$C1037)/SUMIFS('Sub Cost Forecast'!$D:$D,'Sub Cost Forecast'!$U:$U,$A$1026,'Sub Cost Forecast'!$W:$W,$B$1027,'Sub Cost Forecast'!$R:$R, $C1037)</f>
        <v>0</v>
      </c>
      <c r="J1038" s="6">
        <f>SUMIFS('Sub Cost Forecast'!L:L,'Sub Cost Forecast'!$U:$U,$A$1026,'Sub Cost Forecast'!$W:$W,$B$1027,'Sub Cost Forecast'!$R:$R,$C1037)/SUMIFS('Sub Cost Forecast'!$D:$D,'Sub Cost Forecast'!$U:$U,$A$1026,'Sub Cost Forecast'!$W:$W,$B$1027,'Sub Cost Forecast'!$R:$R, $C1037)</f>
        <v>0</v>
      </c>
      <c r="K1038" s="6">
        <f>SUMIFS('Sub Cost Forecast'!M:M,'Sub Cost Forecast'!$U:$U,$A$1026,'Sub Cost Forecast'!$W:$W,$B$1027,'Sub Cost Forecast'!$R:$R,$C1037)/SUMIFS('Sub Cost Forecast'!$D:$D,'Sub Cost Forecast'!$U:$U,$A$1026,'Sub Cost Forecast'!$W:$W,$B$1027,'Sub Cost Forecast'!$R:$R, $C1037)</f>
        <v>0</v>
      </c>
      <c r="L1038" s="6">
        <f>SUMIFS('Sub Cost Forecast'!N:N,'Sub Cost Forecast'!$U:$U,$A$1026,'Sub Cost Forecast'!$W:$W,$B$1027,'Sub Cost Forecast'!$R:$R,$C1037)/SUMIFS('Sub Cost Forecast'!$D:$D,'Sub Cost Forecast'!$U:$U,$A$1026,'Sub Cost Forecast'!$W:$W,$B$1027,'Sub Cost Forecast'!$R:$R, $C1037)</f>
        <v>0</v>
      </c>
      <c r="M1038" s="6">
        <f>SUMIFS('Sub Cost Forecast'!O:O,'Sub Cost Forecast'!$U:$U,$A$1026,'Sub Cost Forecast'!$W:$W,$B$1027,'Sub Cost Forecast'!$R:$R,$C1037)/SUMIFS('Sub Cost Forecast'!$D:$D,'Sub Cost Forecast'!$U:$U,$A$1026,'Sub Cost Forecast'!$W:$W,$B$1027,'Sub Cost Forecast'!$R:$R, $C1037)</f>
        <v>0</v>
      </c>
    </row>
    <row r="1039" spans="1:13">
      <c r="D1039" t="s">
        <v>3454</v>
      </c>
      <c r="E1039" s="6">
        <v>0</v>
      </c>
      <c r="F1039" s="6">
        <v>0</v>
      </c>
      <c r="G1039" s="6">
        <v>0</v>
      </c>
      <c r="H1039" s="6">
        <v>0</v>
      </c>
      <c r="I1039" s="6">
        <v>0</v>
      </c>
      <c r="J1039" s="6">
        <v>0</v>
      </c>
      <c r="K1039" s="6">
        <v>0</v>
      </c>
      <c r="L1039" s="6">
        <v>0</v>
      </c>
      <c r="M1039" s="6">
        <v>0</v>
      </c>
    </row>
    <row r="1040" spans="1:13">
      <c r="C1040" t="s">
        <v>1922</v>
      </c>
      <c r="D1040" t="s">
        <v>3452</v>
      </c>
      <c r="E1040" s="6">
        <f>SUMIFS('Billing Forecast'!F:F,'Billing Forecast'!$T:$T,$A$1026,'Billing Forecast'!$U:$U,$B$1027,'Billing Forecast'!$Q:$Q,$C1040)/SUMIFS('Billing Forecast'!$D:$D,'Billing Forecast'!$T:$T,$A$1026,'Billing Forecast'!$U:$U,$B$1027,'Billing Forecast'!$Q:$Q, $C1040)</f>
        <v>0</v>
      </c>
      <c r="F1040" s="6">
        <f>SUMIFS('Billing Forecast'!G:G,'Billing Forecast'!$T:$T,$A$1026,'Billing Forecast'!$U:$U,$B$1027,'Billing Forecast'!$Q:$Q,$C1040)/SUMIFS('Billing Forecast'!$D:$D,'Billing Forecast'!$T:$T,$A$1026,'Billing Forecast'!$U:$U,$B$1027,'Billing Forecast'!$Q:$Q, $C1040)</f>
        <v>0</v>
      </c>
      <c r="G1040" s="6">
        <f>SUMIFS('Billing Forecast'!H:H,'Billing Forecast'!$T:$T,$A$1026,'Billing Forecast'!$U:$U,$B$1027,'Billing Forecast'!$Q:$Q,$C1040)/SUMIFS('Billing Forecast'!$D:$D,'Billing Forecast'!$T:$T,$A$1026,'Billing Forecast'!$U:$U,$B$1027,'Billing Forecast'!$Q:$Q, $C1040)</f>
        <v>0</v>
      </c>
      <c r="H1040" s="6">
        <f>SUMIFS('Billing Forecast'!I:I,'Billing Forecast'!$T:$T,$A$1026,'Billing Forecast'!$U:$U,$B$1027,'Billing Forecast'!$Q:$Q,$C1040)/SUMIFS('Billing Forecast'!$D:$D,'Billing Forecast'!$T:$T,$A$1026,'Billing Forecast'!$U:$U,$B$1027,'Billing Forecast'!$Q:$Q, $C1040)</f>
        <v>0</v>
      </c>
      <c r="I1040" s="6">
        <f>SUMIFS('Billing Forecast'!J:J,'Billing Forecast'!$T:$T,$A$1026,'Billing Forecast'!$U:$U,$B$1027,'Billing Forecast'!$Q:$Q,$C1040)/SUMIFS('Billing Forecast'!$D:$D,'Billing Forecast'!$T:$T,$A$1026,'Billing Forecast'!$U:$U,$B$1027,'Billing Forecast'!$Q:$Q, $C1040)</f>
        <v>0</v>
      </c>
      <c r="J1040" s="6">
        <f>SUMIFS('Billing Forecast'!K:K,'Billing Forecast'!$T:$T,$A$1026,'Billing Forecast'!$U:$U,$B$1027,'Billing Forecast'!$Q:$Q,$C1040)/SUMIFS('Billing Forecast'!$D:$D,'Billing Forecast'!$T:$T,$A$1026,'Billing Forecast'!$U:$U,$B$1027,'Billing Forecast'!$Q:$Q, $C1040)</f>
        <v>0</v>
      </c>
      <c r="K1040" s="6">
        <f>SUMIFS('Billing Forecast'!L:L,'Billing Forecast'!$T:$T,$A$1026,'Billing Forecast'!$U:$U,$B$1027,'Billing Forecast'!$Q:$Q,$C1040)/SUMIFS('Billing Forecast'!$D:$D,'Billing Forecast'!$T:$T,$A$1026,'Billing Forecast'!$U:$U,$B$1027,'Billing Forecast'!$Q:$Q, $C1040)</f>
        <v>0</v>
      </c>
      <c r="L1040" s="6">
        <f>SUMIFS('Billing Forecast'!M:M,'Billing Forecast'!$T:$T,$A$1026,'Billing Forecast'!$U:$U,$B$1027,'Billing Forecast'!$Q:$Q,$C1040)/SUMIFS('Billing Forecast'!$D:$D,'Billing Forecast'!$T:$T,$A$1026,'Billing Forecast'!$U:$U,$B$1027,'Billing Forecast'!$Q:$Q, $C1040)</f>
        <v>0</v>
      </c>
      <c r="M1040" s="6">
        <f>SUMIFS('Billing Forecast'!N:N,'Billing Forecast'!$T:$T,$A$1026,'Billing Forecast'!$U:$U,$B$1027,'Billing Forecast'!$Q:$Q,$C1040)/SUMIFS('Billing Forecast'!$D:$D,'Billing Forecast'!$T:$T,$A$1026,'Billing Forecast'!$U:$U,$B$1027,'Billing Forecast'!$Q:$Q, $C1040)</f>
        <v>0</v>
      </c>
    </row>
    <row r="1041" spans="3:13">
      <c r="D1041" t="s">
        <v>3453</v>
      </c>
      <c r="E1041" s="6">
        <f>SUMIFS('Sub Cost Forecast'!G:G,'Sub Cost Forecast'!$U:$U,$A$1026,'Sub Cost Forecast'!$W:$W,$B$1027,'Sub Cost Forecast'!$R:$R,$C1040)/SUMIFS('Sub Cost Forecast'!$D:$D,'Sub Cost Forecast'!$U:$U,$A$1026,'Sub Cost Forecast'!$W:$W,$B$1027,'Sub Cost Forecast'!$R:$R, $C1040)</f>
        <v>0</v>
      </c>
      <c r="F1041" s="6">
        <f>SUMIFS('Sub Cost Forecast'!H:H,'Sub Cost Forecast'!$U:$U,$A$1026,'Sub Cost Forecast'!$W:$W,$B$1027,'Sub Cost Forecast'!$R:$R,$C1040)/SUMIFS('Sub Cost Forecast'!$D:$D,'Sub Cost Forecast'!$U:$U,$A$1026,'Sub Cost Forecast'!$W:$W,$B$1027,'Sub Cost Forecast'!$R:$R, $C1040)</f>
        <v>0</v>
      </c>
      <c r="G1041" s="6">
        <f>SUMIFS('Sub Cost Forecast'!I:I,'Sub Cost Forecast'!$U:$U,$A$1026,'Sub Cost Forecast'!$W:$W,$B$1027,'Sub Cost Forecast'!$R:$R,$C1040)/SUMIFS('Sub Cost Forecast'!$D:$D,'Sub Cost Forecast'!$U:$U,$A$1026,'Sub Cost Forecast'!$W:$W,$B$1027,'Sub Cost Forecast'!$R:$R, $C1040)</f>
        <v>0</v>
      </c>
      <c r="H1041" s="6">
        <f>SUMIFS('Sub Cost Forecast'!J:J,'Sub Cost Forecast'!$U:$U,$A$1026,'Sub Cost Forecast'!$W:$W,$B$1027,'Sub Cost Forecast'!$R:$R,$C1040)/SUMIFS('Sub Cost Forecast'!$D:$D,'Sub Cost Forecast'!$U:$U,$A$1026,'Sub Cost Forecast'!$W:$W,$B$1027,'Sub Cost Forecast'!$R:$R, $C1040)</f>
        <v>0</v>
      </c>
      <c r="I1041" s="6">
        <f>SUMIFS('Sub Cost Forecast'!K:K,'Sub Cost Forecast'!$U:$U,$A$1026,'Sub Cost Forecast'!$W:$W,$B$1027,'Sub Cost Forecast'!$R:$R,$C1040)/SUMIFS('Sub Cost Forecast'!$D:$D,'Sub Cost Forecast'!$U:$U,$A$1026,'Sub Cost Forecast'!$W:$W,$B$1027,'Sub Cost Forecast'!$R:$R, $C1040)</f>
        <v>0</v>
      </c>
      <c r="J1041" s="6">
        <f>SUMIFS('Sub Cost Forecast'!L:L,'Sub Cost Forecast'!$U:$U,$A$1026,'Sub Cost Forecast'!$W:$W,$B$1027,'Sub Cost Forecast'!$R:$R,$C1040)/SUMIFS('Sub Cost Forecast'!$D:$D,'Sub Cost Forecast'!$U:$U,$A$1026,'Sub Cost Forecast'!$W:$W,$B$1027,'Sub Cost Forecast'!$R:$R, $C1040)</f>
        <v>0</v>
      </c>
      <c r="K1041" s="6">
        <f>SUMIFS('Sub Cost Forecast'!M:M,'Sub Cost Forecast'!$U:$U,$A$1026,'Sub Cost Forecast'!$W:$W,$B$1027,'Sub Cost Forecast'!$R:$R,$C1040)/SUMIFS('Sub Cost Forecast'!$D:$D,'Sub Cost Forecast'!$U:$U,$A$1026,'Sub Cost Forecast'!$W:$W,$B$1027,'Sub Cost Forecast'!$R:$R, $C1040)</f>
        <v>0</v>
      </c>
      <c r="L1041" s="6">
        <f>SUMIFS('Sub Cost Forecast'!N:N,'Sub Cost Forecast'!$U:$U,$A$1026,'Sub Cost Forecast'!$W:$W,$B$1027,'Sub Cost Forecast'!$R:$R,$C1040)/SUMIFS('Sub Cost Forecast'!$D:$D,'Sub Cost Forecast'!$U:$U,$A$1026,'Sub Cost Forecast'!$W:$W,$B$1027,'Sub Cost Forecast'!$R:$R, $C1040)</f>
        <v>0</v>
      </c>
      <c r="M1041" s="6">
        <f>SUMIFS('Sub Cost Forecast'!O:O,'Sub Cost Forecast'!$U:$U,$A$1026,'Sub Cost Forecast'!$W:$W,$B$1027,'Sub Cost Forecast'!$R:$R,$C1040)/SUMIFS('Sub Cost Forecast'!$D:$D,'Sub Cost Forecast'!$U:$U,$A$1026,'Sub Cost Forecast'!$W:$W,$B$1027,'Sub Cost Forecast'!$R:$R, $C1040)</f>
        <v>0</v>
      </c>
    </row>
    <row r="1042" spans="3:13">
      <c r="D1042" t="s">
        <v>3454</v>
      </c>
      <c r="E1042" s="6">
        <v>0</v>
      </c>
      <c r="F1042" s="6">
        <v>0</v>
      </c>
      <c r="G1042" s="6">
        <v>0.2711864406779661</v>
      </c>
      <c r="H1042" s="6">
        <v>0.6779661016949152</v>
      </c>
      <c r="I1042" s="6">
        <v>0</v>
      </c>
      <c r="J1042" s="6">
        <v>0</v>
      </c>
      <c r="K1042" s="6">
        <v>0</v>
      </c>
      <c r="L1042" s="6">
        <v>0</v>
      </c>
      <c r="M1042" s="6">
        <v>0</v>
      </c>
    </row>
    <row r="1043" spans="3:13">
      <c r="C1043" t="s">
        <v>2024</v>
      </c>
      <c r="D1043" t="s">
        <v>3452</v>
      </c>
      <c r="E1043" s="6">
        <f>SUMIFS('Billing Forecast'!F:F,'Billing Forecast'!$T:$T,$A$1026,'Billing Forecast'!$U:$U,$B$1027,'Billing Forecast'!$Q:$Q,$C1043)/SUMIFS('Billing Forecast'!$D:$D,'Billing Forecast'!$T:$T,$A$1026,'Billing Forecast'!$U:$U,$B$1027,'Billing Forecast'!$Q:$Q, $C1043)</f>
        <v>0</v>
      </c>
      <c r="F1043" s="6">
        <f>SUMIFS('Billing Forecast'!G:G,'Billing Forecast'!$T:$T,$A$1026,'Billing Forecast'!$U:$U,$B$1027,'Billing Forecast'!$Q:$Q,$C1043)/SUMIFS('Billing Forecast'!$D:$D,'Billing Forecast'!$T:$T,$A$1026,'Billing Forecast'!$U:$U,$B$1027,'Billing Forecast'!$Q:$Q, $C1043)</f>
        <v>0</v>
      </c>
      <c r="G1043" s="6">
        <f>SUMIFS('Billing Forecast'!H:H,'Billing Forecast'!$T:$T,$A$1026,'Billing Forecast'!$U:$U,$B$1027,'Billing Forecast'!$Q:$Q,$C1043)/SUMIFS('Billing Forecast'!$D:$D,'Billing Forecast'!$T:$T,$A$1026,'Billing Forecast'!$U:$U,$B$1027,'Billing Forecast'!$Q:$Q, $C1043)</f>
        <v>0</v>
      </c>
      <c r="H1043" s="6">
        <f>SUMIFS('Billing Forecast'!I:I,'Billing Forecast'!$T:$T,$A$1026,'Billing Forecast'!$U:$U,$B$1027,'Billing Forecast'!$Q:$Q,$C1043)/SUMIFS('Billing Forecast'!$D:$D,'Billing Forecast'!$T:$T,$A$1026,'Billing Forecast'!$U:$U,$B$1027,'Billing Forecast'!$Q:$Q, $C1043)</f>
        <v>0</v>
      </c>
      <c r="I1043" s="6">
        <f>SUMIFS('Billing Forecast'!J:J,'Billing Forecast'!$T:$T,$A$1026,'Billing Forecast'!$U:$U,$B$1027,'Billing Forecast'!$Q:$Q,$C1043)/SUMIFS('Billing Forecast'!$D:$D,'Billing Forecast'!$T:$T,$A$1026,'Billing Forecast'!$U:$U,$B$1027,'Billing Forecast'!$Q:$Q, $C1043)</f>
        <v>0</v>
      </c>
      <c r="J1043" s="6">
        <f>SUMIFS('Billing Forecast'!K:K,'Billing Forecast'!$T:$T,$A$1026,'Billing Forecast'!$U:$U,$B$1027,'Billing Forecast'!$Q:$Q,$C1043)/SUMIFS('Billing Forecast'!$D:$D,'Billing Forecast'!$T:$T,$A$1026,'Billing Forecast'!$U:$U,$B$1027,'Billing Forecast'!$Q:$Q, $C1043)</f>
        <v>0</v>
      </c>
      <c r="K1043" s="6">
        <f>SUMIFS('Billing Forecast'!L:L,'Billing Forecast'!$T:$T,$A$1026,'Billing Forecast'!$U:$U,$B$1027,'Billing Forecast'!$Q:$Q,$C1043)/SUMIFS('Billing Forecast'!$D:$D,'Billing Forecast'!$T:$T,$A$1026,'Billing Forecast'!$U:$U,$B$1027,'Billing Forecast'!$Q:$Q, $C1043)</f>
        <v>0</v>
      </c>
      <c r="L1043" s="6">
        <f>SUMIFS('Billing Forecast'!M:M,'Billing Forecast'!$T:$T,$A$1026,'Billing Forecast'!$U:$U,$B$1027,'Billing Forecast'!$Q:$Q,$C1043)/SUMIFS('Billing Forecast'!$D:$D,'Billing Forecast'!$T:$T,$A$1026,'Billing Forecast'!$U:$U,$B$1027,'Billing Forecast'!$Q:$Q, $C1043)</f>
        <v>0</v>
      </c>
      <c r="M1043" s="6">
        <f>SUMIFS('Billing Forecast'!N:N,'Billing Forecast'!$T:$T,$A$1026,'Billing Forecast'!$U:$U,$B$1027,'Billing Forecast'!$Q:$Q,$C1043)/SUMIFS('Billing Forecast'!$D:$D,'Billing Forecast'!$T:$T,$A$1026,'Billing Forecast'!$U:$U,$B$1027,'Billing Forecast'!$Q:$Q, $C1043)</f>
        <v>0</v>
      </c>
    </row>
    <row r="1044" spans="3:13">
      <c r="D1044" t="s">
        <v>3453</v>
      </c>
      <c r="E1044" s="6">
        <f>SUMIFS('Sub Cost Forecast'!G:G,'Sub Cost Forecast'!$U:$U,$A$1026,'Sub Cost Forecast'!$W:$W,$B$1027,'Sub Cost Forecast'!$R:$R,$C1043)/SUMIFS('Sub Cost Forecast'!$D:$D,'Sub Cost Forecast'!$U:$U,$A$1026,'Sub Cost Forecast'!$W:$W,$B$1027,'Sub Cost Forecast'!$R:$R, $C1043)</f>
        <v>0</v>
      </c>
      <c r="F1044" s="6">
        <f>SUMIFS('Sub Cost Forecast'!H:H,'Sub Cost Forecast'!$U:$U,$A$1026,'Sub Cost Forecast'!$W:$W,$B$1027,'Sub Cost Forecast'!$R:$R,$C1043)/SUMIFS('Sub Cost Forecast'!$D:$D,'Sub Cost Forecast'!$U:$U,$A$1026,'Sub Cost Forecast'!$W:$W,$B$1027,'Sub Cost Forecast'!$R:$R, $C1043)</f>
        <v>0</v>
      </c>
      <c r="G1044" s="6">
        <f>SUMIFS('Sub Cost Forecast'!I:I,'Sub Cost Forecast'!$U:$U,$A$1026,'Sub Cost Forecast'!$W:$W,$B$1027,'Sub Cost Forecast'!$R:$R,$C1043)/SUMIFS('Sub Cost Forecast'!$D:$D,'Sub Cost Forecast'!$U:$U,$A$1026,'Sub Cost Forecast'!$W:$W,$B$1027,'Sub Cost Forecast'!$R:$R, $C1043)</f>
        <v>0</v>
      </c>
      <c r="H1044" s="6">
        <f>SUMIFS('Sub Cost Forecast'!J:J,'Sub Cost Forecast'!$U:$U,$A$1026,'Sub Cost Forecast'!$W:$W,$B$1027,'Sub Cost Forecast'!$R:$R,$C1043)/SUMIFS('Sub Cost Forecast'!$D:$D,'Sub Cost Forecast'!$U:$U,$A$1026,'Sub Cost Forecast'!$W:$W,$B$1027,'Sub Cost Forecast'!$R:$R, $C1043)</f>
        <v>0</v>
      </c>
      <c r="I1044" s="6">
        <f>SUMIFS('Sub Cost Forecast'!K:K,'Sub Cost Forecast'!$U:$U,$A$1026,'Sub Cost Forecast'!$W:$W,$B$1027,'Sub Cost Forecast'!$R:$R,$C1043)/SUMIFS('Sub Cost Forecast'!$D:$D,'Sub Cost Forecast'!$U:$U,$A$1026,'Sub Cost Forecast'!$W:$W,$B$1027,'Sub Cost Forecast'!$R:$R, $C1043)</f>
        <v>0</v>
      </c>
      <c r="J1044" s="6">
        <f>SUMIFS('Sub Cost Forecast'!L:L,'Sub Cost Forecast'!$U:$U,$A$1026,'Sub Cost Forecast'!$W:$W,$B$1027,'Sub Cost Forecast'!$R:$R,$C1043)/SUMIFS('Sub Cost Forecast'!$D:$D,'Sub Cost Forecast'!$U:$U,$A$1026,'Sub Cost Forecast'!$W:$W,$B$1027,'Sub Cost Forecast'!$R:$R, $C1043)</f>
        <v>0</v>
      </c>
      <c r="K1044" s="6">
        <f>SUMIFS('Sub Cost Forecast'!M:M,'Sub Cost Forecast'!$U:$U,$A$1026,'Sub Cost Forecast'!$W:$W,$B$1027,'Sub Cost Forecast'!$R:$R,$C1043)/SUMIFS('Sub Cost Forecast'!$D:$D,'Sub Cost Forecast'!$U:$U,$A$1026,'Sub Cost Forecast'!$W:$W,$B$1027,'Sub Cost Forecast'!$R:$R, $C1043)</f>
        <v>0</v>
      </c>
      <c r="L1044" s="6">
        <f>SUMIFS('Sub Cost Forecast'!N:N,'Sub Cost Forecast'!$U:$U,$A$1026,'Sub Cost Forecast'!$W:$W,$B$1027,'Sub Cost Forecast'!$R:$R,$C1043)/SUMIFS('Sub Cost Forecast'!$D:$D,'Sub Cost Forecast'!$U:$U,$A$1026,'Sub Cost Forecast'!$W:$W,$B$1027,'Sub Cost Forecast'!$R:$R, $C1043)</f>
        <v>0</v>
      </c>
      <c r="M1044" s="6">
        <f>SUMIFS('Sub Cost Forecast'!O:O,'Sub Cost Forecast'!$U:$U,$A$1026,'Sub Cost Forecast'!$W:$W,$B$1027,'Sub Cost Forecast'!$R:$R,$C1043)/SUMIFS('Sub Cost Forecast'!$D:$D,'Sub Cost Forecast'!$U:$U,$A$1026,'Sub Cost Forecast'!$W:$W,$B$1027,'Sub Cost Forecast'!$R:$R, $C1043)</f>
        <v>0</v>
      </c>
    </row>
    <row r="1045" spans="3:13">
      <c r="D1045" t="s">
        <v>3454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6">
        <v>0</v>
      </c>
      <c r="K1045" s="6">
        <v>0</v>
      </c>
      <c r="L1045" s="6">
        <v>0</v>
      </c>
      <c r="M1045" s="6">
        <v>0</v>
      </c>
    </row>
    <row r="1046" spans="3:13">
      <c r="C1046" t="s">
        <v>1966</v>
      </c>
      <c r="D1046" t="s">
        <v>3452</v>
      </c>
      <c r="E1046" s="6">
        <f>SUMIFS('Billing Forecast'!F:F,'Billing Forecast'!$T:$T,$A$1026,'Billing Forecast'!$U:$U,$B$1027,'Billing Forecast'!$Q:$Q,$C1046)/SUMIFS('Billing Forecast'!$D:$D,'Billing Forecast'!$T:$T,$A$1026,'Billing Forecast'!$U:$U,$B$1027,'Billing Forecast'!$Q:$Q, $C1046)</f>
        <v>0</v>
      </c>
      <c r="F1046" s="6">
        <f>SUMIFS('Billing Forecast'!G:G,'Billing Forecast'!$T:$T,$A$1026,'Billing Forecast'!$U:$U,$B$1027,'Billing Forecast'!$Q:$Q,$C1046)/SUMIFS('Billing Forecast'!$D:$D,'Billing Forecast'!$T:$T,$A$1026,'Billing Forecast'!$U:$U,$B$1027,'Billing Forecast'!$Q:$Q, $C1046)</f>
        <v>0</v>
      </c>
      <c r="G1046" s="6">
        <f>SUMIFS('Billing Forecast'!H:H,'Billing Forecast'!$T:$T,$A$1026,'Billing Forecast'!$U:$U,$B$1027,'Billing Forecast'!$Q:$Q,$C1046)/SUMIFS('Billing Forecast'!$D:$D,'Billing Forecast'!$T:$T,$A$1026,'Billing Forecast'!$U:$U,$B$1027,'Billing Forecast'!$Q:$Q, $C1046)</f>
        <v>0</v>
      </c>
      <c r="H1046" s="6">
        <f>SUMIFS('Billing Forecast'!I:I,'Billing Forecast'!$T:$T,$A$1026,'Billing Forecast'!$U:$U,$B$1027,'Billing Forecast'!$Q:$Q,$C1046)/SUMIFS('Billing Forecast'!$D:$D,'Billing Forecast'!$T:$T,$A$1026,'Billing Forecast'!$U:$U,$B$1027,'Billing Forecast'!$Q:$Q, $C1046)</f>
        <v>0</v>
      </c>
      <c r="I1046" s="6">
        <f>SUMIFS('Billing Forecast'!J:J,'Billing Forecast'!$T:$T,$A$1026,'Billing Forecast'!$U:$U,$B$1027,'Billing Forecast'!$Q:$Q,$C1046)/SUMIFS('Billing Forecast'!$D:$D,'Billing Forecast'!$T:$T,$A$1026,'Billing Forecast'!$U:$U,$B$1027,'Billing Forecast'!$Q:$Q, $C1046)</f>
        <v>0</v>
      </c>
      <c r="J1046" s="6">
        <f>SUMIFS('Billing Forecast'!K:K,'Billing Forecast'!$T:$T,$A$1026,'Billing Forecast'!$U:$U,$B$1027,'Billing Forecast'!$Q:$Q,$C1046)/SUMIFS('Billing Forecast'!$D:$D,'Billing Forecast'!$T:$T,$A$1026,'Billing Forecast'!$U:$U,$B$1027,'Billing Forecast'!$Q:$Q, $C1046)</f>
        <v>0</v>
      </c>
      <c r="K1046" s="6">
        <f>SUMIFS('Billing Forecast'!L:L,'Billing Forecast'!$T:$T,$A$1026,'Billing Forecast'!$U:$U,$B$1027,'Billing Forecast'!$Q:$Q,$C1046)/SUMIFS('Billing Forecast'!$D:$D,'Billing Forecast'!$T:$T,$A$1026,'Billing Forecast'!$U:$U,$B$1027,'Billing Forecast'!$Q:$Q, $C1046)</f>
        <v>0</v>
      </c>
      <c r="L1046" s="6">
        <f>SUMIFS('Billing Forecast'!M:M,'Billing Forecast'!$T:$T,$A$1026,'Billing Forecast'!$U:$U,$B$1027,'Billing Forecast'!$Q:$Q,$C1046)/SUMIFS('Billing Forecast'!$D:$D,'Billing Forecast'!$T:$T,$A$1026,'Billing Forecast'!$U:$U,$B$1027,'Billing Forecast'!$Q:$Q, $C1046)</f>
        <v>0</v>
      </c>
      <c r="M1046" s="6">
        <f>SUMIFS('Billing Forecast'!N:N,'Billing Forecast'!$T:$T,$A$1026,'Billing Forecast'!$U:$U,$B$1027,'Billing Forecast'!$Q:$Q,$C1046)/SUMIFS('Billing Forecast'!$D:$D,'Billing Forecast'!$T:$T,$A$1026,'Billing Forecast'!$U:$U,$B$1027,'Billing Forecast'!$Q:$Q, $C1046)</f>
        <v>0</v>
      </c>
    </row>
    <row r="1047" spans="3:13">
      <c r="D1047" t="s">
        <v>3453</v>
      </c>
      <c r="E1047" s="6">
        <f>SUMIFS('Sub Cost Forecast'!G:G,'Sub Cost Forecast'!$U:$U,$A$1026,'Sub Cost Forecast'!$W:$W,$B$1027,'Sub Cost Forecast'!$R:$R,$C1046)/SUMIFS('Sub Cost Forecast'!$D:$D,'Sub Cost Forecast'!$U:$U,$A$1026,'Sub Cost Forecast'!$W:$W,$B$1027,'Sub Cost Forecast'!$R:$R, $C1046)</f>
        <v>0</v>
      </c>
      <c r="F1047" s="6">
        <f>SUMIFS('Sub Cost Forecast'!H:H,'Sub Cost Forecast'!$U:$U,$A$1026,'Sub Cost Forecast'!$W:$W,$B$1027,'Sub Cost Forecast'!$R:$R,$C1046)/SUMIFS('Sub Cost Forecast'!$D:$D,'Sub Cost Forecast'!$U:$U,$A$1026,'Sub Cost Forecast'!$W:$W,$B$1027,'Sub Cost Forecast'!$R:$R, $C1046)</f>
        <v>0</v>
      </c>
      <c r="G1047" s="6">
        <f>SUMIFS('Sub Cost Forecast'!I:I,'Sub Cost Forecast'!$U:$U,$A$1026,'Sub Cost Forecast'!$W:$W,$B$1027,'Sub Cost Forecast'!$R:$R,$C1046)/SUMIFS('Sub Cost Forecast'!$D:$D,'Sub Cost Forecast'!$U:$U,$A$1026,'Sub Cost Forecast'!$W:$W,$B$1027,'Sub Cost Forecast'!$R:$R, $C1046)</f>
        <v>0</v>
      </c>
      <c r="H1047" s="6">
        <f>SUMIFS('Sub Cost Forecast'!J:J,'Sub Cost Forecast'!$U:$U,$A$1026,'Sub Cost Forecast'!$W:$W,$B$1027,'Sub Cost Forecast'!$R:$R,$C1046)/SUMIFS('Sub Cost Forecast'!$D:$D,'Sub Cost Forecast'!$U:$U,$A$1026,'Sub Cost Forecast'!$W:$W,$B$1027,'Sub Cost Forecast'!$R:$R, $C1046)</f>
        <v>0</v>
      </c>
      <c r="I1047" s="6">
        <f>SUMIFS('Sub Cost Forecast'!K:K,'Sub Cost Forecast'!$U:$U,$A$1026,'Sub Cost Forecast'!$W:$W,$B$1027,'Sub Cost Forecast'!$R:$R,$C1046)/SUMIFS('Sub Cost Forecast'!$D:$D,'Sub Cost Forecast'!$U:$U,$A$1026,'Sub Cost Forecast'!$W:$W,$B$1027,'Sub Cost Forecast'!$R:$R, $C1046)</f>
        <v>0</v>
      </c>
      <c r="J1047" s="6">
        <f>SUMIFS('Sub Cost Forecast'!L:L,'Sub Cost Forecast'!$U:$U,$A$1026,'Sub Cost Forecast'!$W:$W,$B$1027,'Sub Cost Forecast'!$R:$R,$C1046)/SUMIFS('Sub Cost Forecast'!$D:$D,'Sub Cost Forecast'!$U:$U,$A$1026,'Sub Cost Forecast'!$W:$W,$B$1027,'Sub Cost Forecast'!$R:$R, $C1046)</f>
        <v>0</v>
      </c>
      <c r="K1047" s="6">
        <f>SUMIFS('Sub Cost Forecast'!M:M,'Sub Cost Forecast'!$U:$U,$A$1026,'Sub Cost Forecast'!$W:$W,$B$1027,'Sub Cost Forecast'!$R:$R,$C1046)/SUMIFS('Sub Cost Forecast'!$D:$D,'Sub Cost Forecast'!$U:$U,$A$1026,'Sub Cost Forecast'!$W:$W,$B$1027,'Sub Cost Forecast'!$R:$R, $C1046)</f>
        <v>0</v>
      </c>
      <c r="L1047" s="6">
        <f>SUMIFS('Sub Cost Forecast'!N:N,'Sub Cost Forecast'!$U:$U,$A$1026,'Sub Cost Forecast'!$W:$W,$B$1027,'Sub Cost Forecast'!$R:$R,$C1046)/SUMIFS('Sub Cost Forecast'!$D:$D,'Sub Cost Forecast'!$U:$U,$A$1026,'Sub Cost Forecast'!$W:$W,$B$1027,'Sub Cost Forecast'!$R:$R, $C1046)</f>
        <v>0</v>
      </c>
      <c r="M1047" s="6">
        <f>SUMIFS('Sub Cost Forecast'!O:O,'Sub Cost Forecast'!$U:$U,$A$1026,'Sub Cost Forecast'!$W:$W,$B$1027,'Sub Cost Forecast'!$R:$R,$C1046)/SUMIFS('Sub Cost Forecast'!$D:$D,'Sub Cost Forecast'!$U:$U,$A$1026,'Sub Cost Forecast'!$W:$W,$B$1027,'Sub Cost Forecast'!$R:$R, $C1046)</f>
        <v>0</v>
      </c>
    </row>
    <row r="1048" spans="3:13">
      <c r="D1048" t="s">
        <v>3454</v>
      </c>
      <c r="E1048" s="6">
        <v>0</v>
      </c>
      <c r="F1048" s="6">
        <v>0</v>
      </c>
      <c r="G1048" s="6">
        <v>0</v>
      </c>
      <c r="H1048" s="6">
        <v>1</v>
      </c>
      <c r="I1048" s="6">
        <v>0</v>
      </c>
      <c r="J1048" s="6">
        <v>0</v>
      </c>
      <c r="K1048" s="6">
        <v>0</v>
      </c>
      <c r="L1048" s="6">
        <v>0</v>
      </c>
      <c r="M1048" s="6">
        <v>0</v>
      </c>
    </row>
    <row r="1049" spans="3:13">
      <c r="C1049" t="s">
        <v>2132</v>
      </c>
      <c r="D1049" t="s">
        <v>3452</v>
      </c>
      <c r="E1049" s="6">
        <f>SUMIFS('Billing Forecast'!F:F,'Billing Forecast'!$T:$T,$A$1026,'Billing Forecast'!$U:$U,$B$1027,'Billing Forecast'!$Q:$Q,$C1049)/SUMIFS('Billing Forecast'!$D:$D,'Billing Forecast'!$T:$T,$A$1026,'Billing Forecast'!$U:$U,$B$1027,'Billing Forecast'!$Q:$Q, $C1049)</f>
        <v>0</v>
      </c>
      <c r="F1049" s="6">
        <f>SUMIFS('Billing Forecast'!G:G,'Billing Forecast'!$T:$T,$A$1026,'Billing Forecast'!$U:$U,$B$1027,'Billing Forecast'!$Q:$Q,$C1049)/SUMIFS('Billing Forecast'!$D:$D,'Billing Forecast'!$T:$T,$A$1026,'Billing Forecast'!$U:$U,$B$1027,'Billing Forecast'!$Q:$Q, $C1049)</f>
        <v>0</v>
      </c>
      <c r="G1049" s="6">
        <f>SUMIFS('Billing Forecast'!H:H,'Billing Forecast'!$T:$T,$A$1026,'Billing Forecast'!$U:$U,$B$1027,'Billing Forecast'!$Q:$Q,$C1049)/SUMIFS('Billing Forecast'!$D:$D,'Billing Forecast'!$T:$T,$A$1026,'Billing Forecast'!$U:$U,$B$1027,'Billing Forecast'!$Q:$Q, $C1049)</f>
        <v>0</v>
      </c>
      <c r="H1049" s="6">
        <f>SUMIFS('Billing Forecast'!I:I,'Billing Forecast'!$T:$T,$A$1026,'Billing Forecast'!$U:$U,$B$1027,'Billing Forecast'!$Q:$Q,$C1049)/SUMIFS('Billing Forecast'!$D:$D,'Billing Forecast'!$T:$T,$A$1026,'Billing Forecast'!$U:$U,$B$1027,'Billing Forecast'!$Q:$Q, $C1049)</f>
        <v>0</v>
      </c>
      <c r="I1049" s="6">
        <f>SUMIFS('Billing Forecast'!J:J,'Billing Forecast'!$T:$T,$A$1026,'Billing Forecast'!$U:$U,$B$1027,'Billing Forecast'!$Q:$Q,$C1049)/SUMIFS('Billing Forecast'!$D:$D,'Billing Forecast'!$T:$T,$A$1026,'Billing Forecast'!$U:$U,$B$1027,'Billing Forecast'!$Q:$Q, $C1049)</f>
        <v>0</v>
      </c>
      <c r="J1049" s="6">
        <f>SUMIFS('Billing Forecast'!K:K,'Billing Forecast'!$T:$T,$A$1026,'Billing Forecast'!$U:$U,$B$1027,'Billing Forecast'!$Q:$Q,$C1049)/SUMIFS('Billing Forecast'!$D:$D,'Billing Forecast'!$T:$T,$A$1026,'Billing Forecast'!$U:$U,$B$1027,'Billing Forecast'!$Q:$Q, $C1049)</f>
        <v>0</v>
      </c>
      <c r="K1049" s="6">
        <f>SUMIFS('Billing Forecast'!L:L,'Billing Forecast'!$T:$T,$A$1026,'Billing Forecast'!$U:$U,$B$1027,'Billing Forecast'!$Q:$Q,$C1049)/SUMIFS('Billing Forecast'!$D:$D,'Billing Forecast'!$T:$T,$A$1026,'Billing Forecast'!$U:$U,$B$1027,'Billing Forecast'!$Q:$Q, $C1049)</f>
        <v>0</v>
      </c>
      <c r="L1049" s="6">
        <f>SUMIFS('Billing Forecast'!M:M,'Billing Forecast'!$T:$T,$A$1026,'Billing Forecast'!$U:$U,$B$1027,'Billing Forecast'!$Q:$Q,$C1049)/SUMIFS('Billing Forecast'!$D:$D,'Billing Forecast'!$T:$T,$A$1026,'Billing Forecast'!$U:$U,$B$1027,'Billing Forecast'!$Q:$Q, $C1049)</f>
        <v>0</v>
      </c>
      <c r="M1049" s="6">
        <f>SUMIFS('Billing Forecast'!N:N,'Billing Forecast'!$T:$T,$A$1026,'Billing Forecast'!$U:$U,$B$1027,'Billing Forecast'!$Q:$Q,$C1049)/SUMIFS('Billing Forecast'!$D:$D,'Billing Forecast'!$T:$T,$A$1026,'Billing Forecast'!$U:$U,$B$1027,'Billing Forecast'!$Q:$Q, $C1049)</f>
        <v>0</v>
      </c>
    </row>
    <row r="1050" spans="3:13">
      <c r="D1050" t="s">
        <v>3453</v>
      </c>
      <c r="E1050" s="6">
        <f>SUMIFS('Sub Cost Forecast'!G:G,'Sub Cost Forecast'!$U:$U,$A$1026,'Sub Cost Forecast'!$W:$W,$B$1027,'Sub Cost Forecast'!$R:$R,$C1049)/SUMIFS('Sub Cost Forecast'!$D:$D,'Sub Cost Forecast'!$U:$U,$A$1026,'Sub Cost Forecast'!$W:$W,$B$1027,'Sub Cost Forecast'!$R:$R, $C1049)</f>
        <v>0</v>
      </c>
      <c r="F1050" s="6">
        <f>SUMIFS('Sub Cost Forecast'!H:H,'Sub Cost Forecast'!$U:$U,$A$1026,'Sub Cost Forecast'!$W:$W,$B$1027,'Sub Cost Forecast'!$R:$R,$C1049)/SUMIFS('Sub Cost Forecast'!$D:$D,'Sub Cost Forecast'!$U:$U,$A$1026,'Sub Cost Forecast'!$W:$W,$B$1027,'Sub Cost Forecast'!$R:$R, $C1049)</f>
        <v>0</v>
      </c>
      <c r="G1050" s="6">
        <f>SUMIFS('Sub Cost Forecast'!I:I,'Sub Cost Forecast'!$U:$U,$A$1026,'Sub Cost Forecast'!$W:$W,$B$1027,'Sub Cost Forecast'!$R:$R,$C1049)/SUMIFS('Sub Cost Forecast'!$D:$D,'Sub Cost Forecast'!$U:$U,$A$1026,'Sub Cost Forecast'!$W:$W,$B$1027,'Sub Cost Forecast'!$R:$R, $C1049)</f>
        <v>0</v>
      </c>
      <c r="H1050" s="6">
        <f>SUMIFS('Sub Cost Forecast'!J:J,'Sub Cost Forecast'!$U:$U,$A$1026,'Sub Cost Forecast'!$W:$W,$B$1027,'Sub Cost Forecast'!$R:$R,$C1049)/SUMIFS('Sub Cost Forecast'!$D:$D,'Sub Cost Forecast'!$U:$U,$A$1026,'Sub Cost Forecast'!$W:$W,$B$1027,'Sub Cost Forecast'!$R:$R, $C1049)</f>
        <v>0</v>
      </c>
      <c r="I1050" s="6">
        <f>SUMIFS('Sub Cost Forecast'!K:K,'Sub Cost Forecast'!$U:$U,$A$1026,'Sub Cost Forecast'!$W:$W,$B$1027,'Sub Cost Forecast'!$R:$R,$C1049)/SUMIFS('Sub Cost Forecast'!$D:$D,'Sub Cost Forecast'!$U:$U,$A$1026,'Sub Cost Forecast'!$W:$W,$B$1027,'Sub Cost Forecast'!$R:$R, $C1049)</f>
        <v>0</v>
      </c>
      <c r="J1050" s="6">
        <f>SUMIFS('Sub Cost Forecast'!L:L,'Sub Cost Forecast'!$U:$U,$A$1026,'Sub Cost Forecast'!$W:$W,$B$1027,'Sub Cost Forecast'!$R:$R,$C1049)/SUMIFS('Sub Cost Forecast'!$D:$D,'Sub Cost Forecast'!$U:$U,$A$1026,'Sub Cost Forecast'!$W:$W,$B$1027,'Sub Cost Forecast'!$R:$R, $C1049)</f>
        <v>0</v>
      </c>
      <c r="K1050" s="6">
        <f>SUMIFS('Sub Cost Forecast'!M:M,'Sub Cost Forecast'!$U:$U,$A$1026,'Sub Cost Forecast'!$W:$W,$B$1027,'Sub Cost Forecast'!$R:$R,$C1049)/SUMIFS('Sub Cost Forecast'!$D:$D,'Sub Cost Forecast'!$U:$U,$A$1026,'Sub Cost Forecast'!$W:$W,$B$1027,'Sub Cost Forecast'!$R:$R, $C1049)</f>
        <v>0</v>
      </c>
      <c r="L1050" s="6">
        <f>SUMIFS('Sub Cost Forecast'!N:N,'Sub Cost Forecast'!$U:$U,$A$1026,'Sub Cost Forecast'!$W:$W,$B$1027,'Sub Cost Forecast'!$R:$R,$C1049)/SUMIFS('Sub Cost Forecast'!$D:$D,'Sub Cost Forecast'!$U:$U,$A$1026,'Sub Cost Forecast'!$W:$W,$B$1027,'Sub Cost Forecast'!$R:$R, $C1049)</f>
        <v>0</v>
      </c>
      <c r="M1050" s="6">
        <f>SUMIFS('Sub Cost Forecast'!O:O,'Sub Cost Forecast'!$U:$U,$A$1026,'Sub Cost Forecast'!$W:$W,$B$1027,'Sub Cost Forecast'!$R:$R,$C1049)/SUMIFS('Sub Cost Forecast'!$D:$D,'Sub Cost Forecast'!$U:$U,$A$1026,'Sub Cost Forecast'!$W:$W,$B$1027,'Sub Cost Forecast'!$R:$R, $C1049)</f>
        <v>0</v>
      </c>
    </row>
    <row r="1051" spans="3:13">
      <c r="D1051" t="s">
        <v>3454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6">
        <v>0.2388059701492537</v>
      </c>
      <c r="K1051" s="6">
        <v>0.7164179104477612</v>
      </c>
      <c r="L1051" s="6">
        <v>0</v>
      </c>
      <c r="M1051" s="6">
        <v>0</v>
      </c>
    </row>
    <row r="1052" spans="3:13">
      <c r="C1052" t="s">
        <v>2773</v>
      </c>
      <c r="D1052" t="s">
        <v>3452</v>
      </c>
      <c r="E1052" s="6">
        <f>SUMIFS('Billing Forecast'!F:F,'Billing Forecast'!$T:$T,$A$1026,'Billing Forecast'!$U:$U,$B$1027,'Billing Forecast'!$Q:$Q,$C1052)/SUMIFS('Billing Forecast'!$D:$D,'Billing Forecast'!$T:$T,$A$1026,'Billing Forecast'!$U:$U,$B$1027,'Billing Forecast'!$Q:$Q, $C1052)</f>
        <v>0</v>
      </c>
      <c r="F1052" s="6">
        <f>SUMIFS('Billing Forecast'!G:G,'Billing Forecast'!$T:$T,$A$1026,'Billing Forecast'!$U:$U,$B$1027,'Billing Forecast'!$Q:$Q,$C1052)/SUMIFS('Billing Forecast'!$D:$D,'Billing Forecast'!$T:$T,$A$1026,'Billing Forecast'!$U:$U,$B$1027,'Billing Forecast'!$Q:$Q, $C1052)</f>
        <v>0</v>
      </c>
      <c r="G1052" s="6">
        <f>SUMIFS('Billing Forecast'!H:H,'Billing Forecast'!$T:$T,$A$1026,'Billing Forecast'!$U:$U,$B$1027,'Billing Forecast'!$Q:$Q,$C1052)/SUMIFS('Billing Forecast'!$D:$D,'Billing Forecast'!$T:$T,$A$1026,'Billing Forecast'!$U:$U,$B$1027,'Billing Forecast'!$Q:$Q, $C1052)</f>
        <v>0</v>
      </c>
      <c r="H1052" s="6">
        <f>SUMIFS('Billing Forecast'!I:I,'Billing Forecast'!$T:$T,$A$1026,'Billing Forecast'!$U:$U,$B$1027,'Billing Forecast'!$Q:$Q,$C1052)/SUMIFS('Billing Forecast'!$D:$D,'Billing Forecast'!$T:$T,$A$1026,'Billing Forecast'!$U:$U,$B$1027,'Billing Forecast'!$Q:$Q, $C1052)</f>
        <v>0</v>
      </c>
      <c r="I1052" s="6">
        <f>SUMIFS('Billing Forecast'!J:J,'Billing Forecast'!$T:$T,$A$1026,'Billing Forecast'!$U:$U,$B$1027,'Billing Forecast'!$Q:$Q,$C1052)/SUMIFS('Billing Forecast'!$D:$D,'Billing Forecast'!$T:$T,$A$1026,'Billing Forecast'!$U:$U,$B$1027,'Billing Forecast'!$Q:$Q, $C1052)</f>
        <v>0</v>
      </c>
      <c r="J1052" s="6">
        <f>SUMIFS('Billing Forecast'!K:K,'Billing Forecast'!$T:$T,$A$1026,'Billing Forecast'!$U:$U,$B$1027,'Billing Forecast'!$Q:$Q,$C1052)/SUMIFS('Billing Forecast'!$D:$D,'Billing Forecast'!$T:$T,$A$1026,'Billing Forecast'!$U:$U,$B$1027,'Billing Forecast'!$Q:$Q, $C1052)</f>
        <v>0</v>
      </c>
      <c r="K1052" s="6">
        <f>SUMIFS('Billing Forecast'!L:L,'Billing Forecast'!$T:$T,$A$1026,'Billing Forecast'!$U:$U,$B$1027,'Billing Forecast'!$Q:$Q,$C1052)/SUMIFS('Billing Forecast'!$D:$D,'Billing Forecast'!$T:$T,$A$1026,'Billing Forecast'!$U:$U,$B$1027,'Billing Forecast'!$Q:$Q, $C1052)</f>
        <v>0</v>
      </c>
      <c r="L1052" s="6">
        <f>SUMIFS('Billing Forecast'!M:M,'Billing Forecast'!$T:$T,$A$1026,'Billing Forecast'!$U:$U,$B$1027,'Billing Forecast'!$Q:$Q,$C1052)/SUMIFS('Billing Forecast'!$D:$D,'Billing Forecast'!$T:$T,$A$1026,'Billing Forecast'!$U:$U,$B$1027,'Billing Forecast'!$Q:$Q, $C1052)</f>
        <v>0</v>
      </c>
      <c r="M1052" s="6">
        <f>SUMIFS('Billing Forecast'!N:N,'Billing Forecast'!$T:$T,$A$1026,'Billing Forecast'!$U:$U,$B$1027,'Billing Forecast'!$Q:$Q,$C1052)/SUMIFS('Billing Forecast'!$D:$D,'Billing Forecast'!$T:$T,$A$1026,'Billing Forecast'!$U:$U,$B$1027,'Billing Forecast'!$Q:$Q, $C1052)</f>
        <v>0</v>
      </c>
    </row>
    <row r="1053" spans="3:13">
      <c r="D1053" t="s">
        <v>3453</v>
      </c>
      <c r="E1053" s="6">
        <f>SUMIFS('Sub Cost Forecast'!G:G,'Sub Cost Forecast'!$U:$U,$A$1026,'Sub Cost Forecast'!$W:$W,$B$1027,'Sub Cost Forecast'!$R:$R,$C1052)/SUMIFS('Sub Cost Forecast'!$D:$D,'Sub Cost Forecast'!$U:$U,$A$1026,'Sub Cost Forecast'!$W:$W,$B$1027,'Sub Cost Forecast'!$R:$R, $C1052)</f>
        <v>0</v>
      </c>
      <c r="F1053" s="6">
        <f>SUMIFS('Sub Cost Forecast'!H:H,'Sub Cost Forecast'!$U:$U,$A$1026,'Sub Cost Forecast'!$W:$W,$B$1027,'Sub Cost Forecast'!$R:$R,$C1052)/SUMIFS('Sub Cost Forecast'!$D:$D,'Sub Cost Forecast'!$U:$U,$A$1026,'Sub Cost Forecast'!$W:$W,$B$1027,'Sub Cost Forecast'!$R:$R, $C1052)</f>
        <v>0</v>
      </c>
      <c r="G1053" s="6">
        <f>SUMIFS('Sub Cost Forecast'!I:I,'Sub Cost Forecast'!$U:$U,$A$1026,'Sub Cost Forecast'!$W:$W,$B$1027,'Sub Cost Forecast'!$R:$R,$C1052)/SUMIFS('Sub Cost Forecast'!$D:$D,'Sub Cost Forecast'!$U:$U,$A$1026,'Sub Cost Forecast'!$W:$W,$B$1027,'Sub Cost Forecast'!$R:$R, $C1052)</f>
        <v>0</v>
      </c>
      <c r="H1053" s="6">
        <f>SUMIFS('Sub Cost Forecast'!J:J,'Sub Cost Forecast'!$U:$U,$A$1026,'Sub Cost Forecast'!$W:$W,$B$1027,'Sub Cost Forecast'!$R:$R,$C1052)/SUMIFS('Sub Cost Forecast'!$D:$D,'Sub Cost Forecast'!$U:$U,$A$1026,'Sub Cost Forecast'!$W:$W,$B$1027,'Sub Cost Forecast'!$R:$R, $C1052)</f>
        <v>0</v>
      </c>
      <c r="I1053" s="6">
        <f>SUMIFS('Sub Cost Forecast'!K:K,'Sub Cost Forecast'!$U:$U,$A$1026,'Sub Cost Forecast'!$W:$W,$B$1027,'Sub Cost Forecast'!$R:$R,$C1052)/SUMIFS('Sub Cost Forecast'!$D:$D,'Sub Cost Forecast'!$U:$U,$A$1026,'Sub Cost Forecast'!$W:$W,$B$1027,'Sub Cost Forecast'!$R:$R, $C1052)</f>
        <v>0</v>
      </c>
      <c r="J1053" s="6">
        <f>SUMIFS('Sub Cost Forecast'!L:L,'Sub Cost Forecast'!$U:$U,$A$1026,'Sub Cost Forecast'!$W:$W,$B$1027,'Sub Cost Forecast'!$R:$R,$C1052)/SUMIFS('Sub Cost Forecast'!$D:$D,'Sub Cost Forecast'!$U:$U,$A$1026,'Sub Cost Forecast'!$W:$W,$B$1027,'Sub Cost Forecast'!$R:$R, $C1052)</f>
        <v>0</v>
      </c>
      <c r="K1053" s="6">
        <f>SUMIFS('Sub Cost Forecast'!M:M,'Sub Cost Forecast'!$U:$U,$A$1026,'Sub Cost Forecast'!$W:$W,$B$1027,'Sub Cost Forecast'!$R:$R,$C1052)/SUMIFS('Sub Cost Forecast'!$D:$D,'Sub Cost Forecast'!$U:$U,$A$1026,'Sub Cost Forecast'!$W:$W,$B$1027,'Sub Cost Forecast'!$R:$R, $C1052)</f>
        <v>0</v>
      </c>
      <c r="L1053" s="6">
        <f>SUMIFS('Sub Cost Forecast'!N:N,'Sub Cost Forecast'!$U:$U,$A$1026,'Sub Cost Forecast'!$W:$W,$B$1027,'Sub Cost Forecast'!$R:$R,$C1052)/SUMIFS('Sub Cost Forecast'!$D:$D,'Sub Cost Forecast'!$U:$U,$A$1026,'Sub Cost Forecast'!$W:$W,$B$1027,'Sub Cost Forecast'!$R:$R, $C1052)</f>
        <v>0</v>
      </c>
      <c r="M1053" s="6">
        <f>SUMIFS('Sub Cost Forecast'!O:O,'Sub Cost Forecast'!$U:$U,$A$1026,'Sub Cost Forecast'!$W:$W,$B$1027,'Sub Cost Forecast'!$R:$R,$C1052)/SUMIFS('Sub Cost Forecast'!$D:$D,'Sub Cost Forecast'!$U:$U,$A$1026,'Sub Cost Forecast'!$W:$W,$B$1027,'Sub Cost Forecast'!$R:$R, $C1052)</f>
        <v>0</v>
      </c>
    </row>
    <row r="1054" spans="3:13">
      <c r="D1054" t="s">
        <v>3454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6">
        <v>0</v>
      </c>
      <c r="K1054" s="6">
        <v>0</v>
      </c>
      <c r="L1054" s="6">
        <v>0</v>
      </c>
      <c r="M1054" s="6">
        <v>0</v>
      </c>
    </row>
    <row r="1055" spans="3:13">
      <c r="C1055" t="s">
        <v>3016</v>
      </c>
      <c r="D1055" t="s">
        <v>3452</v>
      </c>
      <c r="E1055" s="6">
        <f>SUMIFS('Billing Forecast'!F:F,'Billing Forecast'!$T:$T,$A$1026,'Billing Forecast'!$U:$U,$B$1027,'Billing Forecast'!$Q:$Q,$C1055)/SUMIFS('Billing Forecast'!$D:$D,'Billing Forecast'!$T:$T,$A$1026,'Billing Forecast'!$U:$U,$B$1027,'Billing Forecast'!$Q:$Q, $C1055)</f>
        <v>0</v>
      </c>
      <c r="F1055" s="6">
        <f>SUMIFS('Billing Forecast'!G:G,'Billing Forecast'!$T:$T,$A$1026,'Billing Forecast'!$U:$U,$B$1027,'Billing Forecast'!$Q:$Q,$C1055)/SUMIFS('Billing Forecast'!$D:$D,'Billing Forecast'!$T:$T,$A$1026,'Billing Forecast'!$U:$U,$B$1027,'Billing Forecast'!$Q:$Q, $C1055)</f>
        <v>0</v>
      </c>
      <c r="G1055" s="6">
        <f>SUMIFS('Billing Forecast'!H:H,'Billing Forecast'!$T:$T,$A$1026,'Billing Forecast'!$U:$U,$B$1027,'Billing Forecast'!$Q:$Q,$C1055)/SUMIFS('Billing Forecast'!$D:$D,'Billing Forecast'!$T:$T,$A$1026,'Billing Forecast'!$U:$U,$B$1027,'Billing Forecast'!$Q:$Q, $C1055)</f>
        <v>0</v>
      </c>
      <c r="H1055" s="6">
        <f>SUMIFS('Billing Forecast'!I:I,'Billing Forecast'!$T:$T,$A$1026,'Billing Forecast'!$U:$U,$B$1027,'Billing Forecast'!$Q:$Q,$C1055)/SUMIFS('Billing Forecast'!$D:$D,'Billing Forecast'!$T:$T,$A$1026,'Billing Forecast'!$U:$U,$B$1027,'Billing Forecast'!$Q:$Q, $C1055)</f>
        <v>0</v>
      </c>
      <c r="I1055" s="6">
        <f>SUMIFS('Billing Forecast'!J:J,'Billing Forecast'!$T:$T,$A$1026,'Billing Forecast'!$U:$U,$B$1027,'Billing Forecast'!$Q:$Q,$C1055)/SUMIFS('Billing Forecast'!$D:$D,'Billing Forecast'!$T:$T,$A$1026,'Billing Forecast'!$U:$U,$B$1027,'Billing Forecast'!$Q:$Q, $C1055)</f>
        <v>0</v>
      </c>
      <c r="J1055" s="6">
        <f>SUMIFS('Billing Forecast'!K:K,'Billing Forecast'!$T:$T,$A$1026,'Billing Forecast'!$U:$U,$B$1027,'Billing Forecast'!$Q:$Q,$C1055)/SUMIFS('Billing Forecast'!$D:$D,'Billing Forecast'!$T:$T,$A$1026,'Billing Forecast'!$U:$U,$B$1027,'Billing Forecast'!$Q:$Q, $C1055)</f>
        <v>0</v>
      </c>
      <c r="K1055" s="6">
        <f>SUMIFS('Billing Forecast'!L:L,'Billing Forecast'!$T:$T,$A$1026,'Billing Forecast'!$U:$U,$B$1027,'Billing Forecast'!$Q:$Q,$C1055)/SUMIFS('Billing Forecast'!$D:$D,'Billing Forecast'!$T:$T,$A$1026,'Billing Forecast'!$U:$U,$B$1027,'Billing Forecast'!$Q:$Q, $C1055)</f>
        <v>0</v>
      </c>
      <c r="L1055" s="6">
        <f>SUMIFS('Billing Forecast'!M:M,'Billing Forecast'!$T:$T,$A$1026,'Billing Forecast'!$U:$U,$B$1027,'Billing Forecast'!$Q:$Q,$C1055)/SUMIFS('Billing Forecast'!$D:$D,'Billing Forecast'!$T:$T,$A$1026,'Billing Forecast'!$U:$U,$B$1027,'Billing Forecast'!$Q:$Q, $C1055)</f>
        <v>0</v>
      </c>
      <c r="M1055" s="6">
        <f>SUMIFS('Billing Forecast'!N:N,'Billing Forecast'!$T:$T,$A$1026,'Billing Forecast'!$U:$U,$B$1027,'Billing Forecast'!$Q:$Q,$C1055)/SUMIFS('Billing Forecast'!$D:$D,'Billing Forecast'!$T:$T,$A$1026,'Billing Forecast'!$U:$U,$B$1027,'Billing Forecast'!$Q:$Q, $C1055)</f>
        <v>0</v>
      </c>
    </row>
    <row r="1056" spans="3:13">
      <c r="D1056" t="s">
        <v>3453</v>
      </c>
      <c r="E1056" s="6">
        <f>SUMIFS('Sub Cost Forecast'!G:G,'Sub Cost Forecast'!$U:$U,$A$1026,'Sub Cost Forecast'!$W:$W,$B$1027,'Sub Cost Forecast'!$R:$R,$C1055)/SUMIFS('Sub Cost Forecast'!$D:$D,'Sub Cost Forecast'!$U:$U,$A$1026,'Sub Cost Forecast'!$W:$W,$B$1027,'Sub Cost Forecast'!$R:$R, $C1055)</f>
        <v>0</v>
      </c>
      <c r="F1056" s="6">
        <f>SUMIFS('Sub Cost Forecast'!H:H,'Sub Cost Forecast'!$U:$U,$A$1026,'Sub Cost Forecast'!$W:$W,$B$1027,'Sub Cost Forecast'!$R:$R,$C1055)/SUMIFS('Sub Cost Forecast'!$D:$D,'Sub Cost Forecast'!$U:$U,$A$1026,'Sub Cost Forecast'!$W:$W,$B$1027,'Sub Cost Forecast'!$R:$R, $C1055)</f>
        <v>0</v>
      </c>
      <c r="G1056" s="6">
        <f>SUMIFS('Sub Cost Forecast'!I:I,'Sub Cost Forecast'!$U:$U,$A$1026,'Sub Cost Forecast'!$W:$W,$B$1027,'Sub Cost Forecast'!$R:$R,$C1055)/SUMIFS('Sub Cost Forecast'!$D:$D,'Sub Cost Forecast'!$U:$U,$A$1026,'Sub Cost Forecast'!$W:$W,$B$1027,'Sub Cost Forecast'!$R:$R, $C1055)</f>
        <v>0</v>
      </c>
      <c r="H1056" s="6">
        <f>SUMIFS('Sub Cost Forecast'!J:J,'Sub Cost Forecast'!$U:$U,$A$1026,'Sub Cost Forecast'!$W:$W,$B$1027,'Sub Cost Forecast'!$R:$R,$C1055)/SUMIFS('Sub Cost Forecast'!$D:$D,'Sub Cost Forecast'!$U:$U,$A$1026,'Sub Cost Forecast'!$W:$W,$B$1027,'Sub Cost Forecast'!$R:$R, $C1055)</f>
        <v>0</v>
      </c>
      <c r="I1056" s="6">
        <f>SUMIFS('Sub Cost Forecast'!K:K,'Sub Cost Forecast'!$U:$U,$A$1026,'Sub Cost Forecast'!$W:$W,$B$1027,'Sub Cost Forecast'!$R:$R,$C1055)/SUMIFS('Sub Cost Forecast'!$D:$D,'Sub Cost Forecast'!$U:$U,$A$1026,'Sub Cost Forecast'!$W:$W,$B$1027,'Sub Cost Forecast'!$R:$R, $C1055)</f>
        <v>0</v>
      </c>
      <c r="J1056" s="6">
        <f>SUMIFS('Sub Cost Forecast'!L:L,'Sub Cost Forecast'!$U:$U,$A$1026,'Sub Cost Forecast'!$W:$W,$B$1027,'Sub Cost Forecast'!$R:$R,$C1055)/SUMIFS('Sub Cost Forecast'!$D:$D,'Sub Cost Forecast'!$U:$U,$A$1026,'Sub Cost Forecast'!$W:$W,$B$1027,'Sub Cost Forecast'!$R:$R, $C1055)</f>
        <v>0</v>
      </c>
      <c r="K1056" s="6">
        <f>SUMIFS('Sub Cost Forecast'!M:M,'Sub Cost Forecast'!$U:$U,$A$1026,'Sub Cost Forecast'!$W:$W,$B$1027,'Sub Cost Forecast'!$R:$R,$C1055)/SUMIFS('Sub Cost Forecast'!$D:$D,'Sub Cost Forecast'!$U:$U,$A$1026,'Sub Cost Forecast'!$W:$W,$B$1027,'Sub Cost Forecast'!$R:$R, $C1055)</f>
        <v>0</v>
      </c>
      <c r="L1056" s="6">
        <f>SUMIFS('Sub Cost Forecast'!N:N,'Sub Cost Forecast'!$U:$U,$A$1026,'Sub Cost Forecast'!$W:$W,$B$1027,'Sub Cost Forecast'!$R:$R,$C1055)/SUMIFS('Sub Cost Forecast'!$D:$D,'Sub Cost Forecast'!$U:$U,$A$1026,'Sub Cost Forecast'!$W:$W,$B$1027,'Sub Cost Forecast'!$R:$R, $C1055)</f>
        <v>0</v>
      </c>
      <c r="M1056" s="6">
        <f>SUMIFS('Sub Cost Forecast'!O:O,'Sub Cost Forecast'!$U:$U,$A$1026,'Sub Cost Forecast'!$W:$W,$B$1027,'Sub Cost Forecast'!$R:$R,$C1055)/SUMIFS('Sub Cost Forecast'!$D:$D,'Sub Cost Forecast'!$U:$U,$A$1026,'Sub Cost Forecast'!$W:$W,$B$1027,'Sub Cost Forecast'!$R:$R, $C1055)</f>
        <v>0</v>
      </c>
    </row>
    <row r="1057" spans="2:13">
      <c r="D1057" t="s">
        <v>3454</v>
      </c>
      <c r="E1057" s="6">
        <v>0</v>
      </c>
      <c r="F1057" s="6">
        <v>0</v>
      </c>
      <c r="G1057" s="6">
        <v>0</v>
      </c>
      <c r="H1057" s="6">
        <v>0.7853107344632768</v>
      </c>
      <c r="I1057" s="6">
        <v>0.1807909604519774</v>
      </c>
      <c r="J1057" s="6">
        <v>0</v>
      </c>
      <c r="K1057" s="6">
        <v>0</v>
      </c>
      <c r="L1057" s="6">
        <v>0</v>
      </c>
      <c r="M1057" s="6">
        <v>0</v>
      </c>
    </row>
    <row r="1058" spans="2:13">
      <c r="C1058" t="s">
        <v>3104</v>
      </c>
      <c r="D1058" t="s">
        <v>3452</v>
      </c>
      <c r="E1058" s="6">
        <f>SUMIFS('Billing Forecast'!F:F,'Billing Forecast'!$T:$T,$A$1026,'Billing Forecast'!$U:$U,$B$1027,'Billing Forecast'!$Q:$Q,$C1058)/SUMIFS('Billing Forecast'!$D:$D,'Billing Forecast'!$T:$T,$A$1026,'Billing Forecast'!$U:$U,$B$1027,'Billing Forecast'!$Q:$Q, $C1058)</f>
        <v>0</v>
      </c>
      <c r="F1058" s="6">
        <f>SUMIFS('Billing Forecast'!G:G,'Billing Forecast'!$T:$T,$A$1026,'Billing Forecast'!$U:$U,$B$1027,'Billing Forecast'!$Q:$Q,$C1058)/SUMIFS('Billing Forecast'!$D:$D,'Billing Forecast'!$T:$T,$A$1026,'Billing Forecast'!$U:$U,$B$1027,'Billing Forecast'!$Q:$Q, $C1058)</f>
        <v>0</v>
      </c>
      <c r="G1058" s="6">
        <f>SUMIFS('Billing Forecast'!H:H,'Billing Forecast'!$T:$T,$A$1026,'Billing Forecast'!$U:$U,$B$1027,'Billing Forecast'!$Q:$Q,$C1058)/SUMIFS('Billing Forecast'!$D:$D,'Billing Forecast'!$T:$T,$A$1026,'Billing Forecast'!$U:$U,$B$1027,'Billing Forecast'!$Q:$Q, $C1058)</f>
        <v>0</v>
      </c>
      <c r="H1058" s="6">
        <f>SUMIFS('Billing Forecast'!I:I,'Billing Forecast'!$T:$T,$A$1026,'Billing Forecast'!$U:$U,$B$1027,'Billing Forecast'!$Q:$Q,$C1058)/SUMIFS('Billing Forecast'!$D:$D,'Billing Forecast'!$T:$T,$A$1026,'Billing Forecast'!$U:$U,$B$1027,'Billing Forecast'!$Q:$Q, $C1058)</f>
        <v>0</v>
      </c>
      <c r="I1058" s="6">
        <f>SUMIFS('Billing Forecast'!J:J,'Billing Forecast'!$T:$T,$A$1026,'Billing Forecast'!$U:$U,$B$1027,'Billing Forecast'!$Q:$Q,$C1058)/SUMIFS('Billing Forecast'!$D:$D,'Billing Forecast'!$T:$T,$A$1026,'Billing Forecast'!$U:$U,$B$1027,'Billing Forecast'!$Q:$Q, $C1058)</f>
        <v>0</v>
      </c>
      <c r="J1058" s="6">
        <f>SUMIFS('Billing Forecast'!K:K,'Billing Forecast'!$T:$T,$A$1026,'Billing Forecast'!$U:$U,$B$1027,'Billing Forecast'!$Q:$Q,$C1058)/SUMIFS('Billing Forecast'!$D:$D,'Billing Forecast'!$T:$T,$A$1026,'Billing Forecast'!$U:$U,$B$1027,'Billing Forecast'!$Q:$Q, $C1058)</f>
        <v>0</v>
      </c>
      <c r="K1058" s="6">
        <f>SUMIFS('Billing Forecast'!L:L,'Billing Forecast'!$T:$T,$A$1026,'Billing Forecast'!$U:$U,$B$1027,'Billing Forecast'!$Q:$Q,$C1058)/SUMIFS('Billing Forecast'!$D:$D,'Billing Forecast'!$T:$T,$A$1026,'Billing Forecast'!$U:$U,$B$1027,'Billing Forecast'!$Q:$Q, $C1058)</f>
        <v>0</v>
      </c>
      <c r="L1058" s="6">
        <f>SUMIFS('Billing Forecast'!M:M,'Billing Forecast'!$T:$T,$A$1026,'Billing Forecast'!$U:$U,$B$1027,'Billing Forecast'!$Q:$Q,$C1058)/SUMIFS('Billing Forecast'!$D:$D,'Billing Forecast'!$T:$T,$A$1026,'Billing Forecast'!$U:$U,$B$1027,'Billing Forecast'!$Q:$Q, $C1058)</f>
        <v>0</v>
      </c>
      <c r="M1058" s="6">
        <f>SUMIFS('Billing Forecast'!N:N,'Billing Forecast'!$T:$T,$A$1026,'Billing Forecast'!$U:$U,$B$1027,'Billing Forecast'!$Q:$Q,$C1058)/SUMIFS('Billing Forecast'!$D:$D,'Billing Forecast'!$T:$T,$A$1026,'Billing Forecast'!$U:$U,$B$1027,'Billing Forecast'!$Q:$Q, $C1058)</f>
        <v>0</v>
      </c>
    </row>
    <row r="1059" spans="2:13">
      <c r="D1059" t="s">
        <v>3453</v>
      </c>
      <c r="E1059" s="6">
        <f>SUMIFS('Sub Cost Forecast'!G:G,'Sub Cost Forecast'!$U:$U,$A$1026,'Sub Cost Forecast'!$W:$W,$B$1027,'Sub Cost Forecast'!$R:$R,$C1058)/SUMIFS('Sub Cost Forecast'!$D:$D,'Sub Cost Forecast'!$U:$U,$A$1026,'Sub Cost Forecast'!$W:$W,$B$1027,'Sub Cost Forecast'!$R:$R, $C1058)</f>
        <v>0</v>
      </c>
      <c r="F1059" s="6">
        <f>SUMIFS('Sub Cost Forecast'!H:H,'Sub Cost Forecast'!$U:$U,$A$1026,'Sub Cost Forecast'!$W:$W,$B$1027,'Sub Cost Forecast'!$R:$R,$C1058)/SUMIFS('Sub Cost Forecast'!$D:$D,'Sub Cost Forecast'!$U:$U,$A$1026,'Sub Cost Forecast'!$W:$W,$B$1027,'Sub Cost Forecast'!$R:$R, $C1058)</f>
        <v>0</v>
      </c>
      <c r="G1059" s="6">
        <f>SUMIFS('Sub Cost Forecast'!I:I,'Sub Cost Forecast'!$U:$U,$A$1026,'Sub Cost Forecast'!$W:$W,$B$1027,'Sub Cost Forecast'!$R:$R,$C1058)/SUMIFS('Sub Cost Forecast'!$D:$D,'Sub Cost Forecast'!$U:$U,$A$1026,'Sub Cost Forecast'!$W:$W,$B$1027,'Sub Cost Forecast'!$R:$R, $C1058)</f>
        <v>0</v>
      </c>
      <c r="H1059" s="6">
        <f>SUMIFS('Sub Cost Forecast'!J:J,'Sub Cost Forecast'!$U:$U,$A$1026,'Sub Cost Forecast'!$W:$W,$B$1027,'Sub Cost Forecast'!$R:$R,$C1058)/SUMIFS('Sub Cost Forecast'!$D:$D,'Sub Cost Forecast'!$U:$U,$A$1026,'Sub Cost Forecast'!$W:$W,$B$1027,'Sub Cost Forecast'!$R:$R, $C1058)</f>
        <v>0</v>
      </c>
      <c r="I1059" s="6">
        <f>SUMIFS('Sub Cost Forecast'!K:K,'Sub Cost Forecast'!$U:$U,$A$1026,'Sub Cost Forecast'!$W:$W,$B$1027,'Sub Cost Forecast'!$R:$R,$C1058)/SUMIFS('Sub Cost Forecast'!$D:$D,'Sub Cost Forecast'!$U:$U,$A$1026,'Sub Cost Forecast'!$W:$W,$B$1027,'Sub Cost Forecast'!$R:$R, $C1058)</f>
        <v>0</v>
      </c>
      <c r="J1059" s="6">
        <f>SUMIFS('Sub Cost Forecast'!L:L,'Sub Cost Forecast'!$U:$U,$A$1026,'Sub Cost Forecast'!$W:$W,$B$1027,'Sub Cost Forecast'!$R:$R,$C1058)/SUMIFS('Sub Cost Forecast'!$D:$D,'Sub Cost Forecast'!$U:$U,$A$1026,'Sub Cost Forecast'!$W:$W,$B$1027,'Sub Cost Forecast'!$R:$R, $C1058)</f>
        <v>0</v>
      </c>
      <c r="K1059" s="6">
        <f>SUMIFS('Sub Cost Forecast'!M:M,'Sub Cost Forecast'!$U:$U,$A$1026,'Sub Cost Forecast'!$W:$W,$B$1027,'Sub Cost Forecast'!$R:$R,$C1058)/SUMIFS('Sub Cost Forecast'!$D:$D,'Sub Cost Forecast'!$U:$U,$A$1026,'Sub Cost Forecast'!$W:$W,$B$1027,'Sub Cost Forecast'!$R:$R, $C1058)</f>
        <v>0</v>
      </c>
      <c r="L1059" s="6">
        <f>SUMIFS('Sub Cost Forecast'!N:N,'Sub Cost Forecast'!$U:$U,$A$1026,'Sub Cost Forecast'!$W:$W,$B$1027,'Sub Cost Forecast'!$R:$R,$C1058)/SUMIFS('Sub Cost Forecast'!$D:$D,'Sub Cost Forecast'!$U:$U,$A$1026,'Sub Cost Forecast'!$W:$W,$B$1027,'Sub Cost Forecast'!$R:$R, $C1058)</f>
        <v>0</v>
      </c>
      <c r="M1059" s="6">
        <f>SUMIFS('Sub Cost Forecast'!O:O,'Sub Cost Forecast'!$U:$U,$A$1026,'Sub Cost Forecast'!$W:$W,$B$1027,'Sub Cost Forecast'!$R:$R,$C1058)/SUMIFS('Sub Cost Forecast'!$D:$D,'Sub Cost Forecast'!$U:$U,$A$1026,'Sub Cost Forecast'!$W:$W,$B$1027,'Sub Cost Forecast'!$R:$R, $C1058)</f>
        <v>0</v>
      </c>
    </row>
    <row r="1060" spans="2:13">
      <c r="D1060" t="s">
        <v>3454</v>
      </c>
      <c r="E1060" s="6">
        <v>0</v>
      </c>
      <c r="F1060" s="6">
        <v>0</v>
      </c>
      <c r="G1060" s="6">
        <v>0.2711864406779661</v>
      </c>
      <c r="H1060" s="6">
        <v>0.6779661016949152</v>
      </c>
      <c r="I1060" s="6">
        <v>0</v>
      </c>
      <c r="J1060" s="6">
        <v>0</v>
      </c>
      <c r="K1060" s="6">
        <v>0</v>
      </c>
      <c r="L1060" s="6">
        <v>0</v>
      </c>
      <c r="M1060" s="6">
        <v>0</v>
      </c>
    </row>
    <row r="1061" spans="2:13">
      <c r="C1061" t="s">
        <v>3200</v>
      </c>
      <c r="D1061" t="s">
        <v>3452</v>
      </c>
      <c r="E1061" s="6">
        <f>SUMIFS('Billing Forecast'!F:F,'Billing Forecast'!$T:$T,$A$1026,'Billing Forecast'!$U:$U,$B$1027,'Billing Forecast'!$Q:$Q,$C1061)/SUMIFS('Billing Forecast'!$D:$D,'Billing Forecast'!$T:$T,$A$1026,'Billing Forecast'!$U:$U,$B$1027,'Billing Forecast'!$Q:$Q, $C1061)</f>
        <v>0</v>
      </c>
      <c r="F1061" s="6">
        <f>SUMIFS('Billing Forecast'!G:G,'Billing Forecast'!$T:$T,$A$1026,'Billing Forecast'!$U:$U,$B$1027,'Billing Forecast'!$Q:$Q,$C1061)/SUMIFS('Billing Forecast'!$D:$D,'Billing Forecast'!$T:$T,$A$1026,'Billing Forecast'!$U:$U,$B$1027,'Billing Forecast'!$Q:$Q, $C1061)</f>
        <v>0</v>
      </c>
      <c r="G1061" s="6">
        <f>SUMIFS('Billing Forecast'!H:H,'Billing Forecast'!$T:$T,$A$1026,'Billing Forecast'!$U:$U,$B$1027,'Billing Forecast'!$Q:$Q,$C1061)/SUMIFS('Billing Forecast'!$D:$D,'Billing Forecast'!$T:$T,$A$1026,'Billing Forecast'!$U:$U,$B$1027,'Billing Forecast'!$Q:$Q, $C1061)</f>
        <v>0</v>
      </c>
      <c r="H1061" s="6">
        <f>SUMIFS('Billing Forecast'!I:I,'Billing Forecast'!$T:$T,$A$1026,'Billing Forecast'!$U:$U,$B$1027,'Billing Forecast'!$Q:$Q,$C1061)/SUMIFS('Billing Forecast'!$D:$D,'Billing Forecast'!$T:$T,$A$1026,'Billing Forecast'!$U:$U,$B$1027,'Billing Forecast'!$Q:$Q, $C1061)</f>
        <v>0</v>
      </c>
      <c r="I1061" s="6">
        <f>SUMIFS('Billing Forecast'!J:J,'Billing Forecast'!$T:$T,$A$1026,'Billing Forecast'!$U:$U,$B$1027,'Billing Forecast'!$Q:$Q,$C1061)/SUMIFS('Billing Forecast'!$D:$D,'Billing Forecast'!$T:$T,$A$1026,'Billing Forecast'!$U:$U,$B$1027,'Billing Forecast'!$Q:$Q, $C1061)</f>
        <v>0</v>
      </c>
      <c r="J1061" s="6">
        <f>SUMIFS('Billing Forecast'!K:K,'Billing Forecast'!$T:$T,$A$1026,'Billing Forecast'!$U:$U,$B$1027,'Billing Forecast'!$Q:$Q,$C1061)/SUMIFS('Billing Forecast'!$D:$D,'Billing Forecast'!$T:$T,$A$1026,'Billing Forecast'!$U:$U,$B$1027,'Billing Forecast'!$Q:$Q, $C1061)</f>
        <v>0</v>
      </c>
      <c r="K1061" s="6">
        <f>SUMIFS('Billing Forecast'!L:L,'Billing Forecast'!$T:$T,$A$1026,'Billing Forecast'!$U:$U,$B$1027,'Billing Forecast'!$Q:$Q,$C1061)/SUMIFS('Billing Forecast'!$D:$D,'Billing Forecast'!$T:$T,$A$1026,'Billing Forecast'!$U:$U,$B$1027,'Billing Forecast'!$Q:$Q, $C1061)</f>
        <v>0</v>
      </c>
      <c r="L1061" s="6">
        <f>SUMIFS('Billing Forecast'!M:M,'Billing Forecast'!$T:$T,$A$1026,'Billing Forecast'!$U:$U,$B$1027,'Billing Forecast'!$Q:$Q,$C1061)/SUMIFS('Billing Forecast'!$D:$D,'Billing Forecast'!$T:$T,$A$1026,'Billing Forecast'!$U:$U,$B$1027,'Billing Forecast'!$Q:$Q, $C1061)</f>
        <v>0</v>
      </c>
      <c r="M1061" s="6">
        <f>SUMIFS('Billing Forecast'!N:N,'Billing Forecast'!$T:$T,$A$1026,'Billing Forecast'!$U:$U,$B$1027,'Billing Forecast'!$Q:$Q,$C1061)/SUMIFS('Billing Forecast'!$D:$D,'Billing Forecast'!$T:$T,$A$1026,'Billing Forecast'!$U:$U,$B$1027,'Billing Forecast'!$Q:$Q, $C1061)</f>
        <v>0</v>
      </c>
    </row>
    <row r="1062" spans="2:13">
      <c r="D1062" t="s">
        <v>3453</v>
      </c>
      <c r="E1062" s="6">
        <f>SUMIFS('Sub Cost Forecast'!G:G,'Sub Cost Forecast'!$U:$U,$A$1026,'Sub Cost Forecast'!$W:$W,$B$1027,'Sub Cost Forecast'!$R:$R,$C1061)/SUMIFS('Sub Cost Forecast'!$D:$D,'Sub Cost Forecast'!$U:$U,$A$1026,'Sub Cost Forecast'!$W:$W,$B$1027,'Sub Cost Forecast'!$R:$R, $C1061)</f>
        <v>0</v>
      </c>
      <c r="F1062" s="6">
        <f>SUMIFS('Sub Cost Forecast'!H:H,'Sub Cost Forecast'!$U:$U,$A$1026,'Sub Cost Forecast'!$W:$W,$B$1027,'Sub Cost Forecast'!$R:$R,$C1061)/SUMIFS('Sub Cost Forecast'!$D:$D,'Sub Cost Forecast'!$U:$U,$A$1026,'Sub Cost Forecast'!$W:$W,$B$1027,'Sub Cost Forecast'!$R:$R, $C1061)</f>
        <v>0</v>
      </c>
      <c r="G1062" s="6">
        <f>SUMIFS('Sub Cost Forecast'!I:I,'Sub Cost Forecast'!$U:$U,$A$1026,'Sub Cost Forecast'!$W:$W,$B$1027,'Sub Cost Forecast'!$R:$R,$C1061)/SUMIFS('Sub Cost Forecast'!$D:$D,'Sub Cost Forecast'!$U:$U,$A$1026,'Sub Cost Forecast'!$W:$W,$B$1027,'Sub Cost Forecast'!$R:$R, $C1061)</f>
        <v>0</v>
      </c>
      <c r="H1062" s="6">
        <f>SUMIFS('Sub Cost Forecast'!J:J,'Sub Cost Forecast'!$U:$U,$A$1026,'Sub Cost Forecast'!$W:$W,$B$1027,'Sub Cost Forecast'!$R:$R,$C1061)/SUMIFS('Sub Cost Forecast'!$D:$D,'Sub Cost Forecast'!$U:$U,$A$1026,'Sub Cost Forecast'!$W:$W,$B$1027,'Sub Cost Forecast'!$R:$R, $C1061)</f>
        <v>0</v>
      </c>
      <c r="I1062" s="6">
        <f>SUMIFS('Sub Cost Forecast'!K:K,'Sub Cost Forecast'!$U:$U,$A$1026,'Sub Cost Forecast'!$W:$W,$B$1027,'Sub Cost Forecast'!$R:$R,$C1061)/SUMIFS('Sub Cost Forecast'!$D:$D,'Sub Cost Forecast'!$U:$U,$A$1026,'Sub Cost Forecast'!$W:$W,$B$1027,'Sub Cost Forecast'!$R:$R, $C1061)</f>
        <v>0</v>
      </c>
      <c r="J1062" s="6">
        <f>SUMIFS('Sub Cost Forecast'!L:L,'Sub Cost Forecast'!$U:$U,$A$1026,'Sub Cost Forecast'!$W:$W,$B$1027,'Sub Cost Forecast'!$R:$R,$C1061)/SUMIFS('Sub Cost Forecast'!$D:$D,'Sub Cost Forecast'!$U:$U,$A$1026,'Sub Cost Forecast'!$W:$W,$B$1027,'Sub Cost Forecast'!$R:$R, $C1061)</f>
        <v>0</v>
      </c>
      <c r="K1062" s="6">
        <f>SUMIFS('Sub Cost Forecast'!M:M,'Sub Cost Forecast'!$U:$U,$A$1026,'Sub Cost Forecast'!$W:$W,$B$1027,'Sub Cost Forecast'!$R:$R,$C1061)/SUMIFS('Sub Cost Forecast'!$D:$D,'Sub Cost Forecast'!$U:$U,$A$1026,'Sub Cost Forecast'!$W:$W,$B$1027,'Sub Cost Forecast'!$R:$R, $C1061)</f>
        <v>0</v>
      </c>
      <c r="L1062" s="6">
        <f>SUMIFS('Sub Cost Forecast'!N:N,'Sub Cost Forecast'!$U:$U,$A$1026,'Sub Cost Forecast'!$W:$W,$B$1027,'Sub Cost Forecast'!$R:$R,$C1061)/SUMIFS('Sub Cost Forecast'!$D:$D,'Sub Cost Forecast'!$U:$U,$A$1026,'Sub Cost Forecast'!$W:$W,$B$1027,'Sub Cost Forecast'!$R:$R, $C1061)</f>
        <v>0</v>
      </c>
      <c r="M1062" s="6">
        <f>SUMIFS('Sub Cost Forecast'!O:O,'Sub Cost Forecast'!$U:$U,$A$1026,'Sub Cost Forecast'!$W:$W,$B$1027,'Sub Cost Forecast'!$R:$R,$C1061)/SUMIFS('Sub Cost Forecast'!$D:$D,'Sub Cost Forecast'!$U:$U,$A$1026,'Sub Cost Forecast'!$W:$W,$B$1027,'Sub Cost Forecast'!$R:$R, $C1061)</f>
        <v>0</v>
      </c>
    </row>
    <row r="1063" spans="2:13">
      <c r="D1063" t="s">
        <v>3454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6">
        <v>0</v>
      </c>
      <c r="K1063" s="6">
        <v>0</v>
      </c>
      <c r="L1063" s="6">
        <v>0</v>
      </c>
      <c r="M1063" s="6">
        <v>0</v>
      </c>
    </row>
    <row r="1064" spans="2:13">
      <c r="B1064" t="s">
        <v>313</v>
      </c>
    </row>
    <row r="1065" spans="2:13">
      <c r="C1065" t="s">
        <v>1147</v>
      </c>
      <c r="D1065" t="s">
        <v>3452</v>
      </c>
      <c r="E1065" s="6">
        <f>SUMIFS('Billing Forecast'!F:F,'Billing Forecast'!$T:$T,$A$1026,'Billing Forecast'!$U:$U,$B$1064,'Billing Forecast'!$Q:$Q,$C1065)/SUMIFS('Billing Forecast'!$D:$D,'Billing Forecast'!$T:$T,$A$1026,'Billing Forecast'!$U:$U,$B$1064,'Billing Forecast'!$Q:$Q, $C1065)</f>
        <v>0</v>
      </c>
      <c r="F1065" s="6">
        <f>SUMIFS('Billing Forecast'!G:G,'Billing Forecast'!$T:$T,$A$1026,'Billing Forecast'!$U:$U,$B$1064,'Billing Forecast'!$Q:$Q,$C1065)/SUMIFS('Billing Forecast'!$D:$D,'Billing Forecast'!$T:$T,$A$1026,'Billing Forecast'!$U:$U,$B$1064,'Billing Forecast'!$Q:$Q, $C1065)</f>
        <v>0</v>
      </c>
      <c r="G1065" s="6">
        <f>SUMIFS('Billing Forecast'!H:H,'Billing Forecast'!$T:$T,$A$1026,'Billing Forecast'!$U:$U,$B$1064,'Billing Forecast'!$Q:$Q,$C1065)/SUMIFS('Billing Forecast'!$D:$D,'Billing Forecast'!$T:$T,$A$1026,'Billing Forecast'!$U:$U,$B$1064,'Billing Forecast'!$Q:$Q, $C1065)</f>
        <v>0</v>
      </c>
      <c r="H1065" s="6">
        <f>SUMIFS('Billing Forecast'!I:I,'Billing Forecast'!$T:$T,$A$1026,'Billing Forecast'!$U:$U,$B$1064,'Billing Forecast'!$Q:$Q,$C1065)/SUMIFS('Billing Forecast'!$D:$D,'Billing Forecast'!$T:$T,$A$1026,'Billing Forecast'!$U:$U,$B$1064,'Billing Forecast'!$Q:$Q, $C1065)</f>
        <v>0</v>
      </c>
      <c r="I1065" s="6">
        <f>SUMIFS('Billing Forecast'!J:J,'Billing Forecast'!$T:$T,$A$1026,'Billing Forecast'!$U:$U,$B$1064,'Billing Forecast'!$Q:$Q,$C1065)/SUMIFS('Billing Forecast'!$D:$D,'Billing Forecast'!$T:$T,$A$1026,'Billing Forecast'!$U:$U,$B$1064,'Billing Forecast'!$Q:$Q, $C1065)</f>
        <v>0</v>
      </c>
      <c r="J1065" s="6">
        <f>SUMIFS('Billing Forecast'!K:K,'Billing Forecast'!$T:$T,$A$1026,'Billing Forecast'!$U:$U,$B$1064,'Billing Forecast'!$Q:$Q,$C1065)/SUMIFS('Billing Forecast'!$D:$D,'Billing Forecast'!$T:$T,$A$1026,'Billing Forecast'!$U:$U,$B$1064,'Billing Forecast'!$Q:$Q, $C1065)</f>
        <v>0</v>
      </c>
      <c r="K1065" s="6">
        <f>SUMIFS('Billing Forecast'!L:L,'Billing Forecast'!$T:$T,$A$1026,'Billing Forecast'!$U:$U,$B$1064,'Billing Forecast'!$Q:$Q,$C1065)/SUMIFS('Billing Forecast'!$D:$D,'Billing Forecast'!$T:$T,$A$1026,'Billing Forecast'!$U:$U,$B$1064,'Billing Forecast'!$Q:$Q, $C1065)</f>
        <v>0</v>
      </c>
      <c r="L1065" s="6">
        <f>SUMIFS('Billing Forecast'!M:M,'Billing Forecast'!$T:$T,$A$1026,'Billing Forecast'!$U:$U,$B$1064,'Billing Forecast'!$Q:$Q,$C1065)/SUMIFS('Billing Forecast'!$D:$D,'Billing Forecast'!$T:$T,$A$1026,'Billing Forecast'!$U:$U,$B$1064,'Billing Forecast'!$Q:$Q, $C1065)</f>
        <v>0</v>
      </c>
      <c r="M1065" s="6">
        <f>SUMIFS('Billing Forecast'!N:N,'Billing Forecast'!$T:$T,$A$1026,'Billing Forecast'!$U:$U,$B$1064,'Billing Forecast'!$Q:$Q,$C1065)/SUMIFS('Billing Forecast'!$D:$D,'Billing Forecast'!$T:$T,$A$1026,'Billing Forecast'!$U:$U,$B$1064,'Billing Forecast'!$Q:$Q, $C1065)</f>
        <v>0</v>
      </c>
    </row>
    <row r="1066" spans="2:13">
      <c r="D1066" t="s">
        <v>3453</v>
      </c>
      <c r="E1066" s="6">
        <f>SUMIFS('Sub Cost Forecast'!G:G,'Sub Cost Forecast'!$U:$U,$A$1026,'Sub Cost Forecast'!$W:$W,$B$1064,'Sub Cost Forecast'!$R:$R,$C1065)/SUMIFS('Sub Cost Forecast'!$D:$D,'Sub Cost Forecast'!$U:$U,$A$1026,'Sub Cost Forecast'!$W:$W,$B$1064,'Sub Cost Forecast'!$R:$R, $C1065)</f>
        <v>0</v>
      </c>
      <c r="F1066" s="6">
        <f>SUMIFS('Sub Cost Forecast'!H:H,'Sub Cost Forecast'!$U:$U,$A$1026,'Sub Cost Forecast'!$W:$W,$B$1064,'Sub Cost Forecast'!$R:$R,$C1065)/SUMIFS('Sub Cost Forecast'!$D:$D,'Sub Cost Forecast'!$U:$U,$A$1026,'Sub Cost Forecast'!$W:$W,$B$1064,'Sub Cost Forecast'!$R:$R, $C1065)</f>
        <v>0</v>
      </c>
      <c r="G1066" s="6">
        <f>SUMIFS('Sub Cost Forecast'!I:I,'Sub Cost Forecast'!$U:$U,$A$1026,'Sub Cost Forecast'!$W:$W,$B$1064,'Sub Cost Forecast'!$R:$R,$C1065)/SUMIFS('Sub Cost Forecast'!$D:$D,'Sub Cost Forecast'!$U:$U,$A$1026,'Sub Cost Forecast'!$W:$W,$B$1064,'Sub Cost Forecast'!$R:$R, $C1065)</f>
        <v>0</v>
      </c>
      <c r="H1066" s="6">
        <f>SUMIFS('Sub Cost Forecast'!J:J,'Sub Cost Forecast'!$U:$U,$A$1026,'Sub Cost Forecast'!$W:$W,$B$1064,'Sub Cost Forecast'!$R:$R,$C1065)/SUMIFS('Sub Cost Forecast'!$D:$D,'Sub Cost Forecast'!$U:$U,$A$1026,'Sub Cost Forecast'!$W:$W,$B$1064,'Sub Cost Forecast'!$R:$R, $C1065)</f>
        <v>0</v>
      </c>
      <c r="I1066" s="6">
        <f>SUMIFS('Sub Cost Forecast'!K:K,'Sub Cost Forecast'!$U:$U,$A$1026,'Sub Cost Forecast'!$W:$W,$B$1064,'Sub Cost Forecast'!$R:$R,$C1065)/SUMIFS('Sub Cost Forecast'!$D:$D,'Sub Cost Forecast'!$U:$U,$A$1026,'Sub Cost Forecast'!$W:$W,$B$1064,'Sub Cost Forecast'!$R:$R, $C1065)</f>
        <v>0</v>
      </c>
      <c r="J1066" s="6">
        <f>SUMIFS('Sub Cost Forecast'!L:L,'Sub Cost Forecast'!$U:$U,$A$1026,'Sub Cost Forecast'!$W:$W,$B$1064,'Sub Cost Forecast'!$R:$R,$C1065)/SUMIFS('Sub Cost Forecast'!$D:$D,'Sub Cost Forecast'!$U:$U,$A$1026,'Sub Cost Forecast'!$W:$W,$B$1064,'Sub Cost Forecast'!$R:$R, $C1065)</f>
        <v>0</v>
      </c>
      <c r="K1066" s="6">
        <f>SUMIFS('Sub Cost Forecast'!M:M,'Sub Cost Forecast'!$U:$U,$A$1026,'Sub Cost Forecast'!$W:$W,$B$1064,'Sub Cost Forecast'!$R:$R,$C1065)/SUMIFS('Sub Cost Forecast'!$D:$D,'Sub Cost Forecast'!$U:$U,$A$1026,'Sub Cost Forecast'!$W:$W,$B$1064,'Sub Cost Forecast'!$R:$R, $C1065)</f>
        <v>0</v>
      </c>
      <c r="L1066" s="6">
        <f>SUMIFS('Sub Cost Forecast'!N:N,'Sub Cost Forecast'!$U:$U,$A$1026,'Sub Cost Forecast'!$W:$W,$B$1064,'Sub Cost Forecast'!$R:$R,$C1065)/SUMIFS('Sub Cost Forecast'!$D:$D,'Sub Cost Forecast'!$U:$U,$A$1026,'Sub Cost Forecast'!$W:$W,$B$1064,'Sub Cost Forecast'!$R:$R, $C1065)</f>
        <v>0</v>
      </c>
      <c r="M1066" s="6">
        <f>SUMIFS('Sub Cost Forecast'!O:O,'Sub Cost Forecast'!$U:$U,$A$1026,'Sub Cost Forecast'!$W:$W,$B$1064,'Sub Cost Forecast'!$R:$R,$C1065)/SUMIFS('Sub Cost Forecast'!$D:$D,'Sub Cost Forecast'!$U:$U,$A$1026,'Sub Cost Forecast'!$W:$W,$B$1064,'Sub Cost Forecast'!$R:$R, $C1065)</f>
        <v>0</v>
      </c>
    </row>
    <row r="1067" spans="2:13">
      <c r="D1067" t="s">
        <v>3454</v>
      </c>
      <c r="E1067" s="6">
        <v>0</v>
      </c>
      <c r="F1067" s="6">
        <v>0</v>
      </c>
      <c r="G1067" s="6">
        <v>0</v>
      </c>
      <c r="H1067" s="6">
        <v>0</v>
      </c>
      <c r="I1067" s="6">
        <v>0</v>
      </c>
      <c r="J1067" s="6">
        <v>0</v>
      </c>
      <c r="K1067" s="6">
        <v>0</v>
      </c>
      <c r="L1067" s="6">
        <v>0</v>
      </c>
      <c r="M1067" s="6">
        <v>0</v>
      </c>
    </row>
    <row r="1068" spans="2:13">
      <c r="C1068" t="s">
        <v>2256</v>
      </c>
      <c r="D1068" t="s">
        <v>3452</v>
      </c>
      <c r="E1068" s="6">
        <f>SUMIFS('Billing Forecast'!F:F,'Billing Forecast'!$T:$T,$A$1026,'Billing Forecast'!$U:$U,$B$1064,'Billing Forecast'!$Q:$Q,$C1068)/SUMIFS('Billing Forecast'!$D:$D,'Billing Forecast'!$T:$T,$A$1026,'Billing Forecast'!$U:$U,$B$1064,'Billing Forecast'!$Q:$Q, $C1068)</f>
        <v>0</v>
      </c>
      <c r="F1068" s="6">
        <f>SUMIFS('Billing Forecast'!G:G,'Billing Forecast'!$T:$T,$A$1026,'Billing Forecast'!$U:$U,$B$1064,'Billing Forecast'!$Q:$Q,$C1068)/SUMIFS('Billing Forecast'!$D:$D,'Billing Forecast'!$T:$T,$A$1026,'Billing Forecast'!$U:$U,$B$1064,'Billing Forecast'!$Q:$Q, $C1068)</f>
        <v>0</v>
      </c>
      <c r="G1068" s="6">
        <f>SUMIFS('Billing Forecast'!H:H,'Billing Forecast'!$T:$T,$A$1026,'Billing Forecast'!$U:$U,$B$1064,'Billing Forecast'!$Q:$Q,$C1068)/SUMIFS('Billing Forecast'!$D:$D,'Billing Forecast'!$T:$T,$A$1026,'Billing Forecast'!$U:$U,$B$1064,'Billing Forecast'!$Q:$Q, $C1068)</f>
        <v>0</v>
      </c>
      <c r="H1068" s="6">
        <f>SUMIFS('Billing Forecast'!I:I,'Billing Forecast'!$T:$T,$A$1026,'Billing Forecast'!$U:$U,$B$1064,'Billing Forecast'!$Q:$Q,$C1068)/SUMIFS('Billing Forecast'!$D:$D,'Billing Forecast'!$T:$T,$A$1026,'Billing Forecast'!$U:$U,$B$1064,'Billing Forecast'!$Q:$Q, $C1068)</f>
        <v>0</v>
      </c>
      <c r="I1068" s="6">
        <f>SUMIFS('Billing Forecast'!J:J,'Billing Forecast'!$T:$T,$A$1026,'Billing Forecast'!$U:$U,$B$1064,'Billing Forecast'!$Q:$Q,$C1068)/SUMIFS('Billing Forecast'!$D:$D,'Billing Forecast'!$T:$T,$A$1026,'Billing Forecast'!$U:$U,$B$1064,'Billing Forecast'!$Q:$Q, $C1068)</f>
        <v>0</v>
      </c>
      <c r="J1068" s="6">
        <f>SUMIFS('Billing Forecast'!K:K,'Billing Forecast'!$T:$T,$A$1026,'Billing Forecast'!$U:$U,$B$1064,'Billing Forecast'!$Q:$Q,$C1068)/SUMIFS('Billing Forecast'!$D:$D,'Billing Forecast'!$T:$T,$A$1026,'Billing Forecast'!$U:$U,$B$1064,'Billing Forecast'!$Q:$Q, $C1068)</f>
        <v>0</v>
      </c>
      <c r="K1068" s="6">
        <f>SUMIFS('Billing Forecast'!L:L,'Billing Forecast'!$T:$T,$A$1026,'Billing Forecast'!$U:$U,$B$1064,'Billing Forecast'!$Q:$Q,$C1068)/SUMIFS('Billing Forecast'!$D:$D,'Billing Forecast'!$T:$T,$A$1026,'Billing Forecast'!$U:$U,$B$1064,'Billing Forecast'!$Q:$Q, $C1068)</f>
        <v>0</v>
      </c>
      <c r="L1068" s="6">
        <f>SUMIFS('Billing Forecast'!M:M,'Billing Forecast'!$T:$T,$A$1026,'Billing Forecast'!$U:$U,$B$1064,'Billing Forecast'!$Q:$Q,$C1068)/SUMIFS('Billing Forecast'!$D:$D,'Billing Forecast'!$T:$T,$A$1026,'Billing Forecast'!$U:$U,$B$1064,'Billing Forecast'!$Q:$Q, $C1068)</f>
        <v>0</v>
      </c>
      <c r="M1068" s="6">
        <f>SUMIFS('Billing Forecast'!N:N,'Billing Forecast'!$T:$T,$A$1026,'Billing Forecast'!$U:$U,$B$1064,'Billing Forecast'!$Q:$Q,$C1068)/SUMIFS('Billing Forecast'!$D:$D,'Billing Forecast'!$T:$T,$A$1026,'Billing Forecast'!$U:$U,$B$1064,'Billing Forecast'!$Q:$Q, $C1068)</f>
        <v>0</v>
      </c>
    </row>
    <row r="1069" spans="2:13">
      <c r="D1069" t="s">
        <v>3453</v>
      </c>
      <c r="E1069" s="6">
        <f>SUMIFS('Sub Cost Forecast'!G:G,'Sub Cost Forecast'!$U:$U,$A$1026,'Sub Cost Forecast'!$W:$W,$B$1064,'Sub Cost Forecast'!$R:$R,$C1068)/SUMIFS('Sub Cost Forecast'!$D:$D,'Sub Cost Forecast'!$U:$U,$A$1026,'Sub Cost Forecast'!$W:$W,$B$1064,'Sub Cost Forecast'!$R:$R, $C1068)</f>
        <v>0</v>
      </c>
      <c r="F1069" s="6">
        <f>SUMIFS('Sub Cost Forecast'!H:H,'Sub Cost Forecast'!$U:$U,$A$1026,'Sub Cost Forecast'!$W:$W,$B$1064,'Sub Cost Forecast'!$R:$R,$C1068)/SUMIFS('Sub Cost Forecast'!$D:$D,'Sub Cost Forecast'!$U:$U,$A$1026,'Sub Cost Forecast'!$W:$W,$B$1064,'Sub Cost Forecast'!$R:$R, $C1068)</f>
        <v>0</v>
      </c>
      <c r="G1069" s="6">
        <f>SUMIFS('Sub Cost Forecast'!I:I,'Sub Cost Forecast'!$U:$U,$A$1026,'Sub Cost Forecast'!$W:$W,$B$1064,'Sub Cost Forecast'!$R:$R,$C1068)/SUMIFS('Sub Cost Forecast'!$D:$D,'Sub Cost Forecast'!$U:$U,$A$1026,'Sub Cost Forecast'!$W:$W,$B$1064,'Sub Cost Forecast'!$R:$R, $C1068)</f>
        <v>0</v>
      </c>
      <c r="H1069" s="6">
        <f>SUMIFS('Sub Cost Forecast'!J:J,'Sub Cost Forecast'!$U:$U,$A$1026,'Sub Cost Forecast'!$W:$W,$B$1064,'Sub Cost Forecast'!$R:$R,$C1068)/SUMIFS('Sub Cost Forecast'!$D:$D,'Sub Cost Forecast'!$U:$U,$A$1026,'Sub Cost Forecast'!$W:$W,$B$1064,'Sub Cost Forecast'!$R:$R, $C1068)</f>
        <v>0</v>
      </c>
      <c r="I1069" s="6">
        <f>SUMIFS('Sub Cost Forecast'!K:K,'Sub Cost Forecast'!$U:$U,$A$1026,'Sub Cost Forecast'!$W:$W,$B$1064,'Sub Cost Forecast'!$R:$R,$C1068)/SUMIFS('Sub Cost Forecast'!$D:$D,'Sub Cost Forecast'!$U:$U,$A$1026,'Sub Cost Forecast'!$W:$W,$B$1064,'Sub Cost Forecast'!$R:$R, $C1068)</f>
        <v>0</v>
      </c>
      <c r="J1069" s="6">
        <f>SUMIFS('Sub Cost Forecast'!L:L,'Sub Cost Forecast'!$U:$U,$A$1026,'Sub Cost Forecast'!$W:$W,$B$1064,'Sub Cost Forecast'!$R:$R,$C1068)/SUMIFS('Sub Cost Forecast'!$D:$D,'Sub Cost Forecast'!$U:$U,$A$1026,'Sub Cost Forecast'!$W:$W,$B$1064,'Sub Cost Forecast'!$R:$R, $C1068)</f>
        <v>0</v>
      </c>
      <c r="K1069" s="6">
        <f>SUMIFS('Sub Cost Forecast'!M:M,'Sub Cost Forecast'!$U:$U,$A$1026,'Sub Cost Forecast'!$W:$W,$B$1064,'Sub Cost Forecast'!$R:$R,$C1068)/SUMIFS('Sub Cost Forecast'!$D:$D,'Sub Cost Forecast'!$U:$U,$A$1026,'Sub Cost Forecast'!$W:$W,$B$1064,'Sub Cost Forecast'!$R:$R, $C1068)</f>
        <v>0</v>
      </c>
      <c r="L1069" s="6">
        <f>SUMIFS('Sub Cost Forecast'!N:N,'Sub Cost Forecast'!$U:$U,$A$1026,'Sub Cost Forecast'!$W:$W,$B$1064,'Sub Cost Forecast'!$R:$R,$C1068)/SUMIFS('Sub Cost Forecast'!$D:$D,'Sub Cost Forecast'!$U:$U,$A$1026,'Sub Cost Forecast'!$W:$W,$B$1064,'Sub Cost Forecast'!$R:$R, $C1068)</f>
        <v>0</v>
      </c>
      <c r="M1069" s="6">
        <f>SUMIFS('Sub Cost Forecast'!O:O,'Sub Cost Forecast'!$U:$U,$A$1026,'Sub Cost Forecast'!$W:$W,$B$1064,'Sub Cost Forecast'!$R:$R,$C1068)/SUMIFS('Sub Cost Forecast'!$D:$D,'Sub Cost Forecast'!$U:$U,$A$1026,'Sub Cost Forecast'!$W:$W,$B$1064,'Sub Cost Forecast'!$R:$R, $C1068)</f>
        <v>0</v>
      </c>
    </row>
    <row r="1070" spans="2:13">
      <c r="D1070" t="s">
        <v>3454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0</v>
      </c>
      <c r="K1070" s="6">
        <v>0</v>
      </c>
      <c r="L1070" s="6">
        <v>0</v>
      </c>
      <c r="M1070" s="6">
        <v>0</v>
      </c>
    </row>
    <row r="1071" spans="2:13">
      <c r="C1071" t="s">
        <v>2393</v>
      </c>
      <c r="D1071" t="s">
        <v>3452</v>
      </c>
      <c r="E1071" s="6">
        <f>SUMIFS('Billing Forecast'!F:F,'Billing Forecast'!$T:$T,$A$1026,'Billing Forecast'!$U:$U,$B$1064,'Billing Forecast'!$Q:$Q,$C1071)/SUMIFS('Billing Forecast'!$D:$D,'Billing Forecast'!$T:$T,$A$1026,'Billing Forecast'!$U:$U,$B$1064,'Billing Forecast'!$Q:$Q, $C1071)</f>
        <v>0</v>
      </c>
      <c r="F1071" s="6">
        <f>SUMIFS('Billing Forecast'!G:G,'Billing Forecast'!$T:$T,$A$1026,'Billing Forecast'!$U:$U,$B$1064,'Billing Forecast'!$Q:$Q,$C1071)/SUMIFS('Billing Forecast'!$D:$D,'Billing Forecast'!$T:$T,$A$1026,'Billing Forecast'!$U:$U,$B$1064,'Billing Forecast'!$Q:$Q, $C1071)</f>
        <v>0</v>
      </c>
      <c r="G1071" s="6">
        <f>SUMIFS('Billing Forecast'!H:H,'Billing Forecast'!$T:$T,$A$1026,'Billing Forecast'!$U:$U,$B$1064,'Billing Forecast'!$Q:$Q,$C1071)/SUMIFS('Billing Forecast'!$D:$D,'Billing Forecast'!$T:$T,$A$1026,'Billing Forecast'!$U:$U,$B$1064,'Billing Forecast'!$Q:$Q, $C1071)</f>
        <v>0</v>
      </c>
      <c r="H1071" s="6">
        <f>SUMIFS('Billing Forecast'!I:I,'Billing Forecast'!$T:$T,$A$1026,'Billing Forecast'!$U:$U,$B$1064,'Billing Forecast'!$Q:$Q,$C1071)/SUMIFS('Billing Forecast'!$D:$D,'Billing Forecast'!$T:$T,$A$1026,'Billing Forecast'!$U:$U,$B$1064,'Billing Forecast'!$Q:$Q, $C1071)</f>
        <v>0</v>
      </c>
      <c r="I1071" s="6">
        <f>SUMIFS('Billing Forecast'!J:J,'Billing Forecast'!$T:$T,$A$1026,'Billing Forecast'!$U:$U,$B$1064,'Billing Forecast'!$Q:$Q,$C1071)/SUMIFS('Billing Forecast'!$D:$D,'Billing Forecast'!$T:$T,$A$1026,'Billing Forecast'!$U:$U,$B$1064,'Billing Forecast'!$Q:$Q, $C1071)</f>
        <v>0</v>
      </c>
      <c r="J1071" s="6">
        <f>SUMIFS('Billing Forecast'!K:K,'Billing Forecast'!$T:$T,$A$1026,'Billing Forecast'!$U:$U,$B$1064,'Billing Forecast'!$Q:$Q,$C1071)/SUMIFS('Billing Forecast'!$D:$D,'Billing Forecast'!$T:$T,$A$1026,'Billing Forecast'!$U:$U,$B$1064,'Billing Forecast'!$Q:$Q, $C1071)</f>
        <v>0</v>
      </c>
      <c r="K1071" s="6">
        <f>SUMIFS('Billing Forecast'!L:L,'Billing Forecast'!$T:$T,$A$1026,'Billing Forecast'!$U:$U,$B$1064,'Billing Forecast'!$Q:$Q,$C1071)/SUMIFS('Billing Forecast'!$D:$D,'Billing Forecast'!$T:$T,$A$1026,'Billing Forecast'!$U:$U,$B$1064,'Billing Forecast'!$Q:$Q, $C1071)</f>
        <v>0</v>
      </c>
      <c r="L1071" s="6">
        <f>SUMIFS('Billing Forecast'!M:M,'Billing Forecast'!$T:$T,$A$1026,'Billing Forecast'!$U:$U,$B$1064,'Billing Forecast'!$Q:$Q,$C1071)/SUMIFS('Billing Forecast'!$D:$D,'Billing Forecast'!$T:$T,$A$1026,'Billing Forecast'!$U:$U,$B$1064,'Billing Forecast'!$Q:$Q, $C1071)</f>
        <v>0</v>
      </c>
      <c r="M1071" s="6">
        <f>SUMIFS('Billing Forecast'!N:N,'Billing Forecast'!$T:$T,$A$1026,'Billing Forecast'!$U:$U,$B$1064,'Billing Forecast'!$Q:$Q,$C1071)/SUMIFS('Billing Forecast'!$D:$D,'Billing Forecast'!$T:$T,$A$1026,'Billing Forecast'!$U:$U,$B$1064,'Billing Forecast'!$Q:$Q, $C1071)</f>
        <v>0</v>
      </c>
    </row>
    <row r="1072" spans="2:13">
      <c r="D1072" t="s">
        <v>3453</v>
      </c>
      <c r="E1072" s="6">
        <f>SUMIFS('Sub Cost Forecast'!G:G,'Sub Cost Forecast'!$U:$U,$A$1026,'Sub Cost Forecast'!$W:$W,$B$1064,'Sub Cost Forecast'!$R:$R,$C1071)/SUMIFS('Sub Cost Forecast'!$D:$D,'Sub Cost Forecast'!$U:$U,$A$1026,'Sub Cost Forecast'!$W:$W,$B$1064,'Sub Cost Forecast'!$R:$R, $C1071)</f>
        <v>0</v>
      </c>
      <c r="F1072" s="6">
        <f>SUMIFS('Sub Cost Forecast'!H:H,'Sub Cost Forecast'!$U:$U,$A$1026,'Sub Cost Forecast'!$W:$W,$B$1064,'Sub Cost Forecast'!$R:$R,$C1071)/SUMIFS('Sub Cost Forecast'!$D:$D,'Sub Cost Forecast'!$U:$U,$A$1026,'Sub Cost Forecast'!$W:$W,$B$1064,'Sub Cost Forecast'!$R:$R, $C1071)</f>
        <v>0</v>
      </c>
      <c r="G1072" s="6">
        <f>SUMIFS('Sub Cost Forecast'!I:I,'Sub Cost Forecast'!$U:$U,$A$1026,'Sub Cost Forecast'!$W:$W,$B$1064,'Sub Cost Forecast'!$R:$R,$C1071)/SUMIFS('Sub Cost Forecast'!$D:$D,'Sub Cost Forecast'!$U:$U,$A$1026,'Sub Cost Forecast'!$W:$W,$B$1064,'Sub Cost Forecast'!$R:$R, $C1071)</f>
        <v>0</v>
      </c>
      <c r="H1072" s="6">
        <f>SUMIFS('Sub Cost Forecast'!J:J,'Sub Cost Forecast'!$U:$U,$A$1026,'Sub Cost Forecast'!$W:$W,$B$1064,'Sub Cost Forecast'!$R:$R,$C1071)/SUMIFS('Sub Cost Forecast'!$D:$D,'Sub Cost Forecast'!$U:$U,$A$1026,'Sub Cost Forecast'!$W:$W,$B$1064,'Sub Cost Forecast'!$R:$R, $C1071)</f>
        <v>0</v>
      </c>
      <c r="I1072" s="6">
        <f>SUMIFS('Sub Cost Forecast'!K:K,'Sub Cost Forecast'!$U:$U,$A$1026,'Sub Cost Forecast'!$W:$W,$B$1064,'Sub Cost Forecast'!$R:$R,$C1071)/SUMIFS('Sub Cost Forecast'!$D:$D,'Sub Cost Forecast'!$U:$U,$A$1026,'Sub Cost Forecast'!$W:$W,$B$1064,'Sub Cost Forecast'!$R:$R, $C1071)</f>
        <v>0</v>
      </c>
      <c r="J1072" s="6">
        <f>SUMIFS('Sub Cost Forecast'!L:L,'Sub Cost Forecast'!$U:$U,$A$1026,'Sub Cost Forecast'!$W:$W,$B$1064,'Sub Cost Forecast'!$R:$R,$C1071)/SUMIFS('Sub Cost Forecast'!$D:$D,'Sub Cost Forecast'!$U:$U,$A$1026,'Sub Cost Forecast'!$W:$W,$B$1064,'Sub Cost Forecast'!$R:$R, $C1071)</f>
        <v>0</v>
      </c>
      <c r="K1072" s="6">
        <f>SUMIFS('Sub Cost Forecast'!M:M,'Sub Cost Forecast'!$U:$U,$A$1026,'Sub Cost Forecast'!$W:$W,$B$1064,'Sub Cost Forecast'!$R:$R,$C1071)/SUMIFS('Sub Cost Forecast'!$D:$D,'Sub Cost Forecast'!$U:$U,$A$1026,'Sub Cost Forecast'!$W:$W,$B$1064,'Sub Cost Forecast'!$R:$R, $C1071)</f>
        <v>0</v>
      </c>
      <c r="L1072" s="6">
        <f>SUMIFS('Sub Cost Forecast'!N:N,'Sub Cost Forecast'!$U:$U,$A$1026,'Sub Cost Forecast'!$W:$W,$B$1064,'Sub Cost Forecast'!$R:$R,$C1071)/SUMIFS('Sub Cost Forecast'!$D:$D,'Sub Cost Forecast'!$U:$U,$A$1026,'Sub Cost Forecast'!$W:$W,$B$1064,'Sub Cost Forecast'!$R:$R, $C1071)</f>
        <v>0</v>
      </c>
      <c r="M1072" s="6">
        <f>SUMIFS('Sub Cost Forecast'!O:O,'Sub Cost Forecast'!$U:$U,$A$1026,'Sub Cost Forecast'!$W:$W,$B$1064,'Sub Cost Forecast'!$R:$R,$C1071)/SUMIFS('Sub Cost Forecast'!$D:$D,'Sub Cost Forecast'!$U:$U,$A$1026,'Sub Cost Forecast'!$W:$W,$B$1064,'Sub Cost Forecast'!$R:$R, $C1071)</f>
        <v>0</v>
      </c>
    </row>
    <row r="1073" spans="1:13">
      <c r="D1073" t="s">
        <v>3454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6">
        <v>0</v>
      </c>
      <c r="K1073" s="6">
        <v>0</v>
      </c>
      <c r="L1073" s="6">
        <v>0</v>
      </c>
      <c r="M1073" s="6">
        <v>0</v>
      </c>
    </row>
    <row r="1074" spans="1:13">
      <c r="C1074" t="s">
        <v>2496</v>
      </c>
      <c r="D1074" t="s">
        <v>3452</v>
      </c>
      <c r="E1074" s="6">
        <f>SUMIFS('Billing Forecast'!F:F,'Billing Forecast'!$T:$T,$A$1026,'Billing Forecast'!$U:$U,$B$1064,'Billing Forecast'!$Q:$Q,$C1074)/SUMIFS('Billing Forecast'!$D:$D,'Billing Forecast'!$T:$T,$A$1026,'Billing Forecast'!$U:$U,$B$1064,'Billing Forecast'!$Q:$Q, $C1074)</f>
        <v>0</v>
      </c>
      <c r="F1074" s="6">
        <f>SUMIFS('Billing Forecast'!G:G,'Billing Forecast'!$T:$T,$A$1026,'Billing Forecast'!$U:$U,$B$1064,'Billing Forecast'!$Q:$Q,$C1074)/SUMIFS('Billing Forecast'!$D:$D,'Billing Forecast'!$T:$T,$A$1026,'Billing Forecast'!$U:$U,$B$1064,'Billing Forecast'!$Q:$Q, $C1074)</f>
        <v>0</v>
      </c>
      <c r="G1074" s="6">
        <f>SUMIFS('Billing Forecast'!H:H,'Billing Forecast'!$T:$T,$A$1026,'Billing Forecast'!$U:$U,$B$1064,'Billing Forecast'!$Q:$Q,$C1074)/SUMIFS('Billing Forecast'!$D:$D,'Billing Forecast'!$T:$T,$A$1026,'Billing Forecast'!$U:$U,$B$1064,'Billing Forecast'!$Q:$Q, $C1074)</f>
        <v>0</v>
      </c>
      <c r="H1074" s="6">
        <f>SUMIFS('Billing Forecast'!I:I,'Billing Forecast'!$T:$T,$A$1026,'Billing Forecast'!$U:$U,$B$1064,'Billing Forecast'!$Q:$Q,$C1074)/SUMIFS('Billing Forecast'!$D:$D,'Billing Forecast'!$T:$T,$A$1026,'Billing Forecast'!$U:$U,$B$1064,'Billing Forecast'!$Q:$Q, $C1074)</f>
        <v>0</v>
      </c>
      <c r="I1074" s="6">
        <f>SUMIFS('Billing Forecast'!J:J,'Billing Forecast'!$T:$T,$A$1026,'Billing Forecast'!$U:$U,$B$1064,'Billing Forecast'!$Q:$Q,$C1074)/SUMIFS('Billing Forecast'!$D:$D,'Billing Forecast'!$T:$T,$A$1026,'Billing Forecast'!$U:$U,$B$1064,'Billing Forecast'!$Q:$Q, $C1074)</f>
        <v>0</v>
      </c>
      <c r="J1074" s="6">
        <f>SUMIFS('Billing Forecast'!K:K,'Billing Forecast'!$T:$T,$A$1026,'Billing Forecast'!$U:$U,$B$1064,'Billing Forecast'!$Q:$Q,$C1074)/SUMIFS('Billing Forecast'!$D:$D,'Billing Forecast'!$T:$T,$A$1026,'Billing Forecast'!$U:$U,$B$1064,'Billing Forecast'!$Q:$Q, $C1074)</f>
        <v>0</v>
      </c>
      <c r="K1074" s="6">
        <f>SUMIFS('Billing Forecast'!L:L,'Billing Forecast'!$T:$T,$A$1026,'Billing Forecast'!$U:$U,$B$1064,'Billing Forecast'!$Q:$Q,$C1074)/SUMIFS('Billing Forecast'!$D:$D,'Billing Forecast'!$T:$T,$A$1026,'Billing Forecast'!$U:$U,$B$1064,'Billing Forecast'!$Q:$Q, $C1074)</f>
        <v>0</v>
      </c>
      <c r="L1074" s="6">
        <f>SUMIFS('Billing Forecast'!M:M,'Billing Forecast'!$T:$T,$A$1026,'Billing Forecast'!$U:$U,$B$1064,'Billing Forecast'!$Q:$Q,$C1074)/SUMIFS('Billing Forecast'!$D:$D,'Billing Forecast'!$T:$T,$A$1026,'Billing Forecast'!$U:$U,$B$1064,'Billing Forecast'!$Q:$Q, $C1074)</f>
        <v>0</v>
      </c>
      <c r="M1074" s="6">
        <f>SUMIFS('Billing Forecast'!N:N,'Billing Forecast'!$T:$T,$A$1026,'Billing Forecast'!$U:$U,$B$1064,'Billing Forecast'!$Q:$Q,$C1074)/SUMIFS('Billing Forecast'!$D:$D,'Billing Forecast'!$T:$T,$A$1026,'Billing Forecast'!$U:$U,$B$1064,'Billing Forecast'!$Q:$Q, $C1074)</f>
        <v>0</v>
      </c>
    </row>
    <row r="1075" spans="1:13">
      <c r="D1075" t="s">
        <v>3453</v>
      </c>
      <c r="E1075" s="6">
        <f>SUMIFS('Sub Cost Forecast'!G:G,'Sub Cost Forecast'!$U:$U,$A$1026,'Sub Cost Forecast'!$W:$W,$B$1064,'Sub Cost Forecast'!$R:$R,$C1074)/SUMIFS('Sub Cost Forecast'!$D:$D,'Sub Cost Forecast'!$U:$U,$A$1026,'Sub Cost Forecast'!$W:$W,$B$1064,'Sub Cost Forecast'!$R:$R, $C1074)</f>
        <v>0</v>
      </c>
      <c r="F1075" s="6">
        <f>SUMIFS('Sub Cost Forecast'!H:H,'Sub Cost Forecast'!$U:$U,$A$1026,'Sub Cost Forecast'!$W:$W,$B$1064,'Sub Cost Forecast'!$R:$R,$C1074)/SUMIFS('Sub Cost Forecast'!$D:$D,'Sub Cost Forecast'!$U:$U,$A$1026,'Sub Cost Forecast'!$W:$W,$B$1064,'Sub Cost Forecast'!$R:$R, $C1074)</f>
        <v>0</v>
      </c>
      <c r="G1075" s="6">
        <f>SUMIFS('Sub Cost Forecast'!I:I,'Sub Cost Forecast'!$U:$U,$A$1026,'Sub Cost Forecast'!$W:$W,$B$1064,'Sub Cost Forecast'!$R:$R,$C1074)/SUMIFS('Sub Cost Forecast'!$D:$D,'Sub Cost Forecast'!$U:$U,$A$1026,'Sub Cost Forecast'!$W:$W,$B$1064,'Sub Cost Forecast'!$R:$R, $C1074)</f>
        <v>0</v>
      </c>
      <c r="H1075" s="6">
        <f>SUMIFS('Sub Cost Forecast'!J:J,'Sub Cost Forecast'!$U:$U,$A$1026,'Sub Cost Forecast'!$W:$W,$B$1064,'Sub Cost Forecast'!$R:$R,$C1074)/SUMIFS('Sub Cost Forecast'!$D:$D,'Sub Cost Forecast'!$U:$U,$A$1026,'Sub Cost Forecast'!$W:$W,$B$1064,'Sub Cost Forecast'!$R:$R, $C1074)</f>
        <v>0</v>
      </c>
      <c r="I1075" s="6">
        <f>SUMIFS('Sub Cost Forecast'!K:K,'Sub Cost Forecast'!$U:$U,$A$1026,'Sub Cost Forecast'!$W:$W,$B$1064,'Sub Cost Forecast'!$R:$R,$C1074)/SUMIFS('Sub Cost Forecast'!$D:$D,'Sub Cost Forecast'!$U:$U,$A$1026,'Sub Cost Forecast'!$W:$W,$B$1064,'Sub Cost Forecast'!$R:$R, $C1074)</f>
        <v>0</v>
      </c>
      <c r="J1075" s="6">
        <f>SUMIFS('Sub Cost Forecast'!L:L,'Sub Cost Forecast'!$U:$U,$A$1026,'Sub Cost Forecast'!$W:$W,$B$1064,'Sub Cost Forecast'!$R:$R,$C1074)/SUMIFS('Sub Cost Forecast'!$D:$D,'Sub Cost Forecast'!$U:$U,$A$1026,'Sub Cost Forecast'!$W:$W,$B$1064,'Sub Cost Forecast'!$R:$R, $C1074)</f>
        <v>0</v>
      </c>
      <c r="K1075" s="6">
        <f>SUMIFS('Sub Cost Forecast'!M:M,'Sub Cost Forecast'!$U:$U,$A$1026,'Sub Cost Forecast'!$W:$W,$B$1064,'Sub Cost Forecast'!$R:$R,$C1074)/SUMIFS('Sub Cost Forecast'!$D:$D,'Sub Cost Forecast'!$U:$U,$A$1026,'Sub Cost Forecast'!$W:$W,$B$1064,'Sub Cost Forecast'!$R:$R, $C1074)</f>
        <v>0</v>
      </c>
      <c r="L1075" s="6">
        <f>SUMIFS('Sub Cost Forecast'!N:N,'Sub Cost Forecast'!$U:$U,$A$1026,'Sub Cost Forecast'!$W:$W,$B$1064,'Sub Cost Forecast'!$R:$R,$C1074)/SUMIFS('Sub Cost Forecast'!$D:$D,'Sub Cost Forecast'!$U:$U,$A$1026,'Sub Cost Forecast'!$W:$W,$B$1064,'Sub Cost Forecast'!$R:$R, $C1074)</f>
        <v>0</v>
      </c>
      <c r="M1075" s="6">
        <f>SUMIFS('Sub Cost Forecast'!O:O,'Sub Cost Forecast'!$U:$U,$A$1026,'Sub Cost Forecast'!$W:$W,$B$1064,'Sub Cost Forecast'!$R:$R,$C1074)/SUMIFS('Sub Cost Forecast'!$D:$D,'Sub Cost Forecast'!$U:$U,$A$1026,'Sub Cost Forecast'!$W:$W,$B$1064,'Sub Cost Forecast'!$R:$R, $C1074)</f>
        <v>0</v>
      </c>
    </row>
    <row r="1076" spans="1:13">
      <c r="D1076" t="s">
        <v>3454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6">
        <v>0</v>
      </c>
      <c r="K1076" s="6">
        <v>0</v>
      </c>
      <c r="L1076" s="6">
        <v>1</v>
      </c>
      <c r="M1076" s="6">
        <v>0</v>
      </c>
    </row>
    <row r="1077" spans="1:13">
      <c r="C1077" t="s">
        <v>2791</v>
      </c>
      <c r="D1077" t="s">
        <v>3452</v>
      </c>
      <c r="E1077" s="6">
        <f>SUMIFS('Billing Forecast'!F:F,'Billing Forecast'!$T:$T,$A$1026,'Billing Forecast'!$U:$U,$B$1064,'Billing Forecast'!$Q:$Q,$C1077)/SUMIFS('Billing Forecast'!$D:$D,'Billing Forecast'!$T:$T,$A$1026,'Billing Forecast'!$U:$U,$B$1064,'Billing Forecast'!$Q:$Q, $C1077)</f>
        <v>0</v>
      </c>
      <c r="F1077" s="6">
        <f>SUMIFS('Billing Forecast'!G:G,'Billing Forecast'!$T:$T,$A$1026,'Billing Forecast'!$U:$U,$B$1064,'Billing Forecast'!$Q:$Q,$C1077)/SUMIFS('Billing Forecast'!$D:$D,'Billing Forecast'!$T:$T,$A$1026,'Billing Forecast'!$U:$U,$B$1064,'Billing Forecast'!$Q:$Q, $C1077)</f>
        <v>0</v>
      </c>
      <c r="G1077" s="6">
        <f>SUMIFS('Billing Forecast'!H:H,'Billing Forecast'!$T:$T,$A$1026,'Billing Forecast'!$U:$U,$B$1064,'Billing Forecast'!$Q:$Q,$C1077)/SUMIFS('Billing Forecast'!$D:$D,'Billing Forecast'!$T:$T,$A$1026,'Billing Forecast'!$U:$U,$B$1064,'Billing Forecast'!$Q:$Q, $C1077)</f>
        <v>0</v>
      </c>
      <c r="H1077" s="6">
        <f>SUMIFS('Billing Forecast'!I:I,'Billing Forecast'!$T:$T,$A$1026,'Billing Forecast'!$U:$U,$B$1064,'Billing Forecast'!$Q:$Q,$C1077)/SUMIFS('Billing Forecast'!$D:$D,'Billing Forecast'!$T:$T,$A$1026,'Billing Forecast'!$U:$U,$B$1064,'Billing Forecast'!$Q:$Q, $C1077)</f>
        <v>0</v>
      </c>
      <c r="I1077" s="6">
        <f>SUMIFS('Billing Forecast'!J:J,'Billing Forecast'!$T:$T,$A$1026,'Billing Forecast'!$U:$U,$B$1064,'Billing Forecast'!$Q:$Q,$C1077)/SUMIFS('Billing Forecast'!$D:$D,'Billing Forecast'!$T:$T,$A$1026,'Billing Forecast'!$U:$U,$B$1064,'Billing Forecast'!$Q:$Q, $C1077)</f>
        <v>0</v>
      </c>
      <c r="J1077" s="6">
        <f>SUMIFS('Billing Forecast'!K:K,'Billing Forecast'!$T:$T,$A$1026,'Billing Forecast'!$U:$U,$B$1064,'Billing Forecast'!$Q:$Q,$C1077)/SUMIFS('Billing Forecast'!$D:$D,'Billing Forecast'!$T:$T,$A$1026,'Billing Forecast'!$U:$U,$B$1064,'Billing Forecast'!$Q:$Q, $C1077)</f>
        <v>0</v>
      </c>
      <c r="K1077" s="6">
        <f>SUMIFS('Billing Forecast'!L:L,'Billing Forecast'!$T:$T,$A$1026,'Billing Forecast'!$U:$U,$B$1064,'Billing Forecast'!$Q:$Q,$C1077)/SUMIFS('Billing Forecast'!$D:$D,'Billing Forecast'!$T:$T,$A$1026,'Billing Forecast'!$U:$U,$B$1064,'Billing Forecast'!$Q:$Q, $C1077)</f>
        <v>0</v>
      </c>
      <c r="L1077" s="6">
        <f>SUMIFS('Billing Forecast'!M:M,'Billing Forecast'!$T:$T,$A$1026,'Billing Forecast'!$U:$U,$B$1064,'Billing Forecast'!$Q:$Q,$C1077)/SUMIFS('Billing Forecast'!$D:$D,'Billing Forecast'!$T:$T,$A$1026,'Billing Forecast'!$U:$U,$B$1064,'Billing Forecast'!$Q:$Q, $C1077)</f>
        <v>0</v>
      </c>
      <c r="M1077" s="6">
        <f>SUMIFS('Billing Forecast'!N:N,'Billing Forecast'!$T:$T,$A$1026,'Billing Forecast'!$U:$U,$B$1064,'Billing Forecast'!$Q:$Q,$C1077)/SUMIFS('Billing Forecast'!$D:$D,'Billing Forecast'!$T:$T,$A$1026,'Billing Forecast'!$U:$U,$B$1064,'Billing Forecast'!$Q:$Q, $C1077)</f>
        <v>0</v>
      </c>
    </row>
    <row r="1078" spans="1:13">
      <c r="D1078" t="s">
        <v>3453</v>
      </c>
      <c r="E1078" s="6">
        <f>SUMIFS('Sub Cost Forecast'!G:G,'Sub Cost Forecast'!$U:$U,$A$1026,'Sub Cost Forecast'!$W:$W,$B$1064,'Sub Cost Forecast'!$R:$R,$C1077)/SUMIFS('Sub Cost Forecast'!$D:$D,'Sub Cost Forecast'!$U:$U,$A$1026,'Sub Cost Forecast'!$W:$W,$B$1064,'Sub Cost Forecast'!$R:$R, $C1077)</f>
        <v>0</v>
      </c>
      <c r="F1078" s="6">
        <f>SUMIFS('Sub Cost Forecast'!H:H,'Sub Cost Forecast'!$U:$U,$A$1026,'Sub Cost Forecast'!$W:$W,$B$1064,'Sub Cost Forecast'!$R:$R,$C1077)/SUMIFS('Sub Cost Forecast'!$D:$D,'Sub Cost Forecast'!$U:$U,$A$1026,'Sub Cost Forecast'!$W:$W,$B$1064,'Sub Cost Forecast'!$R:$R, $C1077)</f>
        <v>0</v>
      </c>
      <c r="G1078" s="6">
        <f>SUMIFS('Sub Cost Forecast'!I:I,'Sub Cost Forecast'!$U:$U,$A$1026,'Sub Cost Forecast'!$W:$W,$B$1064,'Sub Cost Forecast'!$R:$R,$C1077)/SUMIFS('Sub Cost Forecast'!$D:$D,'Sub Cost Forecast'!$U:$U,$A$1026,'Sub Cost Forecast'!$W:$W,$B$1064,'Sub Cost Forecast'!$R:$R, $C1077)</f>
        <v>0</v>
      </c>
      <c r="H1078" s="6">
        <f>SUMIFS('Sub Cost Forecast'!J:J,'Sub Cost Forecast'!$U:$U,$A$1026,'Sub Cost Forecast'!$W:$W,$B$1064,'Sub Cost Forecast'!$R:$R,$C1077)/SUMIFS('Sub Cost Forecast'!$D:$D,'Sub Cost Forecast'!$U:$U,$A$1026,'Sub Cost Forecast'!$W:$W,$B$1064,'Sub Cost Forecast'!$R:$R, $C1077)</f>
        <v>0</v>
      </c>
      <c r="I1078" s="6">
        <f>SUMIFS('Sub Cost Forecast'!K:K,'Sub Cost Forecast'!$U:$U,$A$1026,'Sub Cost Forecast'!$W:$W,$B$1064,'Sub Cost Forecast'!$R:$R,$C1077)/SUMIFS('Sub Cost Forecast'!$D:$D,'Sub Cost Forecast'!$U:$U,$A$1026,'Sub Cost Forecast'!$W:$W,$B$1064,'Sub Cost Forecast'!$R:$R, $C1077)</f>
        <v>0</v>
      </c>
      <c r="J1078" s="6">
        <f>SUMIFS('Sub Cost Forecast'!L:L,'Sub Cost Forecast'!$U:$U,$A$1026,'Sub Cost Forecast'!$W:$W,$B$1064,'Sub Cost Forecast'!$R:$R,$C1077)/SUMIFS('Sub Cost Forecast'!$D:$D,'Sub Cost Forecast'!$U:$U,$A$1026,'Sub Cost Forecast'!$W:$W,$B$1064,'Sub Cost Forecast'!$R:$R, $C1077)</f>
        <v>0</v>
      </c>
      <c r="K1078" s="6">
        <f>SUMIFS('Sub Cost Forecast'!M:M,'Sub Cost Forecast'!$U:$U,$A$1026,'Sub Cost Forecast'!$W:$W,$B$1064,'Sub Cost Forecast'!$R:$R,$C1077)/SUMIFS('Sub Cost Forecast'!$D:$D,'Sub Cost Forecast'!$U:$U,$A$1026,'Sub Cost Forecast'!$W:$W,$B$1064,'Sub Cost Forecast'!$R:$R, $C1077)</f>
        <v>0</v>
      </c>
      <c r="L1078" s="6">
        <f>SUMIFS('Sub Cost Forecast'!N:N,'Sub Cost Forecast'!$U:$U,$A$1026,'Sub Cost Forecast'!$W:$W,$B$1064,'Sub Cost Forecast'!$R:$R,$C1077)/SUMIFS('Sub Cost Forecast'!$D:$D,'Sub Cost Forecast'!$U:$U,$A$1026,'Sub Cost Forecast'!$W:$W,$B$1064,'Sub Cost Forecast'!$R:$R, $C1077)</f>
        <v>0</v>
      </c>
      <c r="M1078" s="6">
        <f>SUMIFS('Sub Cost Forecast'!O:O,'Sub Cost Forecast'!$U:$U,$A$1026,'Sub Cost Forecast'!$W:$W,$B$1064,'Sub Cost Forecast'!$R:$R,$C1077)/SUMIFS('Sub Cost Forecast'!$D:$D,'Sub Cost Forecast'!$U:$U,$A$1026,'Sub Cost Forecast'!$W:$W,$B$1064,'Sub Cost Forecast'!$R:$R, $C1077)</f>
        <v>0</v>
      </c>
    </row>
    <row r="1079" spans="1:13">
      <c r="D1079" t="s">
        <v>3454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6">
        <v>0</v>
      </c>
      <c r="K1079" s="6">
        <v>1</v>
      </c>
      <c r="L1079" s="6">
        <v>0</v>
      </c>
      <c r="M1079" s="6">
        <v>0</v>
      </c>
    </row>
    <row r="1080" spans="1:13">
      <c r="C1080" t="s">
        <v>1111</v>
      </c>
      <c r="D1080" t="s">
        <v>3452</v>
      </c>
      <c r="E1080" s="6">
        <f>SUMIFS('Billing Forecast'!F:F,'Billing Forecast'!$T:$T,$A$1026,'Billing Forecast'!$U:$U,$B$1064,'Billing Forecast'!$Q:$Q,$C1080)/SUMIFS('Billing Forecast'!$D:$D,'Billing Forecast'!$T:$T,$A$1026,'Billing Forecast'!$U:$U,$B$1064,'Billing Forecast'!$Q:$Q, $C1080)</f>
        <v>0</v>
      </c>
      <c r="F1080" s="6">
        <f>SUMIFS('Billing Forecast'!G:G,'Billing Forecast'!$T:$T,$A$1026,'Billing Forecast'!$U:$U,$B$1064,'Billing Forecast'!$Q:$Q,$C1080)/SUMIFS('Billing Forecast'!$D:$D,'Billing Forecast'!$T:$T,$A$1026,'Billing Forecast'!$U:$U,$B$1064,'Billing Forecast'!$Q:$Q, $C1080)</f>
        <v>0</v>
      </c>
      <c r="G1080" s="6">
        <f>SUMIFS('Billing Forecast'!H:H,'Billing Forecast'!$T:$T,$A$1026,'Billing Forecast'!$U:$U,$B$1064,'Billing Forecast'!$Q:$Q,$C1080)/SUMIFS('Billing Forecast'!$D:$D,'Billing Forecast'!$T:$T,$A$1026,'Billing Forecast'!$U:$U,$B$1064,'Billing Forecast'!$Q:$Q, $C1080)</f>
        <v>0</v>
      </c>
      <c r="H1080" s="6">
        <f>SUMIFS('Billing Forecast'!I:I,'Billing Forecast'!$T:$T,$A$1026,'Billing Forecast'!$U:$U,$B$1064,'Billing Forecast'!$Q:$Q,$C1080)/SUMIFS('Billing Forecast'!$D:$D,'Billing Forecast'!$T:$T,$A$1026,'Billing Forecast'!$U:$U,$B$1064,'Billing Forecast'!$Q:$Q, $C1080)</f>
        <v>0</v>
      </c>
      <c r="I1080" s="6">
        <f>SUMIFS('Billing Forecast'!J:J,'Billing Forecast'!$T:$T,$A$1026,'Billing Forecast'!$U:$U,$B$1064,'Billing Forecast'!$Q:$Q,$C1080)/SUMIFS('Billing Forecast'!$D:$D,'Billing Forecast'!$T:$T,$A$1026,'Billing Forecast'!$U:$U,$B$1064,'Billing Forecast'!$Q:$Q, $C1080)</f>
        <v>0</v>
      </c>
      <c r="J1080" s="6">
        <f>SUMIFS('Billing Forecast'!K:K,'Billing Forecast'!$T:$T,$A$1026,'Billing Forecast'!$U:$U,$B$1064,'Billing Forecast'!$Q:$Q,$C1080)/SUMIFS('Billing Forecast'!$D:$D,'Billing Forecast'!$T:$T,$A$1026,'Billing Forecast'!$U:$U,$B$1064,'Billing Forecast'!$Q:$Q, $C1080)</f>
        <v>0</v>
      </c>
      <c r="K1080" s="6">
        <f>SUMIFS('Billing Forecast'!L:L,'Billing Forecast'!$T:$T,$A$1026,'Billing Forecast'!$U:$U,$B$1064,'Billing Forecast'!$Q:$Q,$C1080)/SUMIFS('Billing Forecast'!$D:$D,'Billing Forecast'!$T:$T,$A$1026,'Billing Forecast'!$U:$U,$B$1064,'Billing Forecast'!$Q:$Q, $C1080)</f>
        <v>0</v>
      </c>
      <c r="L1080" s="6">
        <f>SUMIFS('Billing Forecast'!M:M,'Billing Forecast'!$T:$T,$A$1026,'Billing Forecast'!$U:$U,$B$1064,'Billing Forecast'!$Q:$Q,$C1080)/SUMIFS('Billing Forecast'!$D:$D,'Billing Forecast'!$T:$T,$A$1026,'Billing Forecast'!$U:$U,$B$1064,'Billing Forecast'!$Q:$Q, $C1080)</f>
        <v>0</v>
      </c>
      <c r="M1080" s="6">
        <f>SUMIFS('Billing Forecast'!N:N,'Billing Forecast'!$T:$T,$A$1026,'Billing Forecast'!$U:$U,$B$1064,'Billing Forecast'!$Q:$Q,$C1080)/SUMIFS('Billing Forecast'!$D:$D,'Billing Forecast'!$T:$T,$A$1026,'Billing Forecast'!$U:$U,$B$1064,'Billing Forecast'!$Q:$Q, $C1080)</f>
        <v>0</v>
      </c>
    </row>
    <row r="1081" spans="1:13">
      <c r="D1081" t="s">
        <v>3453</v>
      </c>
      <c r="E1081" s="6">
        <f>SUMIFS('Sub Cost Forecast'!G:G,'Sub Cost Forecast'!$U:$U,$A$1026,'Sub Cost Forecast'!$W:$W,$B$1064,'Sub Cost Forecast'!$R:$R,$C1080)/SUMIFS('Sub Cost Forecast'!$D:$D,'Sub Cost Forecast'!$U:$U,$A$1026,'Sub Cost Forecast'!$W:$W,$B$1064,'Sub Cost Forecast'!$R:$R, $C1080)</f>
        <v>0</v>
      </c>
      <c r="F1081" s="6">
        <f>SUMIFS('Sub Cost Forecast'!H:H,'Sub Cost Forecast'!$U:$U,$A$1026,'Sub Cost Forecast'!$W:$W,$B$1064,'Sub Cost Forecast'!$R:$R,$C1080)/SUMIFS('Sub Cost Forecast'!$D:$D,'Sub Cost Forecast'!$U:$U,$A$1026,'Sub Cost Forecast'!$W:$W,$B$1064,'Sub Cost Forecast'!$R:$R, $C1080)</f>
        <v>0</v>
      </c>
      <c r="G1081" s="6">
        <f>SUMIFS('Sub Cost Forecast'!I:I,'Sub Cost Forecast'!$U:$U,$A$1026,'Sub Cost Forecast'!$W:$W,$B$1064,'Sub Cost Forecast'!$R:$R,$C1080)/SUMIFS('Sub Cost Forecast'!$D:$D,'Sub Cost Forecast'!$U:$U,$A$1026,'Sub Cost Forecast'!$W:$W,$B$1064,'Sub Cost Forecast'!$R:$R, $C1080)</f>
        <v>0</v>
      </c>
      <c r="H1081" s="6">
        <f>SUMIFS('Sub Cost Forecast'!J:J,'Sub Cost Forecast'!$U:$U,$A$1026,'Sub Cost Forecast'!$W:$W,$B$1064,'Sub Cost Forecast'!$R:$R,$C1080)/SUMIFS('Sub Cost Forecast'!$D:$D,'Sub Cost Forecast'!$U:$U,$A$1026,'Sub Cost Forecast'!$W:$W,$B$1064,'Sub Cost Forecast'!$R:$R, $C1080)</f>
        <v>0</v>
      </c>
      <c r="I1081" s="6">
        <f>SUMIFS('Sub Cost Forecast'!K:K,'Sub Cost Forecast'!$U:$U,$A$1026,'Sub Cost Forecast'!$W:$W,$B$1064,'Sub Cost Forecast'!$R:$R,$C1080)/SUMIFS('Sub Cost Forecast'!$D:$D,'Sub Cost Forecast'!$U:$U,$A$1026,'Sub Cost Forecast'!$W:$W,$B$1064,'Sub Cost Forecast'!$R:$R, $C1080)</f>
        <v>0</v>
      </c>
      <c r="J1081" s="6">
        <f>SUMIFS('Sub Cost Forecast'!L:L,'Sub Cost Forecast'!$U:$U,$A$1026,'Sub Cost Forecast'!$W:$W,$B$1064,'Sub Cost Forecast'!$R:$R,$C1080)/SUMIFS('Sub Cost Forecast'!$D:$D,'Sub Cost Forecast'!$U:$U,$A$1026,'Sub Cost Forecast'!$W:$W,$B$1064,'Sub Cost Forecast'!$R:$R, $C1080)</f>
        <v>0</v>
      </c>
      <c r="K1081" s="6">
        <f>SUMIFS('Sub Cost Forecast'!M:M,'Sub Cost Forecast'!$U:$U,$A$1026,'Sub Cost Forecast'!$W:$W,$B$1064,'Sub Cost Forecast'!$R:$R,$C1080)/SUMIFS('Sub Cost Forecast'!$D:$D,'Sub Cost Forecast'!$U:$U,$A$1026,'Sub Cost Forecast'!$W:$W,$B$1064,'Sub Cost Forecast'!$R:$R, $C1080)</f>
        <v>0</v>
      </c>
      <c r="L1081" s="6">
        <f>SUMIFS('Sub Cost Forecast'!N:N,'Sub Cost Forecast'!$U:$U,$A$1026,'Sub Cost Forecast'!$W:$W,$B$1064,'Sub Cost Forecast'!$R:$R,$C1080)/SUMIFS('Sub Cost Forecast'!$D:$D,'Sub Cost Forecast'!$U:$U,$A$1026,'Sub Cost Forecast'!$W:$W,$B$1064,'Sub Cost Forecast'!$R:$R, $C1080)</f>
        <v>0</v>
      </c>
      <c r="M1081" s="6">
        <f>SUMIFS('Sub Cost Forecast'!O:O,'Sub Cost Forecast'!$U:$U,$A$1026,'Sub Cost Forecast'!$W:$W,$B$1064,'Sub Cost Forecast'!$R:$R,$C1080)/SUMIFS('Sub Cost Forecast'!$D:$D,'Sub Cost Forecast'!$U:$U,$A$1026,'Sub Cost Forecast'!$W:$W,$B$1064,'Sub Cost Forecast'!$R:$R, $C1080)</f>
        <v>0</v>
      </c>
    </row>
    <row r="1082" spans="1:13">
      <c r="D1082" t="s">
        <v>3454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6">
        <v>0</v>
      </c>
      <c r="K1082" s="6">
        <v>0</v>
      </c>
      <c r="L1082" s="6">
        <v>0</v>
      </c>
      <c r="M1082" s="6">
        <v>0</v>
      </c>
    </row>
    <row r="1083" spans="1:13">
      <c r="B1083" t="s">
        <v>223</v>
      </c>
    </row>
    <row r="1084" spans="1:13">
      <c r="C1084" t="s">
        <v>1522</v>
      </c>
      <c r="D1084" t="s">
        <v>3452</v>
      </c>
      <c r="E1084" s="6">
        <f>SUMIFS('Billing Forecast'!F:F,'Billing Forecast'!$T:$T,$A$1026,'Billing Forecast'!$U:$U,$B$1083,'Billing Forecast'!$Q:$Q,$C1084)/SUMIFS('Billing Forecast'!$D:$D,'Billing Forecast'!$T:$T,$A$1026,'Billing Forecast'!$U:$U,$B$1083,'Billing Forecast'!$Q:$Q, $C1084)</f>
        <v>0</v>
      </c>
      <c r="F1084" s="6">
        <f>SUMIFS('Billing Forecast'!G:G,'Billing Forecast'!$T:$T,$A$1026,'Billing Forecast'!$U:$U,$B$1083,'Billing Forecast'!$Q:$Q,$C1084)/SUMIFS('Billing Forecast'!$D:$D,'Billing Forecast'!$T:$T,$A$1026,'Billing Forecast'!$U:$U,$B$1083,'Billing Forecast'!$Q:$Q, $C1084)</f>
        <v>0</v>
      </c>
      <c r="G1084" s="6">
        <f>SUMIFS('Billing Forecast'!H:H,'Billing Forecast'!$T:$T,$A$1026,'Billing Forecast'!$U:$U,$B$1083,'Billing Forecast'!$Q:$Q,$C1084)/SUMIFS('Billing Forecast'!$D:$D,'Billing Forecast'!$T:$T,$A$1026,'Billing Forecast'!$U:$U,$B$1083,'Billing Forecast'!$Q:$Q, $C1084)</f>
        <v>0</v>
      </c>
      <c r="H1084" s="6">
        <f>SUMIFS('Billing Forecast'!I:I,'Billing Forecast'!$T:$T,$A$1026,'Billing Forecast'!$U:$U,$B$1083,'Billing Forecast'!$Q:$Q,$C1084)/SUMIFS('Billing Forecast'!$D:$D,'Billing Forecast'!$T:$T,$A$1026,'Billing Forecast'!$U:$U,$B$1083,'Billing Forecast'!$Q:$Q, $C1084)</f>
        <v>0</v>
      </c>
      <c r="I1084" s="6">
        <f>SUMIFS('Billing Forecast'!J:J,'Billing Forecast'!$T:$T,$A$1026,'Billing Forecast'!$U:$U,$B$1083,'Billing Forecast'!$Q:$Q,$C1084)/SUMIFS('Billing Forecast'!$D:$D,'Billing Forecast'!$T:$T,$A$1026,'Billing Forecast'!$U:$U,$B$1083,'Billing Forecast'!$Q:$Q, $C1084)</f>
        <v>0</v>
      </c>
      <c r="J1084" s="6">
        <f>SUMIFS('Billing Forecast'!K:K,'Billing Forecast'!$T:$T,$A$1026,'Billing Forecast'!$U:$U,$B$1083,'Billing Forecast'!$Q:$Q,$C1084)/SUMIFS('Billing Forecast'!$D:$D,'Billing Forecast'!$T:$T,$A$1026,'Billing Forecast'!$U:$U,$B$1083,'Billing Forecast'!$Q:$Q, $C1084)</f>
        <v>0</v>
      </c>
      <c r="K1084" s="6">
        <f>SUMIFS('Billing Forecast'!L:L,'Billing Forecast'!$T:$T,$A$1026,'Billing Forecast'!$U:$U,$B$1083,'Billing Forecast'!$Q:$Q,$C1084)/SUMIFS('Billing Forecast'!$D:$D,'Billing Forecast'!$T:$T,$A$1026,'Billing Forecast'!$U:$U,$B$1083,'Billing Forecast'!$Q:$Q, $C1084)</f>
        <v>0</v>
      </c>
      <c r="L1084" s="6">
        <f>SUMIFS('Billing Forecast'!M:M,'Billing Forecast'!$T:$T,$A$1026,'Billing Forecast'!$U:$U,$B$1083,'Billing Forecast'!$Q:$Q,$C1084)/SUMIFS('Billing Forecast'!$D:$D,'Billing Forecast'!$T:$T,$A$1026,'Billing Forecast'!$U:$U,$B$1083,'Billing Forecast'!$Q:$Q, $C1084)</f>
        <v>0</v>
      </c>
      <c r="M1084" s="6">
        <f>SUMIFS('Billing Forecast'!N:N,'Billing Forecast'!$T:$T,$A$1026,'Billing Forecast'!$U:$U,$B$1083,'Billing Forecast'!$Q:$Q,$C1084)/SUMIFS('Billing Forecast'!$D:$D,'Billing Forecast'!$T:$T,$A$1026,'Billing Forecast'!$U:$U,$B$1083,'Billing Forecast'!$Q:$Q, $C1084)</f>
        <v>0</v>
      </c>
    </row>
    <row r="1085" spans="1:13">
      <c r="D1085" t="s">
        <v>3453</v>
      </c>
      <c r="E1085" s="6">
        <f>SUMIFS('Sub Cost Forecast'!G:G,'Sub Cost Forecast'!$U:$U,$A$1026,'Sub Cost Forecast'!$W:$W,$B$1083,'Sub Cost Forecast'!$R:$R,$C1084)/SUMIFS('Sub Cost Forecast'!$D:$D,'Sub Cost Forecast'!$U:$U,$A$1026,'Sub Cost Forecast'!$W:$W,$B$1083,'Sub Cost Forecast'!$R:$R, $C1084)</f>
        <v>0</v>
      </c>
      <c r="F1085" s="6">
        <f>SUMIFS('Sub Cost Forecast'!H:H,'Sub Cost Forecast'!$U:$U,$A$1026,'Sub Cost Forecast'!$W:$W,$B$1083,'Sub Cost Forecast'!$R:$R,$C1084)/SUMIFS('Sub Cost Forecast'!$D:$D,'Sub Cost Forecast'!$U:$U,$A$1026,'Sub Cost Forecast'!$W:$W,$B$1083,'Sub Cost Forecast'!$R:$R, $C1084)</f>
        <v>0</v>
      </c>
      <c r="G1085" s="6">
        <f>SUMIFS('Sub Cost Forecast'!I:I,'Sub Cost Forecast'!$U:$U,$A$1026,'Sub Cost Forecast'!$W:$W,$B$1083,'Sub Cost Forecast'!$R:$R,$C1084)/SUMIFS('Sub Cost Forecast'!$D:$D,'Sub Cost Forecast'!$U:$U,$A$1026,'Sub Cost Forecast'!$W:$W,$B$1083,'Sub Cost Forecast'!$R:$R, $C1084)</f>
        <v>0</v>
      </c>
      <c r="H1085" s="6">
        <f>SUMIFS('Sub Cost Forecast'!J:J,'Sub Cost Forecast'!$U:$U,$A$1026,'Sub Cost Forecast'!$W:$W,$B$1083,'Sub Cost Forecast'!$R:$R,$C1084)/SUMIFS('Sub Cost Forecast'!$D:$D,'Sub Cost Forecast'!$U:$U,$A$1026,'Sub Cost Forecast'!$W:$W,$B$1083,'Sub Cost Forecast'!$R:$R, $C1084)</f>
        <v>0</v>
      </c>
      <c r="I1085" s="6">
        <f>SUMIFS('Sub Cost Forecast'!K:K,'Sub Cost Forecast'!$U:$U,$A$1026,'Sub Cost Forecast'!$W:$W,$B$1083,'Sub Cost Forecast'!$R:$R,$C1084)/SUMIFS('Sub Cost Forecast'!$D:$D,'Sub Cost Forecast'!$U:$U,$A$1026,'Sub Cost Forecast'!$W:$W,$B$1083,'Sub Cost Forecast'!$R:$R, $C1084)</f>
        <v>0</v>
      </c>
      <c r="J1085" s="6">
        <f>SUMIFS('Sub Cost Forecast'!L:L,'Sub Cost Forecast'!$U:$U,$A$1026,'Sub Cost Forecast'!$W:$W,$B$1083,'Sub Cost Forecast'!$R:$R,$C1084)/SUMIFS('Sub Cost Forecast'!$D:$D,'Sub Cost Forecast'!$U:$U,$A$1026,'Sub Cost Forecast'!$W:$W,$B$1083,'Sub Cost Forecast'!$R:$R, $C1084)</f>
        <v>0</v>
      </c>
      <c r="K1085" s="6">
        <f>SUMIFS('Sub Cost Forecast'!M:M,'Sub Cost Forecast'!$U:$U,$A$1026,'Sub Cost Forecast'!$W:$W,$B$1083,'Sub Cost Forecast'!$R:$R,$C1084)/SUMIFS('Sub Cost Forecast'!$D:$D,'Sub Cost Forecast'!$U:$U,$A$1026,'Sub Cost Forecast'!$W:$W,$B$1083,'Sub Cost Forecast'!$R:$R, $C1084)</f>
        <v>0</v>
      </c>
      <c r="L1085" s="6">
        <f>SUMIFS('Sub Cost Forecast'!N:N,'Sub Cost Forecast'!$U:$U,$A$1026,'Sub Cost Forecast'!$W:$W,$B$1083,'Sub Cost Forecast'!$R:$R,$C1084)/SUMIFS('Sub Cost Forecast'!$D:$D,'Sub Cost Forecast'!$U:$U,$A$1026,'Sub Cost Forecast'!$W:$W,$B$1083,'Sub Cost Forecast'!$R:$R, $C1084)</f>
        <v>0</v>
      </c>
      <c r="M1085" s="6">
        <f>SUMIFS('Sub Cost Forecast'!O:O,'Sub Cost Forecast'!$U:$U,$A$1026,'Sub Cost Forecast'!$W:$W,$B$1083,'Sub Cost Forecast'!$R:$R,$C1084)/SUMIFS('Sub Cost Forecast'!$D:$D,'Sub Cost Forecast'!$U:$U,$A$1026,'Sub Cost Forecast'!$W:$W,$B$1083,'Sub Cost Forecast'!$R:$R, $C1084)</f>
        <v>0</v>
      </c>
    </row>
    <row r="1086" spans="1:13">
      <c r="D1086" t="s">
        <v>3454</v>
      </c>
      <c r="E1086" s="6">
        <v>0</v>
      </c>
      <c r="F1086" s="6">
        <v>0</v>
      </c>
      <c r="G1086" s="6">
        <v>1</v>
      </c>
      <c r="H1086" s="6">
        <v>0</v>
      </c>
      <c r="I1086" s="6">
        <v>0</v>
      </c>
      <c r="J1086" s="6">
        <v>0</v>
      </c>
      <c r="K1086" s="6">
        <v>0</v>
      </c>
      <c r="L1086" s="6">
        <v>0</v>
      </c>
      <c r="M1086" s="6">
        <v>0</v>
      </c>
    </row>
    <row r="1087" spans="1:13">
      <c r="A1087" t="s">
        <v>1231</v>
      </c>
    </row>
    <row r="1088" spans="1:13">
      <c r="B1088" t="s">
        <v>313</v>
      </c>
    </row>
    <row r="1089" spans="3:13">
      <c r="C1089" t="s">
        <v>1147</v>
      </c>
      <c r="D1089" t="s">
        <v>3452</v>
      </c>
      <c r="E1089" s="6">
        <f>SUMIFS('Billing Forecast'!F:F,'Billing Forecast'!$T:$T,$A$1087,'Billing Forecast'!$U:$U,$B$1088,'Billing Forecast'!$Q:$Q,$C1089)/SUMIFS('Billing Forecast'!$D:$D,'Billing Forecast'!$T:$T,$A$1087,'Billing Forecast'!$U:$U,$B$1088,'Billing Forecast'!$Q:$Q, $C1089)</f>
        <v>0</v>
      </c>
      <c r="F1089" s="6">
        <f>SUMIFS('Billing Forecast'!G:G,'Billing Forecast'!$T:$T,$A$1087,'Billing Forecast'!$U:$U,$B$1088,'Billing Forecast'!$Q:$Q,$C1089)/SUMIFS('Billing Forecast'!$D:$D,'Billing Forecast'!$T:$T,$A$1087,'Billing Forecast'!$U:$U,$B$1088,'Billing Forecast'!$Q:$Q, $C1089)</f>
        <v>0</v>
      </c>
      <c r="G1089" s="6">
        <f>SUMIFS('Billing Forecast'!H:H,'Billing Forecast'!$T:$T,$A$1087,'Billing Forecast'!$U:$U,$B$1088,'Billing Forecast'!$Q:$Q,$C1089)/SUMIFS('Billing Forecast'!$D:$D,'Billing Forecast'!$T:$T,$A$1087,'Billing Forecast'!$U:$U,$B$1088,'Billing Forecast'!$Q:$Q, $C1089)</f>
        <v>0</v>
      </c>
      <c r="H1089" s="6">
        <f>SUMIFS('Billing Forecast'!I:I,'Billing Forecast'!$T:$T,$A$1087,'Billing Forecast'!$U:$U,$B$1088,'Billing Forecast'!$Q:$Q,$C1089)/SUMIFS('Billing Forecast'!$D:$D,'Billing Forecast'!$T:$T,$A$1087,'Billing Forecast'!$U:$U,$B$1088,'Billing Forecast'!$Q:$Q, $C1089)</f>
        <v>0</v>
      </c>
      <c r="I1089" s="6">
        <f>SUMIFS('Billing Forecast'!J:J,'Billing Forecast'!$T:$T,$A$1087,'Billing Forecast'!$U:$U,$B$1088,'Billing Forecast'!$Q:$Q,$C1089)/SUMIFS('Billing Forecast'!$D:$D,'Billing Forecast'!$T:$T,$A$1087,'Billing Forecast'!$U:$U,$B$1088,'Billing Forecast'!$Q:$Q, $C1089)</f>
        <v>0</v>
      </c>
      <c r="J1089" s="6">
        <f>SUMIFS('Billing Forecast'!K:K,'Billing Forecast'!$T:$T,$A$1087,'Billing Forecast'!$U:$U,$B$1088,'Billing Forecast'!$Q:$Q,$C1089)/SUMIFS('Billing Forecast'!$D:$D,'Billing Forecast'!$T:$T,$A$1087,'Billing Forecast'!$U:$U,$B$1088,'Billing Forecast'!$Q:$Q, $C1089)</f>
        <v>0</v>
      </c>
      <c r="K1089" s="6">
        <f>SUMIFS('Billing Forecast'!L:L,'Billing Forecast'!$T:$T,$A$1087,'Billing Forecast'!$U:$U,$B$1088,'Billing Forecast'!$Q:$Q,$C1089)/SUMIFS('Billing Forecast'!$D:$D,'Billing Forecast'!$T:$T,$A$1087,'Billing Forecast'!$U:$U,$B$1088,'Billing Forecast'!$Q:$Q, $C1089)</f>
        <v>0</v>
      </c>
      <c r="L1089" s="6">
        <f>SUMIFS('Billing Forecast'!M:M,'Billing Forecast'!$T:$T,$A$1087,'Billing Forecast'!$U:$U,$B$1088,'Billing Forecast'!$Q:$Q,$C1089)/SUMIFS('Billing Forecast'!$D:$D,'Billing Forecast'!$T:$T,$A$1087,'Billing Forecast'!$U:$U,$B$1088,'Billing Forecast'!$Q:$Q, $C1089)</f>
        <v>0</v>
      </c>
      <c r="M1089" s="6">
        <f>SUMIFS('Billing Forecast'!N:N,'Billing Forecast'!$T:$T,$A$1087,'Billing Forecast'!$U:$U,$B$1088,'Billing Forecast'!$Q:$Q,$C1089)/SUMIFS('Billing Forecast'!$D:$D,'Billing Forecast'!$T:$T,$A$1087,'Billing Forecast'!$U:$U,$B$1088,'Billing Forecast'!$Q:$Q, $C1089)</f>
        <v>0</v>
      </c>
    </row>
    <row r="1090" spans="3:13">
      <c r="D1090" t="s">
        <v>3453</v>
      </c>
      <c r="E1090" s="6">
        <f>SUMIFS('Sub Cost Forecast'!G:G,'Sub Cost Forecast'!$U:$U,$A$1087,'Sub Cost Forecast'!$W:$W,$B$1088,'Sub Cost Forecast'!$R:$R,$C1089)/SUMIFS('Sub Cost Forecast'!$D:$D,'Sub Cost Forecast'!$U:$U,$A$1087,'Sub Cost Forecast'!$W:$W,$B$1088,'Sub Cost Forecast'!$R:$R, $C1089)</f>
        <v>0</v>
      </c>
      <c r="F1090" s="6">
        <f>SUMIFS('Sub Cost Forecast'!H:H,'Sub Cost Forecast'!$U:$U,$A$1087,'Sub Cost Forecast'!$W:$W,$B$1088,'Sub Cost Forecast'!$R:$R,$C1089)/SUMIFS('Sub Cost Forecast'!$D:$D,'Sub Cost Forecast'!$U:$U,$A$1087,'Sub Cost Forecast'!$W:$W,$B$1088,'Sub Cost Forecast'!$R:$R, $C1089)</f>
        <v>0</v>
      </c>
      <c r="G1090" s="6">
        <f>SUMIFS('Sub Cost Forecast'!I:I,'Sub Cost Forecast'!$U:$U,$A$1087,'Sub Cost Forecast'!$W:$W,$B$1088,'Sub Cost Forecast'!$R:$R,$C1089)/SUMIFS('Sub Cost Forecast'!$D:$D,'Sub Cost Forecast'!$U:$U,$A$1087,'Sub Cost Forecast'!$W:$W,$B$1088,'Sub Cost Forecast'!$R:$R, $C1089)</f>
        <v>0</v>
      </c>
      <c r="H1090" s="6">
        <f>SUMIFS('Sub Cost Forecast'!J:J,'Sub Cost Forecast'!$U:$U,$A$1087,'Sub Cost Forecast'!$W:$W,$B$1088,'Sub Cost Forecast'!$R:$R,$C1089)/SUMIFS('Sub Cost Forecast'!$D:$D,'Sub Cost Forecast'!$U:$U,$A$1087,'Sub Cost Forecast'!$W:$W,$B$1088,'Sub Cost Forecast'!$R:$R, $C1089)</f>
        <v>0</v>
      </c>
      <c r="I1090" s="6">
        <f>SUMIFS('Sub Cost Forecast'!K:K,'Sub Cost Forecast'!$U:$U,$A$1087,'Sub Cost Forecast'!$W:$W,$B$1088,'Sub Cost Forecast'!$R:$R,$C1089)/SUMIFS('Sub Cost Forecast'!$D:$D,'Sub Cost Forecast'!$U:$U,$A$1087,'Sub Cost Forecast'!$W:$W,$B$1088,'Sub Cost Forecast'!$R:$R, $C1089)</f>
        <v>0</v>
      </c>
      <c r="J1090" s="6">
        <f>SUMIFS('Sub Cost Forecast'!L:L,'Sub Cost Forecast'!$U:$U,$A$1087,'Sub Cost Forecast'!$W:$W,$B$1088,'Sub Cost Forecast'!$R:$R,$C1089)/SUMIFS('Sub Cost Forecast'!$D:$D,'Sub Cost Forecast'!$U:$U,$A$1087,'Sub Cost Forecast'!$W:$W,$B$1088,'Sub Cost Forecast'!$R:$R, $C1089)</f>
        <v>0</v>
      </c>
      <c r="K1090" s="6">
        <f>SUMIFS('Sub Cost Forecast'!M:M,'Sub Cost Forecast'!$U:$U,$A$1087,'Sub Cost Forecast'!$W:$W,$B$1088,'Sub Cost Forecast'!$R:$R,$C1089)/SUMIFS('Sub Cost Forecast'!$D:$D,'Sub Cost Forecast'!$U:$U,$A$1087,'Sub Cost Forecast'!$W:$W,$B$1088,'Sub Cost Forecast'!$R:$R, $C1089)</f>
        <v>0</v>
      </c>
      <c r="L1090" s="6">
        <f>SUMIFS('Sub Cost Forecast'!N:N,'Sub Cost Forecast'!$U:$U,$A$1087,'Sub Cost Forecast'!$W:$W,$B$1088,'Sub Cost Forecast'!$R:$R,$C1089)/SUMIFS('Sub Cost Forecast'!$D:$D,'Sub Cost Forecast'!$U:$U,$A$1087,'Sub Cost Forecast'!$W:$W,$B$1088,'Sub Cost Forecast'!$R:$R, $C1089)</f>
        <v>0</v>
      </c>
      <c r="M1090" s="6">
        <f>SUMIFS('Sub Cost Forecast'!O:O,'Sub Cost Forecast'!$U:$U,$A$1087,'Sub Cost Forecast'!$W:$W,$B$1088,'Sub Cost Forecast'!$R:$R,$C1089)/SUMIFS('Sub Cost Forecast'!$D:$D,'Sub Cost Forecast'!$U:$U,$A$1087,'Sub Cost Forecast'!$W:$W,$B$1088,'Sub Cost Forecast'!$R:$R, $C1089)</f>
        <v>0</v>
      </c>
    </row>
    <row r="1091" spans="3:13">
      <c r="D1091" t="s">
        <v>3454</v>
      </c>
      <c r="E1091" s="6">
        <v>0</v>
      </c>
      <c r="F1091" s="6">
        <v>0</v>
      </c>
      <c r="G1091" s="6">
        <v>0</v>
      </c>
      <c r="H1091" s="6">
        <v>0.08955223880597016</v>
      </c>
      <c r="I1091" s="6">
        <v>0.8059701492537313</v>
      </c>
      <c r="J1091" s="6">
        <v>0.08768656716417911</v>
      </c>
      <c r="K1091" s="6">
        <v>0</v>
      </c>
      <c r="L1091" s="6">
        <v>0</v>
      </c>
      <c r="M1091" s="6">
        <v>0</v>
      </c>
    </row>
    <row r="1092" spans="3:13">
      <c r="C1092" t="s">
        <v>2256</v>
      </c>
      <c r="D1092" t="s">
        <v>3452</v>
      </c>
      <c r="E1092" s="6">
        <f>SUMIFS('Billing Forecast'!F:F,'Billing Forecast'!$T:$T,$A$1087,'Billing Forecast'!$U:$U,$B$1088,'Billing Forecast'!$Q:$Q,$C1092)/SUMIFS('Billing Forecast'!$D:$D,'Billing Forecast'!$T:$T,$A$1087,'Billing Forecast'!$U:$U,$B$1088,'Billing Forecast'!$Q:$Q, $C1092)</f>
        <v>0</v>
      </c>
      <c r="F1092" s="6">
        <f>SUMIFS('Billing Forecast'!G:G,'Billing Forecast'!$T:$T,$A$1087,'Billing Forecast'!$U:$U,$B$1088,'Billing Forecast'!$Q:$Q,$C1092)/SUMIFS('Billing Forecast'!$D:$D,'Billing Forecast'!$T:$T,$A$1087,'Billing Forecast'!$U:$U,$B$1088,'Billing Forecast'!$Q:$Q, $C1092)</f>
        <v>0</v>
      </c>
      <c r="G1092" s="6">
        <f>SUMIFS('Billing Forecast'!H:H,'Billing Forecast'!$T:$T,$A$1087,'Billing Forecast'!$U:$U,$B$1088,'Billing Forecast'!$Q:$Q,$C1092)/SUMIFS('Billing Forecast'!$D:$D,'Billing Forecast'!$T:$T,$A$1087,'Billing Forecast'!$U:$U,$B$1088,'Billing Forecast'!$Q:$Q, $C1092)</f>
        <v>0</v>
      </c>
      <c r="H1092" s="6">
        <f>SUMIFS('Billing Forecast'!I:I,'Billing Forecast'!$T:$T,$A$1087,'Billing Forecast'!$U:$U,$B$1088,'Billing Forecast'!$Q:$Q,$C1092)/SUMIFS('Billing Forecast'!$D:$D,'Billing Forecast'!$T:$T,$A$1087,'Billing Forecast'!$U:$U,$B$1088,'Billing Forecast'!$Q:$Q, $C1092)</f>
        <v>0</v>
      </c>
      <c r="I1092" s="6">
        <f>SUMIFS('Billing Forecast'!J:J,'Billing Forecast'!$T:$T,$A$1087,'Billing Forecast'!$U:$U,$B$1088,'Billing Forecast'!$Q:$Q,$C1092)/SUMIFS('Billing Forecast'!$D:$D,'Billing Forecast'!$T:$T,$A$1087,'Billing Forecast'!$U:$U,$B$1088,'Billing Forecast'!$Q:$Q, $C1092)</f>
        <v>0</v>
      </c>
      <c r="J1092" s="6">
        <f>SUMIFS('Billing Forecast'!K:K,'Billing Forecast'!$T:$T,$A$1087,'Billing Forecast'!$U:$U,$B$1088,'Billing Forecast'!$Q:$Q,$C1092)/SUMIFS('Billing Forecast'!$D:$D,'Billing Forecast'!$T:$T,$A$1087,'Billing Forecast'!$U:$U,$B$1088,'Billing Forecast'!$Q:$Q, $C1092)</f>
        <v>0</v>
      </c>
      <c r="K1092" s="6">
        <f>SUMIFS('Billing Forecast'!L:L,'Billing Forecast'!$T:$T,$A$1087,'Billing Forecast'!$U:$U,$B$1088,'Billing Forecast'!$Q:$Q,$C1092)/SUMIFS('Billing Forecast'!$D:$D,'Billing Forecast'!$T:$T,$A$1087,'Billing Forecast'!$U:$U,$B$1088,'Billing Forecast'!$Q:$Q, $C1092)</f>
        <v>0</v>
      </c>
      <c r="L1092" s="6">
        <f>SUMIFS('Billing Forecast'!M:M,'Billing Forecast'!$T:$T,$A$1087,'Billing Forecast'!$U:$U,$B$1088,'Billing Forecast'!$Q:$Q,$C1092)/SUMIFS('Billing Forecast'!$D:$D,'Billing Forecast'!$T:$T,$A$1087,'Billing Forecast'!$U:$U,$B$1088,'Billing Forecast'!$Q:$Q, $C1092)</f>
        <v>0</v>
      </c>
      <c r="M1092" s="6">
        <f>SUMIFS('Billing Forecast'!N:N,'Billing Forecast'!$T:$T,$A$1087,'Billing Forecast'!$U:$U,$B$1088,'Billing Forecast'!$Q:$Q,$C1092)/SUMIFS('Billing Forecast'!$D:$D,'Billing Forecast'!$T:$T,$A$1087,'Billing Forecast'!$U:$U,$B$1088,'Billing Forecast'!$Q:$Q, $C1092)</f>
        <v>0</v>
      </c>
    </row>
    <row r="1093" spans="3:13">
      <c r="D1093" t="s">
        <v>3453</v>
      </c>
      <c r="E1093" s="6">
        <f>SUMIFS('Sub Cost Forecast'!G:G,'Sub Cost Forecast'!$U:$U,$A$1087,'Sub Cost Forecast'!$W:$W,$B$1088,'Sub Cost Forecast'!$R:$R,$C1092)/SUMIFS('Sub Cost Forecast'!$D:$D,'Sub Cost Forecast'!$U:$U,$A$1087,'Sub Cost Forecast'!$W:$W,$B$1088,'Sub Cost Forecast'!$R:$R, $C1092)</f>
        <v>0</v>
      </c>
      <c r="F1093" s="6">
        <f>SUMIFS('Sub Cost Forecast'!H:H,'Sub Cost Forecast'!$U:$U,$A$1087,'Sub Cost Forecast'!$W:$W,$B$1088,'Sub Cost Forecast'!$R:$R,$C1092)/SUMIFS('Sub Cost Forecast'!$D:$D,'Sub Cost Forecast'!$U:$U,$A$1087,'Sub Cost Forecast'!$W:$W,$B$1088,'Sub Cost Forecast'!$R:$R, $C1092)</f>
        <v>0</v>
      </c>
      <c r="G1093" s="6">
        <f>SUMIFS('Sub Cost Forecast'!I:I,'Sub Cost Forecast'!$U:$U,$A$1087,'Sub Cost Forecast'!$W:$W,$B$1088,'Sub Cost Forecast'!$R:$R,$C1092)/SUMIFS('Sub Cost Forecast'!$D:$D,'Sub Cost Forecast'!$U:$U,$A$1087,'Sub Cost Forecast'!$W:$W,$B$1088,'Sub Cost Forecast'!$R:$R, $C1092)</f>
        <v>0</v>
      </c>
      <c r="H1093" s="6">
        <f>SUMIFS('Sub Cost Forecast'!J:J,'Sub Cost Forecast'!$U:$U,$A$1087,'Sub Cost Forecast'!$W:$W,$B$1088,'Sub Cost Forecast'!$R:$R,$C1092)/SUMIFS('Sub Cost Forecast'!$D:$D,'Sub Cost Forecast'!$U:$U,$A$1087,'Sub Cost Forecast'!$W:$W,$B$1088,'Sub Cost Forecast'!$R:$R, $C1092)</f>
        <v>0</v>
      </c>
      <c r="I1093" s="6">
        <f>SUMIFS('Sub Cost Forecast'!K:K,'Sub Cost Forecast'!$U:$U,$A$1087,'Sub Cost Forecast'!$W:$W,$B$1088,'Sub Cost Forecast'!$R:$R,$C1092)/SUMIFS('Sub Cost Forecast'!$D:$D,'Sub Cost Forecast'!$U:$U,$A$1087,'Sub Cost Forecast'!$W:$W,$B$1088,'Sub Cost Forecast'!$R:$R, $C1092)</f>
        <v>0</v>
      </c>
      <c r="J1093" s="6">
        <f>SUMIFS('Sub Cost Forecast'!L:L,'Sub Cost Forecast'!$U:$U,$A$1087,'Sub Cost Forecast'!$W:$W,$B$1088,'Sub Cost Forecast'!$R:$R,$C1092)/SUMIFS('Sub Cost Forecast'!$D:$D,'Sub Cost Forecast'!$U:$U,$A$1087,'Sub Cost Forecast'!$W:$W,$B$1088,'Sub Cost Forecast'!$R:$R, $C1092)</f>
        <v>0</v>
      </c>
      <c r="K1093" s="6">
        <f>SUMIFS('Sub Cost Forecast'!M:M,'Sub Cost Forecast'!$U:$U,$A$1087,'Sub Cost Forecast'!$W:$W,$B$1088,'Sub Cost Forecast'!$R:$R,$C1092)/SUMIFS('Sub Cost Forecast'!$D:$D,'Sub Cost Forecast'!$U:$U,$A$1087,'Sub Cost Forecast'!$W:$W,$B$1088,'Sub Cost Forecast'!$R:$R, $C1092)</f>
        <v>0</v>
      </c>
      <c r="L1093" s="6">
        <f>SUMIFS('Sub Cost Forecast'!N:N,'Sub Cost Forecast'!$U:$U,$A$1087,'Sub Cost Forecast'!$W:$W,$B$1088,'Sub Cost Forecast'!$R:$R,$C1092)/SUMIFS('Sub Cost Forecast'!$D:$D,'Sub Cost Forecast'!$U:$U,$A$1087,'Sub Cost Forecast'!$W:$W,$B$1088,'Sub Cost Forecast'!$R:$R, $C1092)</f>
        <v>0</v>
      </c>
      <c r="M1093" s="6">
        <f>SUMIFS('Sub Cost Forecast'!O:O,'Sub Cost Forecast'!$U:$U,$A$1087,'Sub Cost Forecast'!$W:$W,$B$1088,'Sub Cost Forecast'!$R:$R,$C1092)/SUMIFS('Sub Cost Forecast'!$D:$D,'Sub Cost Forecast'!$U:$U,$A$1087,'Sub Cost Forecast'!$W:$W,$B$1088,'Sub Cost Forecast'!$R:$R, $C1092)</f>
        <v>0</v>
      </c>
    </row>
    <row r="1094" spans="3:13">
      <c r="D1094" t="s">
        <v>3454</v>
      </c>
      <c r="E1094" s="6">
        <v>0</v>
      </c>
      <c r="F1094" s="6">
        <v>0.05063291139240506</v>
      </c>
      <c r="G1094" s="6">
        <v>0.8607594936708861</v>
      </c>
      <c r="H1094" s="6">
        <v>0</v>
      </c>
      <c r="I1094" s="6">
        <v>0.06962025316455696</v>
      </c>
      <c r="J1094" s="6">
        <v>0</v>
      </c>
      <c r="K1094" s="6">
        <v>0</v>
      </c>
      <c r="L1094" s="6">
        <v>0</v>
      </c>
      <c r="M1094" s="6">
        <v>0</v>
      </c>
    </row>
    <row r="1095" spans="3:13">
      <c r="C1095" t="s">
        <v>2393</v>
      </c>
      <c r="D1095" t="s">
        <v>3452</v>
      </c>
      <c r="E1095" s="6">
        <f>SUMIFS('Billing Forecast'!F:F,'Billing Forecast'!$T:$T,$A$1087,'Billing Forecast'!$U:$U,$B$1088,'Billing Forecast'!$Q:$Q,$C1095)/SUMIFS('Billing Forecast'!$D:$D,'Billing Forecast'!$T:$T,$A$1087,'Billing Forecast'!$U:$U,$B$1088,'Billing Forecast'!$Q:$Q, $C1095)</f>
        <v>0</v>
      </c>
      <c r="F1095" s="6">
        <f>SUMIFS('Billing Forecast'!G:G,'Billing Forecast'!$T:$T,$A$1087,'Billing Forecast'!$U:$U,$B$1088,'Billing Forecast'!$Q:$Q,$C1095)/SUMIFS('Billing Forecast'!$D:$D,'Billing Forecast'!$T:$T,$A$1087,'Billing Forecast'!$U:$U,$B$1088,'Billing Forecast'!$Q:$Q, $C1095)</f>
        <v>0</v>
      </c>
      <c r="G1095" s="6">
        <f>SUMIFS('Billing Forecast'!H:H,'Billing Forecast'!$T:$T,$A$1087,'Billing Forecast'!$U:$U,$B$1088,'Billing Forecast'!$Q:$Q,$C1095)/SUMIFS('Billing Forecast'!$D:$D,'Billing Forecast'!$T:$T,$A$1087,'Billing Forecast'!$U:$U,$B$1088,'Billing Forecast'!$Q:$Q, $C1095)</f>
        <v>0</v>
      </c>
      <c r="H1095" s="6">
        <f>SUMIFS('Billing Forecast'!I:I,'Billing Forecast'!$T:$T,$A$1087,'Billing Forecast'!$U:$U,$B$1088,'Billing Forecast'!$Q:$Q,$C1095)/SUMIFS('Billing Forecast'!$D:$D,'Billing Forecast'!$T:$T,$A$1087,'Billing Forecast'!$U:$U,$B$1088,'Billing Forecast'!$Q:$Q, $C1095)</f>
        <v>0</v>
      </c>
      <c r="I1095" s="6">
        <f>SUMIFS('Billing Forecast'!J:J,'Billing Forecast'!$T:$T,$A$1087,'Billing Forecast'!$U:$U,$B$1088,'Billing Forecast'!$Q:$Q,$C1095)/SUMIFS('Billing Forecast'!$D:$D,'Billing Forecast'!$T:$T,$A$1087,'Billing Forecast'!$U:$U,$B$1088,'Billing Forecast'!$Q:$Q, $C1095)</f>
        <v>0</v>
      </c>
      <c r="J1095" s="6">
        <f>SUMIFS('Billing Forecast'!K:K,'Billing Forecast'!$T:$T,$A$1087,'Billing Forecast'!$U:$U,$B$1088,'Billing Forecast'!$Q:$Q,$C1095)/SUMIFS('Billing Forecast'!$D:$D,'Billing Forecast'!$T:$T,$A$1087,'Billing Forecast'!$U:$U,$B$1088,'Billing Forecast'!$Q:$Q, $C1095)</f>
        <v>0</v>
      </c>
      <c r="K1095" s="6">
        <f>SUMIFS('Billing Forecast'!L:L,'Billing Forecast'!$T:$T,$A$1087,'Billing Forecast'!$U:$U,$B$1088,'Billing Forecast'!$Q:$Q,$C1095)/SUMIFS('Billing Forecast'!$D:$D,'Billing Forecast'!$T:$T,$A$1087,'Billing Forecast'!$U:$U,$B$1088,'Billing Forecast'!$Q:$Q, $C1095)</f>
        <v>0</v>
      </c>
      <c r="L1095" s="6">
        <f>SUMIFS('Billing Forecast'!M:M,'Billing Forecast'!$T:$T,$A$1087,'Billing Forecast'!$U:$U,$B$1088,'Billing Forecast'!$Q:$Q,$C1095)/SUMIFS('Billing Forecast'!$D:$D,'Billing Forecast'!$T:$T,$A$1087,'Billing Forecast'!$U:$U,$B$1088,'Billing Forecast'!$Q:$Q, $C1095)</f>
        <v>0</v>
      </c>
      <c r="M1095" s="6">
        <f>SUMIFS('Billing Forecast'!N:N,'Billing Forecast'!$T:$T,$A$1087,'Billing Forecast'!$U:$U,$B$1088,'Billing Forecast'!$Q:$Q,$C1095)/SUMIFS('Billing Forecast'!$D:$D,'Billing Forecast'!$T:$T,$A$1087,'Billing Forecast'!$U:$U,$B$1088,'Billing Forecast'!$Q:$Q, $C1095)</f>
        <v>0</v>
      </c>
    </row>
    <row r="1096" spans="3:13">
      <c r="D1096" t="s">
        <v>3453</v>
      </c>
      <c r="E1096" s="6">
        <f>SUMIFS('Sub Cost Forecast'!G:G,'Sub Cost Forecast'!$U:$U,$A$1087,'Sub Cost Forecast'!$W:$W,$B$1088,'Sub Cost Forecast'!$R:$R,$C1095)/SUMIFS('Sub Cost Forecast'!$D:$D,'Sub Cost Forecast'!$U:$U,$A$1087,'Sub Cost Forecast'!$W:$W,$B$1088,'Sub Cost Forecast'!$R:$R, $C1095)</f>
        <v>0</v>
      </c>
      <c r="F1096" s="6">
        <f>SUMIFS('Sub Cost Forecast'!H:H,'Sub Cost Forecast'!$U:$U,$A$1087,'Sub Cost Forecast'!$W:$W,$B$1088,'Sub Cost Forecast'!$R:$R,$C1095)/SUMIFS('Sub Cost Forecast'!$D:$D,'Sub Cost Forecast'!$U:$U,$A$1087,'Sub Cost Forecast'!$W:$W,$B$1088,'Sub Cost Forecast'!$R:$R, $C1095)</f>
        <v>0</v>
      </c>
      <c r="G1096" s="6">
        <f>SUMIFS('Sub Cost Forecast'!I:I,'Sub Cost Forecast'!$U:$U,$A$1087,'Sub Cost Forecast'!$W:$W,$B$1088,'Sub Cost Forecast'!$R:$R,$C1095)/SUMIFS('Sub Cost Forecast'!$D:$D,'Sub Cost Forecast'!$U:$U,$A$1087,'Sub Cost Forecast'!$W:$W,$B$1088,'Sub Cost Forecast'!$R:$R, $C1095)</f>
        <v>0</v>
      </c>
      <c r="H1096" s="6">
        <f>SUMIFS('Sub Cost Forecast'!J:J,'Sub Cost Forecast'!$U:$U,$A$1087,'Sub Cost Forecast'!$W:$W,$B$1088,'Sub Cost Forecast'!$R:$R,$C1095)/SUMIFS('Sub Cost Forecast'!$D:$D,'Sub Cost Forecast'!$U:$U,$A$1087,'Sub Cost Forecast'!$W:$W,$B$1088,'Sub Cost Forecast'!$R:$R, $C1095)</f>
        <v>0</v>
      </c>
      <c r="I1096" s="6">
        <f>SUMIFS('Sub Cost Forecast'!K:K,'Sub Cost Forecast'!$U:$U,$A$1087,'Sub Cost Forecast'!$W:$W,$B$1088,'Sub Cost Forecast'!$R:$R,$C1095)/SUMIFS('Sub Cost Forecast'!$D:$D,'Sub Cost Forecast'!$U:$U,$A$1087,'Sub Cost Forecast'!$W:$W,$B$1088,'Sub Cost Forecast'!$R:$R, $C1095)</f>
        <v>0</v>
      </c>
      <c r="J1096" s="6">
        <f>SUMIFS('Sub Cost Forecast'!L:L,'Sub Cost Forecast'!$U:$U,$A$1087,'Sub Cost Forecast'!$W:$W,$B$1088,'Sub Cost Forecast'!$R:$R,$C1095)/SUMIFS('Sub Cost Forecast'!$D:$D,'Sub Cost Forecast'!$U:$U,$A$1087,'Sub Cost Forecast'!$W:$W,$B$1088,'Sub Cost Forecast'!$R:$R, $C1095)</f>
        <v>0</v>
      </c>
      <c r="K1096" s="6">
        <f>SUMIFS('Sub Cost Forecast'!M:M,'Sub Cost Forecast'!$U:$U,$A$1087,'Sub Cost Forecast'!$W:$W,$B$1088,'Sub Cost Forecast'!$R:$R,$C1095)/SUMIFS('Sub Cost Forecast'!$D:$D,'Sub Cost Forecast'!$U:$U,$A$1087,'Sub Cost Forecast'!$W:$W,$B$1088,'Sub Cost Forecast'!$R:$R, $C1095)</f>
        <v>0</v>
      </c>
      <c r="L1096" s="6">
        <f>SUMIFS('Sub Cost Forecast'!N:N,'Sub Cost Forecast'!$U:$U,$A$1087,'Sub Cost Forecast'!$W:$W,$B$1088,'Sub Cost Forecast'!$R:$R,$C1095)/SUMIFS('Sub Cost Forecast'!$D:$D,'Sub Cost Forecast'!$U:$U,$A$1087,'Sub Cost Forecast'!$W:$W,$B$1088,'Sub Cost Forecast'!$R:$R, $C1095)</f>
        <v>0</v>
      </c>
      <c r="M1096" s="6">
        <f>SUMIFS('Sub Cost Forecast'!O:O,'Sub Cost Forecast'!$U:$U,$A$1087,'Sub Cost Forecast'!$W:$W,$B$1088,'Sub Cost Forecast'!$R:$R,$C1095)/SUMIFS('Sub Cost Forecast'!$D:$D,'Sub Cost Forecast'!$U:$U,$A$1087,'Sub Cost Forecast'!$W:$W,$B$1088,'Sub Cost Forecast'!$R:$R, $C1095)</f>
        <v>0</v>
      </c>
    </row>
    <row r="1097" spans="3:13">
      <c r="D1097" t="s">
        <v>3454</v>
      </c>
      <c r="E1097" s="6">
        <v>0</v>
      </c>
      <c r="F1097" s="6">
        <v>0</v>
      </c>
      <c r="G1097" s="6">
        <v>1</v>
      </c>
      <c r="H1097" s="6">
        <v>0</v>
      </c>
      <c r="I1097" s="6">
        <v>0</v>
      </c>
      <c r="J1097" s="6">
        <v>0</v>
      </c>
      <c r="K1097" s="6">
        <v>0</v>
      </c>
      <c r="L1097" s="6">
        <v>0</v>
      </c>
      <c r="M1097" s="6">
        <v>0</v>
      </c>
    </row>
    <row r="1098" spans="3:13">
      <c r="C1098" t="s">
        <v>2496</v>
      </c>
      <c r="D1098" t="s">
        <v>3452</v>
      </c>
      <c r="E1098" s="6">
        <f>SUMIFS('Billing Forecast'!F:F,'Billing Forecast'!$T:$T,$A$1087,'Billing Forecast'!$U:$U,$B$1088,'Billing Forecast'!$Q:$Q,$C1098)/SUMIFS('Billing Forecast'!$D:$D,'Billing Forecast'!$T:$T,$A$1087,'Billing Forecast'!$U:$U,$B$1088,'Billing Forecast'!$Q:$Q, $C1098)</f>
        <v>0</v>
      </c>
      <c r="F1098" s="6">
        <f>SUMIFS('Billing Forecast'!G:G,'Billing Forecast'!$T:$T,$A$1087,'Billing Forecast'!$U:$U,$B$1088,'Billing Forecast'!$Q:$Q,$C1098)/SUMIFS('Billing Forecast'!$D:$D,'Billing Forecast'!$T:$T,$A$1087,'Billing Forecast'!$U:$U,$B$1088,'Billing Forecast'!$Q:$Q, $C1098)</f>
        <v>0</v>
      </c>
      <c r="G1098" s="6">
        <f>SUMIFS('Billing Forecast'!H:H,'Billing Forecast'!$T:$T,$A$1087,'Billing Forecast'!$U:$U,$B$1088,'Billing Forecast'!$Q:$Q,$C1098)/SUMIFS('Billing Forecast'!$D:$D,'Billing Forecast'!$T:$T,$A$1087,'Billing Forecast'!$U:$U,$B$1088,'Billing Forecast'!$Q:$Q, $C1098)</f>
        <v>0</v>
      </c>
      <c r="H1098" s="6">
        <f>SUMIFS('Billing Forecast'!I:I,'Billing Forecast'!$T:$T,$A$1087,'Billing Forecast'!$U:$U,$B$1088,'Billing Forecast'!$Q:$Q,$C1098)/SUMIFS('Billing Forecast'!$D:$D,'Billing Forecast'!$T:$T,$A$1087,'Billing Forecast'!$U:$U,$B$1088,'Billing Forecast'!$Q:$Q, $C1098)</f>
        <v>0</v>
      </c>
      <c r="I1098" s="6">
        <f>SUMIFS('Billing Forecast'!J:J,'Billing Forecast'!$T:$T,$A$1087,'Billing Forecast'!$U:$U,$B$1088,'Billing Forecast'!$Q:$Q,$C1098)/SUMIFS('Billing Forecast'!$D:$D,'Billing Forecast'!$T:$T,$A$1087,'Billing Forecast'!$U:$U,$B$1088,'Billing Forecast'!$Q:$Q, $C1098)</f>
        <v>0</v>
      </c>
      <c r="J1098" s="6">
        <f>SUMIFS('Billing Forecast'!K:K,'Billing Forecast'!$T:$T,$A$1087,'Billing Forecast'!$U:$U,$B$1088,'Billing Forecast'!$Q:$Q,$C1098)/SUMIFS('Billing Forecast'!$D:$D,'Billing Forecast'!$T:$T,$A$1087,'Billing Forecast'!$U:$U,$B$1088,'Billing Forecast'!$Q:$Q, $C1098)</f>
        <v>0</v>
      </c>
      <c r="K1098" s="6">
        <f>SUMIFS('Billing Forecast'!L:L,'Billing Forecast'!$T:$T,$A$1087,'Billing Forecast'!$U:$U,$B$1088,'Billing Forecast'!$Q:$Q,$C1098)/SUMIFS('Billing Forecast'!$D:$D,'Billing Forecast'!$T:$T,$A$1087,'Billing Forecast'!$U:$U,$B$1088,'Billing Forecast'!$Q:$Q, $C1098)</f>
        <v>0</v>
      </c>
      <c r="L1098" s="6">
        <f>SUMIFS('Billing Forecast'!M:M,'Billing Forecast'!$T:$T,$A$1087,'Billing Forecast'!$U:$U,$B$1088,'Billing Forecast'!$Q:$Q,$C1098)/SUMIFS('Billing Forecast'!$D:$D,'Billing Forecast'!$T:$T,$A$1087,'Billing Forecast'!$U:$U,$B$1088,'Billing Forecast'!$Q:$Q, $C1098)</f>
        <v>0</v>
      </c>
      <c r="M1098" s="6">
        <f>SUMIFS('Billing Forecast'!N:N,'Billing Forecast'!$T:$T,$A$1087,'Billing Forecast'!$U:$U,$B$1088,'Billing Forecast'!$Q:$Q,$C1098)/SUMIFS('Billing Forecast'!$D:$D,'Billing Forecast'!$T:$T,$A$1087,'Billing Forecast'!$U:$U,$B$1088,'Billing Forecast'!$Q:$Q, $C1098)</f>
        <v>0</v>
      </c>
    </row>
    <row r="1099" spans="3:13">
      <c r="D1099" t="s">
        <v>3453</v>
      </c>
      <c r="E1099" s="6">
        <f>SUMIFS('Sub Cost Forecast'!G:G,'Sub Cost Forecast'!$U:$U,$A$1087,'Sub Cost Forecast'!$W:$W,$B$1088,'Sub Cost Forecast'!$R:$R,$C1098)/SUMIFS('Sub Cost Forecast'!$D:$D,'Sub Cost Forecast'!$U:$U,$A$1087,'Sub Cost Forecast'!$W:$W,$B$1088,'Sub Cost Forecast'!$R:$R, $C1098)</f>
        <v>0</v>
      </c>
      <c r="F1099" s="6">
        <f>SUMIFS('Sub Cost Forecast'!H:H,'Sub Cost Forecast'!$U:$U,$A$1087,'Sub Cost Forecast'!$W:$W,$B$1088,'Sub Cost Forecast'!$R:$R,$C1098)/SUMIFS('Sub Cost Forecast'!$D:$D,'Sub Cost Forecast'!$U:$U,$A$1087,'Sub Cost Forecast'!$W:$W,$B$1088,'Sub Cost Forecast'!$R:$R, $C1098)</f>
        <v>0</v>
      </c>
      <c r="G1099" s="6">
        <f>SUMIFS('Sub Cost Forecast'!I:I,'Sub Cost Forecast'!$U:$U,$A$1087,'Sub Cost Forecast'!$W:$W,$B$1088,'Sub Cost Forecast'!$R:$R,$C1098)/SUMIFS('Sub Cost Forecast'!$D:$D,'Sub Cost Forecast'!$U:$U,$A$1087,'Sub Cost Forecast'!$W:$W,$B$1088,'Sub Cost Forecast'!$R:$R, $C1098)</f>
        <v>0</v>
      </c>
      <c r="H1099" s="6">
        <f>SUMIFS('Sub Cost Forecast'!J:J,'Sub Cost Forecast'!$U:$U,$A$1087,'Sub Cost Forecast'!$W:$W,$B$1088,'Sub Cost Forecast'!$R:$R,$C1098)/SUMIFS('Sub Cost Forecast'!$D:$D,'Sub Cost Forecast'!$U:$U,$A$1087,'Sub Cost Forecast'!$W:$W,$B$1088,'Sub Cost Forecast'!$R:$R, $C1098)</f>
        <v>0</v>
      </c>
      <c r="I1099" s="6">
        <f>SUMIFS('Sub Cost Forecast'!K:K,'Sub Cost Forecast'!$U:$U,$A$1087,'Sub Cost Forecast'!$W:$W,$B$1088,'Sub Cost Forecast'!$R:$R,$C1098)/SUMIFS('Sub Cost Forecast'!$D:$D,'Sub Cost Forecast'!$U:$U,$A$1087,'Sub Cost Forecast'!$W:$W,$B$1088,'Sub Cost Forecast'!$R:$R, $C1098)</f>
        <v>0</v>
      </c>
      <c r="J1099" s="6">
        <f>SUMIFS('Sub Cost Forecast'!L:L,'Sub Cost Forecast'!$U:$U,$A$1087,'Sub Cost Forecast'!$W:$W,$B$1088,'Sub Cost Forecast'!$R:$R,$C1098)/SUMIFS('Sub Cost Forecast'!$D:$D,'Sub Cost Forecast'!$U:$U,$A$1087,'Sub Cost Forecast'!$W:$W,$B$1088,'Sub Cost Forecast'!$R:$R, $C1098)</f>
        <v>0</v>
      </c>
      <c r="K1099" s="6">
        <f>SUMIFS('Sub Cost Forecast'!M:M,'Sub Cost Forecast'!$U:$U,$A$1087,'Sub Cost Forecast'!$W:$W,$B$1088,'Sub Cost Forecast'!$R:$R,$C1098)/SUMIFS('Sub Cost Forecast'!$D:$D,'Sub Cost Forecast'!$U:$U,$A$1087,'Sub Cost Forecast'!$W:$W,$B$1088,'Sub Cost Forecast'!$R:$R, $C1098)</f>
        <v>0</v>
      </c>
      <c r="L1099" s="6">
        <f>SUMIFS('Sub Cost Forecast'!N:N,'Sub Cost Forecast'!$U:$U,$A$1087,'Sub Cost Forecast'!$W:$W,$B$1088,'Sub Cost Forecast'!$R:$R,$C1098)/SUMIFS('Sub Cost Forecast'!$D:$D,'Sub Cost Forecast'!$U:$U,$A$1087,'Sub Cost Forecast'!$W:$W,$B$1088,'Sub Cost Forecast'!$R:$R, $C1098)</f>
        <v>0</v>
      </c>
      <c r="M1099" s="6">
        <f>SUMIFS('Sub Cost Forecast'!O:O,'Sub Cost Forecast'!$U:$U,$A$1087,'Sub Cost Forecast'!$W:$W,$B$1088,'Sub Cost Forecast'!$R:$R,$C1098)/SUMIFS('Sub Cost Forecast'!$D:$D,'Sub Cost Forecast'!$U:$U,$A$1087,'Sub Cost Forecast'!$W:$W,$B$1088,'Sub Cost Forecast'!$R:$R, $C1098)</f>
        <v>0</v>
      </c>
    </row>
    <row r="1100" spans="3:13">
      <c r="D1100" t="s">
        <v>3454</v>
      </c>
      <c r="E1100" s="6">
        <v>0</v>
      </c>
      <c r="F1100" s="6">
        <v>0</v>
      </c>
      <c r="G1100" s="6">
        <v>0</v>
      </c>
      <c r="H1100" s="6">
        <v>0</v>
      </c>
      <c r="I1100" s="6">
        <v>0</v>
      </c>
      <c r="J1100" s="6">
        <v>0</v>
      </c>
      <c r="K1100" s="6">
        <v>0</v>
      </c>
      <c r="L1100" s="6">
        <v>0</v>
      </c>
      <c r="M1100" s="6">
        <v>0</v>
      </c>
    </row>
    <row r="1101" spans="3:13">
      <c r="C1101" t="s">
        <v>2791</v>
      </c>
      <c r="D1101" t="s">
        <v>3452</v>
      </c>
      <c r="E1101" s="6">
        <f>SUMIFS('Billing Forecast'!F:F,'Billing Forecast'!$T:$T,$A$1087,'Billing Forecast'!$U:$U,$B$1088,'Billing Forecast'!$Q:$Q,$C1101)/SUMIFS('Billing Forecast'!$D:$D,'Billing Forecast'!$T:$T,$A$1087,'Billing Forecast'!$U:$U,$B$1088,'Billing Forecast'!$Q:$Q, $C1101)</f>
        <v>0</v>
      </c>
      <c r="F1101" s="6">
        <f>SUMIFS('Billing Forecast'!G:G,'Billing Forecast'!$T:$T,$A$1087,'Billing Forecast'!$U:$U,$B$1088,'Billing Forecast'!$Q:$Q,$C1101)/SUMIFS('Billing Forecast'!$D:$D,'Billing Forecast'!$T:$T,$A$1087,'Billing Forecast'!$U:$U,$B$1088,'Billing Forecast'!$Q:$Q, $C1101)</f>
        <v>0</v>
      </c>
      <c r="G1101" s="6">
        <f>SUMIFS('Billing Forecast'!H:H,'Billing Forecast'!$T:$T,$A$1087,'Billing Forecast'!$U:$U,$B$1088,'Billing Forecast'!$Q:$Q,$C1101)/SUMIFS('Billing Forecast'!$D:$D,'Billing Forecast'!$T:$T,$A$1087,'Billing Forecast'!$U:$U,$B$1088,'Billing Forecast'!$Q:$Q, $C1101)</f>
        <v>0</v>
      </c>
      <c r="H1101" s="6">
        <f>SUMIFS('Billing Forecast'!I:I,'Billing Forecast'!$T:$T,$A$1087,'Billing Forecast'!$U:$U,$B$1088,'Billing Forecast'!$Q:$Q,$C1101)/SUMIFS('Billing Forecast'!$D:$D,'Billing Forecast'!$T:$T,$A$1087,'Billing Forecast'!$U:$U,$B$1088,'Billing Forecast'!$Q:$Q, $C1101)</f>
        <v>0</v>
      </c>
      <c r="I1101" s="6">
        <f>SUMIFS('Billing Forecast'!J:J,'Billing Forecast'!$T:$T,$A$1087,'Billing Forecast'!$U:$U,$B$1088,'Billing Forecast'!$Q:$Q,$C1101)/SUMIFS('Billing Forecast'!$D:$D,'Billing Forecast'!$T:$T,$A$1087,'Billing Forecast'!$U:$U,$B$1088,'Billing Forecast'!$Q:$Q, $C1101)</f>
        <v>0</v>
      </c>
      <c r="J1101" s="6">
        <f>SUMIFS('Billing Forecast'!K:K,'Billing Forecast'!$T:$T,$A$1087,'Billing Forecast'!$U:$U,$B$1088,'Billing Forecast'!$Q:$Q,$C1101)/SUMIFS('Billing Forecast'!$D:$D,'Billing Forecast'!$T:$T,$A$1087,'Billing Forecast'!$U:$U,$B$1088,'Billing Forecast'!$Q:$Q, $C1101)</f>
        <v>0</v>
      </c>
      <c r="K1101" s="6">
        <f>SUMIFS('Billing Forecast'!L:L,'Billing Forecast'!$T:$T,$A$1087,'Billing Forecast'!$U:$U,$B$1088,'Billing Forecast'!$Q:$Q,$C1101)/SUMIFS('Billing Forecast'!$D:$D,'Billing Forecast'!$T:$T,$A$1087,'Billing Forecast'!$U:$U,$B$1088,'Billing Forecast'!$Q:$Q, $C1101)</f>
        <v>0</v>
      </c>
      <c r="L1101" s="6">
        <f>SUMIFS('Billing Forecast'!M:M,'Billing Forecast'!$T:$T,$A$1087,'Billing Forecast'!$U:$U,$B$1088,'Billing Forecast'!$Q:$Q,$C1101)/SUMIFS('Billing Forecast'!$D:$D,'Billing Forecast'!$T:$T,$A$1087,'Billing Forecast'!$U:$U,$B$1088,'Billing Forecast'!$Q:$Q, $C1101)</f>
        <v>0</v>
      </c>
      <c r="M1101" s="6">
        <f>SUMIFS('Billing Forecast'!N:N,'Billing Forecast'!$T:$T,$A$1087,'Billing Forecast'!$U:$U,$B$1088,'Billing Forecast'!$Q:$Q,$C1101)/SUMIFS('Billing Forecast'!$D:$D,'Billing Forecast'!$T:$T,$A$1087,'Billing Forecast'!$U:$U,$B$1088,'Billing Forecast'!$Q:$Q, $C1101)</f>
        <v>0</v>
      </c>
    </row>
    <row r="1102" spans="3:13">
      <c r="D1102" t="s">
        <v>3453</v>
      </c>
      <c r="E1102" s="6">
        <f>SUMIFS('Sub Cost Forecast'!G:G,'Sub Cost Forecast'!$U:$U,$A$1087,'Sub Cost Forecast'!$W:$W,$B$1088,'Sub Cost Forecast'!$R:$R,$C1101)/SUMIFS('Sub Cost Forecast'!$D:$D,'Sub Cost Forecast'!$U:$U,$A$1087,'Sub Cost Forecast'!$W:$W,$B$1088,'Sub Cost Forecast'!$R:$R, $C1101)</f>
        <v>0</v>
      </c>
      <c r="F1102" s="6">
        <f>SUMIFS('Sub Cost Forecast'!H:H,'Sub Cost Forecast'!$U:$U,$A$1087,'Sub Cost Forecast'!$W:$W,$B$1088,'Sub Cost Forecast'!$R:$R,$C1101)/SUMIFS('Sub Cost Forecast'!$D:$D,'Sub Cost Forecast'!$U:$U,$A$1087,'Sub Cost Forecast'!$W:$W,$B$1088,'Sub Cost Forecast'!$R:$R, $C1101)</f>
        <v>0</v>
      </c>
      <c r="G1102" s="6">
        <f>SUMIFS('Sub Cost Forecast'!I:I,'Sub Cost Forecast'!$U:$U,$A$1087,'Sub Cost Forecast'!$W:$W,$B$1088,'Sub Cost Forecast'!$R:$R,$C1101)/SUMIFS('Sub Cost Forecast'!$D:$D,'Sub Cost Forecast'!$U:$U,$A$1087,'Sub Cost Forecast'!$W:$W,$B$1088,'Sub Cost Forecast'!$R:$R, $C1101)</f>
        <v>0</v>
      </c>
      <c r="H1102" s="6">
        <f>SUMIFS('Sub Cost Forecast'!J:J,'Sub Cost Forecast'!$U:$U,$A$1087,'Sub Cost Forecast'!$W:$W,$B$1088,'Sub Cost Forecast'!$R:$R,$C1101)/SUMIFS('Sub Cost Forecast'!$D:$D,'Sub Cost Forecast'!$U:$U,$A$1087,'Sub Cost Forecast'!$W:$W,$B$1088,'Sub Cost Forecast'!$R:$R, $C1101)</f>
        <v>0</v>
      </c>
      <c r="I1102" s="6">
        <f>SUMIFS('Sub Cost Forecast'!K:K,'Sub Cost Forecast'!$U:$U,$A$1087,'Sub Cost Forecast'!$W:$W,$B$1088,'Sub Cost Forecast'!$R:$R,$C1101)/SUMIFS('Sub Cost Forecast'!$D:$D,'Sub Cost Forecast'!$U:$U,$A$1087,'Sub Cost Forecast'!$W:$W,$B$1088,'Sub Cost Forecast'!$R:$R, $C1101)</f>
        <v>0</v>
      </c>
      <c r="J1102" s="6">
        <f>SUMIFS('Sub Cost Forecast'!L:L,'Sub Cost Forecast'!$U:$U,$A$1087,'Sub Cost Forecast'!$W:$W,$B$1088,'Sub Cost Forecast'!$R:$R,$C1101)/SUMIFS('Sub Cost Forecast'!$D:$D,'Sub Cost Forecast'!$U:$U,$A$1087,'Sub Cost Forecast'!$W:$W,$B$1088,'Sub Cost Forecast'!$R:$R, $C1101)</f>
        <v>0</v>
      </c>
      <c r="K1102" s="6">
        <f>SUMIFS('Sub Cost Forecast'!M:M,'Sub Cost Forecast'!$U:$U,$A$1087,'Sub Cost Forecast'!$W:$W,$B$1088,'Sub Cost Forecast'!$R:$R,$C1101)/SUMIFS('Sub Cost Forecast'!$D:$D,'Sub Cost Forecast'!$U:$U,$A$1087,'Sub Cost Forecast'!$W:$W,$B$1088,'Sub Cost Forecast'!$R:$R, $C1101)</f>
        <v>0</v>
      </c>
      <c r="L1102" s="6">
        <f>SUMIFS('Sub Cost Forecast'!N:N,'Sub Cost Forecast'!$U:$U,$A$1087,'Sub Cost Forecast'!$W:$W,$B$1088,'Sub Cost Forecast'!$R:$R,$C1101)/SUMIFS('Sub Cost Forecast'!$D:$D,'Sub Cost Forecast'!$U:$U,$A$1087,'Sub Cost Forecast'!$W:$W,$B$1088,'Sub Cost Forecast'!$R:$R, $C1101)</f>
        <v>0</v>
      </c>
      <c r="M1102" s="6">
        <f>SUMIFS('Sub Cost Forecast'!O:O,'Sub Cost Forecast'!$U:$U,$A$1087,'Sub Cost Forecast'!$W:$W,$B$1088,'Sub Cost Forecast'!$R:$R,$C1101)/SUMIFS('Sub Cost Forecast'!$D:$D,'Sub Cost Forecast'!$U:$U,$A$1087,'Sub Cost Forecast'!$W:$W,$B$1088,'Sub Cost Forecast'!$R:$R, $C1101)</f>
        <v>0</v>
      </c>
    </row>
    <row r="1103" spans="3:13">
      <c r="D1103" t="s">
        <v>3454</v>
      </c>
      <c r="E1103" s="6">
        <v>0</v>
      </c>
      <c r="F1103" s="6">
        <v>0.1390153082333471</v>
      </c>
      <c r="G1103" s="6">
        <v>0.4766239139429044</v>
      </c>
      <c r="H1103" s="6">
        <v>0.2978899462143153</v>
      </c>
      <c r="I1103" s="6">
        <v>0.03971865949524204</v>
      </c>
      <c r="J1103" s="6">
        <v>0</v>
      </c>
      <c r="K1103" s="6">
        <v>0.03930492345883327</v>
      </c>
      <c r="L1103" s="6">
        <v>0</v>
      </c>
      <c r="M1103" s="6">
        <v>0</v>
      </c>
    </row>
    <row r="1104" spans="3:13">
      <c r="C1104" t="s">
        <v>1111</v>
      </c>
      <c r="D1104" t="s">
        <v>3452</v>
      </c>
      <c r="E1104" s="6">
        <f>SUMIFS('Billing Forecast'!F:F,'Billing Forecast'!$T:$T,$A$1087,'Billing Forecast'!$U:$U,$B$1088,'Billing Forecast'!$Q:$Q,$C1104)/SUMIFS('Billing Forecast'!$D:$D,'Billing Forecast'!$T:$T,$A$1087,'Billing Forecast'!$U:$U,$B$1088,'Billing Forecast'!$Q:$Q, $C1104)</f>
        <v>0</v>
      </c>
      <c r="F1104" s="6">
        <f>SUMIFS('Billing Forecast'!G:G,'Billing Forecast'!$T:$T,$A$1087,'Billing Forecast'!$U:$U,$B$1088,'Billing Forecast'!$Q:$Q,$C1104)/SUMIFS('Billing Forecast'!$D:$D,'Billing Forecast'!$T:$T,$A$1087,'Billing Forecast'!$U:$U,$B$1088,'Billing Forecast'!$Q:$Q, $C1104)</f>
        <v>0</v>
      </c>
      <c r="G1104" s="6">
        <f>SUMIFS('Billing Forecast'!H:H,'Billing Forecast'!$T:$T,$A$1087,'Billing Forecast'!$U:$U,$B$1088,'Billing Forecast'!$Q:$Q,$C1104)/SUMIFS('Billing Forecast'!$D:$D,'Billing Forecast'!$T:$T,$A$1087,'Billing Forecast'!$U:$U,$B$1088,'Billing Forecast'!$Q:$Q, $C1104)</f>
        <v>0</v>
      </c>
      <c r="H1104" s="6">
        <f>SUMIFS('Billing Forecast'!I:I,'Billing Forecast'!$T:$T,$A$1087,'Billing Forecast'!$U:$U,$B$1088,'Billing Forecast'!$Q:$Q,$C1104)/SUMIFS('Billing Forecast'!$D:$D,'Billing Forecast'!$T:$T,$A$1087,'Billing Forecast'!$U:$U,$B$1088,'Billing Forecast'!$Q:$Q, $C1104)</f>
        <v>0</v>
      </c>
      <c r="I1104" s="6">
        <f>SUMIFS('Billing Forecast'!J:J,'Billing Forecast'!$T:$T,$A$1087,'Billing Forecast'!$U:$U,$B$1088,'Billing Forecast'!$Q:$Q,$C1104)/SUMIFS('Billing Forecast'!$D:$D,'Billing Forecast'!$T:$T,$A$1087,'Billing Forecast'!$U:$U,$B$1088,'Billing Forecast'!$Q:$Q, $C1104)</f>
        <v>0</v>
      </c>
      <c r="J1104" s="6">
        <f>SUMIFS('Billing Forecast'!K:K,'Billing Forecast'!$T:$T,$A$1087,'Billing Forecast'!$U:$U,$B$1088,'Billing Forecast'!$Q:$Q,$C1104)/SUMIFS('Billing Forecast'!$D:$D,'Billing Forecast'!$T:$T,$A$1087,'Billing Forecast'!$U:$U,$B$1088,'Billing Forecast'!$Q:$Q, $C1104)</f>
        <v>0</v>
      </c>
      <c r="K1104" s="6">
        <f>SUMIFS('Billing Forecast'!L:L,'Billing Forecast'!$T:$T,$A$1087,'Billing Forecast'!$U:$U,$B$1088,'Billing Forecast'!$Q:$Q,$C1104)/SUMIFS('Billing Forecast'!$D:$D,'Billing Forecast'!$T:$T,$A$1087,'Billing Forecast'!$U:$U,$B$1088,'Billing Forecast'!$Q:$Q, $C1104)</f>
        <v>0</v>
      </c>
      <c r="L1104" s="6">
        <f>SUMIFS('Billing Forecast'!M:M,'Billing Forecast'!$T:$T,$A$1087,'Billing Forecast'!$U:$U,$B$1088,'Billing Forecast'!$Q:$Q,$C1104)/SUMIFS('Billing Forecast'!$D:$D,'Billing Forecast'!$T:$T,$A$1087,'Billing Forecast'!$U:$U,$B$1088,'Billing Forecast'!$Q:$Q, $C1104)</f>
        <v>0</v>
      </c>
      <c r="M1104" s="6">
        <f>SUMIFS('Billing Forecast'!N:N,'Billing Forecast'!$T:$T,$A$1087,'Billing Forecast'!$U:$U,$B$1088,'Billing Forecast'!$Q:$Q,$C1104)/SUMIFS('Billing Forecast'!$D:$D,'Billing Forecast'!$T:$T,$A$1087,'Billing Forecast'!$U:$U,$B$1088,'Billing Forecast'!$Q:$Q, $C1104)</f>
        <v>0</v>
      </c>
    </row>
    <row r="1105" spans="1:13">
      <c r="D1105" t="s">
        <v>3453</v>
      </c>
      <c r="E1105" s="6">
        <f>SUMIFS('Sub Cost Forecast'!G:G,'Sub Cost Forecast'!$U:$U,$A$1087,'Sub Cost Forecast'!$W:$W,$B$1088,'Sub Cost Forecast'!$R:$R,$C1104)/SUMIFS('Sub Cost Forecast'!$D:$D,'Sub Cost Forecast'!$U:$U,$A$1087,'Sub Cost Forecast'!$W:$W,$B$1088,'Sub Cost Forecast'!$R:$R, $C1104)</f>
        <v>0</v>
      </c>
      <c r="F1105" s="6">
        <f>SUMIFS('Sub Cost Forecast'!H:H,'Sub Cost Forecast'!$U:$U,$A$1087,'Sub Cost Forecast'!$W:$W,$B$1088,'Sub Cost Forecast'!$R:$R,$C1104)/SUMIFS('Sub Cost Forecast'!$D:$D,'Sub Cost Forecast'!$U:$U,$A$1087,'Sub Cost Forecast'!$W:$W,$B$1088,'Sub Cost Forecast'!$R:$R, $C1104)</f>
        <v>0</v>
      </c>
      <c r="G1105" s="6">
        <f>SUMIFS('Sub Cost Forecast'!I:I,'Sub Cost Forecast'!$U:$U,$A$1087,'Sub Cost Forecast'!$W:$W,$B$1088,'Sub Cost Forecast'!$R:$R,$C1104)/SUMIFS('Sub Cost Forecast'!$D:$D,'Sub Cost Forecast'!$U:$U,$A$1087,'Sub Cost Forecast'!$W:$W,$B$1088,'Sub Cost Forecast'!$R:$R, $C1104)</f>
        <v>0</v>
      </c>
      <c r="H1105" s="6">
        <f>SUMIFS('Sub Cost Forecast'!J:J,'Sub Cost Forecast'!$U:$U,$A$1087,'Sub Cost Forecast'!$W:$W,$B$1088,'Sub Cost Forecast'!$R:$R,$C1104)/SUMIFS('Sub Cost Forecast'!$D:$D,'Sub Cost Forecast'!$U:$U,$A$1087,'Sub Cost Forecast'!$W:$W,$B$1088,'Sub Cost Forecast'!$R:$R, $C1104)</f>
        <v>0</v>
      </c>
      <c r="I1105" s="6">
        <f>SUMIFS('Sub Cost Forecast'!K:K,'Sub Cost Forecast'!$U:$U,$A$1087,'Sub Cost Forecast'!$W:$W,$B$1088,'Sub Cost Forecast'!$R:$R,$C1104)/SUMIFS('Sub Cost Forecast'!$D:$D,'Sub Cost Forecast'!$U:$U,$A$1087,'Sub Cost Forecast'!$W:$W,$B$1088,'Sub Cost Forecast'!$R:$R, $C1104)</f>
        <v>0</v>
      </c>
      <c r="J1105" s="6">
        <f>SUMIFS('Sub Cost Forecast'!L:L,'Sub Cost Forecast'!$U:$U,$A$1087,'Sub Cost Forecast'!$W:$W,$B$1088,'Sub Cost Forecast'!$R:$R,$C1104)/SUMIFS('Sub Cost Forecast'!$D:$D,'Sub Cost Forecast'!$U:$U,$A$1087,'Sub Cost Forecast'!$W:$W,$B$1088,'Sub Cost Forecast'!$R:$R, $C1104)</f>
        <v>0</v>
      </c>
      <c r="K1105" s="6">
        <f>SUMIFS('Sub Cost Forecast'!M:M,'Sub Cost Forecast'!$U:$U,$A$1087,'Sub Cost Forecast'!$W:$W,$B$1088,'Sub Cost Forecast'!$R:$R,$C1104)/SUMIFS('Sub Cost Forecast'!$D:$D,'Sub Cost Forecast'!$U:$U,$A$1087,'Sub Cost Forecast'!$W:$W,$B$1088,'Sub Cost Forecast'!$R:$R, $C1104)</f>
        <v>0</v>
      </c>
      <c r="L1105" s="6">
        <f>SUMIFS('Sub Cost Forecast'!N:N,'Sub Cost Forecast'!$U:$U,$A$1087,'Sub Cost Forecast'!$W:$W,$B$1088,'Sub Cost Forecast'!$R:$R,$C1104)/SUMIFS('Sub Cost Forecast'!$D:$D,'Sub Cost Forecast'!$U:$U,$A$1087,'Sub Cost Forecast'!$W:$W,$B$1088,'Sub Cost Forecast'!$R:$R, $C1104)</f>
        <v>0</v>
      </c>
      <c r="M1105" s="6">
        <f>SUMIFS('Sub Cost Forecast'!O:O,'Sub Cost Forecast'!$U:$U,$A$1087,'Sub Cost Forecast'!$W:$W,$B$1088,'Sub Cost Forecast'!$R:$R,$C1104)/SUMIFS('Sub Cost Forecast'!$D:$D,'Sub Cost Forecast'!$U:$U,$A$1087,'Sub Cost Forecast'!$W:$W,$B$1088,'Sub Cost Forecast'!$R:$R, $C1104)</f>
        <v>0</v>
      </c>
    </row>
    <row r="1106" spans="1:13">
      <c r="D1106" t="s">
        <v>3454</v>
      </c>
      <c r="E1106" s="6">
        <v>0</v>
      </c>
      <c r="F1106" s="6">
        <v>0</v>
      </c>
      <c r="G1106" s="6">
        <v>0</v>
      </c>
      <c r="H1106" s="6">
        <v>0</v>
      </c>
      <c r="I1106" s="6">
        <v>0</v>
      </c>
      <c r="J1106" s="6">
        <v>0</v>
      </c>
      <c r="K1106" s="6">
        <v>0</v>
      </c>
      <c r="L1106" s="6">
        <v>0</v>
      </c>
      <c r="M1106" s="6">
        <v>0</v>
      </c>
    </row>
    <row r="1107" spans="1:13">
      <c r="A1107" t="s">
        <v>1289</v>
      </c>
    </row>
    <row r="1108" spans="1:13">
      <c r="B1108" t="s">
        <v>313</v>
      </c>
    </row>
    <row r="1109" spans="1:13">
      <c r="C1109" t="s">
        <v>1147</v>
      </c>
      <c r="D1109" t="s">
        <v>3452</v>
      </c>
      <c r="E1109" s="6">
        <f>SUMIFS('Billing Forecast'!F:F,'Billing Forecast'!$T:$T,$A$1107,'Billing Forecast'!$U:$U,$B$1108,'Billing Forecast'!$Q:$Q,$C1109)/SUMIFS('Billing Forecast'!$D:$D,'Billing Forecast'!$T:$T,$A$1107,'Billing Forecast'!$U:$U,$B$1108,'Billing Forecast'!$Q:$Q, $C1109)</f>
        <v>0</v>
      </c>
      <c r="F1109" s="6">
        <f>SUMIFS('Billing Forecast'!G:G,'Billing Forecast'!$T:$T,$A$1107,'Billing Forecast'!$U:$U,$B$1108,'Billing Forecast'!$Q:$Q,$C1109)/SUMIFS('Billing Forecast'!$D:$D,'Billing Forecast'!$T:$T,$A$1107,'Billing Forecast'!$U:$U,$B$1108,'Billing Forecast'!$Q:$Q, $C1109)</f>
        <v>0</v>
      </c>
      <c r="G1109" s="6">
        <f>SUMIFS('Billing Forecast'!H:H,'Billing Forecast'!$T:$T,$A$1107,'Billing Forecast'!$U:$U,$B$1108,'Billing Forecast'!$Q:$Q,$C1109)/SUMIFS('Billing Forecast'!$D:$D,'Billing Forecast'!$T:$T,$A$1107,'Billing Forecast'!$U:$U,$B$1108,'Billing Forecast'!$Q:$Q, $C1109)</f>
        <v>0</v>
      </c>
      <c r="H1109" s="6">
        <f>SUMIFS('Billing Forecast'!I:I,'Billing Forecast'!$T:$T,$A$1107,'Billing Forecast'!$U:$U,$B$1108,'Billing Forecast'!$Q:$Q,$C1109)/SUMIFS('Billing Forecast'!$D:$D,'Billing Forecast'!$T:$T,$A$1107,'Billing Forecast'!$U:$U,$B$1108,'Billing Forecast'!$Q:$Q, $C1109)</f>
        <v>0</v>
      </c>
      <c r="I1109" s="6">
        <f>SUMIFS('Billing Forecast'!J:J,'Billing Forecast'!$T:$T,$A$1107,'Billing Forecast'!$U:$U,$B$1108,'Billing Forecast'!$Q:$Q,$C1109)/SUMIFS('Billing Forecast'!$D:$D,'Billing Forecast'!$T:$T,$A$1107,'Billing Forecast'!$U:$U,$B$1108,'Billing Forecast'!$Q:$Q, $C1109)</f>
        <v>0</v>
      </c>
      <c r="J1109" s="6">
        <f>SUMIFS('Billing Forecast'!K:K,'Billing Forecast'!$T:$T,$A$1107,'Billing Forecast'!$U:$U,$B$1108,'Billing Forecast'!$Q:$Q,$C1109)/SUMIFS('Billing Forecast'!$D:$D,'Billing Forecast'!$T:$T,$A$1107,'Billing Forecast'!$U:$U,$B$1108,'Billing Forecast'!$Q:$Q, $C1109)</f>
        <v>0</v>
      </c>
      <c r="K1109" s="6">
        <f>SUMIFS('Billing Forecast'!L:L,'Billing Forecast'!$T:$T,$A$1107,'Billing Forecast'!$U:$U,$B$1108,'Billing Forecast'!$Q:$Q,$C1109)/SUMIFS('Billing Forecast'!$D:$D,'Billing Forecast'!$T:$T,$A$1107,'Billing Forecast'!$U:$U,$B$1108,'Billing Forecast'!$Q:$Q, $C1109)</f>
        <v>0</v>
      </c>
      <c r="L1109" s="6">
        <f>SUMIFS('Billing Forecast'!M:M,'Billing Forecast'!$T:$T,$A$1107,'Billing Forecast'!$U:$U,$B$1108,'Billing Forecast'!$Q:$Q,$C1109)/SUMIFS('Billing Forecast'!$D:$D,'Billing Forecast'!$T:$T,$A$1107,'Billing Forecast'!$U:$U,$B$1108,'Billing Forecast'!$Q:$Q, $C1109)</f>
        <v>0</v>
      </c>
      <c r="M1109" s="6">
        <f>SUMIFS('Billing Forecast'!N:N,'Billing Forecast'!$T:$T,$A$1107,'Billing Forecast'!$U:$U,$B$1108,'Billing Forecast'!$Q:$Q,$C1109)/SUMIFS('Billing Forecast'!$D:$D,'Billing Forecast'!$T:$T,$A$1107,'Billing Forecast'!$U:$U,$B$1108,'Billing Forecast'!$Q:$Q, $C1109)</f>
        <v>0</v>
      </c>
    </row>
    <row r="1110" spans="1:13">
      <c r="D1110" t="s">
        <v>3453</v>
      </c>
      <c r="E1110" s="6">
        <f>SUMIFS('Sub Cost Forecast'!G:G,'Sub Cost Forecast'!$U:$U,$A$1107,'Sub Cost Forecast'!$W:$W,$B$1108,'Sub Cost Forecast'!$R:$R,$C1109)/SUMIFS('Sub Cost Forecast'!$D:$D,'Sub Cost Forecast'!$U:$U,$A$1107,'Sub Cost Forecast'!$W:$W,$B$1108,'Sub Cost Forecast'!$R:$R, $C1109)</f>
        <v>0</v>
      </c>
      <c r="F1110" s="6">
        <f>SUMIFS('Sub Cost Forecast'!H:H,'Sub Cost Forecast'!$U:$U,$A$1107,'Sub Cost Forecast'!$W:$W,$B$1108,'Sub Cost Forecast'!$R:$R,$C1109)/SUMIFS('Sub Cost Forecast'!$D:$D,'Sub Cost Forecast'!$U:$U,$A$1107,'Sub Cost Forecast'!$W:$W,$B$1108,'Sub Cost Forecast'!$R:$R, $C1109)</f>
        <v>0</v>
      </c>
      <c r="G1110" s="6">
        <f>SUMIFS('Sub Cost Forecast'!I:I,'Sub Cost Forecast'!$U:$U,$A$1107,'Sub Cost Forecast'!$W:$W,$B$1108,'Sub Cost Forecast'!$R:$R,$C1109)/SUMIFS('Sub Cost Forecast'!$D:$D,'Sub Cost Forecast'!$U:$U,$A$1107,'Sub Cost Forecast'!$W:$W,$B$1108,'Sub Cost Forecast'!$R:$R, $C1109)</f>
        <v>0</v>
      </c>
      <c r="H1110" s="6">
        <f>SUMIFS('Sub Cost Forecast'!J:J,'Sub Cost Forecast'!$U:$U,$A$1107,'Sub Cost Forecast'!$W:$W,$B$1108,'Sub Cost Forecast'!$R:$R,$C1109)/SUMIFS('Sub Cost Forecast'!$D:$D,'Sub Cost Forecast'!$U:$U,$A$1107,'Sub Cost Forecast'!$W:$W,$B$1108,'Sub Cost Forecast'!$R:$R, $C1109)</f>
        <v>0</v>
      </c>
      <c r="I1110" s="6">
        <f>SUMIFS('Sub Cost Forecast'!K:K,'Sub Cost Forecast'!$U:$U,$A$1107,'Sub Cost Forecast'!$W:$W,$B$1108,'Sub Cost Forecast'!$R:$R,$C1109)/SUMIFS('Sub Cost Forecast'!$D:$D,'Sub Cost Forecast'!$U:$U,$A$1107,'Sub Cost Forecast'!$W:$W,$B$1108,'Sub Cost Forecast'!$R:$R, $C1109)</f>
        <v>0</v>
      </c>
      <c r="J1110" s="6">
        <f>SUMIFS('Sub Cost Forecast'!L:L,'Sub Cost Forecast'!$U:$U,$A$1107,'Sub Cost Forecast'!$W:$W,$B$1108,'Sub Cost Forecast'!$R:$R,$C1109)/SUMIFS('Sub Cost Forecast'!$D:$D,'Sub Cost Forecast'!$U:$U,$A$1107,'Sub Cost Forecast'!$W:$W,$B$1108,'Sub Cost Forecast'!$R:$R, $C1109)</f>
        <v>0</v>
      </c>
      <c r="K1110" s="6">
        <f>SUMIFS('Sub Cost Forecast'!M:M,'Sub Cost Forecast'!$U:$U,$A$1107,'Sub Cost Forecast'!$W:$W,$B$1108,'Sub Cost Forecast'!$R:$R,$C1109)/SUMIFS('Sub Cost Forecast'!$D:$D,'Sub Cost Forecast'!$U:$U,$A$1107,'Sub Cost Forecast'!$W:$W,$B$1108,'Sub Cost Forecast'!$R:$R, $C1109)</f>
        <v>0</v>
      </c>
      <c r="L1110" s="6">
        <f>SUMIFS('Sub Cost Forecast'!N:N,'Sub Cost Forecast'!$U:$U,$A$1107,'Sub Cost Forecast'!$W:$W,$B$1108,'Sub Cost Forecast'!$R:$R,$C1109)/SUMIFS('Sub Cost Forecast'!$D:$D,'Sub Cost Forecast'!$U:$U,$A$1107,'Sub Cost Forecast'!$W:$W,$B$1108,'Sub Cost Forecast'!$R:$R, $C1109)</f>
        <v>0</v>
      </c>
      <c r="M1110" s="6">
        <f>SUMIFS('Sub Cost Forecast'!O:O,'Sub Cost Forecast'!$U:$U,$A$1107,'Sub Cost Forecast'!$W:$W,$B$1108,'Sub Cost Forecast'!$R:$R,$C1109)/SUMIFS('Sub Cost Forecast'!$D:$D,'Sub Cost Forecast'!$U:$U,$A$1107,'Sub Cost Forecast'!$W:$W,$B$1108,'Sub Cost Forecast'!$R:$R, $C1109)</f>
        <v>0</v>
      </c>
    </row>
    <row r="1111" spans="1:13">
      <c r="D1111" t="s">
        <v>3454</v>
      </c>
      <c r="E1111" s="6">
        <v>0</v>
      </c>
      <c r="F1111" s="6">
        <v>0</v>
      </c>
      <c r="G1111" s="6">
        <v>0</v>
      </c>
      <c r="H1111" s="6">
        <v>0</v>
      </c>
      <c r="I1111" s="6">
        <v>0</v>
      </c>
      <c r="J1111" s="6">
        <v>0</v>
      </c>
      <c r="K1111" s="6">
        <v>0</v>
      </c>
      <c r="L1111" s="6">
        <v>0</v>
      </c>
      <c r="M1111" s="6">
        <v>0</v>
      </c>
    </row>
    <row r="1112" spans="1:13">
      <c r="C1112" t="s">
        <v>2256</v>
      </c>
      <c r="D1112" t="s">
        <v>3452</v>
      </c>
      <c r="E1112" s="6">
        <f>SUMIFS('Billing Forecast'!F:F,'Billing Forecast'!$T:$T,$A$1107,'Billing Forecast'!$U:$U,$B$1108,'Billing Forecast'!$Q:$Q,$C1112)/SUMIFS('Billing Forecast'!$D:$D,'Billing Forecast'!$T:$T,$A$1107,'Billing Forecast'!$U:$U,$B$1108,'Billing Forecast'!$Q:$Q, $C1112)</f>
        <v>0</v>
      </c>
      <c r="F1112" s="6">
        <f>SUMIFS('Billing Forecast'!G:G,'Billing Forecast'!$T:$T,$A$1107,'Billing Forecast'!$U:$U,$B$1108,'Billing Forecast'!$Q:$Q,$C1112)/SUMIFS('Billing Forecast'!$D:$D,'Billing Forecast'!$T:$T,$A$1107,'Billing Forecast'!$U:$U,$B$1108,'Billing Forecast'!$Q:$Q, $C1112)</f>
        <v>0</v>
      </c>
      <c r="G1112" s="6">
        <f>SUMIFS('Billing Forecast'!H:H,'Billing Forecast'!$T:$T,$A$1107,'Billing Forecast'!$U:$U,$B$1108,'Billing Forecast'!$Q:$Q,$C1112)/SUMIFS('Billing Forecast'!$D:$D,'Billing Forecast'!$T:$T,$A$1107,'Billing Forecast'!$U:$U,$B$1108,'Billing Forecast'!$Q:$Q, $C1112)</f>
        <v>0</v>
      </c>
      <c r="H1112" s="6">
        <f>SUMIFS('Billing Forecast'!I:I,'Billing Forecast'!$T:$T,$A$1107,'Billing Forecast'!$U:$U,$B$1108,'Billing Forecast'!$Q:$Q,$C1112)/SUMIFS('Billing Forecast'!$D:$D,'Billing Forecast'!$T:$T,$A$1107,'Billing Forecast'!$U:$U,$B$1108,'Billing Forecast'!$Q:$Q, $C1112)</f>
        <v>0</v>
      </c>
      <c r="I1112" s="6">
        <f>SUMIFS('Billing Forecast'!J:J,'Billing Forecast'!$T:$T,$A$1107,'Billing Forecast'!$U:$U,$B$1108,'Billing Forecast'!$Q:$Q,$C1112)/SUMIFS('Billing Forecast'!$D:$D,'Billing Forecast'!$T:$T,$A$1107,'Billing Forecast'!$U:$U,$B$1108,'Billing Forecast'!$Q:$Q, $C1112)</f>
        <v>0</v>
      </c>
      <c r="J1112" s="6">
        <f>SUMIFS('Billing Forecast'!K:K,'Billing Forecast'!$T:$T,$A$1107,'Billing Forecast'!$U:$U,$B$1108,'Billing Forecast'!$Q:$Q,$C1112)/SUMIFS('Billing Forecast'!$D:$D,'Billing Forecast'!$T:$T,$A$1107,'Billing Forecast'!$U:$U,$B$1108,'Billing Forecast'!$Q:$Q, $C1112)</f>
        <v>0</v>
      </c>
      <c r="K1112" s="6">
        <f>SUMIFS('Billing Forecast'!L:L,'Billing Forecast'!$T:$T,$A$1107,'Billing Forecast'!$U:$U,$B$1108,'Billing Forecast'!$Q:$Q,$C1112)/SUMIFS('Billing Forecast'!$D:$D,'Billing Forecast'!$T:$T,$A$1107,'Billing Forecast'!$U:$U,$B$1108,'Billing Forecast'!$Q:$Q, $C1112)</f>
        <v>0</v>
      </c>
      <c r="L1112" s="6">
        <f>SUMIFS('Billing Forecast'!M:M,'Billing Forecast'!$T:$T,$A$1107,'Billing Forecast'!$U:$U,$B$1108,'Billing Forecast'!$Q:$Q,$C1112)/SUMIFS('Billing Forecast'!$D:$D,'Billing Forecast'!$T:$T,$A$1107,'Billing Forecast'!$U:$U,$B$1108,'Billing Forecast'!$Q:$Q, $C1112)</f>
        <v>0</v>
      </c>
      <c r="M1112" s="6">
        <f>SUMIFS('Billing Forecast'!N:N,'Billing Forecast'!$T:$T,$A$1107,'Billing Forecast'!$U:$U,$B$1108,'Billing Forecast'!$Q:$Q,$C1112)/SUMIFS('Billing Forecast'!$D:$D,'Billing Forecast'!$T:$T,$A$1107,'Billing Forecast'!$U:$U,$B$1108,'Billing Forecast'!$Q:$Q, $C1112)</f>
        <v>0</v>
      </c>
    </row>
    <row r="1113" spans="1:13">
      <c r="D1113" t="s">
        <v>3453</v>
      </c>
      <c r="E1113" s="6">
        <f>SUMIFS('Sub Cost Forecast'!G:G,'Sub Cost Forecast'!$U:$U,$A$1107,'Sub Cost Forecast'!$W:$W,$B$1108,'Sub Cost Forecast'!$R:$R,$C1112)/SUMIFS('Sub Cost Forecast'!$D:$D,'Sub Cost Forecast'!$U:$U,$A$1107,'Sub Cost Forecast'!$W:$W,$B$1108,'Sub Cost Forecast'!$R:$R, $C1112)</f>
        <v>0</v>
      </c>
      <c r="F1113" s="6">
        <f>SUMIFS('Sub Cost Forecast'!H:H,'Sub Cost Forecast'!$U:$U,$A$1107,'Sub Cost Forecast'!$W:$W,$B$1108,'Sub Cost Forecast'!$R:$R,$C1112)/SUMIFS('Sub Cost Forecast'!$D:$D,'Sub Cost Forecast'!$U:$U,$A$1107,'Sub Cost Forecast'!$W:$W,$B$1108,'Sub Cost Forecast'!$R:$R, $C1112)</f>
        <v>0</v>
      </c>
      <c r="G1113" s="6">
        <f>SUMIFS('Sub Cost Forecast'!I:I,'Sub Cost Forecast'!$U:$U,$A$1107,'Sub Cost Forecast'!$W:$W,$B$1108,'Sub Cost Forecast'!$R:$R,$C1112)/SUMIFS('Sub Cost Forecast'!$D:$D,'Sub Cost Forecast'!$U:$U,$A$1107,'Sub Cost Forecast'!$W:$W,$B$1108,'Sub Cost Forecast'!$R:$R, $C1112)</f>
        <v>0</v>
      </c>
      <c r="H1113" s="6">
        <f>SUMIFS('Sub Cost Forecast'!J:J,'Sub Cost Forecast'!$U:$U,$A$1107,'Sub Cost Forecast'!$W:$W,$B$1108,'Sub Cost Forecast'!$R:$R,$C1112)/SUMIFS('Sub Cost Forecast'!$D:$D,'Sub Cost Forecast'!$U:$U,$A$1107,'Sub Cost Forecast'!$W:$W,$B$1108,'Sub Cost Forecast'!$R:$R, $C1112)</f>
        <v>0</v>
      </c>
      <c r="I1113" s="6">
        <f>SUMIFS('Sub Cost Forecast'!K:K,'Sub Cost Forecast'!$U:$U,$A$1107,'Sub Cost Forecast'!$W:$W,$B$1108,'Sub Cost Forecast'!$R:$R,$C1112)/SUMIFS('Sub Cost Forecast'!$D:$D,'Sub Cost Forecast'!$U:$U,$A$1107,'Sub Cost Forecast'!$W:$W,$B$1108,'Sub Cost Forecast'!$R:$R, $C1112)</f>
        <v>0</v>
      </c>
      <c r="J1113" s="6">
        <f>SUMIFS('Sub Cost Forecast'!L:L,'Sub Cost Forecast'!$U:$U,$A$1107,'Sub Cost Forecast'!$W:$W,$B$1108,'Sub Cost Forecast'!$R:$R,$C1112)/SUMIFS('Sub Cost Forecast'!$D:$D,'Sub Cost Forecast'!$U:$U,$A$1107,'Sub Cost Forecast'!$W:$W,$B$1108,'Sub Cost Forecast'!$R:$R, $C1112)</f>
        <v>0</v>
      </c>
      <c r="K1113" s="6">
        <f>SUMIFS('Sub Cost Forecast'!M:M,'Sub Cost Forecast'!$U:$U,$A$1107,'Sub Cost Forecast'!$W:$W,$B$1108,'Sub Cost Forecast'!$R:$R,$C1112)/SUMIFS('Sub Cost Forecast'!$D:$D,'Sub Cost Forecast'!$U:$U,$A$1107,'Sub Cost Forecast'!$W:$W,$B$1108,'Sub Cost Forecast'!$R:$R, $C1112)</f>
        <v>0</v>
      </c>
      <c r="L1113" s="6">
        <f>SUMIFS('Sub Cost Forecast'!N:N,'Sub Cost Forecast'!$U:$U,$A$1107,'Sub Cost Forecast'!$W:$W,$B$1108,'Sub Cost Forecast'!$R:$R,$C1112)/SUMIFS('Sub Cost Forecast'!$D:$D,'Sub Cost Forecast'!$U:$U,$A$1107,'Sub Cost Forecast'!$W:$W,$B$1108,'Sub Cost Forecast'!$R:$R, $C1112)</f>
        <v>0</v>
      </c>
      <c r="M1113" s="6">
        <f>SUMIFS('Sub Cost Forecast'!O:O,'Sub Cost Forecast'!$U:$U,$A$1107,'Sub Cost Forecast'!$W:$W,$B$1108,'Sub Cost Forecast'!$R:$R,$C1112)/SUMIFS('Sub Cost Forecast'!$D:$D,'Sub Cost Forecast'!$U:$U,$A$1107,'Sub Cost Forecast'!$W:$W,$B$1108,'Sub Cost Forecast'!$R:$R, $C1112)</f>
        <v>0</v>
      </c>
    </row>
    <row r="1114" spans="1:13">
      <c r="D1114" t="s">
        <v>3454</v>
      </c>
      <c r="E1114" s="6">
        <v>0</v>
      </c>
      <c r="F1114" s="6">
        <v>0</v>
      </c>
      <c r="G1114" s="6">
        <v>0</v>
      </c>
      <c r="H1114" s="6">
        <v>0</v>
      </c>
      <c r="I1114" s="6">
        <v>0</v>
      </c>
      <c r="J1114" s="6">
        <v>0</v>
      </c>
      <c r="K1114" s="6">
        <v>0</v>
      </c>
      <c r="L1114" s="6">
        <v>0</v>
      </c>
      <c r="M1114" s="6">
        <v>0</v>
      </c>
    </row>
    <row r="1115" spans="1:13">
      <c r="C1115" t="s">
        <v>2393</v>
      </c>
      <c r="D1115" t="s">
        <v>3452</v>
      </c>
      <c r="E1115" s="6">
        <f>SUMIFS('Billing Forecast'!F:F,'Billing Forecast'!$T:$T,$A$1107,'Billing Forecast'!$U:$U,$B$1108,'Billing Forecast'!$Q:$Q,$C1115)/SUMIFS('Billing Forecast'!$D:$D,'Billing Forecast'!$T:$T,$A$1107,'Billing Forecast'!$U:$U,$B$1108,'Billing Forecast'!$Q:$Q, $C1115)</f>
        <v>0</v>
      </c>
      <c r="F1115" s="6">
        <f>SUMIFS('Billing Forecast'!G:G,'Billing Forecast'!$T:$T,$A$1107,'Billing Forecast'!$U:$U,$B$1108,'Billing Forecast'!$Q:$Q,$C1115)/SUMIFS('Billing Forecast'!$D:$D,'Billing Forecast'!$T:$T,$A$1107,'Billing Forecast'!$U:$U,$B$1108,'Billing Forecast'!$Q:$Q, $C1115)</f>
        <v>0</v>
      </c>
      <c r="G1115" s="6">
        <f>SUMIFS('Billing Forecast'!H:H,'Billing Forecast'!$T:$T,$A$1107,'Billing Forecast'!$U:$U,$B$1108,'Billing Forecast'!$Q:$Q,$C1115)/SUMIFS('Billing Forecast'!$D:$D,'Billing Forecast'!$T:$T,$A$1107,'Billing Forecast'!$U:$U,$B$1108,'Billing Forecast'!$Q:$Q, $C1115)</f>
        <v>0</v>
      </c>
      <c r="H1115" s="6">
        <f>SUMIFS('Billing Forecast'!I:I,'Billing Forecast'!$T:$T,$A$1107,'Billing Forecast'!$U:$U,$B$1108,'Billing Forecast'!$Q:$Q,$C1115)/SUMIFS('Billing Forecast'!$D:$D,'Billing Forecast'!$T:$T,$A$1107,'Billing Forecast'!$U:$U,$B$1108,'Billing Forecast'!$Q:$Q, $C1115)</f>
        <v>0</v>
      </c>
      <c r="I1115" s="6">
        <f>SUMIFS('Billing Forecast'!J:J,'Billing Forecast'!$T:$T,$A$1107,'Billing Forecast'!$U:$U,$B$1108,'Billing Forecast'!$Q:$Q,$C1115)/SUMIFS('Billing Forecast'!$D:$D,'Billing Forecast'!$T:$T,$A$1107,'Billing Forecast'!$U:$U,$B$1108,'Billing Forecast'!$Q:$Q, $C1115)</f>
        <v>0</v>
      </c>
      <c r="J1115" s="6">
        <f>SUMIFS('Billing Forecast'!K:K,'Billing Forecast'!$T:$T,$A$1107,'Billing Forecast'!$U:$U,$B$1108,'Billing Forecast'!$Q:$Q,$C1115)/SUMIFS('Billing Forecast'!$D:$D,'Billing Forecast'!$T:$T,$A$1107,'Billing Forecast'!$U:$U,$B$1108,'Billing Forecast'!$Q:$Q, $C1115)</f>
        <v>0</v>
      </c>
      <c r="K1115" s="6">
        <f>SUMIFS('Billing Forecast'!L:L,'Billing Forecast'!$T:$T,$A$1107,'Billing Forecast'!$U:$U,$B$1108,'Billing Forecast'!$Q:$Q,$C1115)/SUMIFS('Billing Forecast'!$D:$D,'Billing Forecast'!$T:$T,$A$1107,'Billing Forecast'!$U:$U,$B$1108,'Billing Forecast'!$Q:$Q, $C1115)</f>
        <v>0</v>
      </c>
      <c r="L1115" s="6">
        <f>SUMIFS('Billing Forecast'!M:M,'Billing Forecast'!$T:$T,$A$1107,'Billing Forecast'!$U:$U,$B$1108,'Billing Forecast'!$Q:$Q,$C1115)/SUMIFS('Billing Forecast'!$D:$D,'Billing Forecast'!$T:$T,$A$1107,'Billing Forecast'!$U:$U,$B$1108,'Billing Forecast'!$Q:$Q, $C1115)</f>
        <v>0</v>
      </c>
      <c r="M1115" s="6">
        <f>SUMIFS('Billing Forecast'!N:N,'Billing Forecast'!$T:$T,$A$1107,'Billing Forecast'!$U:$U,$B$1108,'Billing Forecast'!$Q:$Q,$C1115)/SUMIFS('Billing Forecast'!$D:$D,'Billing Forecast'!$T:$T,$A$1107,'Billing Forecast'!$U:$U,$B$1108,'Billing Forecast'!$Q:$Q, $C1115)</f>
        <v>0</v>
      </c>
    </row>
    <row r="1116" spans="1:13">
      <c r="D1116" t="s">
        <v>3453</v>
      </c>
      <c r="E1116" s="6">
        <f>SUMIFS('Sub Cost Forecast'!G:G,'Sub Cost Forecast'!$U:$U,$A$1107,'Sub Cost Forecast'!$W:$W,$B$1108,'Sub Cost Forecast'!$R:$R,$C1115)/SUMIFS('Sub Cost Forecast'!$D:$D,'Sub Cost Forecast'!$U:$U,$A$1107,'Sub Cost Forecast'!$W:$W,$B$1108,'Sub Cost Forecast'!$R:$R, $C1115)</f>
        <v>0</v>
      </c>
      <c r="F1116" s="6">
        <f>SUMIFS('Sub Cost Forecast'!H:H,'Sub Cost Forecast'!$U:$U,$A$1107,'Sub Cost Forecast'!$W:$W,$B$1108,'Sub Cost Forecast'!$R:$R,$C1115)/SUMIFS('Sub Cost Forecast'!$D:$D,'Sub Cost Forecast'!$U:$U,$A$1107,'Sub Cost Forecast'!$W:$W,$B$1108,'Sub Cost Forecast'!$R:$R, $C1115)</f>
        <v>0</v>
      </c>
      <c r="G1116" s="6">
        <f>SUMIFS('Sub Cost Forecast'!I:I,'Sub Cost Forecast'!$U:$U,$A$1107,'Sub Cost Forecast'!$W:$W,$B$1108,'Sub Cost Forecast'!$R:$R,$C1115)/SUMIFS('Sub Cost Forecast'!$D:$D,'Sub Cost Forecast'!$U:$U,$A$1107,'Sub Cost Forecast'!$W:$W,$B$1108,'Sub Cost Forecast'!$R:$R, $C1115)</f>
        <v>0</v>
      </c>
      <c r="H1116" s="6">
        <f>SUMIFS('Sub Cost Forecast'!J:J,'Sub Cost Forecast'!$U:$U,$A$1107,'Sub Cost Forecast'!$W:$W,$B$1108,'Sub Cost Forecast'!$R:$R,$C1115)/SUMIFS('Sub Cost Forecast'!$D:$D,'Sub Cost Forecast'!$U:$U,$A$1107,'Sub Cost Forecast'!$W:$W,$B$1108,'Sub Cost Forecast'!$R:$R, $C1115)</f>
        <v>0</v>
      </c>
      <c r="I1116" s="6">
        <f>SUMIFS('Sub Cost Forecast'!K:K,'Sub Cost Forecast'!$U:$U,$A$1107,'Sub Cost Forecast'!$W:$W,$B$1108,'Sub Cost Forecast'!$R:$R,$C1115)/SUMIFS('Sub Cost Forecast'!$D:$D,'Sub Cost Forecast'!$U:$U,$A$1107,'Sub Cost Forecast'!$W:$W,$B$1108,'Sub Cost Forecast'!$R:$R, $C1115)</f>
        <v>0</v>
      </c>
      <c r="J1116" s="6">
        <f>SUMIFS('Sub Cost Forecast'!L:L,'Sub Cost Forecast'!$U:$U,$A$1107,'Sub Cost Forecast'!$W:$W,$B$1108,'Sub Cost Forecast'!$R:$R,$C1115)/SUMIFS('Sub Cost Forecast'!$D:$D,'Sub Cost Forecast'!$U:$U,$A$1107,'Sub Cost Forecast'!$W:$W,$B$1108,'Sub Cost Forecast'!$R:$R, $C1115)</f>
        <v>0</v>
      </c>
      <c r="K1116" s="6">
        <f>SUMIFS('Sub Cost Forecast'!M:M,'Sub Cost Forecast'!$U:$U,$A$1107,'Sub Cost Forecast'!$W:$W,$B$1108,'Sub Cost Forecast'!$R:$R,$C1115)/SUMIFS('Sub Cost Forecast'!$D:$D,'Sub Cost Forecast'!$U:$U,$A$1107,'Sub Cost Forecast'!$W:$W,$B$1108,'Sub Cost Forecast'!$R:$R, $C1115)</f>
        <v>0</v>
      </c>
      <c r="L1116" s="6">
        <f>SUMIFS('Sub Cost Forecast'!N:N,'Sub Cost Forecast'!$U:$U,$A$1107,'Sub Cost Forecast'!$W:$W,$B$1108,'Sub Cost Forecast'!$R:$R,$C1115)/SUMIFS('Sub Cost Forecast'!$D:$D,'Sub Cost Forecast'!$U:$U,$A$1107,'Sub Cost Forecast'!$W:$W,$B$1108,'Sub Cost Forecast'!$R:$R, $C1115)</f>
        <v>0</v>
      </c>
      <c r="M1116" s="6">
        <f>SUMIFS('Sub Cost Forecast'!O:O,'Sub Cost Forecast'!$U:$U,$A$1107,'Sub Cost Forecast'!$W:$W,$B$1108,'Sub Cost Forecast'!$R:$R,$C1115)/SUMIFS('Sub Cost Forecast'!$D:$D,'Sub Cost Forecast'!$U:$U,$A$1107,'Sub Cost Forecast'!$W:$W,$B$1108,'Sub Cost Forecast'!$R:$R, $C1115)</f>
        <v>0</v>
      </c>
    </row>
    <row r="1117" spans="1:13">
      <c r="D1117" t="s">
        <v>3454</v>
      </c>
      <c r="E1117" s="6">
        <v>0</v>
      </c>
      <c r="F1117" s="6">
        <v>0</v>
      </c>
      <c r="G1117" s="6">
        <v>0</v>
      </c>
      <c r="H1117" s="6">
        <v>0</v>
      </c>
      <c r="I1117" s="6">
        <v>0</v>
      </c>
      <c r="J1117" s="6">
        <v>0</v>
      </c>
      <c r="K1117" s="6">
        <v>0</v>
      </c>
      <c r="L1117" s="6">
        <v>0</v>
      </c>
      <c r="M1117" s="6">
        <v>0</v>
      </c>
    </row>
    <row r="1118" spans="1:13">
      <c r="C1118" t="s">
        <v>2496</v>
      </c>
      <c r="D1118" t="s">
        <v>3452</v>
      </c>
      <c r="E1118" s="6">
        <f>SUMIFS('Billing Forecast'!F:F,'Billing Forecast'!$T:$T,$A$1107,'Billing Forecast'!$U:$U,$B$1108,'Billing Forecast'!$Q:$Q,$C1118)/SUMIFS('Billing Forecast'!$D:$D,'Billing Forecast'!$T:$T,$A$1107,'Billing Forecast'!$U:$U,$B$1108,'Billing Forecast'!$Q:$Q, $C1118)</f>
        <v>0</v>
      </c>
      <c r="F1118" s="6">
        <f>SUMIFS('Billing Forecast'!G:G,'Billing Forecast'!$T:$T,$A$1107,'Billing Forecast'!$U:$U,$B$1108,'Billing Forecast'!$Q:$Q,$C1118)/SUMIFS('Billing Forecast'!$D:$D,'Billing Forecast'!$T:$T,$A$1107,'Billing Forecast'!$U:$U,$B$1108,'Billing Forecast'!$Q:$Q, $C1118)</f>
        <v>0</v>
      </c>
      <c r="G1118" s="6">
        <f>SUMIFS('Billing Forecast'!H:H,'Billing Forecast'!$T:$T,$A$1107,'Billing Forecast'!$U:$U,$B$1108,'Billing Forecast'!$Q:$Q,$C1118)/SUMIFS('Billing Forecast'!$D:$D,'Billing Forecast'!$T:$T,$A$1107,'Billing Forecast'!$U:$U,$B$1108,'Billing Forecast'!$Q:$Q, $C1118)</f>
        <v>0</v>
      </c>
      <c r="H1118" s="6">
        <f>SUMIFS('Billing Forecast'!I:I,'Billing Forecast'!$T:$T,$A$1107,'Billing Forecast'!$U:$U,$B$1108,'Billing Forecast'!$Q:$Q,$C1118)/SUMIFS('Billing Forecast'!$D:$D,'Billing Forecast'!$T:$T,$A$1107,'Billing Forecast'!$U:$U,$B$1108,'Billing Forecast'!$Q:$Q, $C1118)</f>
        <v>0</v>
      </c>
      <c r="I1118" s="6">
        <f>SUMIFS('Billing Forecast'!J:J,'Billing Forecast'!$T:$T,$A$1107,'Billing Forecast'!$U:$U,$B$1108,'Billing Forecast'!$Q:$Q,$C1118)/SUMIFS('Billing Forecast'!$D:$D,'Billing Forecast'!$T:$T,$A$1107,'Billing Forecast'!$U:$U,$B$1108,'Billing Forecast'!$Q:$Q, $C1118)</f>
        <v>0</v>
      </c>
      <c r="J1118" s="6">
        <f>SUMIFS('Billing Forecast'!K:K,'Billing Forecast'!$T:$T,$A$1107,'Billing Forecast'!$U:$U,$B$1108,'Billing Forecast'!$Q:$Q,$C1118)/SUMIFS('Billing Forecast'!$D:$D,'Billing Forecast'!$T:$T,$A$1107,'Billing Forecast'!$U:$U,$B$1108,'Billing Forecast'!$Q:$Q, $C1118)</f>
        <v>0</v>
      </c>
      <c r="K1118" s="6">
        <f>SUMIFS('Billing Forecast'!L:L,'Billing Forecast'!$T:$T,$A$1107,'Billing Forecast'!$U:$U,$B$1108,'Billing Forecast'!$Q:$Q,$C1118)/SUMIFS('Billing Forecast'!$D:$D,'Billing Forecast'!$T:$T,$A$1107,'Billing Forecast'!$U:$U,$B$1108,'Billing Forecast'!$Q:$Q, $C1118)</f>
        <v>0</v>
      </c>
      <c r="L1118" s="6">
        <f>SUMIFS('Billing Forecast'!M:M,'Billing Forecast'!$T:$T,$A$1107,'Billing Forecast'!$U:$U,$B$1108,'Billing Forecast'!$Q:$Q,$C1118)/SUMIFS('Billing Forecast'!$D:$D,'Billing Forecast'!$T:$T,$A$1107,'Billing Forecast'!$U:$U,$B$1108,'Billing Forecast'!$Q:$Q, $C1118)</f>
        <v>0</v>
      </c>
      <c r="M1118" s="6">
        <f>SUMIFS('Billing Forecast'!N:N,'Billing Forecast'!$T:$T,$A$1107,'Billing Forecast'!$U:$U,$B$1108,'Billing Forecast'!$Q:$Q,$C1118)/SUMIFS('Billing Forecast'!$D:$D,'Billing Forecast'!$T:$T,$A$1107,'Billing Forecast'!$U:$U,$B$1108,'Billing Forecast'!$Q:$Q, $C1118)</f>
        <v>0</v>
      </c>
    </row>
    <row r="1119" spans="1:13">
      <c r="D1119" t="s">
        <v>3453</v>
      </c>
      <c r="E1119" s="6">
        <f>SUMIFS('Sub Cost Forecast'!G:G,'Sub Cost Forecast'!$U:$U,$A$1107,'Sub Cost Forecast'!$W:$W,$B$1108,'Sub Cost Forecast'!$R:$R,$C1118)/SUMIFS('Sub Cost Forecast'!$D:$D,'Sub Cost Forecast'!$U:$U,$A$1107,'Sub Cost Forecast'!$W:$W,$B$1108,'Sub Cost Forecast'!$R:$R, $C1118)</f>
        <v>0</v>
      </c>
      <c r="F1119" s="6">
        <f>SUMIFS('Sub Cost Forecast'!H:H,'Sub Cost Forecast'!$U:$U,$A$1107,'Sub Cost Forecast'!$W:$W,$B$1108,'Sub Cost Forecast'!$R:$R,$C1118)/SUMIFS('Sub Cost Forecast'!$D:$D,'Sub Cost Forecast'!$U:$U,$A$1107,'Sub Cost Forecast'!$W:$W,$B$1108,'Sub Cost Forecast'!$R:$R, $C1118)</f>
        <v>0</v>
      </c>
      <c r="G1119" s="6">
        <f>SUMIFS('Sub Cost Forecast'!I:I,'Sub Cost Forecast'!$U:$U,$A$1107,'Sub Cost Forecast'!$W:$W,$B$1108,'Sub Cost Forecast'!$R:$R,$C1118)/SUMIFS('Sub Cost Forecast'!$D:$D,'Sub Cost Forecast'!$U:$U,$A$1107,'Sub Cost Forecast'!$W:$W,$B$1108,'Sub Cost Forecast'!$R:$R, $C1118)</f>
        <v>0</v>
      </c>
      <c r="H1119" s="6">
        <f>SUMIFS('Sub Cost Forecast'!J:J,'Sub Cost Forecast'!$U:$U,$A$1107,'Sub Cost Forecast'!$W:$W,$B$1108,'Sub Cost Forecast'!$R:$R,$C1118)/SUMIFS('Sub Cost Forecast'!$D:$D,'Sub Cost Forecast'!$U:$U,$A$1107,'Sub Cost Forecast'!$W:$W,$B$1108,'Sub Cost Forecast'!$R:$R, $C1118)</f>
        <v>0</v>
      </c>
      <c r="I1119" s="6">
        <f>SUMIFS('Sub Cost Forecast'!K:K,'Sub Cost Forecast'!$U:$U,$A$1107,'Sub Cost Forecast'!$W:$W,$B$1108,'Sub Cost Forecast'!$R:$R,$C1118)/SUMIFS('Sub Cost Forecast'!$D:$D,'Sub Cost Forecast'!$U:$U,$A$1107,'Sub Cost Forecast'!$W:$W,$B$1108,'Sub Cost Forecast'!$R:$R, $C1118)</f>
        <v>0</v>
      </c>
      <c r="J1119" s="6">
        <f>SUMIFS('Sub Cost Forecast'!L:L,'Sub Cost Forecast'!$U:$U,$A$1107,'Sub Cost Forecast'!$W:$W,$B$1108,'Sub Cost Forecast'!$R:$R,$C1118)/SUMIFS('Sub Cost Forecast'!$D:$D,'Sub Cost Forecast'!$U:$U,$A$1107,'Sub Cost Forecast'!$W:$W,$B$1108,'Sub Cost Forecast'!$R:$R, $C1118)</f>
        <v>0</v>
      </c>
      <c r="K1119" s="6">
        <f>SUMIFS('Sub Cost Forecast'!M:M,'Sub Cost Forecast'!$U:$U,$A$1107,'Sub Cost Forecast'!$W:$W,$B$1108,'Sub Cost Forecast'!$R:$R,$C1118)/SUMIFS('Sub Cost Forecast'!$D:$D,'Sub Cost Forecast'!$U:$U,$A$1107,'Sub Cost Forecast'!$W:$W,$B$1108,'Sub Cost Forecast'!$R:$R, $C1118)</f>
        <v>0</v>
      </c>
      <c r="L1119" s="6">
        <f>SUMIFS('Sub Cost Forecast'!N:N,'Sub Cost Forecast'!$U:$U,$A$1107,'Sub Cost Forecast'!$W:$W,$B$1108,'Sub Cost Forecast'!$R:$R,$C1118)/SUMIFS('Sub Cost Forecast'!$D:$D,'Sub Cost Forecast'!$U:$U,$A$1107,'Sub Cost Forecast'!$W:$W,$B$1108,'Sub Cost Forecast'!$R:$R, $C1118)</f>
        <v>0</v>
      </c>
      <c r="M1119" s="6">
        <f>SUMIFS('Sub Cost Forecast'!O:O,'Sub Cost Forecast'!$U:$U,$A$1107,'Sub Cost Forecast'!$W:$W,$B$1108,'Sub Cost Forecast'!$R:$R,$C1118)/SUMIFS('Sub Cost Forecast'!$D:$D,'Sub Cost Forecast'!$U:$U,$A$1107,'Sub Cost Forecast'!$W:$W,$B$1108,'Sub Cost Forecast'!$R:$R, $C1118)</f>
        <v>0</v>
      </c>
    </row>
    <row r="1120" spans="1:13">
      <c r="D1120" t="s">
        <v>3454</v>
      </c>
      <c r="E1120" s="6">
        <v>0</v>
      </c>
      <c r="F1120" s="6">
        <v>0</v>
      </c>
      <c r="G1120" s="6">
        <v>0</v>
      </c>
      <c r="H1120" s="6">
        <v>0</v>
      </c>
      <c r="I1120" s="6">
        <v>0</v>
      </c>
      <c r="J1120" s="6">
        <v>0</v>
      </c>
      <c r="K1120" s="6">
        <v>0</v>
      </c>
      <c r="L1120" s="6">
        <v>0</v>
      </c>
      <c r="M1120" s="6">
        <v>0</v>
      </c>
    </row>
    <row r="1121" spans="2:13">
      <c r="C1121" t="s">
        <v>1111</v>
      </c>
      <c r="D1121" t="s">
        <v>3452</v>
      </c>
      <c r="E1121" s="6">
        <f>SUMIFS('Billing Forecast'!F:F,'Billing Forecast'!$T:$T,$A$1107,'Billing Forecast'!$U:$U,$B$1108,'Billing Forecast'!$Q:$Q,$C1121)/SUMIFS('Billing Forecast'!$D:$D,'Billing Forecast'!$T:$T,$A$1107,'Billing Forecast'!$U:$U,$B$1108,'Billing Forecast'!$Q:$Q, $C1121)</f>
        <v>0</v>
      </c>
      <c r="F1121" s="6">
        <f>SUMIFS('Billing Forecast'!G:G,'Billing Forecast'!$T:$T,$A$1107,'Billing Forecast'!$U:$U,$B$1108,'Billing Forecast'!$Q:$Q,$C1121)/SUMIFS('Billing Forecast'!$D:$D,'Billing Forecast'!$T:$T,$A$1107,'Billing Forecast'!$U:$U,$B$1108,'Billing Forecast'!$Q:$Q, $C1121)</f>
        <v>0</v>
      </c>
      <c r="G1121" s="6">
        <f>SUMIFS('Billing Forecast'!H:H,'Billing Forecast'!$T:$T,$A$1107,'Billing Forecast'!$U:$U,$B$1108,'Billing Forecast'!$Q:$Q,$C1121)/SUMIFS('Billing Forecast'!$D:$D,'Billing Forecast'!$T:$T,$A$1107,'Billing Forecast'!$U:$U,$B$1108,'Billing Forecast'!$Q:$Q, $C1121)</f>
        <v>0</v>
      </c>
      <c r="H1121" s="6">
        <f>SUMIFS('Billing Forecast'!I:I,'Billing Forecast'!$T:$T,$A$1107,'Billing Forecast'!$U:$U,$B$1108,'Billing Forecast'!$Q:$Q,$C1121)/SUMIFS('Billing Forecast'!$D:$D,'Billing Forecast'!$T:$T,$A$1107,'Billing Forecast'!$U:$U,$B$1108,'Billing Forecast'!$Q:$Q, $C1121)</f>
        <v>0</v>
      </c>
      <c r="I1121" s="6">
        <f>SUMIFS('Billing Forecast'!J:J,'Billing Forecast'!$T:$T,$A$1107,'Billing Forecast'!$U:$U,$B$1108,'Billing Forecast'!$Q:$Q,$C1121)/SUMIFS('Billing Forecast'!$D:$D,'Billing Forecast'!$T:$T,$A$1107,'Billing Forecast'!$U:$U,$B$1108,'Billing Forecast'!$Q:$Q, $C1121)</f>
        <v>0</v>
      </c>
      <c r="J1121" s="6">
        <f>SUMIFS('Billing Forecast'!K:K,'Billing Forecast'!$T:$T,$A$1107,'Billing Forecast'!$U:$U,$B$1108,'Billing Forecast'!$Q:$Q,$C1121)/SUMIFS('Billing Forecast'!$D:$D,'Billing Forecast'!$T:$T,$A$1107,'Billing Forecast'!$U:$U,$B$1108,'Billing Forecast'!$Q:$Q, $C1121)</f>
        <v>0</v>
      </c>
      <c r="K1121" s="6">
        <f>SUMIFS('Billing Forecast'!L:L,'Billing Forecast'!$T:$T,$A$1107,'Billing Forecast'!$U:$U,$B$1108,'Billing Forecast'!$Q:$Q,$C1121)/SUMIFS('Billing Forecast'!$D:$D,'Billing Forecast'!$T:$T,$A$1107,'Billing Forecast'!$U:$U,$B$1108,'Billing Forecast'!$Q:$Q, $C1121)</f>
        <v>0</v>
      </c>
      <c r="L1121" s="6">
        <f>SUMIFS('Billing Forecast'!M:M,'Billing Forecast'!$T:$T,$A$1107,'Billing Forecast'!$U:$U,$B$1108,'Billing Forecast'!$Q:$Q,$C1121)/SUMIFS('Billing Forecast'!$D:$D,'Billing Forecast'!$T:$T,$A$1107,'Billing Forecast'!$U:$U,$B$1108,'Billing Forecast'!$Q:$Q, $C1121)</f>
        <v>0</v>
      </c>
      <c r="M1121" s="6">
        <f>SUMIFS('Billing Forecast'!N:N,'Billing Forecast'!$T:$T,$A$1107,'Billing Forecast'!$U:$U,$B$1108,'Billing Forecast'!$Q:$Q,$C1121)/SUMIFS('Billing Forecast'!$D:$D,'Billing Forecast'!$T:$T,$A$1107,'Billing Forecast'!$U:$U,$B$1108,'Billing Forecast'!$Q:$Q, $C1121)</f>
        <v>0</v>
      </c>
    </row>
    <row r="1122" spans="2:13">
      <c r="D1122" t="s">
        <v>3453</v>
      </c>
      <c r="E1122" s="6">
        <f>SUMIFS('Sub Cost Forecast'!G:G,'Sub Cost Forecast'!$U:$U,$A$1107,'Sub Cost Forecast'!$W:$W,$B$1108,'Sub Cost Forecast'!$R:$R,$C1121)/SUMIFS('Sub Cost Forecast'!$D:$D,'Sub Cost Forecast'!$U:$U,$A$1107,'Sub Cost Forecast'!$W:$W,$B$1108,'Sub Cost Forecast'!$R:$R, $C1121)</f>
        <v>0</v>
      </c>
      <c r="F1122" s="6">
        <f>SUMIFS('Sub Cost Forecast'!H:H,'Sub Cost Forecast'!$U:$U,$A$1107,'Sub Cost Forecast'!$W:$W,$B$1108,'Sub Cost Forecast'!$R:$R,$C1121)/SUMIFS('Sub Cost Forecast'!$D:$D,'Sub Cost Forecast'!$U:$U,$A$1107,'Sub Cost Forecast'!$W:$W,$B$1108,'Sub Cost Forecast'!$R:$R, $C1121)</f>
        <v>0</v>
      </c>
      <c r="G1122" s="6">
        <f>SUMIFS('Sub Cost Forecast'!I:I,'Sub Cost Forecast'!$U:$U,$A$1107,'Sub Cost Forecast'!$W:$W,$B$1108,'Sub Cost Forecast'!$R:$R,$C1121)/SUMIFS('Sub Cost Forecast'!$D:$D,'Sub Cost Forecast'!$U:$U,$A$1107,'Sub Cost Forecast'!$W:$W,$B$1108,'Sub Cost Forecast'!$R:$R, $C1121)</f>
        <v>0</v>
      </c>
      <c r="H1122" s="6">
        <f>SUMIFS('Sub Cost Forecast'!J:J,'Sub Cost Forecast'!$U:$U,$A$1107,'Sub Cost Forecast'!$W:$W,$B$1108,'Sub Cost Forecast'!$R:$R,$C1121)/SUMIFS('Sub Cost Forecast'!$D:$D,'Sub Cost Forecast'!$U:$U,$A$1107,'Sub Cost Forecast'!$W:$W,$B$1108,'Sub Cost Forecast'!$R:$R, $C1121)</f>
        <v>0</v>
      </c>
      <c r="I1122" s="6">
        <f>SUMIFS('Sub Cost Forecast'!K:K,'Sub Cost Forecast'!$U:$U,$A$1107,'Sub Cost Forecast'!$W:$W,$B$1108,'Sub Cost Forecast'!$R:$R,$C1121)/SUMIFS('Sub Cost Forecast'!$D:$D,'Sub Cost Forecast'!$U:$U,$A$1107,'Sub Cost Forecast'!$W:$W,$B$1108,'Sub Cost Forecast'!$R:$R, $C1121)</f>
        <v>0</v>
      </c>
      <c r="J1122" s="6">
        <f>SUMIFS('Sub Cost Forecast'!L:L,'Sub Cost Forecast'!$U:$U,$A$1107,'Sub Cost Forecast'!$W:$W,$B$1108,'Sub Cost Forecast'!$R:$R,$C1121)/SUMIFS('Sub Cost Forecast'!$D:$D,'Sub Cost Forecast'!$U:$U,$A$1107,'Sub Cost Forecast'!$W:$W,$B$1108,'Sub Cost Forecast'!$R:$R, $C1121)</f>
        <v>0</v>
      </c>
      <c r="K1122" s="6">
        <f>SUMIFS('Sub Cost Forecast'!M:M,'Sub Cost Forecast'!$U:$U,$A$1107,'Sub Cost Forecast'!$W:$W,$B$1108,'Sub Cost Forecast'!$R:$R,$C1121)/SUMIFS('Sub Cost Forecast'!$D:$D,'Sub Cost Forecast'!$U:$U,$A$1107,'Sub Cost Forecast'!$W:$W,$B$1108,'Sub Cost Forecast'!$R:$R, $C1121)</f>
        <v>0</v>
      </c>
      <c r="L1122" s="6">
        <f>SUMIFS('Sub Cost Forecast'!N:N,'Sub Cost Forecast'!$U:$U,$A$1107,'Sub Cost Forecast'!$W:$W,$B$1108,'Sub Cost Forecast'!$R:$R,$C1121)/SUMIFS('Sub Cost Forecast'!$D:$D,'Sub Cost Forecast'!$U:$U,$A$1107,'Sub Cost Forecast'!$W:$W,$B$1108,'Sub Cost Forecast'!$R:$R, $C1121)</f>
        <v>0</v>
      </c>
      <c r="M1122" s="6">
        <f>SUMIFS('Sub Cost Forecast'!O:O,'Sub Cost Forecast'!$U:$U,$A$1107,'Sub Cost Forecast'!$W:$W,$B$1108,'Sub Cost Forecast'!$R:$R,$C1121)/SUMIFS('Sub Cost Forecast'!$D:$D,'Sub Cost Forecast'!$U:$U,$A$1107,'Sub Cost Forecast'!$W:$W,$B$1108,'Sub Cost Forecast'!$R:$R, $C1121)</f>
        <v>0</v>
      </c>
    </row>
    <row r="1123" spans="2:13">
      <c r="D1123" t="s">
        <v>3454</v>
      </c>
      <c r="E1123" s="6">
        <v>0</v>
      </c>
      <c r="F1123" s="6">
        <v>0</v>
      </c>
      <c r="G1123" s="6">
        <v>0</v>
      </c>
      <c r="H1123" s="6">
        <v>0</v>
      </c>
      <c r="I1123" s="6">
        <v>0</v>
      </c>
      <c r="J1123" s="6">
        <v>0</v>
      </c>
      <c r="K1123" s="6">
        <v>0</v>
      </c>
      <c r="L1123" s="6">
        <v>0</v>
      </c>
      <c r="M1123" s="6">
        <v>0</v>
      </c>
    </row>
    <row r="1124" spans="2:13">
      <c r="B1124" t="s">
        <v>234</v>
      </c>
    </row>
    <row r="1125" spans="2:13">
      <c r="C1125" t="s">
        <v>995</v>
      </c>
      <c r="D1125" t="s">
        <v>3452</v>
      </c>
      <c r="E1125" s="6">
        <f>SUMIFS('Billing Forecast'!F:F,'Billing Forecast'!$T:$T,$A$1107,'Billing Forecast'!$U:$U,$B$1124,'Billing Forecast'!$Q:$Q,$C1125)/SUMIFS('Billing Forecast'!$D:$D,'Billing Forecast'!$T:$T,$A$1107,'Billing Forecast'!$U:$U,$B$1124,'Billing Forecast'!$Q:$Q, $C1125)</f>
        <v>0</v>
      </c>
      <c r="F1125" s="6">
        <f>SUMIFS('Billing Forecast'!G:G,'Billing Forecast'!$T:$T,$A$1107,'Billing Forecast'!$U:$U,$B$1124,'Billing Forecast'!$Q:$Q,$C1125)/SUMIFS('Billing Forecast'!$D:$D,'Billing Forecast'!$T:$T,$A$1107,'Billing Forecast'!$U:$U,$B$1124,'Billing Forecast'!$Q:$Q, $C1125)</f>
        <v>0</v>
      </c>
      <c r="G1125" s="6">
        <f>SUMIFS('Billing Forecast'!H:H,'Billing Forecast'!$T:$T,$A$1107,'Billing Forecast'!$U:$U,$B$1124,'Billing Forecast'!$Q:$Q,$C1125)/SUMIFS('Billing Forecast'!$D:$D,'Billing Forecast'!$T:$T,$A$1107,'Billing Forecast'!$U:$U,$B$1124,'Billing Forecast'!$Q:$Q, $C1125)</f>
        <v>0</v>
      </c>
      <c r="H1125" s="6">
        <f>SUMIFS('Billing Forecast'!I:I,'Billing Forecast'!$T:$T,$A$1107,'Billing Forecast'!$U:$U,$B$1124,'Billing Forecast'!$Q:$Q,$C1125)/SUMIFS('Billing Forecast'!$D:$D,'Billing Forecast'!$T:$T,$A$1107,'Billing Forecast'!$U:$U,$B$1124,'Billing Forecast'!$Q:$Q, $C1125)</f>
        <v>0</v>
      </c>
      <c r="I1125" s="6">
        <f>SUMIFS('Billing Forecast'!J:J,'Billing Forecast'!$T:$T,$A$1107,'Billing Forecast'!$U:$U,$B$1124,'Billing Forecast'!$Q:$Q,$C1125)/SUMIFS('Billing Forecast'!$D:$D,'Billing Forecast'!$T:$T,$A$1107,'Billing Forecast'!$U:$U,$B$1124,'Billing Forecast'!$Q:$Q, $C1125)</f>
        <v>0</v>
      </c>
      <c r="J1125" s="6">
        <f>SUMIFS('Billing Forecast'!K:K,'Billing Forecast'!$T:$T,$A$1107,'Billing Forecast'!$U:$U,$B$1124,'Billing Forecast'!$Q:$Q,$C1125)/SUMIFS('Billing Forecast'!$D:$D,'Billing Forecast'!$T:$T,$A$1107,'Billing Forecast'!$U:$U,$B$1124,'Billing Forecast'!$Q:$Q, $C1125)</f>
        <v>0</v>
      </c>
      <c r="K1125" s="6">
        <f>SUMIFS('Billing Forecast'!L:L,'Billing Forecast'!$T:$T,$A$1107,'Billing Forecast'!$U:$U,$B$1124,'Billing Forecast'!$Q:$Q,$C1125)/SUMIFS('Billing Forecast'!$D:$D,'Billing Forecast'!$T:$T,$A$1107,'Billing Forecast'!$U:$U,$B$1124,'Billing Forecast'!$Q:$Q, $C1125)</f>
        <v>0</v>
      </c>
      <c r="L1125" s="6">
        <f>SUMIFS('Billing Forecast'!M:M,'Billing Forecast'!$T:$T,$A$1107,'Billing Forecast'!$U:$U,$B$1124,'Billing Forecast'!$Q:$Q,$C1125)/SUMIFS('Billing Forecast'!$D:$D,'Billing Forecast'!$T:$T,$A$1107,'Billing Forecast'!$U:$U,$B$1124,'Billing Forecast'!$Q:$Q, $C1125)</f>
        <v>0</v>
      </c>
      <c r="M1125" s="6">
        <f>SUMIFS('Billing Forecast'!N:N,'Billing Forecast'!$T:$T,$A$1107,'Billing Forecast'!$U:$U,$B$1124,'Billing Forecast'!$Q:$Q,$C1125)/SUMIFS('Billing Forecast'!$D:$D,'Billing Forecast'!$T:$T,$A$1107,'Billing Forecast'!$U:$U,$B$1124,'Billing Forecast'!$Q:$Q, $C1125)</f>
        <v>0</v>
      </c>
    </row>
    <row r="1126" spans="2:13">
      <c r="D1126" t="s">
        <v>3453</v>
      </c>
      <c r="E1126" s="6">
        <f>SUMIFS('Sub Cost Forecast'!G:G,'Sub Cost Forecast'!$U:$U,$A$1107,'Sub Cost Forecast'!$W:$W,$B$1124,'Sub Cost Forecast'!$R:$R,$C1125)/SUMIFS('Sub Cost Forecast'!$D:$D,'Sub Cost Forecast'!$U:$U,$A$1107,'Sub Cost Forecast'!$W:$W,$B$1124,'Sub Cost Forecast'!$R:$R, $C1125)</f>
        <v>0</v>
      </c>
      <c r="F1126" s="6">
        <f>SUMIFS('Sub Cost Forecast'!H:H,'Sub Cost Forecast'!$U:$U,$A$1107,'Sub Cost Forecast'!$W:$W,$B$1124,'Sub Cost Forecast'!$R:$R,$C1125)/SUMIFS('Sub Cost Forecast'!$D:$D,'Sub Cost Forecast'!$U:$U,$A$1107,'Sub Cost Forecast'!$W:$W,$B$1124,'Sub Cost Forecast'!$R:$R, $C1125)</f>
        <v>0</v>
      </c>
      <c r="G1126" s="6">
        <f>SUMIFS('Sub Cost Forecast'!I:I,'Sub Cost Forecast'!$U:$U,$A$1107,'Sub Cost Forecast'!$W:$W,$B$1124,'Sub Cost Forecast'!$R:$R,$C1125)/SUMIFS('Sub Cost Forecast'!$D:$D,'Sub Cost Forecast'!$U:$U,$A$1107,'Sub Cost Forecast'!$W:$W,$B$1124,'Sub Cost Forecast'!$R:$R, $C1125)</f>
        <v>0</v>
      </c>
      <c r="H1126" s="6">
        <f>SUMIFS('Sub Cost Forecast'!J:J,'Sub Cost Forecast'!$U:$U,$A$1107,'Sub Cost Forecast'!$W:$W,$B$1124,'Sub Cost Forecast'!$R:$R,$C1125)/SUMIFS('Sub Cost Forecast'!$D:$D,'Sub Cost Forecast'!$U:$U,$A$1107,'Sub Cost Forecast'!$W:$W,$B$1124,'Sub Cost Forecast'!$R:$R, $C1125)</f>
        <v>0</v>
      </c>
      <c r="I1126" s="6">
        <f>SUMIFS('Sub Cost Forecast'!K:K,'Sub Cost Forecast'!$U:$U,$A$1107,'Sub Cost Forecast'!$W:$W,$B$1124,'Sub Cost Forecast'!$R:$R,$C1125)/SUMIFS('Sub Cost Forecast'!$D:$D,'Sub Cost Forecast'!$U:$U,$A$1107,'Sub Cost Forecast'!$W:$W,$B$1124,'Sub Cost Forecast'!$R:$R, $C1125)</f>
        <v>0</v>
      </c>
      <c r="J1126" s="6">
        <f>SUMIFS('Sub Cost Forecast'!L:L,'Sub Cost Forecast'!$U:$U,$A$1107,'Sub Cost Forecast'!$W:$W,$B$1124,'Sub Cost Forecast'!$R:$R,$C1125)/SUMIFS('Sub Cost Forecast'!$D:$D,'Sub Cost Forecast'!$U:$U,$A$1107,'Sub Cost Forecast'!$W:$W,$B$1124,'Sub Cost Forecast'!$R:$R, $C1125)</f>
        <v>0</v>
      </c>
      <c r="K1126" s="6">
        <f>SUMIFS('Sub Cost Forecast'!M:M,'Sub Cost Forecast'!$U:$U,$A$1107,'Sub Cost Forecast'!$W:$W,$B$1124,'Sub Cost Forecast'!$R:$R,$C1125)/SUMIFS('Sub Cost Forecast'!$D:$D,'Sub Cost Forecast'!$U:$U,$A$1107,'Sub Cost Forecast'!$W:$W,$B$1124,'Sub Cost Forecast'!$R:$R, $C1125)</f>
        <v>0</v>
      </c>
      <c r="L1126" s="6">
        <f>SUMIFS('Sub Cost Forecast'!N:N,'Sub Cost Forecast'!$U:$U,$A$1107,'Sub Cost Forecast'!$W:$W,$B$1124,'Sub Cost Forecast'!$R:$R,$C1125)/SUMIFS('Sub Cost Forecast'!$D:$D,'Sub Cost Forecast'!$U:$U,$A$1107,'Sub Cost Forecast'!$W:$W,$B$1124,'Sub Cost Forecast'!$R:$R, $C1125)</f>
        <v>0</v>
      </c>
      <c r="M1126" s="6">
        <f>SUMIFS('Sub Cost Forecast'!O:O,'Sub Cost Forecast'!$U:$U,$A$1107,'Sub Cost Forecast'!$W:$W,$B$1124,'Sub Cost Forecast'!$R:$R,$C1125)/SUMIFS('Sub Cost Forecast'!$D:$D,'Sub Cost Forecast'!$U:$U,$A$1107,'Sub Cost Forecast'!$W:$W,$B$1124,'Sub Cost Forecast'!$R:$R, $C1125)</f>
        <v>0</v>
      </c>
    </row>
    <row r="1127" spans="2:13">
      <c r="D1127" t="s">
        <v>3454</v>
      </c>
      <c r="E1127" s="6">
        <v>0</v>
      </c>
      <c r="F1127" s="6">
        <v>0</v>
      </c>
      <c r="G1127" s="6">
        <v>0</v>
      </c>
      <c r="H1127" s="6">
        <v>0</v>
      </c>
      <c r="I1127" s="6">
        <v>0</v>
      </c>
      <c r="J1127" s="6">
        <v>0</v>
      </c>
      <c r="K1127" s="6">
        <v>0</v>
      </c>
      <c r="L1127" s="6">
        <v>0</v>
      </c>
      <c r="M1127" s="6">
        <v>0</v>
      </c>
    </row>
    <row r="1128" spans="2:13">
      <c r="C1128" t="s">
        <v>1595</v>
      </c>
      <c r="D1128" t="s">
        <v>3452</v>
      </c>
      <c r="E1128" s="6">
        <f>SUMIFS('Billing Forecast'!F:F,'Billing Forecast'!$T:$T,$A$1107,'Billing Forecast'!$U:$U,$B$1124,'Billing Forecast'!$Q:$Q,$C1128)/SUMIFS('Billing Forecast'!$D:$D,'Billing Forecast'!$T:$T,$A$1107,'Billing Forecast'!$U:$U,$B$1124,'Billing Forecast'!$Q:$Q, $C1128)</f>
        <v>0</v>
      </c>
      <c r="F1128" s="6">
        <f>SUMIFS('Billing Forecast'!G:G,'Billing Forecast'!$T:$T,$A$1107,'Billing Forecast'!$U:$U,$B$1124,'Billing Forecast'!$Q:$Q,$C1128)/SUMIFS('Billing Forecast'!$D:$D,'Billing Forecast'!$T:$T,$A$1107,'Billing Forecast'!$U:$U,$B$1124,'Billing Forecast'!$Q:$Q, $C1128)</f>
        <v>0</v>
      </c>
      <c r="G1128" s="6">
        <f>SUMIFS('Billing Forecast'!H:H,'Billing Forecast'!$T:$T,$A$1107,'Billing Forecast'!$U:$U,$B$1124,'Billing Forecast'!$Q:$Q,$C1128)/SUMIFS('Billing Forecast'!$D:$D,'Billing Forecast'!$T:$T,$A$1107,'Billing Forecast'!$U:$U,$B$1124,'Billing Forecast'!$Q:$Q, $C1128)</f>
        <v>0</v>
      </c>
      <c r="H1128" s="6">
        <f>SUMIFS('Billing Forecast'!I:I,'Billing Forecast'!$T:$T,$A$1107,'Billing Forecast'!$U:$U,$B$1124,'Billing Forecast'!$Q:$Q,$C1128)/SUMIFS('Billing Forecast'!$D:$D,'Billing Forecast'!$T:$T,$A$1107,'Billing Forecast'!$U:$U,$B$1124,'Billing Forecast'!$Q:$Q, $C1128)</f>
        <v>0</v>
      </c>
      <c r="I1128" s="6">
        <f>SUMIFS('Billing Forecast'!J:J,'Billing Forecast'!$T:$T,$A$1107,'Billing Forecast'!$U:$U,$B$1124,'Billing Forecast'!$Q:$Q,$C1128)/SUMIFS('Billing Forecast'!$D:$D,'Billing Forecast'!$T:$T,$A$1107,'Billing Forecast'!$U:$U,$B$1124,'Billing Forecast'!$Q:$Q, $C1128)</f>
        <v>0</v>
      </c>
      <c r="J1128" s="6">
        <f>SUMIFS('Billing Forecast'!K:K,'Billing Forecast'!$T:$T,$A$1107,'Billing Forecast'!$U:$U,$B$1124,'Billing Forecast'!$Q:$Q,$C1128)/SUMIFS('Billing Forecast'!$D:$D,'Billing Forecast'!$T:$T,$A$1107,'Billing Forecast'!$U:$U,$B$1124,'Billing Forecast'!$Q:$Q, $C1128)</f>
        <v>0</v>
      </c>
      <c r="K1128" s="6">
        <f>SUMIFS('Billing Forecast'!L:L,'Billing Forecast'!$T:$T,$A$1107,'Billing Forecast'!$U:$U,$B$1124,'Billing Forecast'!$Q:$Q,$C1128)/SUMIFS('Billing Forecast'!$D:$D,'Billing Forecast'!$T:$T,$A$1107,'Billing Forecast'!$U:$U,$B$1124,'Billing Forecast'!$Q:$Q, $C1128)</f>
        <v>0</v>
      </c>
      <c r="L1128" s="6">
        <f>SUMIFS('Billing Forecast'!M:M,'Billing Forecast'!$T:$T,$A$1107,'Billing Forecast'!$U:$U,$B$1124,'Billing Forecast'!$Q:$Q,$C1128)/SUMIFS('Billing Forecast'!$D:$D,'Billing Forecast'!$T:$T,$A$1107,'Billing Forecast'!$U:$U,$B$1124,'Billing Forecast'!$Q:$Q, $C1128)</f>
        <v>0</v>
      </c>
      <c r="M1128" s="6">
        <f>SUMIFS('Billing Forecast'!N:N,'Billing Forecast'!$T:$T,$A$1107,'Billing Forecast'!$U:$U,$B$1124,'Billing Forecast'!$Q:$Q,$C1128)/SUMIFS('Billing Forecast'!$D:$D,'Billing Forecast'!$T:$T,$A$1107,'Billing Forecast'!$U:$U,$B$1124,'Billing Forecast'!$Q:$Q, $C1128)</f>
        <v>0</v>
      </c>
    </row>
    <row r="1129" spans="2:13">
      <c r="D1129" t="s">
        <v>3453</v>
      </c>
      <c r="E1129" s="6">
        <f>SUMIFS('Sub Cost Forecast'!G:G,'Sub Cost Forecast'!$U:$U,$A$1107,'Sub Cost Forecast'!$W:$W,$B$1124,'Sub Cost Forecast'!$R:$R,$C1128)/SUMIFS('Sub Cost Forecast'!$D:$D,'Sub Cost Forecast'!$U:$U,$A$1107,'Sub Cost Forecast'!$W:$W,$B$1124,'Sub Cost Forecast'!$R:$R, $C1128)</f>
        <v>0</v>
      </c>
      <c r="F1129" s="6">
        <f>SUMIFS('Sub Cost Forecast'!H:H,'Sub Cost Forecast'!$U:$U,$A$1107,'Sub Cost Forecast'!$W:$W,$B$1124,'Sub Cost Forecast'!$R:$R,$C1128)/SUMIFS('Sub Cost Forecast'!$D:$D,'Sub Cost Forecast'!$U:$U,$A$1107,'Sub Cost Forecast'!$W:$W,$B$1124,'Sub Cost Forecast'!$R:$R, $C1128)</f>
        <v>0</v>
      </c>
      <c r="G1129" s="6">
        <f>SUMIFS('Sub Cost Forecast'!I:I,'Sub Cost Forecast'!$U:$U,$A$1107,'Sub Cost Forecast'!$W:$W,$B$1124,'Sub Cost Forecast'!$R:$R,$C1128)/SUMIFS('Sub Cost Forecast'!$D:$D,'Sub Cost Forecast'!$U:$U,$A$1107,'Sub Cost Forecast'!$W:$W,$B$1124,'Sub Cost Forecast'!$R:$R, $C1128)</f>
        <v>0</v>
      </c>
      <c r="H1129" s="6">
        <f>SUMIFS('Sub Cost Forecast'!J:J,'Sub Cost Forecast'!$U:$U,$A$1107,'Sub Cost Forecast'!$W:$W,$B$1124,'Sub Cost Forecast'!$R:$R,$C1128)/SUMIFS('Sub Cost Forecast'!$D:$D,'Sub Cost Forecast'!$U:$U,$A$1107,'Sub Cost Forecast'!$W:$W,$B$1124,'Sub Cost Forecast'!$R:$R, $C1128)</f>
        <v>0</v>
      </c>
      <c r="I1129" s="6">
        <f>SUMIFS('Sub Cost Forecast'!K:K,'Sub Cost Forecast'!$U:$U,$A$1107,'Sub Cost Forecast'!$W:$W,$B$1124,'Sub Cost Forecast'!$R:$R,$C1128)/SUMIFS('Sub Cost Forecast'!$D:$D,'Sub Cost Forecast'!$U:$U,$A$1107,'Sub Cost Forecast'!$W:$W,$B$1124,'Sub Cost Forecast'!$R:$R, $C1128)</f>
        <v>0</v>
      </c>
      <c r="J1129" s="6">
        <f>SUMIFS('Sub Cost Forecast'!L:L,'Sub Cost Forecast'!$U:$U,$A$1107,'Sub Cost Forecast'!$W:$W,$B$1124,'Sub Cost Forecast'!$R:$R,$C1128)/SUMIFS('Sub Cost Forecast'!$D:$D,'Sub Cost Forecast'!$U:$U,$A$1107,'Sub Cost Forecast'!$W:$W,$B$1124,'Sub Cost Forecast'!$R:$R, $C1128)</f>
        <v>0</v>
      </c>
      <c r="K1129" s="6">
        <f>SUMIFS('Sub Cost Forecast'!M:M,'Sub Cost Forecast'!$U:$U,$A$1107,'Sub Cost Forecast'!$W:$W,$B$1124,'Sub Cost Forecast'!$R:$R,$C1128)/SUMIFS('Sub Cost Forecast'!$D:$D,'Sub Cost Forecast'!$U:$U,$A$1107,'Sub Cost Forecast'!$W:$W,$B$1124,'Sub Cost Forecast'!$R:$R, $C1128)</f>
        <v>0</v>
      </c>
      <c r="L1129" s="6">
        <f>SUMIFS('Sub Cost Forecast'!N:N,'Sub Cost Forecast'!$U:$U,$A$1107,'Sub Cost Forecast'!$W:$W,$B$1124,'Sub Cost Forecast'!$R:$R,$C1128)/SUMIFS('Sub Cost Forecast'!$D:$D,'Sub Cost Forecast'!$U:$U,$A$1107,'Sub Cost Forecast'!$W:$W,$B$1124,'Sub Cost Forecast'!$R:$R, $C1128)</f>
        <v>0</v>
      </c>
      <c r="M1129" s="6">
        <f>SUMIFS('Sub Cost Forecast'!O:O,'Sub Cost Forecast'!$U:$U,$A$1107,'Sub Cost Forecast'!$W:$W,$B$1124,'Sub Cost Forecast'!$R:$R,$C1128)/SUMIFS('Sub Cost Forecast'!$D:$D,'Sub Cost Forecast'!$U:$U,$A$1107,'Sub Cost Forecast'!$W:$W,$B$1124,'Sub Cost Forecast'!$R:$R, $C1128)</f>
        <v>0</v>
      </c>
    </row>
    <row r="1130" spans="2:13">
      <c r="D1130" t="s">
        <v>3454</v>
      </c>
      <c r="E1130" s="6">
        <v>0</v>
      </c>
      <c r="F1130" s="6">
        <v>0</v>
      </c>
      <c r="G1130" s="6">
        <v>0</v>
      </c>
      <c r="H1130" s="6">
        <v>0</v>
      </c>
      <c r="I1130" s="6">
        <v>0</v>
      </c>
      <c r="J1130" s="6">
        <v>0</v>
      </c>
      <c r="K1130" s="6">
        <v>0</v>
      </c>
      <c r="L1130" s="6">
        <v>0</v>
      </c>
      <c r="M1130" s="6">
        <v>0</v>
      </c>
    </row>
    <row r="1131" spans="2:13">
      <c r="C1131" t="s">
        <v>1721</v>
      </c>
      <c r="D1131" t="s">
        <v>3452</v>
      </c>
      <c r="E1131" s="6">
        <f>SUMIFS('Billing Forecast'!F:F,'Billing Forecast'!$T:$T,$A$1107,'Billing Forecast'!$U:$U,$B$1124,'Billing Forecast'!$Q:$Q,$C1131)/SUMIFS('Billing Forecast'!$D:$D,'Billing Forecast'!$T:$T,$A$1107,'Billing Forecast'!$U:$U,$B$1124,'Billing Forecast'!$Q:$Q, $C1131)</f>
        <v>0</v>
      </c>
      <c r="F1131" s="6">
        <f>SUMIFS('Billing Forecast'!G:G,'Billing Forecast'!$T:$T,$A$1107,'Billing Forecast'!$U:$U,$B$1124,'Billing Forecast'!$Q:$Q,$C1131)/SUMIFS('Billing Forecast'!$D:$D,'Billing Forecast'!$T:$T,$A$1107,'Billing Forecast'!$U:$U,$B$1124,'Billing Forecast'!$Q:$Q, $C1131)</f>
        <v>0</v>
      </c>
      <c r="G1131" s="6">
        <f>SUMIFS('Billing Forecast'!H:H,'Billing Forecast'!$T:$T,$A$1107,'Billing Forecast'!$U:$U,$B$1124,'Billing Forecast'!$Q:$Q,$C1131)/SUMIFS('Billing Forecast'!$D:$D,'Billing Forecast'!$T:$T,$A$1107,'Billing Forecast'!$U:$U,$B$1124,'Billing Forecast'!$Q:$Q, $C1131)</f>
        <v>0</v>
      </c>
      <c r="H1131" s="6">
        <f>SUMIFS('Billing Forecast'!I:I,'Billing Forecast'!$T:$T,$A$1107,'Billing Forecast'!$U:$U,$B$1124,'Billing Forecast'!$Q:$Q,$C1131)/SUMIFS('Billing Forecast'!$D:$D,'Billing Forecast'!$T:$T,$A$1107,'Billing Forecast'!$U:$U,$B$1124,'Billing Forecast'!$Q:$Q, $C1131)</f>
        <v>0</v>
      </c>
      <c r="I1131" s="6">
        <f>SUMIFS('Billing Forecast'!J:J,'Billing Forecast'!$T:$T,$A$1107,'Billing Forecast'!$U:$U,$B$1124,'Billing Forecast'!$Q:$Q,$C1131)/SUMIFS('Billing Forecast'!$D:$D,'Billing Forecast'!$T:$T,$A$1107,'Billing Forecast'!$U:$U,$B$1124,'Billing Forecast'!$Q:$Q, $C1131)</f>
        <v>0</v>
      </c>
      <c r="J1131" s="6">
        <f>SUMIFS('Billing Forecast'!K:K,'Billing Forecast'!$T:$T,$A$1107,'Billing Forecast'!$U:$U,$B$1124,'Billing Forecast'!$Q:$Q,$C1131)/SUMIFS('Billing Forecast'!$D:$D,'Billing Forecast'!$T:$T,$A$1107,'Billing Forecast'!$U:$U,$B$1124,'Billing Forecast'!$Q:$Q, $C1131)</f>
        <v>0</v>
      </c>
      <c r="K1131" s="6">
        <f>SUMIFS('Billing Forecast'!L:L,'Billing Forecast'!$T:$T,$A$1107,'Billing Forecast'!$U:$U,$B$1124,'Billing Forecast'!$Q:$Q,$C1131)/SUMIFS('Billing Forecast'!$D:$D,'Billing Forecast'!$T:$T,$A$1107,'Billing Forecast'!$U:$U,$B$1124,'Billing Forecast'!$Q:$Q, $C1131)</f>
        <v>0</v>
      </c>
      <c r="L1131" s="6">
        <f>SUMIFS('Billing Forecast'!M:M,'Billing Forecast'!$T:$T,$A$1107,'Billing Forecast'!$U:$U,$B$1124,'Billing Forecast'!$Q:$Q,$C1131)/SUMIFS('Billing Forecast'!$D:$D,'Billing Forecast'!$T:$T,$A$1107,'Billing Forecast'!$U:$U,$B$1124,'Billing Forecast'!$Q:$Q, $C1131)</f>
        <v>0</v>
      </c>
      <c r="M1131" s="6">
        <f>SUMIFS('Billing Forecast'!N:N,'Billing Forecast'!$T:$T,$A$1107,'Billing Forecast'!$U:$U,$B$1124,'Billing Forecast'!$Q:$Q,$C1131)/SUMIFS('Billing Forecast'!$D:$D,'Billing Forecast'!$T:$T,$A$1107,'Billing Forecast'!$U:$U,$B$1124,'Billing Forecast'!$Q:$Q, $C1131)</f>
        <v>0</v>
      </c>
    </row>
    <row r="1132" spans="2:13">
      <c r="D1132" t="s">
        <v>3453</v>
      </c>
      <c r="E1132" s="6">
        <f>SUMIFS('Sub Cost Forecast'!G:G,'Sub Cost Forecast'!$U:$U,$A$1107,'Sub Cost Forecast'!$W:$W,$B$1124,'Sub Cost Forecast'!$R:$R,$C1131)/SUMIFS('Sub Cost Forecast'!$D:$D,'Sub Cost Forecast'!$U:$U,$A$1107,'Sub Cost Forecast'!$W:$W,$B$1124,'Sub Cost Forecast'!$R:$R, $C1131)</f>
        <v>0</v>
      </c>
      <c r="F1132" s="6">
        <f>SUMIFS('Sub Cost Forecast'!H:H,'Sub Cost Forecast'!$U:$U,$A$1107,'Sub Cost Forecast'!$W:$W,$B$1124,'Sub Cost Forecast'!$R:$R,$C1131)/SUMIFS('Sub Cost Forecast'!$D:$D,'Sub Cost Forecast'!$U:$U,$A$1107,'Sub Cost Forecast'!$W:$W,$B$1124,'Sub Cost Forecast'!$R:$R, $C1131)</f>
        <v>0</v>
      </c>
      <c r="G1132" s="6">
        <f>SUMIFS('Sub Cost Forecast'!I:I,'Sub Cost Forecast'!$U:$U,$A$1107,'Sub Cost Forecast'!$W:$W,$B$1124,'Sub Cost Forecast'!$R:$R,$C1131)/SUMIFS('Sub Cost Forecast'!$D:$D,'Sub Cost Forecast'!$U:$U,$A$1107,'Sub Cost Forecast'!$W:$W,$B$1124,'Sub Cost Forecast'!$R:$R, $C1131)</f>
        <v>0</v>
      </c>
      <c r="H1132" s="6">
        <f>SUMIFS('Sub Cost Forecast'!J:J,'Sub Cost Forecast'!$U:$U,$A$1107,'Sub Cost Forecast'!$W:$W,$B$1124,'Sub Cost Forecast'!$R:$R,$C1131)/SUMIFS('Sub Cost Forecast'!$D:$D,'Sub Cost Forecast'!$U:$U,$A$1107,'Sub Cost Forecast'!$W:$W,$B$1124,'Sub Cost Forecast'!$R:$R, $C1131)</f>
        <v>0</v>
      </c>
      <c r="I1132" s="6">
        <f>SUMIFS('Sub Cost Forecast'!K:K,'Sub Cost Forecast'!$U:$U,$A$1107,'Sub Cost Forecast'!$W:$W,$B$1124,'Sub Cost Forecast'!$R:$R,$C1131)/SUMIFS('Sub Cost Forecast'!$D:$D,'Sub Cost Forecast'!$U:$U,$A$1107,'Sub Cost Forecast'!$W:$W,$B$1124,'Sub Cost Forecast'!$R:$R, $C1131)</f>
        <v>0</v>
      </c>
      <c r="J1132" s="6">
        <f>SUMIFS('Sub Cost Forecast'!L:L,'Sub Cost Forecast'!$U:$U,$A$1107,'Sub Cost Forecast'!$W:$W,$B$1124,'Sub Cost Forecast'!$R:$R,$C1131)/SUMIFS('Sub Cost Forecast'!$D:$D,'Sub Cost Forecast'!$U:$U,$A$1107,'Sub Cost Forecast'!$W:$W,$B$1124,'Sub Cost Forecast'!$R:$R, $C1131)</f>
        <v>0</v>
      </c>
      <c r="K1132" s="6">
        <f>SUMIFS('Sub Cost Forecast'!M:M,'Sub Cost Forecast'!$U:$U,$A$1107,'Sub Cost Forecast'!$W:$W,$B$1124,'Sub Cost Forecast'!$R:$R,$C1131)/SUMIFS('Sub Cost Forecast'!$D:$D,'Sub Cost Forecast'!$U:$U,$A$1107,'Sub Cost Forecast'!$W:$W,$B$1124,'Sub Cost Forecast'!$R:$R, $C1131)</f>
        <v>0</v>
      </c>
      <c r="L1132" s="6">
        <f>SUMIFS('Sub Cost Forecast'!N:N,'Sub Cost Forecast'!$U:$U,$A$1107,'Sub Cost Forecast'!$W:$W,$B$1124,'Sub Cost Forecast'!$R:$R,$C1131)/SUMIFS('Sub Cost Forecast'!$D:$D,'Sub Cost Forecast'!$U:$U,$A$1107,'Sub Cost Forecast'!$W:$W,$B$1124,'Sub Cost Forecast'!$R:$R, $C1131)</f>
        <v>0</v>
      </c>
      <c r="M1132" s="6">
        <f>SUMIFS('Sub Cost Forecast'!O:O,'Sub Cost Forecast'!$U:$U,$A$1107,'Sub Cost Forecast'!$W:$W,$B$1124,'Sub Cost Forecast'!$R:$R,$C1131)/SUMIFS('Sub Cost Forecast'!$D:$D,'Sub Cost Forecast'!$U:$U,$A$1107,'Sub Cost Forecast'!$W:$W,$B$1124,'Sub Cost Forecast'!$R:$R, $C1131)</f>
        <v>0</v>
      </c>
    </row>
    <row r="1133" spans="2:13">
      <c r="D1133" t="s">
        <v>3454</v>
      </c>
      <c r="E1133" s="6">
        <v>0</v>
      </c>
      <c r="F1133" s="6">
        <v>0</v>
      </c>
      <c r="G1133" s="6">
        <v>0</v>
      </c>
      <c r="H1133" s="6">
        <v>0</v>
      </c>
      <c r="I1133" s="6">
        <v>0</v>
      </c>
      <c r="J1133" s="6">
        <v>0</v>
      </c>
      <c r="K1133" s="6">
        <v>0</v>
      </c>
      <c r="L1133" s="6">
        <v>0</v>
      </c>
      <c r="M1133" s="6">
        <v>0</v>
      </c>
    </row>
    <row r="1134" spans="2:13">
      <c r="C1134" t="s">
        <v>1820</v>
      </c>
      <c r="D1134" t="s">
        <v>3452</v>
      </c>
      <c r="E1134" s="6">
        <f>SUMIFS('Billing Forecast'!F:F,'Billing Forecast'!$T:$T,$A$1107,'Billing Forecast'!$U:$U,$B$1124,'Billing Forecast'!$Q:$Q,$C1134)/SUMIFS('Billing Forecast'!$D:$D,'Billing Forecast'!$T:$T,$A$1107,'Billing Forecast'!$U:$U,$B$1124,'Billing Forecast'!$Q:$Q, $C1134)</f>
        <v>0</v>
      </c>
      <c r="F1134" s="6">
        <f>SUMIFS('Billing Forecast'!G:G,'Billing Forecast'!$T:$T,$A$1107,'Billing Forecast'!$U:$U,$B$1124,'Billing Forecast'!$Q:$Q,$C1134)/SUMIFS('Billing Forecast'!$D:$D,'Billing Forecast'!$T:$T,$A$1107,'Billing Forecast'!$U:$U,$B$1124,'Billing Forecast'!$Q:$Q, $C1134)</f>
        <v>0</v>
      </c>
      <c r="G1134" s="6">
        <f>SUMIFS('Billing Forecast'!H:H,'Billing Forecast'!$T:$T,$A$1107,'Billing Forecast'!$U:$U,$B$1124,'Billing Forecast'!$Q:$Q,$C1134)/SUMIFS('Billing Forecast'!$D:$D,'Billing Forecast'!$T:$T,$A$1107,'Billing Forecast'!$U:$U,$B$1124,'Billing Forecast'!$Q:$Q, $C1134)</f>
        <v>0</v>
      </c>
      <c r="H1134" s="6">
        <f>SUMIFS('Billing Forecast'!I:I,'Billing Forecast'!$T:$T,$A$1107,'Billing Forecast'!$U:$U,$B$1124,'Billing Forecast'!$Q:$Q,$C1134)/SUMIFS('Billing Forecast'!$D:$D,'Billing Forecast'!$T:$T,$A$1107,'Billing Forecast'!$U:$U,$B$1124,'Billing Forecast'!$Q:$Q, $C1134)</f>
        <v>0</v>
      </c>
      <c r="I1134" s="6">
        <f>SUMIFS('Billing Forecast'!J:J,'Billing Forecast'!$T:$T,$A$1107,'Billing Forecast'!$U:$U,$B$1124,'Billing Forecast'!$Q:$Q,$C1134)/SUMIFS('Billing Forecast'!$D:$D,'Billing Forecast'!$T:$T,$A$1107,'Billing Forecast'!$U:$U,$B$1124,'Billing Forecast'!$Q:$Q, $C1134)</f>
        <v>0</v>
      </c>
      <c r="J1134" s="6">
        <f>SUMIFS('Billing Forecast'!K:K,'Billing Forecast'!$T:$T,$A$1107,'Billing Forecast'!$U:$U,$B$1124,'Billing Forecast'!$Q:$Q,$C1134)/SUMIFS('Billing Forecast'!$D:$D,'Billing Forecast'!$T:$T,$A$1107,'Billing Forecast'!$U:$U,$B$1124,'Billing Forecast'!$Q:$Q, $C1134)</f>
        <v>0</v>
      </c>
      <c r="K1134" s="6">
        <f>SUMIFS('Billing Forecast'!L:L,'Billing Forecast'!$T:$T,$A$1107,'Billing Forecast'!$U:$U,$B$1124,'Billing Forecast'!$Q:$Q,$C1134)/SUMIFS('Billing Forecast'!$D:$D,'Billing Forecast'!$T:$T,$A$1107,'Billing Forecast'!$U:$U,$B$1124,'Billing Forecast'!$Q:$Q, $C1134)</f>
        <v>0</v>
      </c>
      <c r="L1134" s="6">
        <f>SUMIFS('Billing Forecast'!M:M,'Billing Forecast'!$T:$T,$A$1107,'Billing Forecast'!$U:$U,$B$1124,'Billing Forecast'!$Q:$Q,$C1134)/SUMIFS('Billing Forecast'!$D:$D,'Billing Forecast'!$T:$T,$A$1107,'Billing Forecast'!$U:$U,$B$1124,'Billing Forecast'!$Q:$Q, $C1134)</f>
        <v>0</v>
      </c>
      <c r="M1134" s="6">
        <f>SUMIFS('Billing Forecast'!N:N,'Billing Forecast'!$T:$T,$A$1107,'Billing Forecast'!$U:$U,$B$1124,'Billing Forecast'!$Q:$Q,$C1134)/SUMIFS('Billing Forecast'!$D:$D,'Billing Forecast'!$T:$T,$A$1107,'Billing Forecast'!$U:$U,$B$1124,'Billing Forecast'!$Q:$Q, $C1134)</f>
        <v>0</v>
      </c>
    </row>
    <row r="1135" spans="2:13">
      <c r="D1135" t="s">
        <v>3453</v>
      </c>
      <c r="E1135" s="6">
        <f>SUMIFS('Sub Cost Forecast'!G:G,'Sub Cost Forecast'!$U:$U,$A$1107,'Sub Cost Forecast'!$W:$W,$B$1124,'Sub Cost Forecast'!$R:$R,$C1134)/SUMIFS('Sub Cost Forecast'!$D:$D,'Sub Cost Forecast'!$U:$U,$A$1107,'Sub Cost Forecast'!$W:$W,$B$1124,'Sub Cost Forecast'!$R:$R, $C1134)</f>
        <v>0</v>
      </c>
      <c r="F1135" s="6">
        <f>SUMIFS('Sub Cost Forecast'!H:H,'Sub Cost Forecast'!$U:$U,$A$1107,'Sub Cost Forecast'!$W:$W,$B$1124,'Sub Cost Forecast'!$R:$R,$C1134)/SUMIFS('Sub Cost Forecast'!$D:$D,'Sub Cost Forecast'!$U:$U,$A$1107,'Sub Cost Forecast'!$W:$W,$B$1124,'Sub Cost Forecast'!$R:$R, $C1134)</f>
        <v>0</v>
      </c>
      <c r="G1135" s="6">
        <f>SUMIFS('Sub Cost Forecast'!I:I,'Sub Cost Forecast'!$U:$U,$A$1107,'Sub Cost Forecast'!$W:$W,$B$1124,'Sub Cost Forecast'!$R:$R,$C1134)/SUMIFS('Sub Cost Forecast'!$D:$D,'Sub Cost Forecast'!$U:$U,$A$1107,'Sub Cost Forecast'!$W:$W,$B$1124,'Sub Cost Forecast'!$R:$R, $C1134)</f>
        <v>0</v>
      </c>
      <c r="H1135" s="6">
        <f>SUMIFS('Sub Cost Forecast'!J:J,'Sub Cost Forecast'!$U:$U,$A$1107,'Sub Cost Forecast'!$W:$W,$B$1124,'Sub Cost Forecast'!$R:$R,$C1134)/SUMIFS('Sub Cost Forecast'!$D:$D,'Sub Cost Forecast'!$U:$U,$A$1107,'Sub Cost Forecast'!$W:$W,$B$1124,'Sub Cost Forecast'!$R:$R, $C1134)</f>
        <v>0</v>
      </c>
      <c r="I1135" s="6">
        <f>SUMIFS('Sub Cost Forecast'!K:K,'Sub Cost Forecast'!$U:$U,$A$1107,'Sub Cost Forecast'!$W:$W,$B$1124,'Sub Cost Forecast'!$R:$R,$C1134)/SUMIFS('Sub Cost Forecast'!$D:$D,'Sub Cost Forecast'!$U:$U,$A$1107,'Sub Cost Forecast'!$W:$W,$B$1124,'Sub Cost Forecast'!$R:$R, $C1134)</f>
        <v>0</v>
      </c>
      <c r="J1135" s="6">
        <f>SUMIFS('Sub Cost Forecast'!L:L,'Sub Cost Forecast'!$U:$U,$A$1107,'Sub Cost Forecast'!$W:$W,$B$1124,'Sub Cost Forecast'!$R:$R,$C1134)/SUMIFS('Sub Cost Forecast'!$D:$D,'Sub Cost Forecast'!$U:$U,$A$1107,'Sub Cost Forecast'!$W:$W,$B$1124,'Sub Cost Forecast'!$R:$R, $C1134)</f>
        <v>0</v>
      </c>
      <c r="K1135" s="6">
        <f>SUMIFS('Sub Cost Forecast'!M:M,'Sub Cost Forecast'!$U:$U,$A$1107,'Sub Cost Forecast'!$W:$W,$B$1124,'Sub Cost Forecast'!$R:$R,$C1134)/SUMIFS('Sub Cost Forecast'!$D:$D,'Sub Cost Forecast'!$U:$U,$A$1107,'Sub Cost Forecast'!$W:$W,$B$1124,'Sub Cost Forecast'!$R:$R, $C1134)</f>
        <v>0</v>
      </c>
      <c r="L1135" s="6">
        <f>SUMIFS('Sub Cost Forecast'!N:N,'Sub Cost Forecast'!$U:$U,$A$1107,'Sub Cost Forecast'!$W:$W,$B$1124,'Sub Cost Forecast'!$R:$R,$C1134)/SUMIFS('Sub Cost Forecast'!$D:$D,'Sub Cost Forecast'!$U:$U,$A$1107,'Sub Cost Forecast'!$W:$W,$B$1124,'Sub Cost Forecast'!$R:$R, $C1134)</f>
        <v>0</v>
      </c>
      <c r="M1135" s="6">
        <f>SUMIFS('Sub Cost Forecast'!O:O,'Sub Cost Forecast'!$U:$U,$A$1107,'Sub Cost Forecast'!$W:$W,$B$1124,'Sub Cost Forecast'!$R:$R,$C1134)/SUMIFS('Sub Cost Forecast'!$D:$D,'Sub Cost Forecast'!$U:$U,$A$1107,'Sub Cost Forecast'!$W:$W,$B$1124,'Sub Cost Forecast'!$R:$R, $C1134)</f>
        <v>0</v>
      </c>
    </row>
    <row r="1136" spans="2:13">
      <c r="D1136" t="s">
        <v>3454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  <c r="K1136" s="6">
        <v>0</v>
      </c>
      <c r="L1136" s="6">
        <v>0</v>
      </c>
      <c r="M1136" s="6">
        <v>0</v>
      </c>
    </row>
    <row r="1137" spans="3:13">
      <c r="C1137" t="s">
        <v>1922</v>
      </c>
      <c r="D1137" t="s">
        <v>3452</v>
      </c>
      <c r="E1137" s="6">
        <f>SUMIFS('Billing Forecast'!F:F,'Billing Forecast'!$T:$T,$A$1107,'Billing Forecast'!$U:$U,$B$1124,'Billing Forecast'!$Q:$Q,$C1137)/SUMIFS('Billing Forecast'!$D:$D,'Billing Forecast'!$T:$T,$A$1107,'Billing Forecast'!$U:$U,$B$1124,'Billing Forecast'!$Q:$Q, $C1137)</f>
        <v>0</v>
      </c>
      <c r="F1137" s="6">
        <f>SUMIFS('Billing Forecast'!G:G,'Billing Forecast'!$T:$T,$A$1107,'Billing Forecast'!$U:$U,$B$1124,'Billing Forecast'!$Q:$Q,$C1137)/SUMIFS('Billing Forecast'!$D:$D,'Billing Forecast'!$T:$T,$A$1107,'Billing Forecast'!$U:$U,$B$1124,'Billing Forecast'!$Q:$Q, $C1137)</f>
        <v>0</v>
      </c>
      <c r="G1137" s="6">
        <f>SUMIFS('Billing Forecast'!H:H,'Billing Forecast'!$T:$T,$A$1107,'Billing Forecast'!$U:$U,$B$1124,'Billing Forecast'!$Q:$Q,$C1137)/SUMIFS('Billing Forecast'!$D:$D,'Billing Forecast'!$T:$T,$A$1107,'Billing Forecast'!$U:$U,$B$1124,'Billing Forecast'!$Q:$Q, $C1137)</f>
        <v>0</v>
      </c>
      <c r="H1137" s="6">
        <f>SUMIFS('Billing Forecast'!I:I,'Billing Forecast'!$T:$T,$A$1107,'Billing Forecast'!$U:$U,$B$1124,'Billing Forecast'!$Q:$Q,$C1137)/SUMIFS('Billing Forecast'!$D:$D,'Billing Forecast'!$T:$T,$A$1107,'Billing Forecast'!$U:$U,$B$1124,'Billing Forecast'!$Q:$Q, $C1137)</f>
        <v>0</v>
      </c>
      <c r="I1137" s="6">
        <f>SUMIFS('Billing Forecast'!J:J,'Billing Forecast'!$T:$T,$A$1107,'Billing Forecast'!$U:$U,$B$1124,'Billing Forecast'!$Q:$Q,$C1137)/SUMIFS('Billing Forecast'!$D:$D,'Billing Forecast'!$T:$T,$A$1107,'Billing Forecast'!$U:$U,$B$1124,'Billing Forecast'!$Q:$Q, $C1137)</f>
        <v>0</v>
      </c>
      <c r="J1137" s="6">
        <f>SUMIFS('Billing Forecast'!K:K,'Billing Forecast'!$T:$T,$A$1107,'Billing Forecast'!$U:$U,$B$1124,'Billing Forecast'!$Q:$Q,$C1137)/SUMIFS('Billing Forecast'!$D:$D,'Billing Forecast'!$T:$T,$A$1107,'Billing Forecast'!$U:$U,$B$1124,'Billing Forecast'!$Q:$Q, $C1137)</f>
        <v>0</v>
      </c>
      <c r="K1137" s="6">
        <f>SUMIFS('Billing Forecast'!L:L,'Billing Forecast'!$T:$T,$A$1107,'Billing Forecast'!$U:$U,$B$1124,'Billing Forecast'!$Q:$Q,$C1137)/SUMIFS('Billing Forecast'!$D:$D,'Billing Forecast'!$T:$T,$A$1107,'Billing Forecast'!$U:$U,$B$1124,'Billing Forecast'!$Q:$Q, $C1137)</f>
        <v>0</v>
      </c>
      <c r="L1137" s="6">
        <f>SUMIFS('Billing Forecast'!M:M,'Billing Forecast'!$T:$T,$A$1107,'Billing Forecast'!$U:$U,$B$1124,'Billing Forecast'!$Q:$Q,$C1137)/SUMIFS('Billing Forecast'!$D:$D,'Billing Forecast'!$T:$T,$A$1107,'Billing Forecast'!$U:$U,$B$1124,'Billing Forecast'!$Q:$Q, $C1137)</f>
        <v>0</v>
      </c>
      <c r="M1137" s="6">
        <f>SUMIFS('Billing Forecast'!N:N,'Billing Forecast'!$T:$T,$A$1107,'Billing Forecast'!$U:$U,$B$1124,'Billing Forecast'!$Q:$Q,$C1137)/SUMIFS('Billing Forecast'!$D:$D,'Billing Forecast'!$T:$T,$A$1107,'Billing Forecast'!$U:$U,$B$1124,'Billing Forecast'!$Q:$Q, $C1137)</f>
        <v>0</v>
      </c>
    </row>
    <row r="1138" spans="3:13">
      <c r="D1138" t="s">
        <v>3453</v>
      </c>
      <c r="E1138" s="6">
        <f>SUMIFS('Sub Cost Forecast'!G:G,'Sub Cost Forecast'!$U:$U,$A$1107,'Sub Cost Forecast'!$W:$W,$B$1124,'Sub Cost Forecast'!$R:$R,$C1137)/SUMIFS('Sub Cost Forecast'!$D:$D,'Sub Cost Forecast'!$U:$U,$A$1107,'Sub Cost Forecast'!$W:$W,$B$1124,'Sub Cost Forecast'!$R:$R, $C1137)</f>
        <v>0</v>
      </c>
      <c r="F1138" s="6">
        <f>SUMIFS('Sub Cost Forecast'!H:H,'Sub Cost Forecast'!$U:$U,$A$1107,'Sub Cost Forecast'!$W:$W,$B$1124,'Sub Cost Forecast'!$R:$R,$C1137)/SUMIFS('Sub Cost Forecast'!$D:$D,'Sub Cost Forecast'!$U:$U,$A$1107,'Sub Cost Forecast'!$W:$W,$B$1124,'Sub Cost Forecast'!$R:$R, $C1137)</f>
        <v>0</v>
      </c>
      <c r="G1138" s="6">
        <f>SUMIFS('Sub Cost Forecast'!I:I,'Sub Cost Forecast'!$U:$U,$A$1107,'Sub Cost Forecast'!$W:$W,$B$1124,'Sub Cost Forecast'!$R:$R,$C1137)/SUMIFS('Sub Cost Forecast'!$D:$D,'Sub Cost Forecast'!$U:$U,$A$1107,'Sub Cost Forecast'!$W:$W,$B$1124,'Sub Cost Forecast'!$R:$R, $C1137)</f>
        <v>0</v>
      </c>
      <c r="H1138" s="6">
        <f>SUMIFS('Sub Cost Forecast'!J:J,'Sub Cost Forecast'!$U:$U,$A$1107,'Sub Cost Forecast'!$W:$W,$B$1124,'Sub Cost Forecast'!$R:$R,$C1137)/SUMIFS('Sub Cost Forecast'!$D:$D,'Sub Cost Forecast'!$U:$U,$A$1107,'Sub Cost Forecast'!$W:$W,$B$1124,'Sub Cost Forecast'!$R:$R, $C1137)</f>
        <v>0</v>
      </c>
      <c r="I1138" s="6">
        <f>SUMIFS('Sub Cost Forecast'!K:K,'Sub Cost Forecast'!$U:$U,$A$1107,'Sub Cost Forecast'!$W:$W,$B$1124,'Sub Cost Forecast'!$R:$R,$C1137)/SUMIFS('Sub Cost Forecast'!$D:$D,'Sub Cost Forecast'!$U:$U,$A$1107,'Sub Cost Forecast'!$W:$W,$B$1124,'Sub Cost Forecast'!$R:$R, $C1137)</f>
        <v>0</v>
      </c>
      <c r="J1138" s="6">
        <f>SUMIFS('Sub Cost Forecast'!L:L,'Sub Cost Forecast'!$U:$U,$A$1107,'Sub Cost Forecast'!$W:$W,$B$1124,'Sub Cost Forecast'!$R:$R,$C1137)/SUMIFS('Sub Cost Forecast'!$D:$D,'Sub Cost Forecast'!$U:$U,$A$1107,'Sub Cost Forecast'!$W:$W,$B$1124,'Sub Cost Forecast'!$R:$R, $C1137)</f>
        <v>0</v>
      </c>
      <c r="K1138" s="6">
        <f>SUMIFS('Sub Cost Forecast'!M:M,'Sub Cost Forecast'!$U:$U,$A$1107,'Sub Cost Forecast'!$W:$W,$B$1124,'Sub Cost Forecast'!$R:$R,$C1137)/SUMIFS('Sub Cost Forecast'!$D:$D,'Sub Cost Forecast'!$U:$U,$A$1107,'Sub Cost Forecast'!$W:$W,$B$1124,'Sub Cost Forecast'!$R:$R, $C1137)</f>
        <v>0</v>
      </c>
      <c r="L1138" s="6">
        <f>SUMIFS('Sub Cost Forecast'!N:N,'Sub Cost Forecast'!$U:$U,$A$1107,'Sub Cost Forecast'!$W:$W,$B$1124,'Sub Cost Forecast'!$R:$R,$C1137)/SUMIFS('Sub Cost Forecast'!$D:$D,'Sub Cost Forecast'!$U:$U,$A$1107,'Sub Cost Forecast'!$W:$W,$B$1124,'Sub Cost Forecast'!$R:$R, $C1137)</f>
        <v>0</v>
      </c>
      <c r="M1138" s="6">
        <f>SUMIFS('Sub Cost Forecast'!O:O,'Sub Cost Forecast'!$U:$U,$A$1107,'Sub Cost Forecast'!$W:$W,$B$1124,'Sub Cost Forecast'!$R:$R,$C1137)/SUMIFS('Sub Cost Forecast'!$D:$D,'Sub Cost Forecast'!$U:$U,$A$1107,'Sub Cost Forecast'!$W:$W,$B$1124,'Sub Cost Forecast'!$R:$R, $C1137)</f>
        <v>0</v>
      </c>
    </row>
    <row r="1139" spans="3:13">
      <c r="D1139" t="s">
        <v>3454</v>
      </c>
      <c r="E1139" s="6">
        <v>0</v>
      </c>
      <c r="F1139" s="6">
        <v>0</v>
      </c>
      <c r="G1139" s="6">
        <v>0</v>
      </c>
      <c r="H1139" s="6">
        <v>0</v>
      </c>
      <c r="I1139" s="6">
        <v>0</v>
      </c>
      <c r="J1139" s="6">
        <v>0</v>
      </c>
      <c r="K1139" s="6">
        <v>0</v>
      </c>
      <c r="L1139" s="6">
        <v>0</v>
      </c>
      <c r="M1139" s="6">
        <v>0</v>
      </c>
    </row>
    <row r="1140" spans="3:13">
      <c r="C1140" t="s">
        <v>2024</v>
      </c>
      <c r="D1140" t="s">
        <v>3452</v>
      </c>
      <c r="E1140" s="6">
        <f>SUMIFS('Billing Forecast'!F:F,'Billing Forecast'!$T:$T,$A$1107,'Billing Forecast'!$U:$U,$B$1124,'Billing Forecast'!$Q:$Q,$C1140)/SUMIFS('Billing Forecast'!$D:$D,'Billing Forecast'!$T:$T,$A$1107,'Billing Forecast'!$U:$U,$B$1124,'Billing Forecast'!$Q:$Q, $C1140)</f>
        <v>0</v>
      </c>
      <c r="F1140" s="6">
        <f>SUMIFS('Billing Forecast'!G:G,'Billing Forecast'!$T:$T,$A$1107,'Billing Forecast'!$U:$U,$B$1124,'Billing Forecast'!$Q:$Q,$C1140)/SUMIFS('Billing Forecast'!$D:$D,'Billing Forecast'!$T:$T,$A$1107,'Billing Forecast'!$U:$U,$B$1124,'Billing Forecast'!$Q:$Q, $C1140)</f>
        <v>0</v>
      </c>
      <c r="G1140" s="6">
        <f>SUMIFS('Billing Forecast'!H:H,'Billing Forecast'!$T:$T,$A$1107,'Billing Forecast'!$U:$U,$B$1124,'Billing Forecast'!$Q:$Q,$C1140)/SUMIFS('Billing Forecast'!$D:$D,'Billing Forecast'!$T:$T,$A$1107,'Billing Forecast'!$U:$U,$B$1124,'Billing Forecast'!$Q:$Q, $C1140)</f>
        <v>0</v>
      </c>
      <c r="H1140" s="6">
        <f>SUMIFS('Billing Forecast'!I:I,'Billing Forecast'!$T:$T,$A$1107,'Billing Forecast'!$U:$U,$B$1124,'Billing Forecast'!$Q:$Q,$C1140)/SUMIFS('Billing Forecast'!$D:$D,'Billing Forecast'!$T:$T,$A$1107,'Billing Forecast'!$U:$U,$B$1124,'Billing Forecast'!$Q:$Q, $C1140)</f>
        <v>0</v>
      </c>
      <c r="I1140" s="6">
        <f>SUMIFS('Billing Forecast'!J:J,'Billing Forecast'!$T:$T,$A$1107,'Billing Forecast'!$U:$U,$B$1124,'Billing Forecast'!$Q:$Q,$C1140)/SUMIFS('Billing Forecast'!$D:$D,'Billing Forecast'!$T:$T,$A$1107,'Billing Forecast'!$U:$U,$B$1124,'Billing Forecast'!$Q:$Q, $C1140)</f>
        <v>0</v>
      </c>
      <c r="J1140" s="6">
        <f>SUMIFS('Billing Forecast'!K:K,'Billing Forecast'!$T:$T,$A$1107,'Billing Forecast'!$U:$U,$B$1124,'Billing Forecast'!$Q:$Q,$C1140)/SUMIFS('Billing Forecast'!$D:$D,'Billing Forecast'!$T:$T,$A$1107,'Billing Forecast'!$U:$U,$B$1124,'Billing Forecast'!$Q:$Q, $C1140)</f>
        <v>0</v>
      </c>
      <c r="K1140" s="6">
        <f>SUMIFS('Billing Forecast'!L:L,'Billing Forecast'!$T:$T,$A$1107,'Billing Forecast'!$U:$U,$B$1124,'Billing Forecast'!$Q:$Q,$C1140)/SUMIFS('Billing Forecast'!$D:$D,'Billing Forecast'!$T:$T,$A$1107,'Billing Forecast'!$U:$U,$B$1124,'Billing Forecast'!$Q:$Q, $C1140)</f>
        <v>0</v>
      </c>
      <c r="L1140" s="6">
        <f>SUMIFS('Billing Forecast'!M:M,'Billing Forecast'!$T:$T,$A$1107,'Billing Forecast'!$U:$U,$B$1124,'Billing Forecast'!$Q:$Q,$C1140)/SUMIFS('Billing Forecast'!$D:$D,'Billing Forecast'!$T:$T,$A$1107,'Billing Forecast'!$U:$U,$B$1124,'Billing Forecast'!$Q:$Q, $C1140)</f>
        <v>0</v>
      </c>
      <c r="M1140" s="6">
        <f>SUMIFS('Billing Forecast'!N:N,'Billing Forecast'!$T:$T,$A$1107,'Billing Forecast'!$U:$U,$B$1124,'Billing Forecast'!$Q:$Q,$C1140)/SUMIFS('Billing Forecast'!$D:$D,'Billing Forecast'!$T:$T,$A$1107,'Billing Forecast'!$U:$U,$B$1124,'Billing Forecast'!$Q:$Q, $C1140)</f>
        <v>0</v>
      </c>
    </row>
    <row r="1141" spans="3:13">
      <c r="D1141" t="s">
        <v>3453</v>
      </c>
      <c r="E1141" s="6">
        <f>SUMIFS('Sub Cost Forecast'!G:G,'Sub Cost Forecast'!$U:$U,$A$1107,'Sub Cost Forecast'!$W:$W,$B$1124,'Sub Cost Forecast'!$R:$R,$C1140)/SUMIFS('Sub Cost Forecast'!$D:$D,'Sub Cost Forecast'!$U:$U,$A$1107,'Sub Cost Forecast'!$W:$W,$B$1124,'Sub Cost Forecast'!$R:$R, $C1140)</f>
        <v>0</v>
      </c>
      <c r="F1141" s="6">
        <f>SUMIFS('Sub Cost Forecast'!H:H,'Sub Cost Forecast'!$U:$U,$A$1107,'Sub Cost Forecast'!$W:$W,$B$1124,'Sub Cost Forecast'!$R:$R,$C1140)/SUMIFS('Sub Cost Forecast'!$D:$D,'Sub Cost Forecast'!$U:$U,$A$1107,'Sub Cost Forecast'!$W:$W,$B$1124,'Sub Cost Forecast'!$R:$R, $C1140)</f>
        <v>0</v>
      </c>
      <c r="G1141" s="6">
        <f>SUMIFS('Sub Cost Forecast'!I:I,'Sub Cost Forecast'!$U:$U,$A$1107,'Sub Cost Forecast'!$W:$W,$B$1124,'Sub Cost Forecast'!$R:$R,$C1140)/SUMIFS('Sub Cost Forecast'!$D:$D,'Sub Cost Forecast'!$U:$U,$A$1107,'Sub Cost Forecast'!$W:$W,$B$1124,'Sub Cost Forecast'!$R:$R, $C1140)</f>
        <v>0</v>
      </c>
      <c r="H1141" s="6">
        <f>SUMIFS('Sub Cost Forecast'!J:J,'Sub Cost Forecast'!$U:$U,$A$1107,'Sub Cost Forecast'!$W:$W,$B$1124,'Sub Cost Forecast'!$R:$R,$C1140)/SUMIFS('Sub Cost Forecast'!$D:$D,'Sub Cost Forecast'!$U:$U,$A$1107,'Sub Cost Forecast'!$W:$W,$B$1124,'Sub Cost Forecast'!$R:$R, $C1140)</f>
        <v>0</v>
      </c>
      <c r="I1141" s="6">
        <f>SUMIFS('Sub Cost Forecast'!K:K,'Sub Cost Forecast'!$U:$U,$A$1107,'Sub Cost Forecast'!$W:$W,$B$1124,'Sub Cost Forecast'!$R:$R,$C1140)/SUMIFS('Sub Cost Forecast'!$D:$D,'Sub Cost Forecast'!$U:$U,$A$1107,'Sub Cost Forecast'!$W:$W,$B$1124,'Sub Cost Forecast'!$R:$R, $C1140)</f>
        <v>0</v>
      </c>
      <c r="J1141" s="6">
        <f>SUMIFS('Sub Cost Forecast'!L:L,'Sub Cost Forecast'!$U:$U,$A$1107,'Sub Cost Forecast'!$W:$W,$B$1124,'Sub Cost Forecast'!$R:$R,$C1140)/SUMIFS('Sub Cost Forecast'!$D:$D,'Sub Cost Forecast'!$U:$U,$A$1107,'Sub Cost Forecast'!$W:$W,$B$1124,'Sub Cost Forecast'!$R:$R, $C1140)</f>
        <v>0</v>
      </c>
      <c r="K1141" s="6">
        <f>SUMIFS('Sub Cost Forecast'!M:M,'Sub Cost Forecast'!$U:$U,$A$1107,'Sub Cost Forecast'!$W:$W,$B$1124,'Sub Cost Forecast'!$R:$R,$C1140)/SUMIFS('Sub Cost Forecast'!$D:$D,'Sub Cost Forecast'!$U:$U,$A$1107,'Sub Cost Forecast'!$W:$W,$B$1124,'Sub Cost Forecast'!$R:$R, $C1140)</f>
        <v>0</v>
      </c>
      <c r="L1141" s="6">
        <f>SUMIFS('Sub Cost Forecast'!N:N,'Sub Cost Forecast'!$U:$U,$A$1107,'Sub Cost Forecast'!$W:$W,$B$1124,'Sub Cost Forecast'!$R:$R,$C1140)/SUMIFS('Sub Cost Forecast'!$D:$D,'Sub Cost Forecast'!$U:$U,$A$1107,'Sub Cost Forecast'!$W:$W,$B$1124,'Sub Cost Forecast'!$R:$R, $C1140)</f>
        <v>0</v>
      </c>
      <c r="M1141" s="6">
        <f>SUMIFS('Sub Cost Forecast'!O:O,'Sub Cost Forecast'!$U:$U,$A$1107,'Sub Cost Forecast'!$W:$W,$B$1124,'Sub Cost Forecast'!$R:$R,$C1140)/SUMIFS('Sub Cost Forecast'!$D:$D,'Sub Cost Forecast'!$U:$U,$A$1107,'Sub Cost Forecast'!$W:$W,$B$1124,'Sub Cost Forecast'!$R:$R, $C1140)</f>
        <v>0</v>
      </c>
    </row>
    <row r="1142" spans="3:13">
      <c r="D1142" t="s">
        <v>3454</v>
      </c>
      <c r="E1142" s="6">
        <v>0</v>
      </c>
      <c r="F1142" s="6">
        <v>0</v>
      </c>
      <c r="G1142" s="6">
        <v>0</v>
      </c>
      <c r="H1142" s="6">
        <v>0</v>
      </c>
      <c r="I1142" s="6">
        <v>0</v>
      </c>
      <c r="J1142" s="6">
        <v>0</v>
      </c>
      <c r="K1142" s="6">
        <v>0</v>
      </c>
      <c r="L1142" s="6">
        <v>0</v>
      </c>
      <c r="M1142" s="6">
        <v>0</v>
      </c>
    </row>
    <row r="1143" spans="3:13">
      <c r="C1143" t="s">
        <v>2132</v>
      </c>
      <c r="D1143" t="s">
        <v>3452</v>
      </c>
      <c r="E1143" s="6">
        <f>SUMIFS('Billing Forecast'!F:F,'Billing Forecast'!$T:$T,$A$1107,'Billing Forecast'!$U:$U,$B$1124,'Billing Forecast'!$Q:$Q,$C1143)/SUMIFS('Billing Forecast'!$D:$D,'Billing Forecast'!$T:$T,$A$1107,'Billing Forecast'!$U:$U,$B$1124,'Billing Forecast'!$Q:$Q, $C1143)</f>
        <v>0</v>
      </c>
      <c r="F1143" s="6">
        <f>SUMIFS('Billing Forecast'!G:G,'Billing Forecast'!$T:$T,$A$1107,'Billing Forecast'!$U:$U,$B$1124,'Billing Forecast'!$Q:$Q,$C1143)/SUMIFS('Billing Forecast'!$D:$D,'Billing Forecast'!$T:$T,$A$1107,'Billing Forecast'!$U:$U,$B$1124,'Billing Forecast'!$Q:$Q, $C1143)</f>
        <v>0</v>
      </c>
      <c r="G1143" s="6">
        <f>SUMIFS('Billing Forecast'!H:H,'Billing Forecast'!$T:$T,$A$1107,'Billing Forecast'!$U:$U,$B$1124,'Billing Forecast'!$Q:$Q,$C1143)/SUMIFS('Billing Forecast'!$D:$D,'Billing Forecast'!$T:$T,$A$1107,'Billing Forecast'!$U:$U,$B$1124,'Billing Forecast'!$Q:$Q, $C1143)</f>
        <v>0</v>
      </c>
      <c r="H1143" s="6">
        <f>SUMIFS('Billing Forecast'!I:I,'Billing Forecast'!$T:$T,$A$1107,'Billing Forecast'!$U:$U,$B$1124,'Billing Forecast'!$Q:$Q,$C1143)/SUMIFS('Billing Forecast'!$D:$D,'Billing Forecast'!$T:$T,$A$1107,'Billing Forecast'!$U:$U,$B$1124,'Billing Forecast'!$Q:$Q, $C1143)</f>
        <v>0</v>
      </c>
      <c r="I1143" s="6">
        <f>SUMIFS('Billing Forecast'!J:J,'Billing Forecast'!$T:$T,$A$1107,'Billing Forecast'!$U:$U,$B$1124,'Billing Forecast'!$Q:$Q,$C1143)/SUMIFS('Billing Forecast'!$D:$D,'Billing Forecast'!$T:$T,$A$1107,'Billing Forecast'!$U:$U,$B$1124,'Billing Forecast'!$Q:$Q, $C1143)</f>
        <v>0</v>
      </c>
      <c r="J1143" s="6">
        <f>SUMIFS('Billing Forecast'!K:K,'Billing Forecast'!$T:$T,$A$1107,'Billing Forecast'!$U:$U,$B$1124,'Billing Forecast'!$Q:$Q,$C1143)/SUMIFS('Billing Forecast'!$D:$D,'Billing Forecast'!$T:$T,$A$1107,'Billing Forecast'!$U:$U,$B$1124,'Billing Forecast'!$Q:$Q, $C1143)</f>
        <v>0</v>
      </c>
      <c r="K1143" s="6">
        <f>SUMIFS('Billing Forecast'!L:L,'Billing Forecast'!$T:$T,$A$1107,'Billing Forecast'!$U:$U,$B$1124,'Billing Forecast'!$Q:$Q,$C1143)/SUMIFS('Billing Forecast'!$D:$D,'Billing Forecast'!$T:$T,$A$1107,'Billing Forecast'!$U:$U,$B$1124,'Billing Forecast'!$Q:$Q, $C1143)</f>
        <v>0</v>
      </c>
      <c r="L1143" s="6">
        <f>SUMIFS('Billing Forecast'!M:M,'Billing Forecast'!$T:$T,$A$1107,'Billing Forecast'!$U:$U,$B$1124,'Billing Forecast'!$Q:$Q,$C1143)/SUMIFS('Billing Forecast'!$D:$D,'Billing Forecast'!$T:$T,$A$1107,'Billing Forecast'!$U:$U,$B$1124,'Billing Forecast'!$Q:$Q, $C1143)</f>
        <v>0</v>
      </c>
      <c r="M1143" s="6">
        <f>SUMIFS('Billing Forecast'!N:N,'Billing Forecast'!$T:$T,$A$1107,'Billing Forecast'!$U:$U,$B$1124,'Billing Forecast'!$Q:$Q,$C1143)/SUMIFS('Billing Forecast'!$D:$D,'Billing Forecast'!$T:$T,$A$1107,'Billing Forecast'!$U:$U,$B$1124,'Billing Forecast'!$Q:$Q, $C1143)</f>
        <v>0</v>
      </c>
    </row>
    <row r="1144" spans="3:13">
      <c r="D1144" t="s">
        <v>3453</v>
      </c>
      <c r="E1144" s="6">
        <f>SUMIFS('Sub Cost Forecast'!G:G,'Sub Cost Forecast'!$U:$U,$A$1107,'Sub Cost Forecast'!$W:$W,$B$1124,'Sub Cost Forecast'!$R:$R,$C1143)/SUMIFS('Sub Cost Forecast'!$D:$D,'Sub Cost Forecast'!$U:$U,$A$1107,'Sub Cost Forecast'!$W:$W,$B$1124,'Sub Cost Forecast'!$R:$R, $C1143)</f>
        <v>0</v>
      </c>
      <c r="F1144" s="6">
        <f>SUMIFS('Sub Cost Forecast'!H:H,'Sub Cost Forecast'!$U:$U,$A$1107,'Sub Cost Forecast'!$W:$W,$B$1124,'Sub Cost Forecast'!$R:$R,$C1143)/SUMIFS('Sub Cost Forecast'!$D:$D,'Sub Cost Forecast'!$U:$U,$A$1107,'Sub Cost Forecast'!$W:$W,$B$1124,'Sub Cost Forecast'!$R:$R, $C1143)</f>
        <v>0</v>
      </c>
      <c r="G1144" s="6">
        <f>SUMIFS('Sub Cost Forecast'!I:I,'Sub Cost Forecast'!$U:$U,$A$1107,'Sub Cost Forecast'!$W:$W,$B$1124,'Sub Cost Forecast'!$R:$R,$C1143)/SUMIFS('Sub Cost Forecast'!$D:$D,'Sub Cost Forecast'!$U:$U,$A$1107,'Sub Cost Forecast'!$W:$W,$B$1124,'Sub Cost Forecast'!$R:$R, $C1143)</f>
        <v>0</v>
      </c>
      <c r="H1144" s="6">
        <f>SUMIFS('Sub Cost Forecast'!J:J,'Sub Cost Forecast'!$U:$U,$A$1107,'Sub Cost Forecast'!$W:$W,$B$1124,'Sub Cost Forecast'!$R:$R,$C1143)/SUMIFS('Sub Cost Forecast'!$D:$D,'Sub Cost Forecast'!$U:$U,$A$1107,'Sub Cost Forecast'!$W:$W,$B$1124,'Sub Cost Forecast'!$R:$R, $C1143)</f>
        <v>0</v>
      </c>
      <c r="I1144" s="6">
        <f>SUMIFS('Sub Cost Forecast'!K:K,'Sub Cost Forecast'!$U:$U,$A$1107,'Sub Cost Forecast'!$W:$W,$B$1124,'Sub Cost Forecast'!$R:$R,$C1143)/SUMIFS('Sub Cost Forecast'!$D:$D,'Sub Cost Forecast'!$U:$U,$A$1107,'Sub Cost Forecast'!$W:$W,$B$1124,'Sub Cost Forecast'!$R:$R, $C1143)</f>
        <v>0</v>
      </c>
      <c r="J1144" s="6">
        <f>SUMIFS('Sub Cost Forecast'!L:L,'Sub Cost Forecast'!$U:$U,$A$1107,'Sub Cost Forecast'!$W:$W,$B$1124,'Sub Cost Forecast'!$R:$R,$C1143)/SUMIFS('Sub Cost Forecast'!$D:$D,'Sub Cost Forecast'!$U:$U,$A$1107,'Sub Cost Forecast'!$W:$W,$B$1124,'Sub Cost Forecast'!$R:$R, $C1143)</f>
        <v>0</v>
      </c>
      <c r="K1144" s="6">
        <f>SUMIFS('Sub Cost Forecast'!M:M,'Sub Cost Forecast'!$U:$U,$A$1107,'Sub Cost Forecast'!$W:$W,$B$1124,'Sub Cost Forecast'!$R:$R,$C1143)/SUMIFS('Sub Cost Forecast'!$D:$D,'Sub Cost Forecast'!$U:$U,$A$1107,'Sub Cost Forecast'!$W:$W,$B$1124,'Sub Cost Forecast'!$R:$R, $C1143)</f>
        <v>0</v>
      </c>
      <c r="L1144" s="6">
        <f>SUMIFS('Sub Cost Forecast'!N:N,'Sub Cost Forecast'!$U:$U,$A$1107,'Sub Cost Forecast'!$W:$W,$B$1124,'Sub Cost Forecast'!$R:$R,$C1143)/SUMIFS('Sub Cost Forecast'!$D:$D,'Sub Cost Forecast'!$U:$U,$A$1107,'Sub Cost Forecast'!$W:$W,$B$1124,'Sub Cost Forecast'!$R:$R, $C1143)</f>
        <v>0</v>
      </c>
      <c r="M1144" s="6">
        <f>SUMIFS('Sub Cost Forecast'!O:O,'Sub Cost Forecast'!$U:$U,$A$1107,'Sub Cost Forecast'!$W:$W,$B$1124,'Sub Cost Forecast'!$R:$R,$C1143)/SUMIFS('Sub Cost Forecast'!$D:$D,'Sub Cost Forecast'!$U:$U,$A$1107,'Sub Cost Forecast'!$W:$W,$B$1124,'Sub Cost Forecast'!$R:$R, $C1143)</f>
        <v>0</v>
      </c>
    </row>
    <row r="1145" spans="3:13">
      <c r="D1145" t="s">
        <v>3454</v>
      </c>
      <c r="E1145" s="6">
        <v>0</v>
      </c>
      <c r="F1145" s="6">
        <v>0</v>
      </c>
      <c r="G1145" s="6">
        <v>0</v>
      </c>
      <c r="H1145" s="6">
        <v>0</v>
      </c>
      <c r="I1145" s="6">
        <v>0</v>
      </c>
      <c r="J1145" s="6">
        <v>0</v>
      </c>
      <c r="K1145" s="6">
        <v>0</v>
      </c>
      <c r="L1145" s="6">
        <v>0</v>
      </c>
      <c r="M1145" s="6">
        <v>0</v>
      </c>
    </row>
    <row r="1146" spans="3:13">
      <c r="C1146" t="s">
        <v>1966</v>
      </c>
      <c r="D1146" t="s">
        <v>3452</v>
      </c>
      <c r="E1146" s="6">
        <f>SUMIFS('Billing Forecast'!F:F,'Billing Forecast'!$T:$T,$A$1107,'Billing Forecast'!$U:$U,$B$1124,'Billing Forecast'!$Q:$Q,$C1146)/SUMIFS('Billing Forecast'!$D:$D,'Billing Forecast'!$T:$T,$A$1107,'Billing Forecast'!$U:$U,$B$1124,'Billing Forecast'!$Q:$Q, $C1146)</f>
        <v>0</v>
      </c>
      <c r="F1146" s="6">
        <f>SUMIFS('Billing Forecast'!G:G,'Billing Forecast'!$T:$T,$A$1107,'Billing Forecast'!$U:$U,$B$1124,'Billing Forecast'!$Q:$Q,$C1146)/SUMIFS('Billing Forecast'!$D:$D,'Billing Forecast'!$T:$T,$A$1107,'Billing Forecast'!$U:$U,$B$1124,'Billing Forecast'!$Q:$Q, $C1146)</f>
        <v>0</v>
      </c>
      <c r="G1146" s="6">
        <f>SUMIFS('Billing Forecast'!H:H,'Billing Forecast'!$T:$T,$A$1107,'Billing Forecast'!$U:$U,$B$1124,'Billing Forecast'!$Q:$Q,$C1146)/SUMIFS('Billing Forecast'!$D:$D,'Billing Forecast'!$T:$T,$A$1107,'Billing Forecast'!$U:$U,$B$1124,'Billing Forecast'!$Q:$Q, $C1146)</f>
        <v>0</v>
      </c>
      <c r="H1146" s="6">
        <f>SUMIFS('Billing Forecast'!I:I,'Billing Forecast'!$T:$T,$A$1107,'Billing Forecast'!$U:$U,$B$1124,'Billing Forecast'!$Q:$Q,$C1146)/SUMIFS('Billing Forecast'!$D:$D,'Billing Forecast'!$T:$T,$A$1107,'Billing Forecast'!$U:$U,$B$1124,'Billing Forecast'!$Q:$Q, $C1146)</f>
        <v>0</v>
      </c>
      <c r="I1146" s="6">
        <f>SUMIFS('Billing Forecast'!J:J,'Billing Forecast'!$T:$T,$A$1107,'Billing Forecast'!$U:$U,$B$1124,'Billing Forecast'!$Q:$Q,$C1146)/SUMIFS('Billing Forecast'!$D:$D,'Billing Forecast'!$T:$T,$A$1107,'Billing Forecast'!$U:$U,$B$1124,'Billing Forecast'!$Q:$Q, $C1146)</f>
        <v>0</v>
      </c>
      <c r="J1146" s="6">
        <f>SUMIFS('Billing Forecast'!K:K,'Billing Forecast'!$T:$T,$A$1107,'Billing Forecast'!$U:$U,$B$1124,'Billing Forecast'!$Q:$Q,$C1146)/SUMIFS('Billing Forecast'!$D:$D,'Billing Forecast'!$T:$T,$A$1107,'Billing Forecast'!$U:$U,$B$1124,'Billing Forecast'!$Q:$Q, $C1146)</f>
        <v>0</v>
      </c>
      <c r="K1146" s="6">
        <f>SUMIFS('Billing Forecast'!L:L,'Billing Forecast'!$T:$T,$A$1107,'Billing Forecast'!$U:$U,$B$1124,'Billing Forecast'!$Q:$Q,$C1146)/SUMIFS('Billing Forecast'!$D:$D,'Billing Forecast'!$T:$T,$A$1107,'Billing Forecast'!$U:$U,$B$1124,'Billing Forecast'!$Q:$Q, $C1146)</f>
        <v>0</v>
      </c>
      <c r="L1146" s="6">
        <f>SUMIFS('Billing Forecast'!M:M,'Billing Forecast'!$T:$T,$A$1107,'Billing Forecast'!$U:$U,$B$1124,'Billing Forecast'!$Q:$Q,$C1146)/SUMIFS('Billing Forecast'!$D:$D,'Billing Forecast'!$T:$T,$A$1107,'Billing Forecast'!$U:$U,$B$1124,'Billing Forecast'!$Q:$Q, $C1146)</f>
        <v>0</v>
      </c>
      <c r="M1146" s="6">
        <f>SUMIFS('Billing Forecast'!N:N,'Billing Forecast'!$T:$T,$A$1107,'Billing Forecast'!$U:$U,$B$1124,'Billing Forecast'!$Q:$Q,$C1146)/SUMIFS('Billing Forecast'!$D:$D,'Billing Forecast'!$T:$T,$A$1107,'Billing Forecast'!$U:$U,$B$1124,'Billing Forecast'!$Q:$Q, $C1146)</f>
        <v>0</v>
      </c>
    </row>
    <row r="1147" spans="3:13">
      <c r="D1147" t="s">
        <v>3453</v>
      </c>
      <c r="E1147" s="6">
        <f>SUMIFS('Sub Cost Forecast'!G:G,'Sub Cost Forecast'!$U:$U,$A$1107,'Sub Cost Forecast'!$W:$W,$B$1124,'Sub Cost Forecast'!$R:$R,$C1146)/SUMIFS('Sub Cost Forecast'!$D:$D,'Sub Cost Forecast'!$U:$U,$A$1107,'Sub Cost Forecast'!$W:$W,$B$1124,'Sub Cost Forecast'!$R:$R, $C1146)</f>
        <v>0</v>
      </c>
      <c r="F1147" s="6">
        <f>SUMIFS('Sub Cost Forecast'!H:H,'Sub Cost Forecast'!$U:$U,$A$1107,'Sub Cost Forecast'!$W:$W,$B$1124,'Sub Cost Forecast'!$R:$R,$C1146)/SUMIFS('Sub Cost Forecast'!$D:$D,'Sub Cost Forecast'!$U:$U,$A$1107,'Sub Cost Forecast'!$W:$W,$B$1124,'Sub Cost Forecast'!$R:$R, $C1146)</f>
        <v>0</v>
      </c>
      <c r="G1147" s="6">
        <f>SUMIFS('Sub Cost Forecast'!I:I,'Sub Cost Forecast'!$U:$U,$A$1107,'Sub Cost Forecast'!$W:$W,$B$1124,'Sub Cost Forecast'!$R:$R,$C1146)/SUMIFS('Sub Cost Forecast'!$D:$D,'Sub Cost Forecast'!$U:$U,$A$1107,'Sub Cost Forecast'!$W:$W,$B$1124,'Sub Cost Forecast'!$R:$R, $C1146)</f>
        <v>0</v>
      </c>
      <c r="H1147" s="6">
        <f>SUMIFS('Sub Cost Forecast'!J:J,'Sub Cost Forecast'!$U:$U,$A$1107,'Sub Cost Forecast'!$W:$W,$B$1124,'Sub Cost Forecast'!$R:$R,$C1146)/SUMIFS('Sub Cost Forecast'!$D:$D,'Sub Cost Forecast'!$U:$U,$A$1107,'Sub Cost Forecast'!$W:$W,$B$1124,'Sub Cost Forecast'!$R:$R, $C1146)</f>
        <v>0</v>
      </c>
      <c r="I1147" s="6">
        <f>SUMIFS('Sub Cost Forecast'!K:K,'Sub Cost Forecast'!$U:$U,$A$1107,'Sub Cost Forecast'!$W:$W,$B$1124,'Sub Cost Forecast'!$R:$R,$C1146)/SUMIFS('Sub Cost Forecast'!$D:$D,'Sub Cost Forecast'!$U:$U,$A$1107,'Sub Cost Forecast'!$W:$W,$B$1124,'Sub Cost Forecast'!$R:$R, $C1146)</f>
        <v>0</v>
      </c>
      <c r="J1147" s="6">
        <f>SUMIFS('Sub Cost Forecast'!L:L,'Sub Cost Forecast'!$U:$U,$A$1107,'Sub Cost Forecast'!$W:$W,$B$1124,'Sub Cost Forecast'!$R:$R,$C1146)/SUMIFS('Sub Cost Forecast'!$D:$D,'Sub Cost Forecast'!$U:$U,$A$1107,'Sub Cost Forecast'!$W:$W,$B$1124,'Sub Cost Forecast'!$R:$R, $C1146)</f>
        <v>0</v>
      </c>
      <c r="K1147" s="6">
        <f>SUMIFS('Sub Cost Forecast'!M:M,'Sub Cost Forecast'!$U:$U,$A$1107,'Sub Cost Forecast'!$W:$W,$B$1124,'Sub Cost Forecast'!$R:$R,$C1146)/SUMIFS('Sub Cost Forecast'!$D:$D,'Sub Cost Forecast'!$U:$U,$A$1107,'Sub Cost Forecast'!$W:$W,$B$1124,'Sub Cost Forecast'!$R:$R, $C1146)</f>
        <v>0</v>
      </c>
      <c r="L1147" s="6">
        <f>SUMIFS('Sub Cost Forecast'!N:N,'Sub Cost Forecast'!$U:$U,$A$1107,'Sub Cost Forecast'!$W:$W,$B$1124,'Sub Cost Forecast'!$R:$R,$C1146)/SUMIFS('Sub Cost Forecast'!$D:$D,'Sub Cost Forecast'!$U:$U,$A$1107,'Sub Cost Forecast'!$W:$W,$B$1124,'Sub Cost Forecast'!$R:$R, $C1146)</f>
        <v>0</v>
      </c>
      <c r="M1147" s="6">
        <f>SUMIFS('Sub Cost Forecast'!O:O,'Sub Cost Forecast'!$U:$U,$A$1107,'Sub Cost Forecast'!$W:$W,$B$1124,'Sub Cost Forecast'!$R:$R,$C1146)/SUMIFS('Sub Cost Forecast'!$D:$D,'Sub Cost Forecast'!$U:$U,$A$1107,'Sub Cost Forecast'!$W:$W,$B$1124,'Sub Cost Forecast'!$R:$R, $C1146)</f>
        <v>0</v>
      </c>
    </row>
    <row r="1148" spans="3:13">
      <c r="D1148" t="s">
        <v>3454</v>
      </c>
      <c r="E1148" s="6">
        <v>0</v>
      </c>
      <c r="F1148" s="6">
        <v>0</v>
      </c>
      <c r="G1148" s="6">
        <v>0</v>
      </c>
      <c r="H1148" s="6">
        <v>0</v>
      </c>
      <c r="I1148" s="6">
        <v>0</v>
      </c>
      <c r="J1148" s="6">
        <v>0</v>
      </c>
      <c r="K1148" s="6">
        <v>0</v>
      </c>
      <c r="L1148" s="6">
        <v>0</v>
      </c>
      <c r="M1148" s="6">
        <v>0</v>
      </c>
    </row>
    <row r="1149" spans="3:13">
      <c r="C1149" t="s">
        <v>2773</v>
      </c>
      <c r="D1149" t="s">
        <v>3452</v>
      </c>
      <c r="E1149" s="6">
        <f>SUMIFS('Billing Forecast'!F:F,'Billing Forecast'!$T:$T,$A$1107,'Billing Forecast'!$U:$U,$B$1124,'Billing Forecast'!$Q:$Q,$C1149)/SUMIFS('Billing Forecast'!$D:$D,'Billing Forecast'!$T:$T,$A$1107,'Billing Forecast'!$U:$U,$B$1124,'Billing Forecast'!$Q:$Q, $C1149)</f>
        <v>0</v>
      </c>
      <c r="F1149" s="6">
        <f>SUMIFS('Billing Forecast'!G:G,'Billing Forecast'!$T:$T,$A$1107,'Billing Forecast'!$U:$U,$B$1124,'Billing Forecast'!$Q:$Q,$C1149)/SUMIFS('Billing Forecast'!$D:$D,'Billing Forecast'!$T:$T,$A$1107,'Billing Forecast'!$U:$U,$B$1124,'Billing Forecast'!$Q:$Q, $C1149)</f>
        <v>0</v>
      </c>
      <c r="G1149" s="6">
        <f>SUMIFS('Billing Forecast'!H:H,'Billing Forecast'!$T:$T,$A$1107,'Billing Forecast'!$U:$U,$B$1124,'Billing Forecast'!$Q:$Q,$C1149)/SUMIFS('Billing Forecast'!$D:$D,'Billing Forecast'!$T:$T,$A$1107,'Billing Forecast'!$U:$U,$B$1124,'Billing Forecast'!$Q:$Q, $C1149)</f>
        <v>0</v>
      </c>
      <c r="H1149" s="6">
        <f>SUMIFS('Billing Forecast'!I:I,'Billing Forecast'!$T:$T,$A$1107,'Billing Forecast'!$U:$U,$B$1124,'Billing Forecast'!$Q:$Q,$C1149)/SUMIFS('Billing Forecast'!$D:$D,'Billing Forecast'!$T:$T,$A$1107,'Billing Forecast'!$U:$U,$B$1124,'Billing Forecast'!$Q:$Q, $C1149)</f>
        <v>0</v>
      </c>
      <c r="I1149" s="6">
        <f>SUMIFS('Billing Forecast'!J:J,'Billing Forecast'!$T:$T,$A$1107,'Billing Forecast'!$U:$U,$B$1124,'Billing Forecast'!$Q:$Q,$C1149)/SUMIFS('Billing Forecast'!$D:$D,'Billing Forecast'!$T:$T,$A$1107,'Billing Forecast'!$U:$U,$B$1124,'Billing Forecast'!$Q:$Q, $C1149)</f>
        <v>0</v>
      </c>
      <c r="J1149" s="6">
        <f>SUMIFS('Billing Forecast'!K:K,'Billing Forecast'!$T:$T,$A$1107,'Billing Forecast'!$U:$U,$B$1124,'Billing Forecast'!$Q:$Q,$C1149)/SUMIFS('Billing Forecast'!$D:$D,'Billing Forecast'!$T:$T,$A$1107,'Billing Forecast'!$U:$U,$B$1124,'Billing Forecast'!$Q:$Q, $C1149)</f>
        <v>0</v>
      </c>
      <c r="K1149" s="6">
        <f>SUMIFS('Billing Forecast'!L:L,'Billing Forecast'!$T:$T,$A$1107,'Billing Forecast'!$U:$U,$B$1124,'Billing Forecast'!$Q:$Q,$C1149)/SUMIFS('Billing Forecast'!$D:$D,'Billing Forecast'!$T:$T,$A$1107,'Billing Forecast'!$U:$U,$B$1124,'Billing Forecast'!$Q:$Q, $C1149)</f>
        <v>0</v>
      </c>
      <c r="L1149" s="6">
        <f>SUMIFS('Billing Forecast'!M:M,'Billing Forecast'!$T:$T,$A$1107,'Billing Forecast'!$U:$U,$B$1124,'Billing Forecast'!$Q:$Q,$C1149)/SUMIFS('Billing Forecast'!$D:$D,'Billing Forecast'!$T:$T,$A$1107,'Billing Forecast'!$U:$U,$B$1124,'Billing Forecast'!$Q:$Q, $C1149)</f>
        <v>0</v>
      </c>
      <c r="M1149" s="6">
        <f>SUMIFS('Billing Forecast'!N:N,'Billing Forecast'!$T:$T,$A$1107,'Billing Forecast'!$U:$U,$B$1124,'Billing Forecast'!$Q:$Q,$C1149)/SUMIFS('Billing Forecast'!$D:$D,'Billing Forecast'!$T:$T,$A$1107,'Billing Forecast'!$U:$U,$B$1124,'Billing Forecast'!$Q:$Q, $C1149)</f>
        <v>0</v>
      </c>
    </row>
    <row r="1150" spans="3:13">
      <c r="D1150" t="s">
        <v>3453</v>
      </c>
      <c r="E1150" s="6">
        <f>SUMIFS('Sub Cost Forecast'!G:G,'Sub Cost Forecast'!$U:$U,$A$1107,'Sub Cost Forecast'!$W:$W,$B$1124,'Sub Cost Forecast'!$R:$R,$C1149)/SUMIFS('Sub Cost Forecast'!$D:$D,'Sub Cost Forecast'!$U:$U,$A$1107,'Sub Cost Forecast'!$W:$W,$B$1124,'Sub Cost Forecast'!$R:$R, $C1149)</f>
        <v>0</v>
      </c>
      <c r="F1150" s="6">
        <f>SUMIFS('Sub Cost Forecast'!H:H,'Sub Cost Forecast'!$U:$U,$A$1107,'Sub Cost Forecast'!$W:$W,$B$1124,'Sub Cost Forecast'!$R:$R,$C1149)/SUMIFS('Sub Cost Forecast'!$D:$D,'Sub Cost Forecast'!$U:$U,$A$1107,'Sub Cost Forecast'!$W:$W,$B$1124,'Sub Cost Forecast'!$R:$R, $C1149)</f>
        <v>0</v>
      </c>
      <c r="G1150" s="6">
        <f>SUMIFS('Sub Cost Forecast'!I:I,'Sub Cost Forecast'!$U:$U,$A$1107,'Sub Cost Forecast'!$W:$W,$B$1124,'Sub Cost Forecast'!$R:$R,$C1149)/SUMIFS('Sub Cost Forecast'!$D:$D,'Sub Cost Forecast'!$U:$U,$A$1107,'Sub Cost Forecast'!$W:$W,$B$1124,'Sub Cost Forecast'!$R:$R, $C1149)</f>
        <v>0</v>
      </c>
      <c r="H1150" s="6">
        <f>SUMIFS('Sub Cost Forecast'!J:J,'Sub Cost Forecast'!$U:$U,$A$1107,'Sub Cost Forecast'!$W:$W,$B$1124,'Sub Cost Forecast'!$R:$R,$C1149)/SUMIFS('Sub Cost Forecast'!$D:$D,'Sub Cost Forecast'!$U:$U,$A$1107,'Sub Cost Forecast'!$W:$W,$B$1124,'Sub Cost Forecast'!$R:$R, $C1149)</f>
        <v>0</v>
      </c>
      <c r="I1150" s="6">
        <f>SUMIFS('Sub Cost Forecast'!K:K,'Sub Cost Forecast'!$U:$U,$A$1107,'Sub Cost Forecast'!$W:$W,$B$1124,'Sub Cost Forecast'!$R:$R,$C1149)/SUMIFS('Sub Cost Forecast'!$D:$D,'Sub Cost Forecast'!$U:$U,$A$1107,'Sub Cost Forecast'!$W:$W,$B$1124,'Sub Cost Forecast'!$R:$R, $C1149)</f>
        <v>0</v>
      </c>
      <c r="J1150" s="6">
        <f>SUMIFS('Sub Cost Forecast'!L:L,'Sub Cost Forecast'!$U:$U,$A$1107,'Sub Cost Forecast'!$W:$W,$B$1124,'Sub Cost Forecast'!$R:$R,$C1149)/SUMIFS('Sub Cost Forecast'!$D:$D,'Sub Cost Forecast'!$U:$U,$A$1107,'Sub Cost Forecast'!$W:$W,$B$1124,'Sub Cost Forecast'!$R:$R, $C1149)</f>
        <v>0</v>
      </c>
      <c r="K1150" s="6">
        <f>SUMIFS('Sub Cost Forecast'!M:M,'Sub Cost Forecast'!$U:$U,$A$1107,'Sub Cost Forecast'!$W:$W,$B$1124,'Sub Cost Forecast'!$R:$R,$C1149)/SUMIFS('Sub Cost Forecast'!$D:$D,'Sub Cost Forecast'!$U:$U,$A$1107,'Sub Cost Forecast'!$W:$W,$B$1124,'Sub Cost Forecast'!$R:$R, $C1149)</f>
        <v>0</v>
      </c>
      <c r="L1150" s="6">
        <f>SUMIFS('Sub Cost Forecast'!N:N,'Sub Cost Forecast'!$U:$U,$A$1107,'Sub Cost Forecast'!$W:$W,$B$1124,'Sub Cost Forecast'!$R:$R,$C1149)/SUMIFS('Sub Cost Forecast'!$D:$D,'Sub Cost Forecast'!$U:$U,$A$1107,'Sub Cost Forecast'!$W:$W,$B$1124,'Sub Cost Forecast'!$R:$R, $C1149)</f>
        <v>0</v>
      </c>
      <c r="M1150" s="6">
        <f>SUMIFS('Sub Cost Forecast'!O:O,'Sub Cost Forecast'!$U:$U,$A$1107,'Sub Cost Forecast'!$W:$W,$B$1124,'Sub Cost Forecast'!$R:$R,$C1149)/SUMIFS('Sub Cost Forecast'!$D:$D,'Sub Cost Forecast'!$U:$U,$A$1107,'Sub Cost Forecast'!$W:$W,$B$1124,'Sub Cost Forecast'!$R:$R, $C1149)</f>
        <v>0</v>
      </c>
    </row>
    <row r="1151" spans="3:13">
      <c r="D1151" t="s">
        <v>3454</v>
      </c>
      <c r="E1151" s="6">
        <v>0</v>
      </c>
      <c r="F1151" s="6">
        <v>0</v>
      </c>
      <c r="G1151" s="6">
        <v>0</v>
      </c>
      <c r="H1151" s="6">
        <v>0</v>
      </c>
      <c r="I1151" s="6">
        <v>0</v>
      </c>
      <c r="J1151" s="6">
        <v>0</v>
      </c>
      <c r="K1151" s="6">
        <v>0</v>
      </c>
      <c r="L1151" s="6">
        <v>0</v>
      </c>
      <c r="M1151" s="6">
        <v>0</v>
      </c>
    </row>
    <row r="1152" spans="3:13">
      <c r="C1152" t="s">
        <v>3016</v>
      </c>
      <c r="D1152" t="s">
        <v>3452</v>
      </c>
      <c r="E1152" s="6">
        <f>SUMIFS('Billing Forecast'!F:F,'Billing Forecast'!$T:$T,$A$1107,'Billing Forecast'!$U:$U,$B$1124,'Billing Forecast'!$Q:$Q,$C1152)/SUMIFS('Billing Forecast'!$D:$D,'Billing Forecast'!$T:$T,$A$1107,'Billing Forecast'!$U:$U,$B$1124,'Billing Forecast'!$Q:$Q, $C1152)</f>
        <v>0</v>
      </c>
      <c r="F1152" s="6">
        <f>SUMIFS('Billing Forecast'!G:G,'Billing Forecast'!$T:$T,$A$1107,'Billing Forecast'!$U:$U,$B$1124,'Billing Forecast'!$Q:$Q,$C1152)/SUMIFS('Billing Forecast'!$D:$D,'Billing Forecast'!$T:$T,$A$1107,'Billing Forecast'!$U:$U,$B$1124,'Billing Forecast'!$Q:$Q, $C1152)</f>
        <v>0</v>
      </c>
      <c r="G1152" s="6">
        <f>SUMIFS('Billing Forecast'!H:H,'Billing Forecast'!$T:$T,$A$1107,'Billing Forecast'!$U:$U,$B$1124,'Billing Forecast'!$Q:$Q,$C1152)/SUMIFS('Billing Forecast'!$D:$D,'Billing Forecast'!$T:$T,$A$1107,'Billing Forecast'!$U:$U,$B$1124,'Billing Forecast'!$Q:$Q, $C1152)</f>
        <v>0</v>
      </c>
      <c r="H1152" s="6">
        <f>SUMIFS('Billing Forecast'!I:I,'Billing Forecast'!$T:$T,$A$1107,'Billing Forecast'!$U:$U,$B$1124,'Billing Forecast'!$Q:$Q,$C1152)/SUMIFS('Billing Forecast'!$D:$D,'Billing Forecast'!$T:$T,$A$1107,'Billing Forecast'!$U:$U,$B$1124,'Billing Forecast'!$Q:$Q, $C1152)</f>
        <v>0</v>
      </c>
      <c r="I1152" s="6">
        <f>SUMIFS('Billing Forecast'!J:J,'Billing Forecast'!$T:$T,$A$1107,'Billing Forecast'!$U:$U,$B$1124,'Billing Forecast'!$Q:$Q,$C1152)/SUMIFS('Billing Forecast'!$D:$D,'Billing Forecast'!$T:$T,$A$1107,'Billing Forecast'!$U:$U,$B$1124,'Billing Forecast'!$Q:$Q, $C1152)</f>
        <v>0</v>
      </c>
      <c r="J1152" s="6">
        <f>SUMIFS('Billing Forecast'!K:K,'Billing Forecast'!$T:$T,$A$1107,'Billing Forecast'!$U:$U,$B$1124,'Billing Forecast'!$Q:$Q,$C1152)/SUMIFS('Billing Forecast'!$D:$D,'Billing Forecast'!$T:$T,$A$1107,'Billing Forecast'!$U:$U,$B$1124,'Billing Forecast'!$Q:$Q, $C1152)</f>
        <v>0</v>
      </c>
      <c r="K1152" s="6">
        <f>SUMIFS('Billing Forecast'!L:L,'Billing Forecast'!$T:$T,$A$1107,'Billing Forecast'!$U:$U,$B$1124,'Billing Forecast'!$Q:$Q,$C1152)/SUMIFS('Billing Forecast'!$D:$D,'Billing Forecast'!$T:$T,$A$1107,'Billing Forecast'!$U:$U,$B$1124,'Billing Forecast'!$Q:$Q, $C1152)</f>
        <v>0</v>
      </c>
      <c r="L1152" s="6">
        <f>SUMIFS('Billing Forecast'!M:M,'Billing Forecast'!$T:$T,$A$1107,'Billing Forecast'!$U:$U,$B$1124,'Billing Forecast'!$Q:$Q,$C1152)/SUMIFS('Billing Forecast'!$D:$D,'Billing Forecast'!$T:$T,$A$1107,'Billing Forecast'!$U:$U,$B$1124,'Billing Forecast'!$Q:$Q, $C1152)</f>
        <v>0</v>
      </c>
      <c r="M1152" s="6">
        <f>SUMIFS('Billing Forecast'!N:N,'Billing Forecast'!$T:$T,$A$1107,'Billing Forecast'!$U:$U,$B$1124,'Billing Forecast'!$Q:$Q,$C1152)/SUMIFS('Billing Forecast'!$D:$D,'Billing Forecast'!$T:$T,$A$1107,'Billing Forecast'!$U:$U,$B$1124,'Billing Forecast'!$Q:$Q, $C1152)</f>
        <v>0</v>
      </c>
    </row>
    <row r="1153" spans="1:13">
      <c r="D1153" t="s">
        <v>3453</v>
      </c>
      <c r="E1153" s="6">
        <f>SUMIFS('Sub Cost Forecast'!G:G,'Sub Cost Forecast'!$U:$U,$A$1107,'Sub Cost Forecast'!$W:$W,$B$1124,'Sub Cost Forecast'!$R:$R,$C1152)/SUMIFS('Sub Cost Forecast'!$D:$D,'Sub Cost Forecast'!$U:$U,$A$1107,'Sub Cost Forecast'!$W:$W,$B$1124,'Sub Cost Forecast'!$R:$R, $C1152)</f>
        <v>0</v>
      </c>
      <c r="F1153" s="6">
        <f>SUMIFS('Sub Cost Forecast'!H:H,'Sub Cost Forecast'!$U:$U,$A$1107,'Sub Cost Forecast'!$W:$W,$B$1124,'Sub Cost Forecast'!$R:$R,$C1152)/SUMIFS('Sub Cost Forecast'!$D:$D,'Sub Cost Forecast'!$U:$U,$A$1107,'Sub Cost Forecast'!$W:$W,$B$1124,'Sub Cost Forecast'!$R:$R, $C1152)</f>
        <v>0</v>
      </c>
      <c r="G1153" s="6">
        <f>SUMIFS('Sub Cost Forecast'!I:I,'Sub Cost Forecast'!$U:$U,$A$1107,'Sub Cost Forecast'!$W:$W,$B$1124,'Sub Cost Forecast'!$R:$R,$C1152)/SUMIFS('Sub Cost Forecast'!$D:$D,'Sub Cost Forecast'!$U:$U,$A$1107,'Sub Cost Forecast'!$W:$W,$B$1124,'Sub Cost Forecast'!$R:$R, $C1152)</f>
        <v>0</v>
      </c>
      <c r="H1153" s="6">
        <f>SUMIFS('Sub Cost Forecast'!J:J,'Sub Cost Forecast'!$U:$U,$A$1107,'Sub Cost Forecast'!$W:$W,$B$1124,'Sub Cost Forecast'!$R:$R,$C1152)/SUMIFS('Sub Cost Forecast'!$D:$D,'Sub Cost Forecast'!$U:$U,$A$1107,'Sub Cost Forecast'!$W:$W,$B$1124,'Sub Cost Forecast'!$R:$R, $C1152)</f>
        <v>0</v>
      </c>
      <c r="I1153" s="6">
        <f>SUMIFS('Sub Cost Forecast'!K:K,'Sub Cost Forecast'!$U:$U,$A$1107,'Sub Cost Forecast'!$W:$W,$B$1124,'Sub Cost Forecast'!$R:$R,$C1152)/SUMIFS('Sub Cost Forecast'!$D:$D,'Sub Cost Forecast'!$U:$U,$A$1107,'Sub Cost Forecast'!$W:$W,$B$1124,'Sub Cost Forecast'!$R:$R, $C1152)</f>
        <v>0</v>
      </c>
      <c r="J1153" s="6">
        <f>SUMIFS('Sub Cost Forecast'!L:L,'Sub Cost Forecast'!$U:$U,$A$1107,'Sub Cost Forecast'!$W:$W,$B$1124,'Sub Cost Forecast'!$R:$R,$C1152)/SUMIFS('Sub Cost Forecast'!$D:$D,'Sub Cost Forecast'!$U:$U,$A$1107,'Sub Cost Forecast'!$W:$W,$B$1124,'Sub Cost Forecast'!$R:$R, $C1152)</f>
        <v>0</v>
      </c>
      <c r="K1153" s="6">
        <f>SUMIFS('Sub Cost Forecast'!M:M,'Sub Cost Forecast'!$U:$U,$A$1107,'Sub Cost Forecast'!$W:$W,$B$1124,'Sub Cost Forecast'!$R:$R,$C1152)/SUMIFS('Sub Cost Forecast'!$D:$D,'Sub Cost Forecast'!$U:$U,$A$1107,'Sub Cost Forecast'!$W:$W,$B$1124,'Sub Cost Forecast'!$R:$R, $C1152)</f>
        <v>0</v>
      </c>
      <c r="L1153" s="6">
        <f>SUMIFS('Sub Cost Forecast'!N:N,'Sub Cost Forecast'!$U:$U,$A$1107,'Sub Cost Forecast'!$W:$W,$B$1124,'Sub Cost Forecast'!$R:$R,$C1152)/SUMIFS('Sub Cost Forecast'!$D:$D,'Sub Cost Forecast'!$U:$U,$A$1107,'Sub Cost Forecast'!$W:$W,$B$1124,'Sub Cost Forecast'!$R:$R, $C1152)</f>
        <v>0</v>
      </c>
      <c r="M1153" s="6">
        <f>SUMIFS('Sub Cost Forecast'!O:O,'Sub Cost Forecast'!$U:$U,$A$1107,'Sub Cost Forecast'!$W:$W,$B$1124,'Sub Cost Forecast'!$R:$R,$C1152)/SUMIFS('Sub Cost Forecast'!$D:$D,'Sub Cost Forecast'!$U:$U,$A$1107,'Sub Cost Forecast'!$W:$W,$B$1124,'Sub Cost Forecast'!$R:$R, $C1152)</f>
        <v>0</v>
      </c>
    </row>
    <row r="1154" spans="1:13">
      <c r="D1154" t="s">
        <v>3454</v>
      </c>
      <c r="E1154" s="6">
        <v>0</v>
      </c>
      <c r="F1154" s="6">
        <v>0</v>
      </c>
      <c r="G1154" s="6">
        <v>0</v>
      </c>
      <c r="H1154" s="6">
        <v>0</v>
      </c>
      <c r="I1154" s="6">
        <v>0</v>
      </c>
      <c r="J1154" s="6">
        <v>0</v>
      </c>
      <c r="K1154" s="6">
        <v>0</v>
      </c>
      <c r="L1154" s="6">
        <v>0</v>
      </c>
      <c r="M1154" s="6">
        <v>0</v>
      </c>
    </row>
    <row r="1155" spans="1:13">
      <c r="C1155" t="s">
        <v>3104</v>
      </c>
      <c r="D1155" t="s">
        <v>3452</v>
      </c>
      <c r="E1155" s="6">
        <f>SUMIFS('Billing Forecast'!F:F,'Billing Forecast'!$T:$T,$A$1107,'Billing Forecast'!$U:$U,$B$1124,'Billing Forecast'!$Q:$Q,$C1155)/SUMIFS('Billing Forecast'!$D:$D,'Billing Forecast'!$T:$T,$A$1107,'Billing Forecast'!$U:$U,$B$1124,'Billing Forecast'!$Q:$Q, $C1155)</f>
        <v>0</v>
      </c>
      <c r="F1155" s="6">
        <f>SUMIFS('Billing Forecast'!G:G,'Billing Forecast'!$T:$T,$A$1107,'Billing Forecast'!$U:$U,$B$1124,'Billing Forecast'!$Q:$Q,$C1155)/SUMIFS('Billing Forecast'!$D:$D,'Billing Forecast'!$T:$T,$A$1107,'Billing Forecast'!$U:$U,$B$1124,'Billing Forecast'!$Q:$Q, $C1155)</f>
        <v>0</v>
      </c>
      <c r="G1155" s="6">
        <f>SUMIFS('Billing Forecast'!H:H,'Billing Forecast'!$T:$T,$A$1107,'Billing Forecast'!$U:$U,$B$1124,'Billing Forecast'!$Q:$Q,$C1155)/SUMIFS('Billing Forecast'!$D:$D,'Billing Forecast'!$T:$T,$A$1107,'Billing Forecast'!$U:$U,$B$1124,'Billing Forecast'!$Q:$Q, $C1155)</f>
        <v>0</v>
      </c>
      <c r="H1155" s="6">
        <f>SUMIFS('Billing Forecast'!I:I,'Billing Forecast'!$T:$T,$A$1107,'Billing Forecast'!$U:$U,$B$1124,'Billing Forecast'!$Q:$Q,$C1155)/SUMIFS('Billing Forecast'!$D:$D,'Billing Forecast'!$T:$T,$A$1107,'Billing Forecast'!$U:$U,$B$1124,'Billing Forecast'!$Q:$Q, $C1155)</f>
        <v>0</v>
      </c>
      <c r="I1155" s="6">
        <f>SUMIFS('Billing Forecast'!J:J,'Billing Forecast'!$T:$T,$A$1107,'Billing Forecast'!$U:$U,$B$1124,'Billing Forecast'!$Q:$Q,$C1155)/SUMIFS('Billing Forecast'!$D:$D,'Billing Forecast'!$T:$T,$A$1107,'Billing Forecast'!$U:$U,$B$1124,'Billing Forecast'!$Q:$Q, $C1155)</f>
        <v>0</v>
      </c>
      <c r="J1155" s="6">
        <f>SUMIFS('Billing Forecast'!K:K,'Billing Forecast'!$T:$T,$A$1107,'Billing Forecast'!$U:$U,$B$1124,'Billing Forecast'!$Q:$Q,$C1155)/SUMIFS('Billing Forecast'!$D:$D,'Billing Forecast'!$T:$T,$A$1107,'Billing Forecast'!$U:$U,$B$1124,'Billing Forecast'!$Q:$Q, $C1155)</f>
        <v>0</v>
      </c>
      <c r="K1155" s="6">
        <f>SUMIFS('Billing Forecast'!L:L,'Billing Forecast'!$T:$T,$A$1107,'Billing Forecast'!$U:$U,$B$1124,'Billing Forecast'!$Q:$Q,$C1155)/SUMIFS('Billing Forecast'!$D:$D,'Billing Forecast'!$T:$T,$A$1107,'Billing Forecast'!$U:$U,$B$1124,'Billing Forecast'!$Q:$Q, $C1155)</f>
        <v>0</v>
      </c>
      <c r="L1155" s="6">
        <f>SUMIFS('Billing Forecast'!M:M,'Billing Forecast'!$T:$T,$A$1107,'Billing Forecast'!$U:$U,$B$1124,'Billing Forecast'!$Q:$Q,$C1155)/SUMIFS('Billing Forecast'!$D:$D,'Billing Forecast'!$T:$T,$A$1107,'Billing Forecast'!$U:$U,$B$1124,'Billing Forecast'!$Q:$Q, $C1155)</f>
        <v>0</v>
      </c>
      <c r="M1155" s="6">
        <f>SUMIFS('Billing Forecast'!N:N,'Billing Forecast'!$T:$T,$A$1107,'Billing Forecast'!$U:$U,$B$1124,'Billing Forecast'!$Q:$Q,$C1155)/SUMIFS('Billing Forecast'!$D:$D,'Billing Forecast'!$T:$T,$A$1107,'Billing Forecast'!$U:$U,$B$1124,'Billing Forecast'!$Q:$Q, $C1155)</f>
        <v>0</v>
      </c>
    </row>
    <row r="1156" spans="1:13">
      <c r="D1156" t="s">
        <v>3453</v>
      </c>
      <c r="E1156" s="6">
        <f>SUMIFS('Sub Cost Forecast'!G:G,'Sub Cost Forecast'!$U:$U,$A$1107,'Sub Cost Forecast'!$W:$W,$B$1124,'Sub Cost Forecast'!$R:$R,$C1155)/SUMIFS('Sub Cost Forecast'!$D:$D,'Sub Cost Forecast'!$U:$U,$A$1107,'Sub Cost Forecast'!$W:$W,$B$1124,'Sub Cost Forecast'!$R:$R, $C1155)</f>
        <v>0</v>
      </c>
      <c r="F1156" s="6">
        <f>SUMIFS('Sub Cost Forecast'!H:H,'Sub Cost Forecast'!$U:$U,$A$1107,'Sub Cost Forecast'!$W:$W,$B$1124,'Sub Cost Forecast'!$R:$R,$C1155)/SUMIFS('Sub Cost Forecast'!$D:$D,'Sub Cost Forecast'!$U:$U,$A$1107,'Sub Cost Forecast'!$W:$W,$B$1124,'Sub Cost Forecast'!$R:$R, $C1155)</f>
        <v>0</v>
      </c>
      <c r="G1156" s="6">
        <f>SUMIFS('Sub Cost Forecast'!I:I,'Sub Cost Forecast'!$U:$U,$A$1107,'Sub Cost Forecast'!$W:$W,$B$1124,'Sub Cost Forecast'!$R:$R,$C1155)/SUMIFS('Sub Cost Forecast'!$D:$D,'Sub Cost Forecast'!$U:$U,$A$1107,'Sub Cost Forecast'!$W:$W,$B$1124,'Sub Cost Forecast'!$R:$R, $C1155)</f>
        <v>0</v>
      </c>
      <c r="H1156" s="6">
        <f>SUMIFS('Sub Cost Forecast'!J:J,'Sub Cost Forecast'!$U:$U,$A$1107,'Sub Cost Forecast'!$W:$W,$B$1124,'Sub Cost Forecast'!$R:$R,$C1155)/SUMIFS('Sub Cost Forecast'!$D:$D,'Sub Cost Forecast'!$U:$U,$A$1107,'Sub Cost Forecast'!$W:$W,$B$1124,'Sub Cost Forecast'!$R:$R, $C1155)</f>
        <v>0</v>
      </c>
      <c r="I1156" s="6">
        <f>SUMIFS('Sub Cost Forecast'!K:K,'Sub Cost Forecast'!$U:$U,$A$1107,'Sub Cost Forecast'!$W:$W,$B$1124,'Sub Cost Forecast'!$R:$R,$C1155)/SUMIFS('Sub Cost Forecast'!$D:$D,'Sub Cost Forecast'!$U:$U,$A$1107,'Sub Cost Forecast'!$W:$W,$B$1124,'Sub Cost Forecast'!$R:$R, $C1155)</f>
        <v>0</v>
      </c>
      <c r="J1156" s="6">
        <f>SUMIFS('Sub Cost Forecast'!L:L,'Sub Cost Forecast'!$U:$U,$A$1107,'Sub Cost Forecast'!$W:$W,$B$1124,'Sub Cost Forecast'!$R:$R,$C1155)/SUMIFS('Sub Cost Forecast'!$D:$D,'Sub Cost Forecast'!$U:$U,$A$1107,'Sub Cost Forecast'!$W:$W,$B$1124,'Sub Cost Forecast'!$R:$R, $C1155)</f>
        <v>0</v>
      </c>
      <c r="K1156" s="6">
        <f>SUMIFS('Sub Cost Forecast'!M:M,'Sub Cost Forecast'!$U:$U,$A$1107,'Sub Cost Forecast'!$W:$W,$B$1124,'Sub Cost Forecast'!$R:$R,$C1155)/SUMIFS('Sub Cost Forecast'!$D:$D,'Sub Cost Forecast'!$U:$U,$A$1107,'Sub Cost Forecast'!$W:$W,$B$1124,'Sub Cost Forecast'!$R:$R, $C1155)</f>
        <v>0</v>
      </c>
      <c r="L1156" s="6">
        <f>SUMIFS('Sub Cost Forecast'!N:N,'Sub Cost Forecast'!$U:$U,$A$1107,'Sub Cost Forecast'!$W:$W,$B$1124,'Sub Cost Forecast'!$R:$R,$C1155)/SUMIFS('Sub Cost Forecast'!$D:$D,'Sub Cost Forecast'!$U:$U,$A$1107,'Sub Cost Forecast'!$W:$W,$B$1124,'Sub Cost Forecast'!$R:$R, $C1155)</f>
        <v>0</v>
      </c>
      <c r="M1156" s="6">
        <f>SUMIFS('Sub Cost Forecast'!O:O,'Sub Cost Forecast'!$U:$U,$A$1107,'Sub Cost Forecast'!$W:$W,$B$1124,'Sub Cost Forecast'!$R:$R,$C1155)/SUMIFS('Sub Cost Forecast'!$D:$D,'Sub Cost Forecast'!$U:$U,$A$1107,'Sub Cost Forecast'!$W:$W,$B$1124,'Sub Cost Forecast'!$R:$R, $C1155)</f>
        <v>0</v>
      </c>
    </row>
    <row r="1157" spans="1:13">
      <c r="D1157" t="s">
        <v>3454</v>
      </c>
      <c r="E1157" s="6">
        <v>0</v>
      </c>
      <c r="F1157" s="6">
        <v>0</v>
      </c>
      <c r="G1157" s="6">
        <v>0</v>
      </c>
      <c r="H1157" s="6">
        <v>0</v>
      </c>
      <c r="I1157" s="6">
        <v>0</v>
      </c>
      <c r="J1157" s="6">
        <v>0</v>
      </c>
      <c r="K1157" s="6">
        <v>0</v>
      </c>
      <c r="L1157" s="6">
        <v>0</v>
      </c>
      <c r="M1157" s="6">
        <v>0</v>
      </c>
    </row>
    <row r="1158" spans="1:13">
      <c r="C1158" t="s">
        <v>3200</v>
      </c>
      <c r="D1158" t="s">
        <v>3452</v>
      </c>
      <c r="E1158" s="6">
        <f>SUMIFS('Billing Forecast'!F:F,'Billing Forecast'!$T:$T,$A$1107,'Billing Forecast'!$U:$U,$B$1124,'Billing Forecast'!$Q:$Q,$C1158)/SUMIFS('Billing Forecast'!$D:$D,'Billing Forecast'!$T:$T,$A$1107,'Billing Forecast'!$U:$U,$B$1124,'Billing Forecast'!$Q:$Q, $C1158)</f>
        <v>0</v>
      </c>
      <c r="F1158" s="6">
        <f>SUMIFS('Billing Forecast'!G:G,'Billing Forecast'!$T:$T,$A$1107,'Billing Forecast'!$U:$U,$B$1124,'Billing Forecast'!$Q:$Q,$C1158)/SUMIFS('Billing Forecast'!$D:$D,'Billing Forecast'!$T:$T,$A$1107,'Billing Forecast'!$U:$U,$B$1124,'Billing Forecast'!$Q:$Q, $C1158)</f>
        <v>0</v>
      </c>
      <c r="G1158" s="6">
        <f>SUMIFS('Billing Forecast'!H:H,'Billing Forecast'!$T:$T,$A$1107,'Billing Forecast'!$U:$U,$B$1124,'Billing Forecast'!$Q:$Q,$C1158)/SUMIFS('Billing Forecast'!$D:$D,'Billing Forecast'!$T:$T,$A$1107,'Billing Forecast'!$U:$U,$B$1124,'Billing Forecast'!$Q:$Q, $C1158)</f>
        <v>0</v>
      </c>
      <c r="H1158" s="6">
        <f>SUMIFS('Billing Forecast'!I:I,'Billing Forecast'!$T:$T,$A$1107,'Billing Forecast'!$U:$U,$B$1124,'Billing Forecast'!$Q:$Q,$C1158)/SUMIFS('Billing Forecast'!$D:$D,'Billing Forecast'!$T:$T,$A$1107,'Billing Forecast'!$U:$U,$B$1124,'Billing Forecast'!$Q:$Q, $C1158)</f>
        <v>0</v>
      </c>
      <c r="I1158" s="6">
        <f>SUMIFS('Billing Forecast'!J:J,'Billing Forecast'!$T:$T,$A$1107,'Billing Forecast'!$U:$U,$B$1124,'Billing Forecast'!$Q:$Q,$C1158)/SUMIFS('Billing Forecast'!$D:$D,'Billing Forecast'!$T:$T,$A$1107,'Billing Forecast'!$U:$U,$B$1124,'Billing Forecast'!$Q:$Q, $C1158)</f>
        <v>0</v>
      </c>
      <c r="J1158" s="6">
        <f>SUMIFS('Billing Forecast'!K:K,'Billing Forecast'!$T:$T,$A$1107,'Billing Forecast'!$U:$U,$B$1124,'Billing Forecast'!$Q:$Q,$C1158)/SUMIFS('Billing Forecast'!$D:$D,'Billing Forecast'!$T:$T,$A$1107,'Billing Forecast'!$U:$U,$B$1124,'Billing Forecast'!$Q:$Q, $C1158)</f>
        <v>0</v>
      </c>
      <c r="K1158" s="6">
        <f>SUMIFS('Billing Forecast'!L:L,'Billing Forecast'!$T:$T,$A$1107,'Billing Forecast'!$U:$U,$B$1124,'Billing Forecast'!$Q:$Q,$C1158)/SUMIFS('Billing Forecast'!$D:$D,'Billing Forecast'!$T:$T,$A$1107,'Billing Forecast'!$U:$U,$B$1124,'Billing Forecast'!$Q:$Q, $C1158)</f>
        <v>0</v>
      </c>
      <c r="L1158" s="6">
        <f>SUMIFS('Billing Forecast'!M:M,'Billing Forecast'!$T:$T,$A$1107,'Billing Forecast'!$U:$U,$B$1124,'Billing Forecast'!$Q:$Q,$C1158)/SUMIFS('Billing Forecast'!$D:$D,'Billing Forecast'!$T:$T,$A$1107,'Billing Forecast'!$U:$U,$B$1124,'Billing Forecast'!$Q:$Q, $C1158)</f>
        <v>0</v>
      </c>
      <c r="M1158" s="6">
        <f>SUMIFS('Billing Forecast'!N:N,'Billing Forecast'!$T:$T,$A$1107,'Billing Forecast'!$U:$U,$B$1124,'Billing Forecast'!$Q:$Q,$C1158)/SUMIFS('Billing Forecast'!$D:$D,'Billing Forecast'!$T:$T,$A$1107,'Billing Forecast'!$U:$U,$B$1124,'Billing Forecast'!$Q:$Q, $C1158)</f>
        <v>0</v>
      </c>
    </row>
    <row r="1159" spans="1:13">
      <c r="D1159" t="s">
        <v>3453</v>
      </c>
      <c r="E1159" s="6">
        <f>SUMIFS('Sub Cost Forecast'!G:G,'Sub Cost Forecast'!$U:$U,$A$1107,'Sub Cost Forecast'!$W:$W,$B$1124,'Sub Cost Forecast'!$R:$R,$C1158)/SUMIFS('Sub Cost Forecast'!$D:$D,'Sub Cost Forecast'!$U:$U,$A$1107,'Sub Cost Forecast'!$W:$W,$B$1124,'Sub Cost Forecast'!$R:$R, $C1158)</f>
        <v>0</v>
      </c>
      <c r="F1159" s="6">
        <f>SUMIFS('Sub Cost Forecast'!H:H,'Sub Cost Forecast'!$U:$U,$A$1107,'Sub Cost Forecast'!$W:$W,$B$1124,'Sub Cost Forecast'!$R:$R,$C1158)/SUMIFS('Sub Cost Forecast'!$D:$D,'Sub Cost Forecast'!$U:$U,$A$1107,'Sub Cost Forecast'!$W:$W,$B$1124,'Sub Cost Forecast'!$R:$R, $C1158)</f>
        <v>0</v>
      </c>
      <c r="G1159" s="6">
        <f>SUMIFS('Sub Cost Forecast'!I:I,'Sub Cost Forecast'!$U:$U,$A$1107,'Sub Cost Forecast'!$W:$W,$B$1124,'Sub Cost Forecast'!$R:$R,$C1158)/SUMIFS('Sub Cost Forecast'!$D:$D,'Sub Cost Forecast'!$U:$U,$A$1107,'Sub Cost Forecast'!$W:$W,$B$1124,'Sub Cost Forecast'!$R:$R, $C1158)</f>
        <v>0</v>
      </c>
      <c r="H1159" s="6">
        <f>SUMIFS('Sub Cost Forecast'!J:J,'Sub Cost Forecast'!$U:$U,$A$1107,'Sub Cost Forecast'!$W:$W,$B$1124,'Sub Cost Forecast'!$R:$R,$C1158)/SUMIFS('Sub Cost Forecast'!$D:$D,'Sub Cost Forecast'!$U:$U,$A$1107,'Sub Cost Forecast'!$W:$W,$B$1124,'Sub Cost Forecast'!$R:$R, $C1158)</f>
        <v>0</v>
      </c>
      <c r="I1159" s="6">
        <f>SUMIFS('Sub Cost Forecast'!K:K,'Sub Cost Forecast'!$U:$U,$A$1107,'Sub Cost Forecast'!$W:$W,$B$1124,'Sub Cost Forecast'!$R:$R,$C1158)/SUMIFS('Sub Cost Forecast'!$D:$D,'Sub Cost Forecast'!$U:$U,$A$1107,'Sub Cost Forecast'!$W:$W,$B$1124,'Sub Cost Forecast'!$R:$R, $C1158)</f>
        <v>0</v>
      </c>
      <c r="J1159" s="6">
        <f>SUMIFS('Sub Cost Forecast'!L:L,'Sub Cost Forecast'!$U:$U,$A$1107,'Sub Cost Forecast'!$W:$W,$B$1124,'Sub Cost Forecast'!$R:$R,$C1158)/SUMIFS('Sub Cost Forecast'!$D:$D,'Sub Cost Forecast'!$U:$U,$A$1107,'Sub Cost Forecast'!$W:$W,$B$1124,'Sub Cost Forecast'!$R:$R, $C1158)</f>
        <v>0</v>
      </c>
      <c r="K1159" s="6">
        <f>SUMIFS('Sub Cost Forecast'!M:M,'Sub Cost Forecast'!$U:$U,$A$1107,'Sub Cost Forecast'!$W:$W,$B$1124,'Sub Cost Forecast'!$R:$R,$C1158)/SUMIFS('Sub Cost Forecast'!$D:$D,'Sub Cost Forecast'!$U:$U,$A$1107,'Sub Cost Forecast'!$W:$W,$B$1124,'Sub Cost Forecast'!$R:$R, $C1158)</f>
        <v>0</v>
      </c>
      <c r="L1159" s="6">
        <f>SUMIFS('Sub Cost Forecast'!N:N,'Sub Cost Forecast'!$U:$U,$A$1107,'Sub Cost Forecast'!$W:$W,$B$1124,'Sub Cost Forecast'!$R:$R,$C1158)/SUMIFS('Sub Cost Forecast'!$D:$D,'Sub Cost Forecast'!$U:$U,$A$1107,'Sub Cost Forecast'!$W:$W,$B$1124,'Sub Cost Forecast'!$R:$R, $C1158)</f>
        <v>0</v>
      </c>
      <c r="M1159" s="6">
        <f>SUMIFS('Sub Cost Forecast'!O:O,'Sub Cost Forecast'!$U:$U,$A$1107,'Sub Cost Forecast'!$W:$W,$B$1124,'Sub Cost Forecast'!$R:$R,$C1158)/SUMIFS('Sub Cost Forecast'!$D:$D,'Sub Cost Forecast'!$U:$U,$A$1107,'Sub Cost Forecast'!$W:$W,$B$1124,'Sub Cost Forecast'!$R:$R, $C1158)</f>
        <v>0</v>
      </c>
    </row>
    <row r="1160" spans="1:13">
      <c r="D1160" t="s">
        <v>3454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6">
        <v>0</v>
      </c>
      <c r="K1160" s="6">
        <v>0</v>
      </c>
      <c r="L1160" s="6">
        <v>0</v>
      </c>
      <c r="M1160" s="6">
        <v>0</v>
      </c>
    </row>
    <row r="1161" spans="1:13">
      <c r="A1161" t="s">
        <v>1268</v>
      </c>
    </row>
    <row r="1162" spans="1:13">
      <c r="B1162" t="s">
        <v>313</v>
      </c>
    </row>
    <row r="1163" spans="1:13">
      <c r="C1163" t="s">
        <v>1147</v>
      </c>
      <c r="D1163" t="s">
        <v>3452</v>
      </c>
      <c r="E1163" s="6">
        <f>SUMIFS('Billing Forecast'!F:F,'Billing Forecast'!$T:$T,$A$1161,'Billing Forecast'!$U:$U,$B$1162,'Billing Forecast'!$Q:$Q,$C1163)/SUMIFS('Billing Forecast'!$D:$D,'Billing Forecast'!$T:$T,$A$1161,'Billing Forecast'!$U:$U,$B$1162,'Billing Forecast'!$Q:$Q, $C1163)</f>
        <v>0</v>
      </c>
      <c r="F1163" s="6">
        <f>SUMIFS('Billing Forecast'!G:G,'Billing Forecast'!$T:$T,$A$1161,'Billing Forecast'!$U:$U,$B$1162,'Billing Forecast'!$Q:$Q,$C1163)/SUMIFS('Billing Forecast'!$D:$D,'Billing Forecast'!$T:$T,$A$1161,'Billing Forecast'!$U:$U,$B$1162,'Billing Forecast'!$Q:$Q, $C1163)</f>
        <v>0</v>
      </c>
      <c r="G1163" s="6">
        <f>SUMIFS('Billing Forecast'!H:H,'Billing Forecast'!$T:$T,$A$1161,'Billing Forecast'!$U:$U,$B$1162,'Billing Forecast'!$Q:$Q,$C1163)/SUMIFS('Billing Forecast'!$D:$D,'Billing Forecast'!$T:$T,$A$1161,'Billing Forecast'!$U:$U,$B$1162,'Billing Forecast'!$Q:$Q, $C1163)</f>
        <v>0</v>
      </c>
      <c r="H1163" s="6">
        <f>SUMIFS('Billing Forecast'!I:I,'Billing Forecast'!$T:$T,$A$1161,'Billing Forecast'!$U:$U,$B$1162,'Billing Forecast'!$Q:$Q,$C1163)/SUMIFS('Billing Forecast'!$D:$D,'Billing Forecast'!$T:$T,$A$1161,'Billing Forecast'!$U:$U,$B$1162,'Billing Forecast'!$Q:$Q, $C1163)</f>
        <v>0</v>
      </c>
      <c r="I1163" s="6">
        <f>SUMIFS('Billing Forecast'!J:J,'Billing Forecast'!$T:$T,$A$1161,'Billing Forecast'!$U:$U,$B$1162,'Billing Forecast'!$Q:$Q,$C1163)/SUMIFS('Billing Forecast'!$D:$D,'Billing Forecast'!$T:$T,$A$1161,'Billing Forecast'!$U:$U,$B$1162,'Billing Forecast'!$Q:$Q, $C1163)</f>
        <v>0</v>
      </c>
      <c r="J1163" s="6">
        <f>SUMIFS('Billing Forecast'!K:K,'Billing Forecast'!$T:$T,$A$1161,'Billing Forecast'!$U:$U,$B$1162,'Billing Forecast'!$Q:$Q,$C1163)/SUMIFS('Billing Forecast'!$D:$D,'Billing Forecast'!$T:$T,$A$1161,'Billing Forecast'!$U:$U,$B$1162,'Billing Forecast'!$Q:$Q, $C1163)</f>
        <v>0</v>
      </c>
      <c r="K1163" s="6">
        <f>SUMIFS('Billing Forecast'!L:L,'Billing Forecast'!$T:$T,$A$1161,'Billing Forecast'!$U:$U,$B$1162,'Billing Forecast'!$Q:$Q,$C1163)/SUMIFS('Billing Forecast'!$D:$D,'Billing Forecast'!$T:$T,$A$1161,'Billing Forecast'!$U:$U,$B$1162,'Billing Forecast'!$Q:$Q, $C1163)</f>
        <v>0</v>
      </c>
      <c r="L1163" s="6">
        <f>SUMIFS('Billing Forecast'!M:M,'Billing Forecast'!$T:$T,$A$1161,'Billing Forecast'!$U:$U,$B$1162,'Billing Forecast'!$Q:$Q,$C1163)/SUMIFS('Billing Forecast'!$D:$D,'Billing Forecast'!$T:$T,$A$1161,'Billing Forecast'!$U:$U,$B$1162,'Billing Forecast'!$Q:$Q, $C1163)</f>
        <v>0</v>
      </c>
      <c r="M1163" s="6">
        <f>SUMIFS('Billing Forecast'!N:N,'Billing Forecast'!$T:$T,$A$1161,'Billing Forecast'!$U:$U,$B$1162,'Billing Forecast'!$Q:$Q,$C1163)/SUMIFS('Billing Forecast'!$D:$D,'Billing Forecast'!$T:$T,$A$1161,'Billing Forecast'!$U:$U,$B$1162,'Billing Forecast'!$Q:$Q, $C1163)</f>
        <v>0</v>
      </c>
    </row>
    <row r="1164" spans="1:13">
      <c r="D1164" t="s">
        <v>3453</v>
      </c>
      <c r="E1164" s="6">
        <f>SUMIFS('Sub Cost Forecast'!G:G,'Sub Cost Forecast'!$U:$U,$A$1161,'Sub Cost Forecast'!$W:$W,$B$1162,'Sub Cost Forecast'!$R:$R,$C1163)/SUMIFS('Sub Cost Forecast'!$D:$D,'Sub Cost Forecast'!$U:$U,$A$1161,'Sub Cost Forecast'!$W:$W,$B$1162,'Sub Cost Forecast'!$R:$R, $C1163)</f>
        <v>0</v>
      </c>
      <c r="F1164" s="6">
        <f>SUMIFS('Sub Cost Forecast'!H:H,'Sub Cost Forecast'!$U:$U,$A$1161,'Sub Cost Forecast'!$W:$W,$B$1162,'Sub Cost Forecast'!$R:$R,$C1163)/SUMIFS('Sub Cost Forecast'!$D:$D,'Sub Cost Forecast'!$U:$U,$A$1161,'Sub Cost Forecast'!$W:$W,$B$1162,'Sub Cost Forecast'!$R:$R, $C1163)</f>
        <v>0</v>
      </c>
      <c r="G1164" s="6">
        <f>SUMIFS('Sub Cost Forecast'!I:I,'Sub Cost Forecast'!$U:$U,$A$1161,'Sub Cost Forecast'!$W:$W,$B$1162,'Sub Cost Forecast'!$R:$R,$C1163)/SUMIFS('Sub Cost Forecast'!$D:$D,'Sub Cost Forecast'!$U:$U,$A$1161,'Sub Cost Forecast'!$W:$W,$B$1162,'Sub Cost Forecast'!$R:$R, $C1163)</f>
        <v>0</v>
      </c>
      <c r="H1164" s="6">
        <f>SUMIFS('Sub Cost Forecast'!J:J,'Sub Cost Forecast'!$U:$U,$A$1161,'Sub Cost Forecast'!$W:$W,$B$1162,'Sub Cost Forecast'!$R:$R,$C1163)/SUMIFS('Sub Cost Forecast'!$D:$D,'Sub Cost Forecast'!$U:$U,$A$1161,'Sub Cost Forecast'!$W:$W,$B$1162,'Sub Cost Forecast'!$R:$R, $C1163)</f>
        <v>0</v>
      </c>
      <c r="I1164" s="6">
        <f>SUMIFS('Sub Cost Forecast'!K:K,'Sub Cost Forecast'!$U:$U,$A$1161,'Sub Cost Forecast'!$W:$W,$B$1162,'Sub Cost Forecast'!$R:$R,$C1163)/SUMIFS('Sub Cost Forecast'!$D:$D,'Sub Cost Forecast'!$U:$U,$A$1161,'Sub Cost Forecast'!$W:$W,$B$1162,'Sub Cost Forecast'!$R:$R, $C1163)</f>
        <v>0</v>
      </c>
      <c r="J1164" s="6">
        <f>SUMIFS('Sub Cost Forecast'!L:L,'Sub Cost Forecast'!$U:$U,$A$1161,'Sub Cost Forecast'!$W:$W,$B$1162,'Sub Cost Forecast'!$R:$R,$C1163)/SUMIFS('Sub Cost Forecast'!$D:$D,'Sub Cost Forecast'!$U:$U,$A$1161,'Sub Cost Forecast'!$W:$W,$B$1162,'Sub Cost Forecast'!$R:$R, $C1163)</f>
        <v>0</v>
      </c>
      <c r="K1164" s="6">
        <f>SUMIFS('Sub Cost Forecast'!M:M,'Sub Cost Forecast'!$U:$U,$A$1161,'Sub Cost Forecast'!$W:$W,$B$1162,'Sub Cost Forecast'!$R:$R,$C1163)/SUMIFS('Sub Cost Forecast'!$D:$D,'Sub Cost Forecast'!$U:$U,$A$1161,'Sub Cost Forecast'!$W:$W,$B$1162,'Sub Cost Forecast'!$R:$R, $C1163)</f>
        <v>0</v>
      </c>
      <c r="L1164" s="6">
        <f>SUMIFS('Sub Cost Forecast'!N:N,'Sub Cost Forecast'!$U:$U,$A$1161,'Sub Cost Forecast'!$W:$W,$B$1162,'Sub Cost Forecast'!$R:$R,$C1163)/SUMIFS('Sub Cost Forecast'!$D:$D,'Sub Cost Forecast'!$U:$U,$A$1161,'Sub Cost Forecast'!$W:$W,$B$1162,'Sub Cost Forecast'!$R:$R, $C1163)</f>
        <v>0</v>
      </c>
      <c r="M1164" s="6">
        <f>SUMIFS('Sub Cost Forecast'!O:O,'Sub Cost Forecast'!$U:$U,$A$1161,'Sub Cost Forecast'!$W:$W,$B$1162,'Sub Cost Forecast'!$R:$R,$C1163)/SUMIFS('Sub Cost Forecast'!$D:$D,'Sub Cost Forecast'!$U:$U,$A$1161,'Sub Cost Forecast'!$W:$W,$B$1162,'Sub Cost Forecast'!$R:$R, $C1163)</f>
        <v>0</v>
      </c>
    </row>
    <row r="1165" spans="1:13">
      <c r="D1165" t="s">
        <v>3454</v>
      </c>
      <c r="E1165" s="6">
        <v>0</v>
      </c>
      <c r="F1165" s="6">
        <v>0.299625468164794</v>
      </c>
      <c r="G1165" s="6">
        <v>0.4490220557636288</v>
      </c>
      <c r="H1165" s="6">
        <v>0.2496878901373283</v>
      </c>
      <c r="I1165" s="6">
        <v>0</v>
      </c>
      <c r="J1165" s="6">
        <v>0</v>
      </c>
      <c r="K1165" s="6">
        <v>0</v>
      </c>
      <c r="L1165" s="6">
        <v>0</v>
      </c>
      <c r="M1165" s="6">
        <v>0</v>
      </c>
    </row>
    <row r="1166" spans="1:13">
      <c r="C1166" t="s">
        <v>2256</v>
      </c>
      <c r="D1166" t="s">
        <v>3452</v>
      </c>
      <c r="E1166" s="6">
        <f>SUMIFS('Billing Forecast'!F:F,'Billing Forecast'!$T:$T,$A$1161,'Billing Forecast'!$U:$U,$B$1162,'Billing Forecast'!$Q:$Q,$C1166)/SUMIFS('Billing Forecast'!$D:$D,'Billing Forecast'!$T:$T,$A$1161,'Billing Forecast'!$U:$U,$B$1162,'Billing Forecast'!$Q:$Q, $C1166)</f>
        <v>0</v>
      </c>
      <c r="F1166" s="6">
        <f>SUMIFS('Billing Forecast'!G:G,'Billing Forecast'!$T:$T,$A$1161,'Billing Forecast'!$U:$U,$B$1162,'Billing Forecast'!$Q:$Q,$C1166)/SUMIFS('Billing Forecast'!$D:$D,'Billing Forecast'!$T:$T,$A$1161,'Billing Forecast'!$U:$U,$B$1162,'Billing Forecast'!$Q:$Q, $C1166)</f>
        <v>0</v>
      </c>
      <c r="G1166" s="6">
        <f>SUMIFS('Billing Forecast'!H:H,'Billing Forecast'!$T:$T,$A$1161,'Billing Forecast'!$U:$U,$B$1162,'Billing Forecast'!$Q:$Q,$C1166)/SUMIFS('Billing Forecast'!$D:$D,'Billing Forecast'!$T:$T,$A$1161,'Billing Forecast'!$U:$U,$B$1162,'Billing Forecast'!$Q:$Q, $C1166)</f>
        <v>0</v>
      </c>
      <c r="H1166" s="6">
        <f>SUMIFS('Billing Forecast'!I:I,'Billing Forecast'!$T:$T,$A$1161,'Billing Forecast'!$U:$U,$B$1162,'Billing Forecast'!$Q:$Q,$C1166)/SUMIFS('Billing Forecast'!$D:$D,'Billing Forecast'!$T:$T,$A$1161,'Billing Forecast'!$U:$U,$B$1162,'Billing Forecast'!$Q:$Q, $C1166)</f>
        <v>0</v>
      </c>
      <c r="I1166" s="6">
        <f>SUMIFS('Billing Forecast'!J:J,'Billing Forecast'!$T:$T,$A$1161,'Billing Forecast'!$U:$U,$B$1162,'Billing Forecast'!$Q:$Q,$C1166)/SUMIFS('Billing Forecast'!$D:$D,'Billing Forecast'!$T:$T,$A$1161,'Billing Forecast'!$U:$U,$B$1162,'Billing Forecast'!$Q:$Q, $C1166)</f>
        <v>0</v>
      </c>
      <c r="J1166" s="6">
        <f>SUMIFS('Billing Forecast'!K:K,'Billing Forecast'!$T:$T,$A$1161,'Billing Forecast'!$U:$U,$B$1162,'Billing Forecast'!$Q:$Q,$C1166)/SUMIFS('Billing Forecast'!$D:$D,'Billing Forecast'!$T:$T,$A$1161,'Billing Forecast'!$U:$U,$B$1162,'Billing Forecast'!$Q:$Q, $C1166)</f>
        <v>0</v>
      </c>
      <c r="K1166" s="6">
        <f>SUMIFS('Billing Forecast'!L:L,'Billing Forecast'!$T:$T,$A$1161,'Billing Forecast'!$U:$U,$B$1162,'Billing Forecast'!$Q:$Q,$C1166)/SUMIFS('Billing Forecast'!$D:$D,'Billing Forecast'!$T:$T,$A$1161,'Billing Forecast'!$U:$U,$B$1162,'Billing Forecast'!$Q:$Q, $C1166)</f>
        <v>0</v>
      </c>
      <c r="L1166" s="6">
        <f>SUMIFS('Billing Forecast'!M:M,'Billing Forecast'!$T:$T,$A$1161,'Billing Forecast'!$U:$U,$B$1162,'Billing Forecast'!$Q:$Q,$C1166)/SUMIFS('Billing Forecast'!$D:$D,'Billing Forecast'!$T:$T,$A$1161,'Billing Forecast'!$U:$U,$B$1162,'Billing Forecast'!$Q:$Q, $C1166)</f>
        <v>0</v>
      </c>
      <c r="M1166" s="6">
        <f>SUMIFS('Billing Forecast'!N:N,'Billing Forecast'!$T:$T,$A$1161,'Billing Forecast'!$U:$U,$B$1162,'Billing Forecast'!$Q:$Q,$C1166)/SUMIFS('Billing Forecast'!$D:$D,'Billing Forecast'!$T:$T,$A$1161,'Billing Forecast'!$U:$U,$B$1162,'Billing Forecast'!$Q:$Q, $C1166)</f>
        <v>0</v>
      </c>
    </row>
    <row r="1167" spans="1:13">
      <c r="D1167" t="s">
        <v>3453</v>
      </c>
      <c r="E1167" s="6">
        <f>SUMIFS('Sub Cost Forecast'!G:G,'Sub Cost Forecast'!$U:$U,$A$1161,'Sub Cost Forecast'!$W:$W,$B$1162,'Sub Cost Forecast'!$R:$R,$C1166)/SUMIFS('Sub Cost Forecast'!$D:$D,'Sub Cost Forecast'!$U:$U,$A$1161,'Sub Cost Forecast'!$W:$W,$B$1162,'Sub Cost Forecast'!$R:$R, $C1166)</f>
        <v>0</v>
      </c>
      <c r="F1167" s="6">
        <f>SUMIFS('Sub Cost Forecast'!H:H,'Sub Cost Forecast'!$U:$U,$A$1161,'Sub Cost Forecast'!$W:$W,$B$1162,'Sub Cost Forecast'!$R:$R,$C1166)/SUMIFS('Sub Cost Forecast'!$D:$D,'Sub Cost Forecast'!$U:$U,$A$1161,'Sub Cost Forecast'!$W:$W,$B$1162,'Sub Cost Forecast'!$R:$R, $C1166)</f>
        <v>0</v>
      </c>
      <c r="G1167" s="6">
        <f>SUMIFS('Sub Cost Forecast'!I:I,'Sub Cost Forecast'!$U:$U,$A$1161,'Sub Cost Forecast'!$W:$W,$B$1162,'Sub Cost Forecast'!$R:$R,$C1166)/SUMIFS('Sub Cost Forecast'!$D:$D,'Sub Cost Forecast'!$U:$U,$A$1161,'Sub Cost Forecast'!$W:$W,$B$1162,'Sub Cost Forecast'!$R:$R, $C1166)</f>
        <v>0</v>
      </c>
      <c r="H1167" s="6">
        <f>SUMIFS('Sub Cost Forecast'!J:J,'Sub Cost Forecast'!$U:$U,$A$1161,'Sub Cost Forecast'!$W:$W,$B$1162,'Sub Cost Forecast'!$R:$R,$C1166)/SUMIFS('Sub Cost Forecast'!$D:$D,'Sub Cost Forecast'!$U:$U,$A$1161,'Sub Cost Forecast'!$W:$W,$B$1162,'Sub Cost Forecast'!$R:$R, $C1166)</f>
        <v>0</v>
      </c>
      <c r="I1167" s="6">
        <f>SUMIFS('Sub Cost Forecast'!K:K,'Sub Cost Forecast'!$U:$U,$A$1161,'Sub Cost Forecast'!$W:$W,$B$1162,'Sub Cost Forecast'!$R:$R,$C1166)/SUMIFS('Sub Cost Forecast'!$D:$D,'Sub Cost Forecast'!$U:$U,$A$1161,'Sub Cost Forecast'!$W:$W,$B$1162,'Sub Cost Forecast'!$R:$R, $C1166)</f>
        <v>0</v>
      </c>
      <c r="J1167" s="6">
        <f>SUMIFS('Sub Cost Forecast'!L:L,'Sub Cost Forecast'!$U:$U,$A$1161,'Sub Cost Forecast'!$W:$W,$B$1162,'Sub Cost Forecast'!$R:$R,$C1166)/SUMIFS('Sub Cost Forecast'!$D:$D,'Sub Cost Forecast'!$U:$U,$A$1161,'Sub Cost Forecast'!$W:$W,$B$1162,'Sub Cost Forecast'!$R:$R, $C1166)</f>
        <v>0</v>
      </c>
      <c r="K1167" s="6">
        <f>SUMIFS('Sub Cost Forecast'!M:M,'Sub Cost Forecast'!$U:$U,$A$1161,'Sub Cost Forecast'!$W:$W,$B$1162,'Sub Cost Forecast'!$R:$R,$C1166)/SUMIFS('Sub Cost Forecast'!$D:$D,'Sub Cost Forecast'!$U:$U,$A$1161,'Sub Cost Forecast'!$W:$W,$B$1162,'Sub Cost Forecast'!$R:$R, $C1166)</f>
        <v>0</v>
      </c>
      <c r="L1167" s="6">
        <f>SUMIFS('Sub Cost Forecast'!N:N,'Sub Cost Forecast'!$U:$U,$A$1161,'Sub Cost Forecast'!$W:$W,$B$1162,'Sub Cost Forecast'!$R:$R,$C1166)/SUMIFS('Sub Cost Forecast'!$D:$D,'Sub Cost Forecast'!$U:$U,$A$1161,'Sub Cost Forecast'!$W:$W,$B$1162,'Sub Cost Forecast'!$R:$R, $C1166)</f>
        <v>0</v>
      </c>
      <c r="M1167" s="6">
        <f>SUMIFS('Sub Cost Forecast'!O:O,'Sub Cost Forecast'!$U:$U,$A$1161,'Sub Cost Forecast'!$W:$W,$B$1162,'Sub Cost Forecast'!$R:$R,$C1166)/SUMIFS('Sub Cost Forecast'!$D:$D,'Sub Cost Forecast'!$U:$U,$A$1161,'Sub Cost Forecast'!$W:$W,$B$1162,'Sub Cost Forecast'!$R:$R, $C1166)</f>
        <v>0</v>
      </c>
    </row>
    <row r="1168" spans="1:13">
      <c r="D1168" t="s">
        <v>3454</v>
      </c>
      <c r="E1168" s="6">
        <v>0</v>
      </c>
      <c r="F1168" s="6">
        <v>0</v>
      </c>
      <c r="G1168" s="6">
        <v>0</v>
      </c>
      <c r="H1168" s="6">
        <v>0</v>
      </c>
      <c r="I1168" s="6">
        <v>0</v>
      </c>
      <c r="J1168" s="6">
        <v>0</v>
      </c>
      <c r="K1168" s="6">
        <v>0</v>
      </c>
      <c r="L1168" s="6">
        <v>0</v>
      </c>
      <c r="M1168" s="6">
        <v>0</v>
      </c>
    </row>
    <row r="1169" spans="2:13">
      <c r="C1169" t="s">
        <v>2393</v>
      </c>
      <c r="D1169" t="s">
        <v>3452</v>
      </c>
      <c r="E1169" s="6">
        <f>SUMIFS('Billing Forecast'!F:F,'Billing Forecast'!$T:$T,$A$1161,'Billing Forecast'!$U:$U,$B$1162,'Billing Forecast'!$Q:$Q,$C1169)/SUMIFS('Billing Forecast'!$D:$D,'Billing Forecast'!$T:$T,$A$1161,'Billing Forecast'!$U:$U,$B$1162,'Billing Forecast'!$Q:$Q, $C1169)</f>
        <v>0</v>
      </c>
      <c r="F1169" s="6">
        <f>SUMIFS('Billing Forecast'!G:G,'Billing Forecast'!$T:$T,$A$1161,'Billing Forecast'!$U:$U,$B$1162,'Billing Forecast'!$Q:$Q,$C1169)/SUMIFS('Billing Forecast'!$D:$D,'Billing Forecast'!$T:$T,$A$1161,'Billing Forecast'!$U:$U,$B$1162,'Billing Forecast'!$Q:$Q, $C1169)</f>
        <v>0</v>
      </c>
      <c r="G1169" s="6">
        <f>SUMIFS('Billing Forecast'!H:H,'Billing Forecast'!$T:$T,$A$1161,'Billing Forecast'!$U:$U,$B$1162,'Billing Forecast'!$Q:$Q,$C1169)/SUMIFS('Billing Forecast'!$D:$D,'Billing Forecast'!$T:$T,$A$1161,'Billing Forecast'!$U:$U,$B$1162,'Billing Forecast'!$Q:$Q, $C1169)</f>
        <v>0</v>
      </c>
      <c r="H1169" s="6">
        <f>SUMIFS('Billing Forecast'!I:I,'Billing Forecast'!$T:$T,$A$1161,'Billing Forecast'!$U:$U,$B$1162,'Billing Forecast'!$Q:$Q,$C1169)/SUMIFS('Billing Forecast'!$D:$D,'Billing Forecast'!$T:$T,$A$1161,'Billing Forecast'!$U:$U,$B$1162,'Billing Forecast'!$Q:$Q, $C1169)</f>
        <v>0</v>
      </c>
      <c r="I1169" s="6">
        <f>SUMIFS('Billing Forecast'!J:J,'Billing Forecast'!$T:$T,$A$1161,'Billing Forecast'!$U:$U,$B$1162,'Billing Forecast'!$Q:$Q,$C1169)/SUMIFS('Billing Forecast'!$D:$D,'Billing Forecast'!$T:$T,$A$1161,'Billing Forecast'!$U:$U,$B$1162,'Billing Forecast'!$Q:$Q, $C1169)</f>
        <v>0</v>
      </c>
      <c r="J1169" s="6">
        <f>SUMIFS('Billing Forecast'!K:K,'Billing Forecast'!$T:$T,$A$1161,'Billing Forecast'!$U:$U,$B$1162,'Billing Forecast'!$Q:$Q,$C1169)/SUMIFS('Billing Forecast'!$D:$D,'Billing Forecast'!$T:$T,$A$1161,'Billing Forecast'!$U:$U,$B$1162,'Billing Forecast'!$Q:$Q, $C1169)</f>
        <v>0</v>
      </c>
      <c r="K1169" s="6">
        <f>SUMIFS('Billing Forecast'!L:L,'Billing Forecast'!$T:$T,$A$1161,'Billing Forecast'!$U:$U,$B$1162,'Billing Forecast'!$Q:$Q,$C1169)/SUMIFS('Billing Forecast'!$D:$D,'Billing Forecast'!$T:$T,$A$1161,'Billing Forecast'!$U:$U,$B$1162,'Billing Forecast'!$Q:$Q, $C1169)</f>
        <v>0</v>
      </c>
      <c r="L1169" s="6">
        <f>SUMIFS('Billing Forecast'!M:M,'Billing Forecast'!$T:$T,$A$1161,'Billing Forecast'!$U:$U,$B$1162,'Billing Forecast'!$Q:$Q,$C1169)/SUMIFS('Billing Forecast'!$D:$D,'Billing Forecast'!$T:$T,$A$1161,'Billing Forecast'!$U:$U,$B$1162,'Billing Forecast'!$Q:$Q, $C1169)</f>
        <v>0</v>
      </c>
      <c r="M1169" s="6">
        <f>SUMIFS('Billing Forecast'!N:N,'Billing Forecast'!$T:$T,$A$1161,'Billing Forecast'!$U:$U,$B$1162,'Billing Forecast'!$Q:$Q,$C1169)/SUMIFS('Billing Forecast'!$D:$D,'Billing Forecast'!$T:$T,$A$1161,'Billing Forecast'!$U:$U,$B$1162,'Billing Forecast'!$Q:$Q, $C1169)</f>
        <v>0</v>
      </c>
    </row>
    <row r="1170" spans="2:13">
      <c r="D1170" t="s">
        <v>3453</v>
      </c>
      <c r="E1170" s="6">
        <f>SUMIFS('Sub Cost Forecast'!G:G,'Sub Cost Forecast'!$U:$U,$A$1161,'Sub Cost Forecast'!$W:$W,$B$1162,'Sub Cost Forecast'!$R:$R,$C1169)/SUMIFS('Sub Cost Forecast'!$D:$D,'Sub Cost Forecast'!$U:$U,$A$1161,'Sub Cost Forecast'!$W:$W,$B$1162,'Sub Cost Forecast'!$R:$R, $C1169)</f>
        <v>0</v>
      </c>
      <c r="F1170" s="6">
        <f>SUMIFS('Sub Cost Forecast'!H:H,'Sub Cost Forecast'!$U:$U,$A$1161,'Sub Cost Forecast'!$W:$W,$B$1162,'Sub Cost Forecast'!$R:$R,$C1169)/SUMIFS('Sub Cost Forecast'!$D:$D,'Sub Cost Forecast'!$U:$U,$A$1161,'Sub Cost Forecast'!$W:$W,$B$1162,'Sub Cost Forecast'!$R:$R, $C1169)</f>
        <v>0</v>
      </c>
      <c r="G1170" s="6">
        <f>SUMIFS('Sub Cost Forecast'!I:I,'Sub Cost Forecast'!$U:$U,$A$1161,'Sub Cost Forecast'!$W:$W,$B$1162,'Sub Cost Forecast'!$R:$R,$C1169)/SUMIFS('Sub Cost Forecast'!$D:$D,'Sub Cost Forecast'!$U:$U,$A$1161,'Sub Cost Forecast'!$W:$W,$B$1162,'Sub Cost Forecast'!$R:$R, $C1169)</f>
        <v>0</v>
      </c>
      <c r="H1170" s="6">
        <f>SUMIFS('Sub Cost Forecast'!J:J,'Sub Cost Forecast'!$U:$U,$A$1161,'Sub Cost Forecast'!$W:$W,$B$1162,'Sub Cost Forecast'!$R:$R,$C1169)/SUMIFS('Sub Cost Forecast'!$D:$D,'Sub Cost Forecast'!$U:$U,$A$1161,'Sub Cost Forecast'!$W:$W,$B$1162,'Sub Cost Forecast'!$R:$R, $C1169)</f>
        <v>0</v>
      </c>
      <c r="I1170" s="6">
        <f>SUMIFS('Sub Cost Forecast'!K:K,'Sub Cost Forecast'!$U:$U,$A$1161,'Sub Cost Forecast'!$W:$W,$B$1162,'Sub Cost Forecast'!$R:$R,$C1169)/SUMIFS('Sub Cost Forecast'!$D:$D,'Sub Cost Forecast'!$U:$U,$A$1161,'Sub Cost Forecast'!$W:$W,$B$1162,'Sub Cost Forecast'!$R:$R, $C1169)</f>
        <v>0</v>
      </c>
      <c r="J1170" s="6">
        <f>SUMIFS('Sub Cost Forecast'!L:L,'Sub Cost Forecast'!$U:$U,$A$1161,'Sub Cost Forecast'!$W:$W,$B$1162,'Sub Cost Forecast'!$R:$R,$C1169)/SUMIFS('Sub Cost Forecast'!$D:$D,'Sub Cost Forecast'!$U:$U,$A$1161,'Sub Cost Forecast'!$W:$W,$B$1162,'Sub Cost Forecast'!$R:$R, $C1169)</f>
        <v>0</v>
      </c>
      <c r="K1170" s="6">
        <f>SUMIFS('Sub Cost Forecast'!M:M,'Sub Cost Forecast'!$U:$U,$A$1161,'Sub Cost Forecast'!$W:$W,$B$1162,'Sub Cost Forecast'!$R:$R,$C1169)/SUMIFS('Sub Cost Forecast'!$D:$D,'Sub Cost Forecast'!$U:$U,$A$1161,'Sub Cost Forecast'!$W:$W,$B$1162,'Sub Cost Forecast'!$R:$R, $C1169)</f>
        <v>0</v>
      </c>
      <c r="L1170" s="6">
        <f>SUMIFS('Sub Cost Forecast'!N:N,'Sub Cost Forecast'!$U:$U,$A$1161,'Sub Cost Forecast'!$W:$W,$B$1162,'Sub Cost Forecast'!$R:$R,$C1169)/SUMIFS('Sub Cost Forecast'!$D:$D,'Sub Cost Forecast'!$U:$U,$A$1161,'Sub Cost Forecast'!$W:$W,$B$1162,'Sub Cost Forecast'!$R:$R, $C1169)</f>
        <v>0</v>
      </c>
      <c r="M1170" s="6">
        <f>SUMIFS('Sub Cost Forecast'!O:O,'Sub Cost Forecast'!$U:$U,$A$1161,'Sub Cost Forecast'!$W:$W,$B$1162,'Sub Cost Forecast'!$R:$R,$C1169)/SUMIFS('Sub Cost Forecast'!$D:$D,'Sub Cost Forecast'!$U:$U,$A$1161,'Sub Cost Forecast'!$W:$W,$B$1162,'Sub Cost Forecast'!$R:$R, $C1169)</f>
        <v>0</v>
      </c>
    </row>
    <row r="1171" spans="2:13">
      <c r="D1171" t="s">
        <v>3454</v>
      </c>
      <c r="E1171" s="6">
        <v>0</v>
      </c>
      <c r="F1171" s="6">
        <v>0</v>
      </c>
      <c r="G1171" s="6">
        <v>0</v>
      </c>
      <c r="H1171" s="6">
        <v>0</v>
      </c>
      <c r="I1171" s="6">
        <v>0</v>
      </c>
      <c r="J1171" s="6">
        <v>0</v>
      </c>
      <c r="K1171" s="6">
        <v>0</v>
      </c>
      <c r="L1171" s="6">
        <v>0</v>
      </c>
      <c r="M1171" s="6">
        <v>0</v>
      </c>
    </row>
    <row r="1172" spans="2:13">
      <c r="C1172" t="s">
        <v>2496</v>
      </c>
      <c r="D1172" t="s">
        <v>3452</v>
      </c>
      <c r="E1172" s="6">
        <f>SUMIFS('Billing Forecast'!F:F,'Billing Forecast'!$T:$T,$A$1161,'Billing Forecast'!$U:$U,$B$1162,'Billing Forecast'!$Q:$Q,$C1172)/SUMIFS('Billing Forecast'!$D:$D,'Billing Forecast'!$T:$T,$A$1161,'Billing Forecast'!$U:$U,$B$1162,'Billing Forecast'!$Q:$Q, $C1172)</f>
        <v>0</v>
      </c>
      <c r="F1172" s="6">
        <f>SUMIFS('Billing Forecast'!G:G,'Billing Forecast'!$T:$T,$A$1161,'Billing Forecast'!$U:$U,$B$1162,'Billing Forecast'!$Q:$Q,$C1172)/SUMIFS('Billing Forecast'!$D:$D,'Billing Forecast'!$T:$T,$A$1161,'Billing Forecast'!$U:$U,$B$1162,'Billing Forecast'!$Q:$Q, $C1172)</f>
        <v>0</v>
      </c>
      <c r="G1172" s="6">
        <f>SUMIFS('Billing Forecast'!H:H,'Billing Forecast'!$T:$T,$A$1161,'Billing Forecast'!$U:$U,$B$1162,'Billing Forecast'!$Q:$Q,$C1172)/SUMIFS('Billing Forecast'!$D:$D,'Billing Forecast'!$T:$T,$A$1161,'Billing Forecast'!$U:$U,$B$1162,'Billing Forecast'!$Q:$Q, $C1172)</f>
        <v>0</v>
      </c>
      <c r="H1172" s="6">
        <f>SUMIFS('Billing Forecast'!I:I,'Billing Forecast'!$T:$T,$A$1161,'Billing Forecast'!$U:$U,$B$1162,'Billing Forecast'!$Q:$Q,$C1172)/SUMIFS('Billing Forecast'!$D:$D,'Billing Forecast'!$T:$T,$A$1161,'Billing Forecast'!$U:$U,$B$1162,'Billing Forecast'!$Q:$Q, $C1172)</f>
        <v>0</v>
      </c>
      <c r="I1172" s="6">
        <f>SUMIFS('Billing Forecast'!J:J,'Billing Forecast'!$T:$T,$A$1161,'Billing Forecast'!$U:$U,$B$1162,'Billing Forecast'!$Q:$Q,$C1172)/SUMIFS('Billing Forecast'!$D:$D,'Billing Forecast'!$T:$T,$A$1161,'Billing Forecast'!$U:$U,$B$1162,'Billing Forecast'!$Q:$Q, $C1172)</f>
        <v>0</v>
      </c>
      <c r="J1172" s="6">
        <f>SUMIFS('Billing Forecast'!K:K,'Billing Forecast'!$T:$T,$A$1161,'Billing Forecast'!$U:$U,$B$1162,'Billing Forecast'!$Q:$Q,$C1172)/SUMIFS('Billing Forecast'!$D:$D,'Billing Forecast'!$T:$T,$A$1161,'Billing Forecast'!$U:$U,$B$1162,'Billing Forecast'!$Q:$Q, $C1172)</f>
        <v>0</v>
      </c>
      <c r="K1172" s="6">
        <f>SUMIFS('Billing Forecast'!L:L,'Billing Forecast'!$T:$T,$A$1161,'Billing Forecast'!$U:$U,$B$1162,'Billing Forecast'!$Q:$Q,$C1172)/SUMIFS('Billing Forecast'!$D:$D,'Billing Forecast'!$T:$T,$A$1161,'Billing Forecast'!$U:$U,$B$1162,'Billing Forecast'!$Q:$Q, $C1172)</f>
        <v>0</v>
      </c>
      <c r="L1172" s="6">
        <f>SUMIFS('Billing Forecast'!M:M,'Billing Forecast'!$T:$T,$A$1161,'Billing Forecast'!$U:$U,$B$1162,'Billing Forecast'!$Q:$Q,$C1172)/SUMIFS('Billing Forecast'!$D:$D,'Billing Forecast'!$T:$T,$A$1161,'Billing Forecast'!$U:$U,$B$1162,'Billing Forecast'!$Q:$Q, $C1172)</f>
        <v>0</v>
      </c>
      <c r="M1172" s="6">
        <f>SUMIFS('Billing Forecast'!N:N,'Billing Forecast'!$T:$T,$A$1161,'Billing Forecast'!$U:$U,$B$1162,'Billing Forecast'!$Q:$Q,$C1172)/SUMIFS('Billing Forecast'!$D:$D,'Billing Forecast'!$T:$T,$A$1161,'Billing Forecast'!$U:$U,$B$1162,'Billing Forecast'!$Q:$Q, $C1172)</f>
        <v>0</v>
      </c>
    </row>
    <row r="1173" spans="2:13">
      <c r="D1173" t="s">
        <v>3453</v>
      </c>
      <c r="E1173" s="6">
        <f>SUMIFS('Sub Cost Forecast'!G:G,'Sub Cost Forecast'!$U:$U,$A$1161,'Sub Cost Forecast'!$W:$W,$B$1162,'Sub Cost Forecast'!$R:$R,$C1172)/SUMIFS('Sub Cost Forecast'!$D:$D,'Sub Cost Forecast'!$U:$U,$A$1161,'Sub Cost Forecast'!$W:$W,$B$1162,'Sub Cost Forecast'!$R:$R, $C1172)</f>
        <v>0</v>
      </c>
      <c r="F1173" s="6">
        <f>SUMIFS('Sub Cost Forecast'!H:H,'Sub Cost Forecast'!$U:$U,$A$1161,'Sub Cost Forecast'!$W:$W,$B$1162,'Sub Cost Forecast'!$R:$R,$C1172)/SUMIFS('Sub Cost Forecast'!$D:$D,'Sub Cost Forecast'!$U:$U,$A$1161,'Sub Cost Forecast'!$W:$W,$B$1162,'Sub Cost Forecast'!$R:$R, $C1172)</f>
        <v>0</v>
      </c>
      <c r="G1173" s="6">
        <f>SUMIFS('Sub Cost Forecast'!I:I,'Sub Cost Forecast'!$U:$U,$A$1161,'Sub Cost Forecast'!$W:$W,$B$1162,'Sub Cost Forecast'!$R:$R,$C1172)/SUMIFS('Sub Cost Forecast'!$D:$D,'Sub Cost Forecast'!$U:$U,$A$1161,'Sub Cost Forecast'!$W:$W,$B$1162,'Sub Cost Forecast'!$R:$R, $C1172)</f>
        <v>0</v>
      </c>
      <c r="H1173" s="6">
        <f>SUMIFS('Sub Cost Forecast'!J:J,'Sub Cost Forecast'!$U:$U,$A$1161,'Sub Cost Forecast'!$W:$W,$B$1162,'Sub Cost Forecast'!$R:$R,$C1172)/SUMIFS('Sub Cost Forecast'!$D:$D,'Sub Cost Forecast'!$U:$U,$A$1161,'Sub Cost Forecast'!$W:$W,$B$1162,'Sub Cost Forecast'!$R:$R, $C1172)</f>
        <v>0</v>
      </c>
      <c r="I1173" s="6">
        <f>SUMIFS('Sub Cost Forecast'!K:K,'Sub Cost Forecast'!$U:$U,$A$1161,'Sub Cost Forecast'!$W:$W,$B$1162,'Sub Cost Forecast'!$R:$R,$C1172)/SUMIFS('Sub Cost Forecast'!$D:$D,'Sub Cost Forecast'!$U:$U,$A$1161,'Sub Cost Forecast'!$W:$W,$B$1162,'Sub Cost Forecast'!$R:$R, $C1172)</f>
        <v>0</v>
      </c>
      <c r="J1173" s="6">
        <f>SUMIFS('Sub Cost Forecast'!L:L,'Sub Cost Forecast'!$U:$U,$A$1161,'Sub Cost Forecast'!$W:$W,$B$1162,'Sub Cost Forecast'!$R:$R,$C1172)/SUMIFS('Sub Cost Forecast'!$D:$D,'Sub Cost Forecast'!$U:$U,$A$1161,'Sub Cost Forecast'!$W:$W,$B$1162,'Sub Cost Forecast'!$R:$R, $C1172)</f>
        <v>0</v>
      </c>
      <c r="K1173" s="6">
        <f>SUMIFS('Sub Cost Forecast'!M:M,'Sub Cost Forecast'!$U:$U,$A$1161,'Sub Cost Forecast'!$W:$W,$B$1162,'Sub Cost Forecast'!$R:$R,$C1172)/SUMIFS('Sub Cost Forecast'!$D:$D,'Sub Cost Forecast'!$U:$U,$A$1161,'Sub Cost Forecast'!$W:$W,$B$1162,'Sub Cost Forecast'!$R:$R, $C1172)</f>
        <v>0</v>
      </c>
      <c r="L1173" s="6">
        <f>SUMIFS('Sub Cost Forecast'!N:N,'Sub Cost Forecast'!$U:$U,$A$1161,'Sub Cost Forecast'!$W:$W,$B$1162,'Sub Cost Forecast'!$R:$R,$C1172)/SUMIFS('Sub Cost Forecast'!$D:$D,'Sub Cost Forecast'!$U:$U,$A$1161,'Sub Cost Forecast'!$W:$W,$B$1162,'Sub Cost Forecast'!$R:$R, $C1172)</f>
        <v>0</v>
      </c>
      <c r="M1173" s="6">
        <f>SUMIFS('Sub Cost Forecast'!O:O,'Sub Cost Forecast'!$U:$U,$A$1161,'Sub Cost Forecast'!$W:$W,$B$1162,'Sub Cost Forecast'!$R:$R,$C1172)/SUMIFS('Sub Cost Forecast'!$D:$D,'Sub Cost Forecast'!$U:$U,$A$1161,'Sub Cost Forecast'!$W:$W,$B$1162,'Sub Cost Forecast'!$R:$R, $C1172)</f>
        <v>0</v>
      </c>
    </row>
    <row r="1174" spans="2:13">
      <c r="D1174" t="s">
        <v>3454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6">
        <v>0</v>
      </c>
      <c r="K1174" s="6">
        <v>0</v>
      </c>
      <c r="L1174" s="6">
        <v>0</v>
      </c>
      <c r="M1174" s="6">
        <v>0</v>
      </c>
    </row>
    <row r="1175" spans="2:13">
      <c r="C1175" t="s">
        <v>1111</v>
      </c>
      <c r="D1175" t="s">
        <v>3452</v>
      </c>
      <c r="E1175" s="6">
        <f>SUMIFS('Billing Forecast'!F:F,'Billing Forecast'!$T:$T,$A$1161,'Billing Forecast'!$U:$U,$B$1162,'Billing Forecast'!$Q:$Q,$C1175)/SUMIFS('Billing Forecast'!$D:$D,'Billing Forecast'!$T:$T,$A$1161,'Billing Forecast'!$U:$U,$B$1162,'Billing Forecast'!$Q:$Q, $C1175)</f>
        <v>0</v>
      </c>
      <c r="F1175" s="6">
        <f>SUMIFS('Billing Forecast'!G:G,'Billing Forecast'!$T:$T,$A$1161,'Billing Forecast'!$U:$U,$B$1162,'Billing Forecast'!$Q:$Q,$C1175)/SUMIFS('Billing Forecast'!$D:$D,'Billing Forecast'!$T:$T,$A$1161,'Billing Forecast'!$U:$U,$B$1162,'Billing Forecast'!$Q:$Q, $C1175)</f>
        <v>0</v>
      </c>
      <c r="G1175" s="6">
        <f>SUMIFS('Billing Forecast'!H:H,'Billing Forecast'!$T:$T,$A$1161,'Billing Forecast'!$U:$U,$B$1162,'Billing Forecast'!$Q:$Q,$C1175)/SUMIFS('Billing Forecast'!$D:$D,'Billing Forecast'!$T:$T,$A$1161,'Billing Forecast'!$U:$U,$B$1162,'Billing Forecast'!$Q:$Q, $C1175)</f>
        <v>0</v>
      </c>
      <c r="H1175" s="6">
        <f>SUMIFS('Billing Forecast'!I:I,'Billing Forecast'!$T:$T,$A$1161,'Billing Forecast'!$U:$U,$B$1162,'Billing Forecast'!$Q:$Q,$C1175)/SUMIFS('Billing Forecast'!$D:$D,'Billing Forecast'!$T:$T,$A$1161,'Billing Forecast'!$U:$U,$B$1162,'Billing Forecast'!$Q:$Q, $C1175)</f>
        <v>0</v>
      </c>
      <c r="I1175" s="6">
        <f>SUMIFS('Billing Forecast'!J:J,'Billing Forecast'!$T:$T,$A$1161,'Billing Forecast'!$U:$U,$B$1162,'Billing Forecast'!$Q:$Q,$C1175)/SUMIFS('Billing Forecast'!$D:$D,'Billing Forecast'!$T:$T,$A$1161,'Billing Forecast'!$U:$U,$B$1162,'Billing Forecast'!$Q:$Q, $C1175)</f>
        <v>0</v>
      </c>
      <c r="J1175" s="6">
        <f>SUMIFS('Billing Forecast'!K:K,'Billing Forecast'!$T:$T,$A$1161,'Billing Forecast'!$U:$U,$B$1162,'Billing Forecast'!$Q:$Q,$C1175)/SUMIFS('Billing Forecast'!$D:$D,'Billing Forecast'!$T:$T,$A$1161,'Billing Forecast'!$U:$U,$B$1162,'Billing Forecast'!$Q:$Q, $C1175)</f>
        <v>0</v>
      </c>
      <c r="K1175" s="6">
        <f>SUMIFS('Billing Forecast'!L:L,'Billing Forecast'!$T:$T,$A$1161,'Billing Forecast'!$U:$U,$B$1162,'Billing Forecast'!$Q:$Q,$C1175)/SUMIFS('Billing Forecast'!$D:$D,'Billing Forecast'!$T:$T,$A$1161,'Billing Forecast'!$U:$U,$B$1162,'Billing Forecast'!$Q:$Q, $C1175)</f>
        <v>0</v>
      </c>
      <c r="L1175" s="6">
        <f>SUMIFS('Billing Forecast'!M:M,'Billing Forecast'!$T:$T,$A$1161,'Billing Forecast'!$U:$U,$B$1162,'Billing Forecast'!$Q:$Q,$C1175)/SUMIFS('Billing Forecast'!$D:$D,'Billing Forecast'!$T:$T,$A$1161,'Billing Forecast'!$U:$U,$B$1162,'Billing Forecast'!$Q:$Q, $C1175)</f>
        <v>0</v>
      </c>
      <c r="M1175" s="6">
        <f>SUMIFS('Billing Forecast'!N:N,'Billing Forecast'!$T:$T,$A$1161,'Billing Forecast'!$U:$U,$B$1162,'Billing Forecast'!$Q:$Q,$C1175)/SUMIFS('Billing Forecast'!$D:$D,'Billing Forecast'!$T:$T,$A$1161,'Billing Forecast'!$U:$U,$B$1162,'Billing Forecast'!$Q:$Q, $C1175)</f>
        <v>0</v>
      </c>
    </row>
    <row r="1176" spans="2:13">
      <c r="D1176" t="s">
        <v>3453</v>
      </c>
      <c r="E1176" s="6">
        <f>SUMIFS('Sub Cost Forecast'!G:G,'Sub Cost Forecast'!$U:$U,$A$1161,'Sub Cost Forecast'!$W:$W,$B$1162,'Sub Cost Forecast'!$R:$R,$C1175)/SUMIFS('Sub Cost Forecast'!$D:$D,'Sub Cost Forecast'!$U:$U,$A$1161,'Sub Cost Forecast'!$W:$W,$B$1162,'Sub Cost Forecast'!$R:$R, $C1175)</f>
        <v>0</v>
      </c>
      <c r="F1176" s="6">
        <f>SUMIFS('Sub Cost Forecast'!H:H,'Sub Cost Forecast'!$U:$U,$A$1161,'Sub Cost Forecast'!$W:$W,$B$1162,'Sub Cost Forecast'!$R:$R,$C1175)/SUMIFS('Sub Cost Forecast'!$D:$D,'Sub Cost Forecast'!$U:$U,$A$1161,'Sub Cost Forecast'!$W:$W,$B$1162,'Sub Cost Forecast'!$R:$R, $C1175)</f>
        <v>0</v>
      </c>
      <c r="G1176" s="6">
        <f>SUMIFS('Sub Cost Forecast'!I:I,'Sub Cost Forecast'!$U:$U,$A$1161,'Sub Cost Forecast'!$W:$W,$B$1162,'Sub Cost Forecast'!$R:$R,$C1175)/SUMIFS('Sub Cost Forecast'!$D:$D,'Sub Cost Forecast'!$U:$U,$A$1161,'Sub Cost Forecast'!$W:$W,$B$1162,'Sub Cost Forecast'!$R:$R, $C1175)</f>
        <v>0</v>
      </c>
      <c r="H1176" s="6">
        <f>SUMIFS('Sub Cost Forecast'!J:J,'Sub Cost Forecast'!$U:$U,$A$1161,'Sub Cost Forecast'!$W:$W,$B$1162,'Sub Cost Forecast'!$R:$R,$C1175)/SUMIFS('Sub Cost Forecast'!$D:$D,'Sub Cost Forecast'!$U:$U,$A$1161,'Sub Cost Forecast'!$W:$W,$B$1162,'Sub Cost Forecast'!$R:$R, $C1175)</f>
        <v>0</v>
      </c>
      <c r="I1176" s="6">
        <f>SUMIFS('Sub Cost Forecast'!K:K,'Sub Cost Forecast'!$U:$U,$A$1161,'Sub Cost Forecast'!$W:$W,$B$1162,'Sub Cost Forecast'!$R:$R,$C1175)/SUMIFS('Sub Cost Forecast'!$D:$D,'Sub Cost Forecast'!$U:$U,$A$1161,'Sub Cost Forecast'!$W:$W,$B$1162,'Sub Cost Forecast'!$R:$R, $C1175)</f>
        <v>0</v>
      </c>
      <c r="J1176" s="6">
        <f>SUMIFS('Sub Cost Forecast'!L:L,'Sub Cost Forecast'!$U:$U,$A$1161,'Sub Cost Forecast'!$W:$W,$B$1162,'Sub Cost Forecast'!$R:$R,$C1175)/SUMIFS('Sub Cost Forecast'!$D:$D,'Sub Cost Forecast'!$U:$U,$A$1161,'Sub Cost Forecast'!$W:$W,$B$1162,'Sub Cost Forecast'!$R:$R, $C1175)</f>
        <v>0</v>
      </c>
      <c r="K1176" s="6">
        <f>SUMIFS('Sub Cost Forecast'!M:M,'Sub Cost Forecast'!$U:$U,$A$1161,'Sub Cost Forecast'!$W:$W,$B$1162,'Sub Cost Forecast'!$R:$R,$C1175)/SUMIFS('Sub Cost Forecast'!$D:$D,'Sub Cost Forecast'!$U:$U,$A$1161,'Sub Cost Forecast'!$W:$W,$B$1162,'Sub Cost Forecast'!$R:$R, $C1175)</f>
        <v>0</v>
      </c>
      <c r="L1176" s="6">
        <f>SUMIFS('Sub Cost Forecast'!N:N,'Sub Cost Forecast'!$U:$U,$A$1161,'Sub Cost Forecast'!$W:$W,$B$1162,'Sub Cost Forecast'!$R:$R,$C1175)/SUMIFS('Sub Cost Forecast'!$D:$D,'Sub Cost Forecast'!$U:$U,$A$1161,'Sub Cost Forecast'!$W:$W,$B$1162,'Sub Cost Forecast'!$R:$R, $C1175)</f>
        <v>0</v>
      </c>
      <c r="M1176" s="6">
        <f>SUMIFS('Sub Cost Forecast'!O:O,'Sub Cost Forecast'!$U:$U,$A$1161,'Sub Cost Forecast'!$W:$W,$B$1162,'Sub Cost Forecast'!$R:$R,$C1175)/SUMIFS('Sub Cost Forecast'!$D:$D,'Sub Cost Forecast'!$U:$U,$A$1161,'Sub Cost Forecast'!$W:$W,$B$1162,'Sub Cost Forecast'!$R:$R, $C1175)</f>
        <v>0</v>
      </c>
    </row>
    <row r="1177" spans="2:13">
      <c r="D1177" t="s">
        <v>3454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6">
        <v>0</v>
      </c>
      <c r="K1177" s="6">
        <v>0</v>
      </c>
      <c r="L1177" s="6">
        <v>0</v>
      </c>
      <c r="M1177" s="6">
        <v>0</v>
      </c>
    </row>
    <row r="1178" spans="2:13">
      <c r="C1178" t="s">
        <v>2791</v>
      </c>
      <c r="D1178" t="s">
        <v>3452</v>
      </c>
      <c r="E1178" s="6">
        <f>SUMIFS('Billing Forecast'!F:F,'Billing Forecast'!$T:$T,$A$1161,'Billing Forecast'!$U:$U,$B$1162,'Billing Forecast'!$Q:$Q,$C1178)/SUMIFS('Billing Forecast'!$D:$D,'Billing Forecast'!$T:$T,$A$1161,'Billing Forecast'!$U:$U,$B$1162,'Billing Forecast'!$Q:$Q, $C1178)</f>
        <v>0</v>
      </c>
      <c r="F1178" s="6">
        <f>SUMIFS('Billing Forecast'!G:G,'Billing Forecast'!$T:$T,$A$1161,'Billing Forecast'!$U:$U,$B$1162,'Billing Forecast'!$Q:$Q,$C1178)/SUMIFS('Billing Forecast'!$D:$D,'Billing Forecast'!$T:$T,$A$1161,'Billing Forecast'!$U:$U,$B$1162,'Billing Forecast'!$Q:$Q, $C1178)</f>
        <v>0</v>
      </c>
      <c r="G1178" s="6">
        <f>SUMIFS('Billing Forecast'!H:H,'Billing Forecast'!$T:$T,$A$1161,'Billing Forecast'!$U:$U,$B$1162,'Billing Forecast'!$Q:$Q,$C1178)/SUMIFS('Billing Forecast'!$D:$D,'Billing Forecast'!$T:$T,$A$1161,'Billing Forecast'!$U:$U,$B$1162,'Billing Forecast'!$Q:$Q, $C1178)</f>
        <v>0</v>
      </c>
      <c r="H1178" s="6">
        <f>SUMIFS('Billing Forecast'!I:I,'Billing Forecast'!$T:$T,$A$1161,'Billing Forecast'!$U:$U,$B$1162,'Billing Forecast'!$Q:$Q,$C1178)/SUMIFS('Billing Forecast'!$D:$D,'Billing Forecast'!$T:$T,$A$1161,'Billing Forecast'!$U:$U,$B$1162,'Billing Forecast'!$Q:$Q, $C1178)</f>
        <v>0</v>
      </c>
      <c r="I1178" s="6">
        <f>SUMIFS('Billing Forecast'!J:J,'Billing Forecast'!$T:$T,$A$1161,'Billing Forecast'!$U:$U,$B$1162,'Billing Forecast'!$Q:$Q,$C1178)/SUMIFS('Billing Forecast'!$D:$D,'Billing Forecast'!$T:$T,$A$1161,'Billing Forecast'!$U:$U,$B$1162,'Billing Forecast'!$Q:$Q, $C1178)</f>
        <v>0</v>
      </c>
      <c r="J1178" s="6">
        <f>SUMIFS('Billing Forecast'!K:K,'Billing Forecast'!$T:$T,$A$1161,'Billing Forecast'!$U:$U,$B$1162,'Billing Forecast'!$Q:$Q,$C1178)/SUMIFS('Billing Forecast'!$D:$D,'Billing Forecast'!$T:$T,$A$1161,'Billing Forecast'!$U:$U,$B$1162,'Billing Forecast'!$Q:$Q, $C1178)</f>
        <v>0</v>
      </c>
      <c r="K1178" s="6">
        <f>SUMIFS('Billing Forecast'!L:L,'Billing Forecast'!$T:$T,$A$1161,'Billing Forecast'!$U:$U,$B$1162,'Billing Forecast'!$Q:$Q,$C1178)/SUMIFS('Billing Forecast'!$D:$D,'Billing Forecast'!$T:$T,$A$1161,'Billing Forecast'!$U:$U,$B$1162,'Billing Forecast'!$Q:$Q, $C1178)</f>
        <v>0</v>
      </c>
      <c r="L1178" s="6">
        <f>SUMIFS('Billing Forecast'!M:M,'Billing Forecast'!$T:$T,$A$1161,'Billing Forecast'!$U:$U,$B$1162,'Billing Forecast'!$Q:$Q,$C1178)/SUMIFS('Billing Forecast'!$D:$D,'Billing Forecast'!$T:$T,$A$1161,'Billing Forecast'!$U:$U,$B$1162,'Billing Forecast'!$Q:$Q, $C1178)</f>
        <v>0</v>
      </c>
      <c r="M1178" s="6">
        <f>SUMIFS('Billing Forecast'!N:N,'Billing Forecast'!$T:$T,$A$1161,'Billing Forecast'!$U:$U,$B$1162,'Billing Forecast'!$Q:$Q,$C1178)/SUMIFS('Billing Forecast'!$D:$D,'Billing Forecast'!$T:$T,$A$1161,'Billing Forecast'!$U:$U,$B$1162,'Billing Forecast'!$Q:$Q, $C1178)</f>
        <v>0</v>
      </c>
    </row>
    <row r="1179" spans="2:13">
      <c r="D1179" t="s">
        <v>3453</v>
      </c>
      <c r="E1179" s="6">
        <f>SUMIFS('Sub Cost Forecast'!G:G,'Sub Cost Forecast'!$U:$U,$A$1161,'Sub Cost Forecast'!$W:$W,$B$1162,'Sub Cost Forecast'!$R:$R,$C1178)/SUMIFS('Sub Cost Forecast'!$D:$D,'Sub Cost Forecast'!$U:$U,$A$1161,'Sub Cost Forecast'!$W:$W,$B$1162,'Sub Cost Forecast'!$R:$R, $C1178)</f>
        <v>0</v>
      </c>
      <c r="F1179" s="6">
        <f>SUMIFS('Sub Cost Forecast'!H:H,'Sub Cost Forecast'!$U:$U,$A$1161,'Sub Cost Forecast'!$W:$W,$B$1162,'Sub Cost Forecast'!$R:$R,$C1178)/SUMIFS('Sub Cost Forecast'!$D:$D,'Sub Cost Forecast'!$U:$U,$A$1161,'Sub Cost Forecast'!$W:$W,$B$1162,'Sub Cost Forecast'!$R:$R, $C1178)</f>
        <v>0</v>
      </c>
      <c r="G1179" s="6">
        <f>SUMIFS('Sub Cost Forecast'!I:I,'Sub Cost Forecast'!$U:$U,$A$1161,'Sub Cost Forecast'!$W:$W,$B$1162,'Sub Cost Forecast'!$R:$R,$C1178)/SUMIFS('Sub Cost Forecast'!$D:$D,'Sub Cost Forecast'!$U:$U,$A$1161,'Sub Cost Forecast'!$W:$W,$B$1162,'Sub Cost Forecast'!$R:$R, $C1178)</f>
        <v>0</v>
      </c>
      <c r="H1179" s="6">
        <f>SUMIFS('Sub Cost Forecast'!J:J,'Sub Cost Forecast'!$U:$U,$A$1161,'Sub Cost Forecast'!$W:$W,$B$1162,'Sub Cost Forecast'!$R:$R,$C1178)/SUMIFS('Sub Cost Forecast'!$D:$D,'Sub Cost Forecast'!$U:$U,$A$1161,'Sub Cost Forecast'!$W:$W,$B$1162,'Sub Cost Forecast'!$R:$R, $C1178)</f>
        <v>0</v>
      </c>
      <c r="I1179" s="6">
        <f>SUMIFS('Sub Cost Forecast'!K:K,'Sub Cost Forecast'!$U:$U,$A$1161,'Sub Cost Forecast'!$W:$W,$B$1162,'Sub Cost Forecast'!$R:$R,$C1178)/SUMIFS('Sub Cost Forecast'!$D:$D,'Sub Cost Forecast'!$U:$U,$A$1161,'Sub Cost Forecast'!$W:$W,$B$1162,'Sub Cost Forecast'!$R:$R, $C1178)</f>
        <v>0</v>
      </c>
      <c r="J1179" s="6">
        <f>SUMIFS('Sub Cost Forecast'!L:L,'Sub Cost Forecast'!$U:$U,$A$1161,'Sub Cost Forecast'!$W:$W,$B$1162,'Sub Cost Forecast'!$R:$R,$C1178)/SUMIFS('Sub Cost Forecast'!$D:$D,'Sub Cost Forecast'!$U:$U,$A$1161,'Sub Cost Forecast'!$W:$W,$B$1162,'Sub Cost Forecast'!$R:$R, $C1178)</f>
        <v>0</v>
      </c>
      <c r="K1179" s="6">
        <f>SUMIFS('Sub Cost Forecast'!M:M,'Sub Cost Forecast'!$U:$U,$A$1161,'Sub Cost Forecast'!$W:$W,$B$1162,'Sub Cost Forecast'!$R:$R,$C1178)/SUMIFS('Sub Cost Forecast'!$D:$D,'Sub Cost Forecast'!$U:$U,$A$1161,'Sub Cost Forecast'!$W:$W,$B$1162,'Sub Cost Forecast'!$R:$R, $C1178)</f>
        <v>0</v>
      </c>
      <c r="L1179" s="6">
        <f>SUMIFS('Sub Cost Forecast'!N:N,'Sub Cost Forecast'!$U:$U,$A$1161,'Sub Cost Forecast'!$W:$W,$B$1162,'Sub Cost Forecast'!$R:$R,$C1178)/SUMIFS('Sub Cost Forecast'!$D:$D,'Sub Cost Forecast'!$U:$U,$A$1161,'Sub Cost Forecast'!$W:$W,$B$1162,'Sub Cost Forecast'!$R:$R, $C1178)</f>
        <v>0</v>
      </c>
      <c r="M1179" s="6">
        <f>SUMIFS('Sub Cost Forecast'!O:O,'Sub Cost Forecast'!$U:$U,$A$1161,'Sub Cost Forecast'!$W:$W,$B$1162,'Sub Cost Forecast'!$R:$R,$C1178)/SUMIFS('Sub Cost Forecast'!$D:$D,'Sub Cost Forecast'!$U:$U,$A$1161,'Sub Cost Forecast'!$W:$W,$B$1162,'Sub Cost Forecast'!$R:$R, $C1178)</f>
        <v>0</v>
      </c>
    </row>
    <row r="1180" spans="2:13">
      <c r="D1180" t="s">
        <v>3454</v>
      </c>
      <c r="E1180" s="6">
        <v>0</v>
      </c>
      <c r="F1180" s="6">
        <v>0.05442176870748299</v>
      </c>
      <c r="G1180" s="6">
        <v>0.9251700680272109</v>
      </c>
      <c r="H1180" s="6">
        <v>0</v>
      </c>
      <c r="I1180" s="6">
        <v>0</v>
      </c>
      <c r="J1180" s="6">
        <v>0</v>
      </c>
      <c r="K1180" s="6">
        <v>0</v>
      </c>
      <c r="L1180" s="6">
        <v>0</v>
      </c>
      <c r="M1180" s="6">
        <v>0</v>
      </c>
    </row>
    <row r="1181" spans="2:13">
      <c r="B1181" t="s">
        <v>234</v>
      </c>
    </row>
    <row r="1182" spans="2:13">
      <c r="C1182" t="s">
        <v>995</v>
      </c>
      <c r="D1182" t="s">
        <v>3452</v>
      </c>
      <c r="E1182" s="6">
        <f>SUMIFS('Billing Forecast'!F:F,'Billing Forecast'!$T:$T,$A$1161,'Billing Forecast'!$U:$U,$B$1181,'Billing Forecast'!$Q:$Q,$C1182)/SUMIFS('Billing Forecast'!$D:$D,'Billing Forecast'!$T:$T,$A$1161,'Billing Forecast'!$U:$U,$B$1181,'Billing Forecast'!$Q:$Q, $C1182)</f>
        <v>0</v>
      </c>
      <c r="F1182" s="6">
        <f>SUMIFS('Billing Forecast'!G:G,'Billing Forecast'!$T:$T,$A$1161,'Billing Forecast'!$U:$U,$B$1181,'Billing Forecast'!$Q:$Q,$C1182)/SUMIFS('Billing Forecast'!$D:$D,'Billing Forecast'!$T:$T,$A$1161,'Billing Forecast'!$U:$U,$B$1181,'Billing Forecast'!$Q:$Q, $C1182)</f>
        <v>0</v>
      </c>
      <c r="G1182" s="6">
        <f>SUMIFS('Billing Forecast'!H:H,'Billing Forecast'!$T:$T,$A$1161,'Billing Forecast'!$U:$U,$B$1181,'Billing Forecast'!$Q:$Q,$C1182)/SUMIFS('Billing Forecast'!$D:$D,'Billing Forecast'!$T:$T,$A$1161,'Billing Forecast'!$U:$U,$B$1181,'Billing Forecast'!$Q:$Q, $C1182)</f>
        <v>0</v>
      </c>
      <c r="H1182" s="6">
        <f>SUMIFS('Billing Forecast'!I:I,'Billing Forecast'!$T:$T,$A$1161,'Billing Forecast'!$U:$U,$B$1181,'Billing Forecast'!$Q:$Q,$C1182)/SUMIFS('Billing Forecast'!$D:$D,'Billing Forecast'!$T:$T,$A$1161,'Billing Forecast'!$U:$U,$B$1181,'Billing Forecast'!$Q:$Q, $C1182)</f>
        <v>0</v>
      </c>
      <c r="I1182" s="6">
        <f>SUMIFS('Billing Forecast'!J:J,'Billing Forecast'!$T:$T,$A$1161,'Billing Forecast'!$U:$U,$B$1181,'Billing Forecast'!$Q:$Q,$C1182)/SUMIFS('Billing Forecast'!$D:$D,'Billing Forecast'!$T:$T,$A$1161,'Billing Forecast'!$U:$U,$B$1181,'Billing Forecast'!$Q:$Q, $C1182)</f>
        <v>0</v>
      </c>
      <c r="J1182" s="6">
        <f>SUMIFS('Billing Forecast'!K:K,'Billing Forecast'!$T:$T,$A$1161,'Billing Forecast'!$U:$U,$B$1181,'Billing Forecast'!$Q:$Q,$C1182)/SUMIFS('Billing Forecast'!$D:$D,'Billing Forecast'!$T:$T,$A$1161,'Billing Forecast'!$U:$U,$B$1181,'Billing Forecast'!$Q:$Q, $C1182)</f>
        <v>0</v>
      </c>
      <c r="K1182" s="6">
        <f>SUMIFS('Billing Forecast'!L:L,'Billing Forecast'!$T:$T,$A$1161,'Billing Forecast'!$U:$U,$B$1181,'Billing Forecast'!$Q:$Q,$C1182)/SUMIFS('Billing Forecast'!$D:$D,'Billing Forecast'!$T:$T,$A$1161,'Billing Forecast'!$U:$U,$B$1181,'Billing Forecast'!$Q:$Q, $C1182)</f>
        <v>0</v>
      </c>
      <c r="L1182" s="6">
        <f>SUMIFS('Billing Forecast'!M:M,'Billing Forecast'!$T:$T,$A$1161,'Billing Forecast'!$U:$U,$B$1181,'Billing Forecast'!$Q:$Q,$C1182)/SUMIFS('Billing Forecast'!$D:$D,'Billing Forecast'!$T:$T,$A$1161,'Billing Forecast'!$U:$U,$B$1181,'Billing Forecast'!$Q:$Q, $C1182)</f>
        <v>0</v>
      </c>
      <c r="M1182" s="6">
        <f>SUMIFS('Billing Forecast'!N:N,'Billing Forecast'!$T:$T,$A$1161,'Billing Forecast'!$U:$U,$B$1181,'Billing Forecast'!$Q:$Q,$C1182)/SUMIFS('Billing Forecast'!$D:$D,'Billing Forecast'!$T:$T,$A$1161,'Billing Forecast'!$U:$U,$B$1181,'Billing Forecast'!$Q:$Q, $C1182)</f>
        <v>0</v>
      </c>
    </row>
    <row r="1183" spans="2:13">
      <c r="D1183" t="s">
        <v>3453</v>
      </c>
      <c r="E1183" s="6">
        <f>SUMIFS('Sub Cost Forecast'!G:G,'Sub Cost Forecast'!$U:$U,$A$1161,'Sub Cost Forecast'!$W:$W,$B$1181,'Sub Cost Forecast'!$R:$R,$C1182)/SUMIFS('Sub Cost Forecast'!$D:$D,'Sub Cost Forecast'!$U:$U,$A$1161,'Sub Cost Forecast'!$W:$W,$B$1181,'Sub Cost Forecast'!$R:$R, $C1182)</f>
        <v>0</v>
      </c>
      <c r="F1183" s="6">
        <f>SUMIFS('Sub Cost Forecast'!H:H,'Sub Cost Forecast'!$U:$U,$A$1161,'Sub Cost Forecast'!$W:$W,$B$1181,'Sub Cost Forecast'!$R:$R,$C1182)/SUMIFS('Sub Cost Forecast'!$D:$D,'Sub Cost Forecast'!$U:$U,$A$1161,'Sub Cost Forecast'!$W:$W,$B$1181,'Sub Cost Forecast'!$R:$R, $C1182)</f>
        <v>0</v>
      </c>
      <c r="G1183" s="6">
        <f>SUMIFS('Sub Cost Forecast'!I:I,'Sub Cost Forecast'!$U:$U,$A$1161,'Sub Cost Forecast'!$W:$W,$B$1181,'Sub Cost Forecast'!$R:$R,$C1182)/SUMIFS('Sub Cost Forecast'!$D:$D,'Sub Cost Forecast'!$U:$U,$A$1161,'Sub Cost Forecast'!$W:$W,$B$1181,'Sub Cost Forecast'!$R:$R, $C1182)</f>
        <v>0</v>
      </c>
      <c r="H1183" s="6">
        <f>SUMIFS('Sub Cost Forecast'!J:J,'Sub Cost Forecast'!$U:$U,$A$1161,'Sub Cost Forecast'!$W:$W,$B$1181,'Sub Cost Forecast'!$R:$R,$C1182)/SUMIFS('Sub Cost Forecast'!$D:$D,'Sub Cost Forecast'!$U:$U,$A$1161,'Sub Cost Forecast'!$W:$W,$B$1181,'Sub Cost Forecast'!$R:$R, $C1182)</f>
        <v>0</v>
      </c>
      <c r="I1183" s="6">
        <f>SUMIFS('Sub Cost Forecast'!K:K,'Sub Cost Forecast'!$U:$U,$A$1161,'Sub Cost Forecast'!$W:$W,$B$1181,'Sub Cost Forecast'!$R:$R,$C1182)/SUMIFS('Sub Cost Forecast'!$D:$D,'Sub Cost Forecast'!$U:$U,$A$1161,'Sub Cost Forecast'!$W:$W,$B$1181,'Sub Cost Forecast'!$R:$R, $C1182)</f>
        <v>0</v>
      </c>
      <c r="J1183" s="6">
        <f>SUMIFS('Sub Cost Forecast'!L:L,'Sub Cost Forecast'!$U:$U,$A$1161,'Sub Cost Forecast'!$W:$W,$B$1181,'Sub Cost Forecast'!$R:$R,$C1182)/SUMIFS('Sub Cost Forecast'!$D:$D,'Sub Cost Forecast'!$U:$U,$A$1161,'Sub Cost Forecast'!$W:$W,$B$1181,'Sub Cost Forecast'!$R:$R, $C1182)</f>
        <v>0</v>
      </c>
      <c r="K1183" s="6">
        <f>SUMIFS('Sub Cost Forecast'!M:M,'Sub Cost Forecast'!$U:$U,$A$1161,'Sub Cost Forecast'!$W:$W,$B$1181,'Sub Cost Forecast'!$R:$R,$C1182)/SUMIFS('Sub Cost Forecast'!$D:$D,'Sub Cost Forecast'!$U:$U,$A$1161,'Sub Cost Forecast'!$W:$W,$B$1181,'Sub Cost Forecast'!$R:$R, $C1182)</f>
        <v>0</v>
      </c>
      <c r="L1183" s="6">
        <f>SUMIFS('Sub Cost Forecast'!N:N,'Sub Cost Forecast'!$U:$U,$A$1161,'Sub Cost Forecast'!$W:$W,$B$1181,'Sub Cost Forecast'!$R:$R,$C1182)/SUMIFS('Sub Cost Forecast'!$D:$D,'Sub Cost Forecast'!$U:$U,$A$1161,'Sub Cost Forecast'!$W:$W,$B$1181,'Sub Cost Forecast'!$R:$R, $C1182)</f>
        <v>0</v>
      </c>
      <c r="M1183" s="6">
        <f>SUMIFS('Sub Cost Forecast'!O:O,'Sub Cost Forecast'!$U:$U,$A$1161,'Sub Cost Forecast'!$W:$W,$B$1181,'Sub Cost Forecast'!$R:$R,$C1182)/SUMIFS('Sub Cost Forecast'!$D:$D,'Sub Cost Forecast'!$U:$U,$A$1161,'Sub Cost Forecast'!$W:$W,$B$1181,'Sub Cost Forecast'!$R:$R, $C1182)</f>
        <v>0</v>
      </c>
    </row>
    <row r="1184" spans="2:13">
      <c r="D1184" t="s">
        <v>3454</v>
      </c>
      <c r="E1184" s="6">
        <v>0</v>
      </c>
      <c r="F1184" s="6">
        <v>0</v>
      </c>
      <c r="G1184" s="6">
        <v>0</v>
      </c>
      <c r="H1184" s="6">
        <v>0</v>
      </c>
      <c r="I1184" s="6">
        <v>0</v>
      </c>
      <c r="J1184" s="6">
        <v>0</v>
      </c>
      <c r="K1184" s="6">
        <v>0</v>
      </c>
      <c r="L1184" s="6">
        <v>0</v>
      </c>
      <c r="M1184" s="6">
        <v>0</v>
      </c>
    </row>
    <row r="1185" spans="3:13">
      <c r="C1185" t="s">
        <v>1595</v>
      </c>
      <c r="D1185" t="s">
        <v>3452</v>
      </c>
      <c r="E1185" s="6">
        <f>SUMIFS('Billing Forecast'!F:F,'Billing Forecast'!$T:$T,$A$1161,'Billing Forecast'!$U:$U,$B$1181,'Billing Forecast'!$Q:$Q,$C1185)/SUMIFS('Billing Forecast'!$D:$D,'Billing Forecast'!$T:$T,$A$1161,'Billing Forecast'!$U:$U,$B$1181,'Billing Forecast'!$Q:$Q, $C1185)</f>
        <v>0</v>
      </c>
      <c r="F1185" s="6">
        <f>SUMIFS('Billing Forecast'!G:G,'Billing Forecast'!$T:$T,$A$1161,'Billing Forecast'!$U:$U,$B$1181,'Billing Forecast'!$Q:$Q,$C1185)/SUMIFS('Billing Forecast'!$D:$D,'Billing Forecast'!$T:$T,$A$1161,'Billing Forecast'!$U:$U,$B$1181,'Billing Forecast'!$Q:$Q, $C1185)</f>
        <v>0</v>
      </c>
      <c r="G1185" s="6">
        <f>SUMIFS('Billing Forecast'!H:H,'Billing Forecast'!$T:$T,$A$1161,'Billing Forecast'!$U:$U,$B$1181,'Billing Forecast'!$Q:$Q,$C1185)/SUMIFS('Billing Forecast'!$D:$D,'Billing Forecast'!$T:$T,$A$1161,'Billing Forecast'!$U:$U,$B$1181,'Billing Forecast'!$Q:$Q, $C1185)</f>
        <v>0</v>
      </c>
      <c r="H1185" s="6">
        <f>SUMIFS('Billing Forecast'!I:I,'Billing Forecast'!$T:$T,$A$1161,'Billing Forecast'!$U:$U,$B$1181,'Billing Forecast'!$Q:$Q,$C1185)/SUMIFS('Billing Forecast'!$D:$D,'Billing Forecast'!$T:$T,$A$1161,'Billing Forecast'!$U:$U,$B$1181,'Billing Forecast'!$Q:$Q, $C1185)</f>
        <v>0</v>
      </c>
      <c r="I1185" s="6">
        <f>SUMIFS('Billing Forecast'!J:J,'Billing Forecast'!$T:$T,$A$1161,'Billing Forecast'!$U:$U,$B$1181,'Billing Forecast'!$Q:$Q,$C1185)/SUMIFS('Billing Forecast'!$D:$D,'Billing Forecast'!$T:$T,$A$1161,'Billing Forecast'!$U:$U,$B$1181,'Billing Forecast'!$Q:$Q, $C1185)</f>
        <v>0</v>
      </c>
      <c r="J1185" s="6">
        <f>SUMIFS('Billing Forecast'!K:K,'Billing Forecast'!$T:$T,$A$1161,'Billing Forecast'!$U:$U,$B$1181,'Billing Forecast'!$Q:$Q,$C1185)/SUMIFS('Billing Forecast'!$D:$D,'Billing Forecast'!$T:$T,$A$1161,'Billing Forecast'!$U:$U,$B$1181,'Billing Forecast'!$Q:$Q, $C1185)</f>
        <v>0</v>
      </c>
      <c r="K1185" s="6">
        <f>SUMIFS('Billing Forecast'!L:L,'Billing Forecast'!$T:$T,$A$1161,'Billing Forecast'!$U:$U,$B$1181,'Billing Forecast'!$Q:$Q,$C1185)/SUMIFS('Billing Forecast'!$D:$D,'Billing Forecast'!$T:$T,$A$1161,'Billing Forecast'!$U:$U,$B$1181,'Billing Forecast'!$Q:$Q, $C1185)</f>
        <v>0</v>
      </c>
      <c r="L1185" s="6">
        <f>SUMIFS('Billing Forecast'!M:M,'Billing Forecast'!$T:$T,$A$1161,'Billing Forecast'!$U:$U,$B$1181,'Billing Forecast'!$Q:$Q,$C1185)/SUMIFS('Billing Forecast'!$D:$D,'Billing Forecast'!$T:$T,$A$1161,'Billing Forecast'!$U:$U,$B$1181,'Billing Forecast'!$Q:$Q, $C1185)</f>
        <v>0</v>
      </c>
      <c r="M1185" s="6">
        <f>SUMIFS('Billing Forecast'!N:N,'Billing Forecast'!$T:$T,$A$1161,'Billing Forecast'!$U:$U,$B$1181,'Billing Forecast'!$Q:$Q,$C1185)/SUMIFS('Billing Forecast'!$D:$D,'Billing Forecast'!$T:$T,$A$1161,'Billing Forecast'!$U:$U,$B$1181,'Billing Forecast'!$Q:$Q, $C1185)</f>
        <v>0</v>
      </c>
    </row>
    <row r="1186" spans="3:13">
      <c r="D1186" t="s">
        <v>3453</v>
      </c>
      <c r="E1186" s="6">
        <f>SUMIFS('Sub Cost Forecast'!G:G,'Sub Cost Forecast'!$U:$U,$A$1161,'Sub Cost Forecast'!$W:$W,$B$1181,'Sub Cost Forecast'!$R:$R,$C1185)/SUMIFS('Sub Cost Forecast'!$D:$D,'Sub Cost Forecast'!$U:$U,$A$1161,'Sub Cost Forecast'!$W:$W,$B$1181,'Sub Cost Forecast'!$R:$R, $C1185)</f>
        <v>0</v>
      </c>
      <c r="F1186" s="6">
        <f>SUMIFS('Sub Cost Forecast'!H:H,'Sub Cost Forecast'!$U:$U,$A$1161,'Sub Cost Forecast'!$W:$W,$B$1181,'Sub Cost Forecast'!$R:$R,$C1185)/SUMIFS('Sub Cost Forecast'!$D:$D,'Sub Cost Forecast'!$U:$U,$A$1161,'Sub Cost Forecast'!$W:$W,$B$1181,'Sub Cost Forecast'!$R:$R, $C1185)</f>
        <v>0</v>
      </c>
      <c r="G1186" s="6">
        <f>SUMIFS('Sub Cost Forecast'!I:I,'Sub Cost Forecast'!$U:$U,$A$1161,'Sub Cost Forecast'!$W:$W,$B$1181,'Sub Cost Forecast'!$R:$R,$C1185)/SUMIFS('Sub Cost Forecast'!$D:$D,'Sub Cost Forecast'!$U:$U,$A$1161,'Sub Cost Forecast'!$W:$W,$B$1181,'Sub Cost Forecast'!$R:$R, $C1185)</f>
        <v>0</v>
      </c>
      <c r="H1186" s="6">
        <f>SUMIFS('Sub Cost Forecast'!J:J,'Sub Cost Forecast'!$U:$U,$A$1161,'Sub Cost Forecast'!$W:$W,$B$1181,'Sub Cost Forecast'!$R:$R,$C1185)/SUMIFS('Sub Cost Forecast'!$D:$D,'Sub Cost Forecast'!$U:$U,$A$1161,'Sub Cost Forecast'!$W:$W,$B$1181,'Sub Cost Forecast'!$R:$R, $C1185)</f>
        <v>0</v>
      </c>
      <c r="I1186" s="6">
        <f>SUMIFS('Sub Cost Forecast'!K:K,'Sub Cost Forecast'!$U:$U,$A$1161,'Sub Cost Forecast'!$W:$W,$B$1181,'Sub Cost Forecast'!$R:$R,$C1185)/SUMIFS('Sub Cost Forecast'!$D:$D,'Sub Cost Forecast'!$U:$U,$A$1161,'Sub Cost Forecast'!$W:$W,$B$1181,'Sub Cost Forecast'!$R:$R, $C1185)</f>
        <v>0</v>
      </c>
      <c r="J1186" s="6">
        <f>SUMIFS('Sub Cost Forecast'!L:L,'Sub Cost Forecast'!$U:$U,$A$1161,'Sub Cost Forecast'!$W:$W,$B$1181,'Sub Cost Forecast'!$R:$R,$C1185)/SUMIFS('Sub Cost Forecast'!$D:$D,'Sub Cost Forecast'!$U:$U,$A$1161,'Sub Cost Forecast'!$W:$W,$B$1181,'Sub Cost Forecast'!$R:$R, $C1185)</f>
        <v>0</v>
      </c>
      <c r="K1186" s="6">
        <f>SUMIFS('Sub Cost Forecast'!M:M,'Sub Cost Forecast'!$U:$U,$A$1161,'Sub Cost Forecast'!$W:$W,$B$1181,'Sub Cost Forecast'!$R:$R,$C1185)/SUMIFS('Sub Cost Forecast'!$D:$D,'Sub Cost Forecast'!$U:$U,$A$1161,'Sub Cost Forecast'!$W:$W,$B$1181,'Sub Cost Forecast'!$R:$R, $C1185)</f>
        <v>0</v>
      </c>
      <c r="L1186" s="6">
        <f>SUMIFS('Sub Cost Forecast'!N:N,'Sub Cost Forecast'!$U:$U,$A$1161,'Sub Cost Forecast'!$W:$W,$B$1181,'Sub Cost Forecast'!$R:$R,$C1185)/SUMIFS('Sub Cost Forecast'!$D:$D,'Sub Cost Forecast'!$U:$U,$A$1161,'Sub Cost Forecast'!$W:$W,$B$1181,'Sub Cost Forecast'!$R:$R, $C1185)</f>
        <v>0</v>
      </c>
      <c r="M1186" s="6">
        <f>SUMIFS('Sub Cost Forecast'!O:O,'Sub Cost Forecast'!$U:$U,$A$1161,'Sub Cost Forecast'!$W:$W,$B$1181,'Sub Cost Forecast'!$R:$R,$C1185)/SUMIFS('Sub Cost Forecast'!$D:$D,'Sub Cost Forecast'!$U:$U,$A$1161,'Sub Cost Forecast'!$W:$W,$B$1181,'Sub Cost Forecast'!$R:$R, $C1185)</f>
        <v>0</v>
      </c>
    </row>
    <row r="1187" spans="3:13">
      <c r="D1187" t="s">
        <v>3454</v>
      </c>
      <c r="E1187" s="6">
        <v>0</v>
      </c>
      <c r="F1187" s="6">
        <v>0.05442176870748299</v>
      </c>
      <c r="G1187" s="6">
        <v>0.9251700680272109</v>
      </c>
      <c r="H1187" s="6">
        <v>0</v>
      </c>
      <c r="I1187" s="6">
        <v>0</v>
      </c>
      <c r="J1187" s="6">
        <v>0</v>
      </c>
      <c r="K1187" s="6">
        <v>0</v>
      </c>
      <c r="L1187" s="6">
        <v>0</v>
      </c>
      <c r="M1187" s="6">
        <v>0</v>
      </c>
    </row>
    <row r="1188" spans="3:13">
      <c r="C1188" t="s">
        <v>1721</v>
      </c>
      <c r="D1188" t="s">
        <v>3452</v>
      </c>
      <c r="E1188" s="6">
        <f>SUMIFS('Billing Forecast'!F:F,'Billing Forecast'!$T:$T,$A$1161,'Billing Forecast'!$U:$U,$B$1181,'Billing Forecast'!$Q:$Q,$C1188)/SUMIFS('Billing Forecast'!$D:$D,'Billing Forecast'!$T:$T,$A$1161,'Billing Forecast'!$U:$U,$B$1181,'Billing Forecast'!$Q:$Q, $C1188)</f>
        <v>0</v>
      </c>
      <c r="F1188" s="6">
        <f>SUMIFS('Billing Forecast'!G:G,'Billing Forecast'!$T:$T,$A$1161,'Billing Forecast'!$U:$U,$B$1181,'Billing Forecast'!$Q:$Q,$C1188)/SUMIFS('Billing Forecast'!$D:$D,'Billing Forecast'!$T:$T,$A$1161,'Billing Forecast'!$U:$U,$B$1181,'Billing Forecast'!$Q:$Q, $C1188)</f>
        <v>0</v>
      </c>
      <c r="G1188" s="6">
        <f>SUMIFS('Billing Forecast'!H:H,'Billing Forecast'!$T:$T,$A$1161,'Billing Forecast'!$U:$U,$B$1181,'Billing Forecast'!$Q:$Q,$C1188)/SUMIFS('Billing Forecast'!$D:$D,'Billing Forecast'!$T:$T,$A$1161,'Billing Forecast'!$U:$U,$B$1181,'Billing Forecast'!$Q:$Q, $C1188)</f>
        <v>0</v>
      </c>
      <c r="H1188" s="6">
        <f>SUMIFS('Billing Forecast'!I:I,'Billing Forecast'!$T:$T,$A$1161,'Billing Forecast'!$U:$U,$B$1181,'Billing Forecast'!$Q:$Q,$C1188)/SUMIFS('Billing Forecast'!$D:$D,'Billing Forecast'!$T:$T,$A$1161,'Billing Forecast'!$U:$U,$B$1181,'Billing Forecast'!$Q:$Q, $C1188)</f>
        <v>0</v>
      </c>
      <c r="I1188" s="6">
        <f>SUMIFS('Billing Forecast'!J:J,'Billing Forecast'!$T:$T,$A$1161,'Billing Forecast'!$U:$U,$B$1181,'Billing Forecast'!$Q:$Q,$C1188)/SUMIFS('Billing Forecast'!$D:$D,'Billing Forecast'!$T:$T,$A$1161,'Billing Forecast'!$U:$U,$B$1181,'Billing Forecast'!$Q:$Q, $C1188)</f>
        <v>0</v>
      </c>
      <c r="J1188" s="6">
        <f>SUMIFS('Billing Forecast'!K:K,'Billing Forecast'!$T:$T,$A$1161,'Billing Forecast'!$U:$U,$B$1181,'Billing Forecast'!$Q:$Q,$C1188)/SUMIFS('Billing Forecast'!$D:$D,'Billing Forecast'!$T:$T,$A$1161,'Billing Forecast'!$U:$U,$B$1181,'Billing Forecast'!$Q:$Q, $C1188)</f>
        <v>0</v>
      </c>
      <c r="K1188" s="6">
        <f>SUMIFS('Billing Forecast'!L:L,'Billing Forecast'!$T:$T,$A$1161,'Billing Forecast'!$U:$U,$B$1181,'Billing Forecast'!$Q:$Q,$C1188)/SUMIFS('Billing Forecast'!$D:$D,'Billing Forecast'!$T:$T,$A$1161,'Billing Forecast'!$U:$U,$B$1181,'Billing Forecast'!$Q:$Q, $C1188)</f>
        <v>0</v>
      </c>
      <c r="L1188" s="6">
        <f>SUMIFS('Billing Forecast'!M:M,'Billing Forecast'!$T:$T,$A$1161,'Billing Forecast'!$U:$U,$B$1181,'Billing Forecast'!$Q:$Q,$C1188)/SUMIFS('Billing Forecast'!$D:$D,'Billing Forecast'!$T:$T,$A$1161,'Billing Forecast'!$U:$U,$B$1181,'Billing Forecast'!$Q:$Q, $C1188)</f>
        <v>0</v>
      </c>
      <c r="M1188" s="6">
        <f>SUMIFS('Billing Forecast'!N:N,'Billing Forecast'!$T:$T,$A$1161,'Billing Forecast'!$U:$U,$B$1181,'Billing Forecast'!$Q:$Q,$C1188)/SUMIFS('Billing Forecast'!$D:$D,'Billing Forecast'!$T:$T,$A$1161,'Billing Forecast'!$U:$U,$B$1181,'Billing Forecast'!$Q:$Q, $C1188)</f>
        <v>0</v>
      </c>
    </row>
    <row r="1189" spans="3:13">
      <c r="D1189" t="s">
        <v>3453</v>
      </c>
      <c r="E1189" s="6">
        <f>SUMIFS('Sub Cost Forecast'!G:G,'Sub Cost Forecast'!$U:$U,$A$1161,'Sub Cost Forecast'!$W:$W,$B$1181,'Sub Cost Forecast'!$R:$R,$C1188)/SUMIFS('Sub Cost Forecast'!$D:$D,'Sub Cost Forecast'!$U:$U,$A$1161,'Sub Cost Forecast'!$W:$W,$B$1181,'Sub Cost Forecast'!$R:$R, $C1188)</f>
        <v>0</v>
      </c>
      <c r="F1189" s="6">
        <f>SUMIFS('Sub Cost Forecast'!H:H,'Sub Cost Forecast'!$U:$U,$A$1161,'Sub Cost Forecast'!$W:$W,$B$1181,'Sub Cost Forecast'!$R:$R,$C1188)/SUMIFS('Sub Cost Forecast'!$D:$D,'Sub Cost Forecast'!$U:$U,$A$1161,'Sub Cost Forecast'!$W:$W,$B$1181,'Sub Cost Forecast'!$R:$R, $C1188)</f>
        <v>0</v>
      </c>
      <c r="G1189" s="6">
        <f>SUMIFS('Sub Cost Forecast'!I:I,'Sub Cost Forecast'!$U:$U,$A$1161,'Sub Cost Forecast'!$W:$W,$B$1181,'Sub Cost Forecast'!$R:$R,$C1188)/SUMIFS('Sub Cost Forecast'!$D:$D,'Sub Cost Forecast'!$U:$U,$A$1161,'Sub Cost Forecast'!$W:$W,$B$1181,'Sub Cost Forecast'!$R:$R, $C1188)</f>
        <v>0</v>
      </c>
      <c r="H1189" s="6">
        <f>SUMIFS('Sub Cost Forecast'!J:J,'Sub Cost Forecast'!$U:$U,$A$1161,'Sub Cost Forecast'!$W:$W,$B$1181,'Sub Cost Forecast'!$R:$R,$C1188)/SUMIFS('Sub Cost Forecast'!$D:$D,'Sub Cost Forecast'!$U:$U,$A$1161,'Sub Cost Forecast'!$W:$W,$B$1181,'Sub Cost Forecast'!$R:$R, $C1188)</f>
        <v>0</v>
      </c>
      <c r="I1189" s="6">
        <f>SUMIFS('Sub Cost Forecast'!K:K,'Sub Cost Forecast'!$U:$U,$A$1161,'Sub Cost Forecast'!$W:$W,$B$1181,'Sub Cost Forecast'!$R:$R,$C1188)/SUMIFS('Sub Cost Forecast'!$D:$D,'Sub Cost Forecast'!$U:$U,$A$1161,'Sub Cost Forecast'!$W:$W,$B$1181,'Sub Cost Forecast'!$R:$R, $C1188)</f>
        <v>0</v>
      </c>
      <c r="J1189" s="6">
        <f>SUMIFS('Sub Cost Forecast'!L:L,'Sub Cost Forecast'!$U:$U,$A$1161,'Sub Cost Forecast'!$W:$W,$B$1181,'Sub Cost Forecast'!$R:$R,$C1188)/SUMIFS('Sub Cost Forecast'!$D:$D,'Sub Cost Forecast'!$U:$U,$A$1161,'Sub Cost Forecast'!$W:$W,$B$1181,'Sub Cost Forecast'!$R:$R, $C1188)</f>
        <v>0</v>
      </c>
      <c r="K1189" s="6">
        <f>SUMIFS('Sub Cost Forecast'!M:M,'Sub Cost Forecast'!$U:$U,$A$1161,'Sub Cost Forecast'!$W:$W,$B$1181,'Sub Cost Forecast'!$R:$R,$C1188)/SUMIFS('Sub Cost Forecast'!$D:$D,'Sub Cost Forecast'!$U:$U,$A$1161,'Sub Cost Forecast'!$W:$W,$B$1181,'Sub Cost Forecast'!$R:$R, $C1188)</f>
        <v>0</v>
      </c>
      <c r="L1189" s="6">
        <f>SUMIFS('Sub Cost Forecast'!N:N,'Sub Cost Forecast'!$U:$U,$A$1161,'Sub Cost Forecast'!$W:$W,$B$1181,'Sub Cost Forecast'!$R:$R,$C1188)/SUMIFS('Sub Cost Forecast'!$D:$D,'Sub Cost Forecast'!$U:$U,$A$1161,'Sub Cost Forecast'!$W:$W,$B$1181,'Sub Cost Forecast'!$R:$R, $C1188)</f>
        <v>0</v>
      </c>
      <c r="M1189" s="6">
        <f>SUMIFS('Sub Cost Forecast'!O:O,'Sub Cost Forecast'!$U:$U,$A$1161,'Sub Cost Forecast'!$W:$W,$B$1181,'Sub Cost Forecast'!$R:$R,$C1188)/SUMIFS('Sub Cost Forecast'!$D:$D,'Sub Cost Forecast'!$U:$U,$A$1161,'Sub Cost Forecast'!$W:$W,$B$1181,'Sub Cost Forecast'!$R:$R, $C1188)</f>
        <v>0</v>
      </c>
    </row>
    <row r="1190" spans="3:13">
      <c r="D1190" t="s">
        <v>3454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6">
        <v>0</v>
      </c>
      <c r="K1190" s="6">
        <v>0</v>
      </c>
      <c r="L1190" s="6">
        <v>0</v>
      </c>
      <c r="M1190" s="6">
        <v>0</v>
      </c>
    </row>
    <row r="1191" spans="3:13">
      <c r="C1191" t="s">
        <v>1820</v>
      </c>
      <c r="D1191" t="s">
        <v>3452</v>
      </c>
      <c r="E1191" s="6">
        <f>SUMIFS('Billing Forecast'!F:F,'Billing Forecast'!$T:$T,$A$1161,'Billing Forecast'!$U:$U,$B$1181,'Billing Forecast'!$Q:$Q,$C1191)/SUMIFS('Billing Forecast'!$D:$D,'Billing Forecast'!$T:$T,$A$1161,'Billing Forecast'!$U:$U,$B$1181,'Billing Forecast'!$Q:$Q, $C1191)</f>
        <v>0</v>
      </c>
      <c r="F1191" s="6">
        <f>SUMIFS('Billing Forecast'!G:G,'Billing Forecast'!$T:$T,$A$1161,'Billing Forecast'!$U:$U,$B$1181,'Billing Forecast'!$Q:$Q,$C1191)/SUMIFS('Billing Forecast'!$D:$D,'Billing Forecast'!$T:$T,$A$1161,'Billing Forecast'!$U:$U,$B$1181,'Billing Forecast'!$Q:$Q, $C1191)</f>
        <v>0</v>
      </c>
      <c r="G1191" s="6">
        <f>SUMIFS('Billing Forecast'!H:H,'Billing Forecast'!$T:$T,$A$1161,'Billing Forecast'!$U:$U,$B$1181,'Billing Forecast'!$Q:$Q,$C1191)/SUMIFS('Billing Forecast'!$D:$D,'Billing Forecast'!$T:$T,$A$1161,'Billing Forecast'!$U:$U,$B$1181,'Billing Forecast'!$Q:$Q, $C1191)</f>
        <v>0</v>
      </c>
      <c r="H1191" s="6">
        <f>SUMIFS('Billing Forecast'!I:I,'Billing Forecast'!$T:$T,$A$1161,'Billing Forecast'!$U:$U,$B$1181,'Billing Forecast'!$Q:$Q,$C1191)/SUMIFS('Billing Forecast'!$D:$D,'Billing Forecast'!$T:$T,$A$1161,'Billing Forecast'!$U:$U,$B$1181,'Billing Forecast'!$Q:$Q, $C1191)</f>
        <v>0</v>
      </c>
      <c r="I1191" s="6">
        <f>SUMIFS('Billing Forecast'!J:J,'Billing Forecast'!$T:$T,$A$1161,'Billing Forecast'!$U:$U,$B$1181,'Billing Forecast'!$Q:$Q,$C1191)/SUMIFS('Billing Forecast'!$D:$D,'Billing Forecast'!$T:$T,$A$1161,'Billing Forecast'!$U:$U,$B$1181,'Billing Forecast'!$Q:$Q, $C1191)</f>
        <v>0</v>
      </c>
      <c r="J1191" s="6">
        <f>SUMIFS('Billing Forecast'!K:K,'Billing Forecast'!$T:$T,$A$1161,'Billing Forecast'!$U:$U,$B$1181,'Billing Forecast'!$Q:$Q,$C1191)/SUMIFS('Billing Forecast'!$D:$D,'Billing Forecast'!$T:$T,$A$1161,'Billing Forecast'!$U:$U,$B$1181,'Billing Forecast'!$Q:$Q, $C1191)</f>
        <v>0</v>
      </c>
      <c r="K1191" s="6">
        <f>SUMIFS('Billing Forecast'!L:L,'Billing Forecast'!$T:$T,$A$1161,'Billing Forecast'!$U:$U,$B$1181,'Billing Forecast'!$Q:$Q,$C1191)/SUMIFS('Billing Forecast'!$D:$D,'Billing Forecast'!$T:$T,$A$1161,'Billing Forecast'!$U:$U,$B$1181,'Billing Forecast'!$Q:$Q, $C1191)</f>
        <v>0</v>
      </c>
      <c r="L1191" s="6">
        <f>SUMIFS('Billing Forecast'!M:M,'Billing Forecast'!$T:$T,$A$1161,'Billing Forecast'!$U:$U,$B$1181,'Billing Forecast'!$Q:$Q,$C1191)/SUMIFS('Billing Forecast'!$D:$D,'Billing Forecast'!$T:$T,$A$1161,'Billing Forecast'!$U:$U,$B$1181,'Billing Forecast'!$Q:$Q, $C1191)</f>
        <v>0</v>
      </c>
      <c r="M1191" s="6">
        <f>SUMIFS('Billing Forecast'!N:N,'Billing Forecast'!$T:$T,$A$1161,'Billing Forecast'!$U:$U,$B$1181,'Billing Forecast'!$Q:$Q,$C1191)/SUMIFS('Billing Forecast'!$D:$D,'Billing Forecast'!$T:$T,$A$1161,'Billing Forecast'!$U:$U,$B$1181,'Billing Forecast'!$Q:$Q, $C1191)</f>
        <v>0</v>
      </c>
    </row>
    <row r="1192" spans="3:13">
      <c r="D1192" t="s">
        <v>3453</v>
      </c>
      <c r="E1192" s="6">
        <f>SUMIFS('Sub Cost Forecast'!G:G,'Sub Cost Forecast'!$U:$U,$A$1161,'Sub Cost Forecast'!$W:$W,$B$1181,'Sub Cost Forecast'!$R:$R,$C1191)/SUMIFS('Sub Cost Forecast'!$D:$D,'Sub Cost Forecast'!$U:$U,$A$1161,'Sub Cost Forecast'!$W:$W,$B$1181,'Sub Cost Forecast'!$R:$R, $C1191)</f>
        <v>0</v>
      </c>
      <c r="F1192" s="6">
        <f>SUMIFS('Sub Cost Forecast'!H:H,'Sub Cost Forecast'!$U:$U,$A$1161,'Sub Cost Forecast'!$W:$W,$B$1181,'Sub Cost Forecast'!$R:$R,$C1191)/SUMIFS('Sub Cost Forecast'!$D:$D,'Sub Cost Forecast'!$U:$U,$A$1161,'Sub Cost Forecast'!$W:$W,$B$1181,'Sub Cost Forecast'!$R:$R, $C1191)</f>
        <v>0</v>
      </c>
      <c r="G1192" s="6">
        <f>SUMIFS('Sub Cost Forecast'!I:I,'Sub Cost Forecast'!$U:$U,$A$1161,'Sub Cost Forecast'!$W:$W,$B$1181,'Sub Cost Forecast'!$R:$R,$C1191)/SUMIFS('Sub Cost Forecast'!$D:$D,'Sub Cost Forecast'!$U:$U,$A$1161,'Sub Cost Forecast'!$W:$W,$B$1181,'Sub Cost Forecast'!$R:$R, $C1191)</f>
        <v>0</v>
      </c>
      <c r="H1192" s="6">
        <f>SUMIFS('Sub Cost Forecast'!J:J,'Sub Cost Forecast'!$U:$U,$A$1161,'Sub Cost Forecast'!$W:$W,$B$1181,'Sub Cost Forecast'!$R:$R,$C1191)/SUMIFS('Sub Cost Forecast'!$D:$D,'Sub Cost Forecast'!$U:$U,$A$1161,'Sub Cost Forecast'!$W:$W,$B$1181,'Sub Cost Forecast'!$R:$R, $C1191)</f>
        <v>0</v>
      </c>
      <c r="I1192" s="6">
        <f>SUMIFS('Sub Cost Forecast'!K:K,'Sub Cost Forecast'!$U:$U,$A$1161,'Sub Cost Forecast'!$W:$W,$B$1181,'Sub Cost Forecast'!$R:$R,$C1191)/SUMIFS('Sub Cost Forecast'!$D:$D,'Sub Cost Forecast'!$U:$U,$A$1161,'Sub Cost Forecast'!$W:$W,$B$1181,'Sub Cost Forecast'!$R:$R, $C1191)</f>
        <v>0</v>
      </c>
      <c r="J1192" s="6">
        <f>SUMIFS('Sub Cost Forecast'!L:L,'Sub Cost Forecast'!$U:$U,$A$1161,'Sub Cost Forecast'!$W:$W,$B$1181,'Sub Cost Forecast'!$R:$R,$C1191)/SUMIFS('Sub Cost Forecast'!$D:$D,'Sub Cost Forecast'!$U:$U,$A$1161,'Sub Cost Forecast'!$W:$W,$B$1181,'Sub Cost Forecast'!$R:$R, $C1191)</f>
        <v>0</v>
      </c>
      <c r="K1192" s="6">
        <f>SUMIFS('Sub Cost Forecast'!M:M,'Sub Cost Forecast'!$U:$U,$A$1161,'Sub Cost Forecast'!$W:$W,$B$1181,'Sub Cost Forecast'!$R:$R,$C1191)/SUMIFS('Sub Cost Forecast'!$D:$D,'Sub Cost Forecast'!$U:$U,$A$1161,'Sub Cost Forecast'!$W:$W,$B$1181,'Sub Cost Forecast'!$R:$R, $C1191)</f>
        <v>0</v>
      </c>
      <c r="L1192" s="6">
        <f>SUMIFS('Sub Cost Forecast'!N:N,'Sub Cost Forecast'!$U:$U,$A$1161,'Sub Cost Forecast'!$W:$W,$B$1181,'Sub Cost Forecast'!$R:$R,$C1191)/SUMIFS('Sub Cost Forecast'!$D:$D,'Sub Cost Forecast'!$U:$U,$A$1161,'Sub Cost Forecast'!$W:$W,$B$1181,'Sub Cost Forecast'!$R:$R, $C1191)</f>
        <v>0</v>
      </c>
      <c r="M1192" s="6">
        <f>SUMIFS('Sub Cost Forecast'!O:O,'Sub Cost Forecast'!$U:$U,$A$1161,'Sub Cost Forecast'!$W:$W,$B$1181,'Sub Cost Forecast'!$R:$R,$C1191)/SUMIFS('Sub Cost Forecast'!$D:$D,'Sub Cost Forecast'!$U:$U,$A$1161,'Sub Cost Forecast'!$W:$W,$B$1181,'Sub Cost Forecast'!$R:$R, $C1191)</f>
        <v>0</v>
      </c>
    </row>
    <row r="1193" spans="3:13">
      <c r="D1193" t="s">
        <v>3454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6">
        <v>0</v>
      </c>
      <c r="K1193" s="6">
        <v>0</v>
      </c>
      <c r="L1193" s="6">
        <v>0</v>
      </c>
      <c r="M1193" s="6">
        <v>0</v>
      </c>
    </row>
    <row r="1194" spans="3:13">
      <c r="C1194" t="s">
        <v>1922</v>
      </c>
      <c r="D1194" t="s">
        <v>3452</v>
      </c>
      <c r="E1194" s="6">
        <f>SUMIFS('Billing Forecast'!F:F,'Billing Forecast'!$T:$T,$A$1161,'Billing Forecast'!$U:$U,$B$1181,'Billing Forecast'!$Q:$Q,$C1194)/SUMIFS('Billing Forecast'!$D:$D,'Billing Forecast'!$T:$T,$A$1161,'Billing Forecast'!$U:$U,$B$1181,'Billing Forecast'!$Q:$Q, $C1194)</f>
        <v>0</v>
      </c>
      <c r="F1194" s="6">
        <f>SUMIFS('Billing Forecast'!G:G,'Billing Forecast'!$T:$T,$A$1161,'Billing Forecast'!$U:$U,$B$1181,'Billing Forecast'!$Q:$Q,$C1194)/SUMIFS('Billing Forecast'!$D:$D,'Billing Forecast'!$T:$T,$A$1161,'Billing Forecast'!$U:$U,$B$1181,'Billing Forecast'!$Q:$Q, $C1194)</f>
        <v>0</v>
      </c>
      <c r="G1194" s="6">
        <f>SUMIFS('Billing Forecast'!H:H,'Billing Forecast'!$T:$T,$A$1161,'Billing Forecast'!$U:$U,$B$1181,'Billing Forecast'!$Q:$Q,$C1194)/SUMIFS('Billing Forecast'!$D:$D,'Billing Forecast'!$T:$T,$A$1161,'Billing Forecast'!$U:$U,$B$1181,'Billing Forecast'!$Q:$Q, $C1194)</f>
        <v>0</v>
      </c>
      <c r="H1194" s="6">
        <f>SUMIFS('Billing Forecast'!I:I,'Billing Forecast'!$T:$T,$A$1161,'Billing Forecast'!$U:$U,$B$1181,'Billing Forecast'!$Q:$Q,$C1194)/SUMIFS('Billing Forecast'!$D:$D,'Billing Forecast'!$T:$T,$A$1161,'Billing Forecast'!$U:$U,$B$1181,'Billing Forecast'!$Q:$Q, $C1194)</f>
        <v>0</v>
      </c>
      <c r="I1194" s="6">
        <f>SUMIFS('Billing Forecast'!J:J,'Billing Forecast'!$T:$T,$A$1161,'Billing Forecast'!$U:$U,$B$1181,'Billing Forecast'!$Q:$Q,$C1194)/SUMIFS('Billing Forecast'!$D:$D,'Billing Forecast'!$T:$T,$A$1161,'Billing Forecast'!$U:$U,$B$1181,'Billing Forecast'!$Q:$Q, $C1194)</f>
        <v>0</v>
      </c>
      <c r="J1194" s="6">
        <f>SUMIFS('Billing Forecast'!K:K,'Billing Forecast'!$T:$T,$A$1161,'Billing Forecast'!$U:$U,$B$1181,'Billing Forecast'!$Q:$Q,$C1194)/SUMIFS('Billing Forecast'!$D:$D,'Billing Forecast'!$T:$T,$A$1161,'Billing Forecast'!$U:$U,$B$1181,'Billing Forecast'!$Q:$Q, $C1194)</f>
        <v>0</v>
      </c>
      <c r="K1194" s="6">
        <f>SUMIFS('Billing Forecast'!L:L,'Billing Forecast'!$T:$T,$A$1161,'Billing Forecast'!$U:$U,$B$1181,'Billing Forecast'!$Q:$Q,$C1194)/SUMIFS('Billing Forecast'!$D:$D,'Billing Forecast'!$T:$T,$A$1161,'Billing Forecast'!$U:$U,$B$1181,'Billing Forecast'!$Q:$Q, $C1194)</f>
        <v>0</v>
      </c>
      <c r="L1194" s="6">
        <f>SUMIFS('Billing Forecast'!M:M,'Billing Forecast'!$T:$T,$A$1161,'Billing Forecast'!$U:$U,$B$1181,'Billing Forecast'!$Q:$Q,$C1194)/SUMIFS('Billing Forecast'!$D:$D,'Billing Forecast'!$T:$T,$A$1161,'Billing Forecast'!$U:$U,$B$1181,'Billing Forecast'!$Q:$Q, $C1194)</f>
        <v>0</v>
      </c>
      <c r="M1194" s="6">
        <f>SUMIFS('Billing Forecast'!N:N,'Billing Forecast'!$T:$T,$A$1161,'Billing Forecast'!$U:$U,$B$1181,'Billing Forecast'!$Q:$Q,$C1194)/SUMIFS('Billing Forecast'!$D:$D,'Billing Forecast'!$T:$T,$A$1161,'Billing Forecast'!$U:$U,$B$1181,'Billing Forecast'!$Q:$Q, $C1194)</f>
        <v>0</v>
      </c>
    </row>
    <row r="1195" spans="3:13">
      <c r="D1195" t="s">
        <v>3453</v>
      </c>
      <c r="E1195" s="6">
        <f>SUMIFS('Sub Cost Forecast'!G:G,'Sub Cost Forecast'!$U:$U,$A$1161,'Sub Cost Forecast'!$W:$W,$B$1181,'Sub Cost Forecast'!$R:$R,$C1194)/SUMIFS('Sub Cost Forecast'!$D:$D,'Sub Cost Forecast'!$U:$U,$A$1161,'Sub Cost Forecast'!$W:$W,$B$1181,'Sub Cost Forecast'!$R:$R, $C1194)</f>
        <v>0</v>
      </c>
      <c r="F1195" s="6">
        <f>SUMIFS('Sub Cost Forecast'!H:H,'Sub Cost Forecast'!$U:$U,$A$1161,'Sub Cost Forecast'!$W:$W,$B$1181,'Sub Cost Forecast'!$R:$R,$C1194)/SUMIFS('Sub Cost Forecast'!$D:$D,'Sub Cost Forecast'!$U:$U,$A$1161,'Sub Cost Forecast'!$W:$W,$B$1181,'Sub Cost Forecast'!$R:$R, $C1194)</f>
        <v>0</v>
      </c>
      <c r="G1195" s="6">
        <f>SUMIFS('Sub Cost Forecast'!I:I,'Sub Cost Forecast'!$U:$U,$A$1161,'Sub Cost Forecast'!$W:$W,$B$1181,'Sub Cost Forecast'!$R:$R,$C1194)/SUMIFS('Sub Cost Forecast'!$D:$D,'Sub Cost Forecast'!$U:$U,$A$1161,'Sub Cost Forecast'!$W:$W,$B$1181,'Sub Cost Forecast'!$R:$R, $C1194)</f>
        <v>0</v>
      </c>
      <c r="H1195" s="6">
        <f>SUMIFS('Sub Cost Forecast'!J:J,'Sub Cost Forecast'!$U:$U,$A$1161,'Sub Cost Forecast'!$W:$W,$B$1181,'Sub Cost Forecast'!$R:$R,$C1194)/SUMIFS('Sub Cost Forecast'!$D:$D,'Sub Cost Forecast'!$U:$U,$A$1161,'Sub Cost Forecast'!$W:$W,$B$1181,'Sub Cost Forecast'!$R:$R, $C1194)</f>
        <v>0</v>
      </c>
      <c r="I1195" s="6">
        <f>SUMIFS('Sub Cost Forecast'!K:K,'Sub Cost Forecast'!$U:$U,$A$1161,'Sub Cost Forecast'!$W:$W,$B$1181,'Sub Cost Forecast'!$R:$R,$C1194)/SUMIFS('Sub Cost Forecast'!$D:$D,'Sub Cost Forecast'!$U:$U,$A$1161,'Sub Cost Forecast'!$W:$W,$B$1181,'Sub Cost Forecast'!$R:$R, $C1194)</f>
        <v>0</v>
      </c>
      <c r="J1195" s="6">
        <f>SUMIFS('Sub Cost Forecast'!L:L,'Sub Cost Forecast'!$U:$U,$A$1161,'Sub Cost Forecast'!$W:$W,$B$1181,'Sub Cost Forecast'!$R:$R,$C1194)/SUMIFS('Sub Cost Forecast'!$D:$D,'Sub Cost Forecast'!$U:$U,$A$1161,'Sub Cost Forecast'!$W:$W,$B$1181,'Sub Cost Forecast'!$R:$R, $C1194)</f>
        <v>0</v>
      </c>
      <c r="K1195" s="6">
        <f>SUMIFS('Sub Cost Forecast'!M:M,'Sub Cost Forecast'!$U:$U,$A$1161,'Sub Cost Forecast'!$W:$W,$B$1181,'Sub Cost Forecast'!$R:$R,$C1194)/SUMIFS('Sub Cost Forecast'!$D:$D,'Sub Cost Forecast'!$U:$U,$A$1161,'Sub Cost Forecast'!$W:$W,$B$1181,'Sub Cost Forecast'!$R:$R, $C1194)</f>
        <v>0</v>
      </c>
      <c r="L1195" s="6">
        <f>SUMIFS('Sub Cost Forecast'!N:N,'Sub Cost Forecast'!$U:$U,$A$1161,'Sub Cost Forecast'!$W:$W,$B$1181,'Sub Cost Forecast'!$R:$R,$C1194)/SUMIFS('Sub Cost Forecast'!$D:$D,'Sub Cost Forecast'!$U:$U,$A$1161,'Sub Cost Forecast'!$W:$W,$B$1181,'Sub Cost Forecast'!$R:$R, $C1194)</f>
        <v>0</v>
      </c>
      <c r="M1195" s="6">
        <f>SUMIFS('Sub Cost Forecast'!O:O,'Sub Cost Forecast'!$U:$U,$A$1161,'Sub Cost Forecast'!$W:$W,$B$1181,'Sub Cost Forecast'!$R:$R,$C1194)/SUMIFS('Sub Cost Forecast'!$D:$D,'Sub Cost Forecast'!$U:$U,$A$1161,'Sub Cost Forecast'!$W:$W,$B$1181,'Sub Cost Forecast'!$R:$R, $C1194)</f>
        <v>0</v>
      </c>
    </row>
    <row r="1196" spans="3:13">
      <c r="D1196" t="s">
        <v>3454</v>
      </c>
      <c r="E1196" s="6">
        <v>0</v>
      </c>
      <c r="F1196" s="6">
        <v>0</v>
      </c>
      <c r="G1196" s="6">
        <v>0</v>
      </c>
      <c r="H1196" s="6">
        <v>0</v>
      </c>
      <c r="I1196" s="6">
        <v>0</v>
      </c>
      <c r="J1196" s="6">
        <v>0</v>
      </c>
      <c r="K1196" s="6">
        <v>0</v>
      </c>
      <c r="L1196" s="6">
        <v>0</v>
      </c>
      <c r="M1196" s="6">
        <v>0</v>
      </c>
    </row>
    <row r="1197" spans="3:13">
      <c r="C1197" t="s">
        <v>2024</v>
      </c>
      <c r="D1197" t="s">
        <v>3452</v>
      </c>
      <c r="E1197" s="6">
        <f>SUMIFS('Billing Forecast'!F:F,'Billing Forecast'!$T:$T,$A$1161,'Billing Forecast'!$U:$U,$B$1181,'Billing Forecast'!$Q:$Q,$C1197)/SUMIFS('Billing Forecast'!$D:$D,'Billing Forecast'!$T:$T,$A$1161,'Billing Forecast'!$U:$U,$B$1181,'Billing Forecast'!$Q:$Q, $C1197)</f>
        <v>0</v>
      </c>
      <c r="F1197" s="6">
        <f>SUMIFS('Billing Forecast'!G:G,'Billing Forecast'!$T:$T,$A$1161,'Billing Forecast'!$U:$U,$B$1181,'Billing Forecast'!$Q:$Q,$C1197)/SUMIFS('Billing Forecast'!$D:$D,'Billing Forecast'!$T:$T,$A$1161,'Billing Forecast'!$U:$U,$B$1181,'Billing Forecast'!$Q:$Q, $C1197)</f>
        <v>0</v>
      </c>
      <c r="G1197" s="6">
        <f>SUMIFS('Billing Forecast'!H:H,'Billing Forecast'!$T:$T,$A$1161,'Billing Forecast'!$U:$U,$B$1181,'Billing Forecast'!$Q:$Q,$C1197)/SUMIFS('Billing Forecast'!$D:$D,'Billing Forecast'!$T:$T,$A$1161,'Billing Forecast'!$U:$U,$B$1181,'Billing Forecast'!$Q:$Q, $C1197)</f>
        <v>0</v>
      </c>
      <c r="H1197" s="6">
        <f>SUMIFS('Billing Forecast'!I:I,'Billing Forecast'!$T:$T,$A$1161,'Billing Forecast'!$U:$U,$B$1181,'Billing Forecast'!$Q:$Q,$C1197)/SUMIFS('Billing Forecast'!$D:$D,'Billing Forecast'!$T:$T,$A$1161,'Billing Forecast'!$U:$U,$B$1181,'Billing Forecast'!$Q:$Q, $C1197)</f>
        <v>0</v>
      </c>
      <c r="I1197" s="6">
        <f>SUMIFS('Billing Forecast'!J:J,'Billing Forecast'!$T:$T,$A$1161,'Billing Forecast'!$U:$U,$B$1181,'Billing Forecast'!$Q:$Q,$C1197)/SUMIFS('Billing Forecast'!$D:$D,'Billing Forecast'!$T:$T,$A$1161,'Billing Forecast'!$U:$U,$B$1181,'Billing Forecast'!$Q:$Q, $C1197)</f>
        <v>0</v>
      </c>
      <c r="J1197" s="6">
        <f>SUMIFS('Billing Forecast'!K:K,'Billing Forecast'!$T:$T,$A$1161,'Billing Forecast'!$U:$U,$B$1181,'Billing Forecast'!$Q:$Q,$C1197)/SUMIFS('Billing Forecast'!$D:$D,'Billing Forecast'!$T:$T,$A$1161,'Billing Forecast'!$U:$U,$B$1181,'Billing Forecast'!$Q:$Q, $C1197)</f>
        <v>0</v>
      </c>
      <c r="K1197" s="6">
        <f>SUMIFS('Billing Forecast'!L:L,'Billing Forecast'!$T:$T,$A$1161,'Billing Forecast'!$U:$U,$B$1181,'Billing Forecast'!$Q:$Q,$C1197)/SUMIFS('Billing Forecast'!$D:$D,'Billing Forecast'!$T:$T,$A$1161,'Billing Forecast'!$U:$U,$B$1181,'Billing Forecast'!$Q:$Q, $C1197)</f>
        <v>0</v>
      </c>
      <c r="L1197" s="6">
        <f>SUMIFS('Billing Forecast'!M:M,'Billing Forecast'!$T:$T,$A$1161,'Billing Forecast'!$U:$U,$B$1181,'Billing Forecast'!$Q:$Q,$C1197)/SUMIFS('Billing Forecast'!$D:$D,'Billing Forecast'!$T:$T,$A$1161,'Billing Forecast'!$U:$U,$B$1181,'Billing Forecast'!$Q:$Q, $C1197)</f>
        <v>0</v>
      </c>
      <c r="M1197" s="6">
        <f>SUMIFS('Billing Forecast'!N:N,'Billing Forecast'!$T:$T,$A$1161,'Billing Forecast'!$U:$U,$B$1181,'Billing Forecast'!$Q:$Q,$C1197)/SUMIFS('Billing Forecast'!$D:$D,'Billing Forecast'!$T:$T,$A$1161,'Billing Forecast'!$U:$U,$B$1181,'Billing Forecast'!$Q:$Q, $C1197)</f>
        <v>0</v>
      </c>
    </row>
    <row r="1198" spans="3:13">
      <c r="D1198" t="s">
        <v>3453</v>
      </c>
      <c r="E1198" s="6">
        <f>SUMIFS('Sub Cost Forecast'!G:G,'Sub Cost Forecast'!$U:$U,$A$1161,'Sub Cost Forecast'!$W:$W,$B$1181,'Sub Cost Forecast'!$R:$R,$C1197)/SUMIFS('Sub Cost Forecast'!$D:$D,'Sub Cost Forecast'!$U:$U,$A$1161,'Sub Cost Forecast'!$W:$W,$B$1181,'Sub Cost Forecast'!$R:$R, $C1197)</f>
        <v>0</v>
      </c>
      <c r="F1198" s="6">
        <f>SUMIFS('Sub Cost Forecast'!H:H,'Sub Cost Forecast'!$U:$U,$A$1161,'Sub Cost Forecast'!$W:$W,$B$1181,'Sub Cost Forecast'!$R:$R,$C1197)/SUMIFS('Sub Cost Forecast'!$D:$D,'Sub Cost Forecast'!$U:$U,$A$1161,'Sub Cost Forecast'!$W:$W,$B$1181,'Sub Cost Forecast'!$R:$R, $C1197)</f>
        <v>0</v>
      </c>
      <c r="G1198" s="6">
        <f>SUMIFS('Sub Cost Forecast'!I:I,'Sub Cost Forecast'!$U:$U,$A$1161,'Sub Cost Forecast'!$W:$W,$B$1181,'Sub Cost Forecast'!$R:$R,$C1197)/SUMIFS('Sub Cost Forecast'!$D:$D,'Sub Cost Forecast'!$U:$U,$A$1161,'Sub Cost Forecast'!$W:$W,$B$1181,'Sub Cost Forecast'!$R:$R, $C1197)</f>
        <v>0</v>
      </c>
      <c r="H1198" s="6">
        <f>SUMIFS('Sub Cost Forecast'!J:J,'Sub Cost Forecast'!$U:$U,$A$1161,'Sub Cost Forecast'!$W:$W,$B$1181,'Sub Cost Forecast'!$R:$R,$C1197)/SUMIFS('Sub Cost Forecast'!$D:$D,'Sub Cost Forecast'!$U:$U,$A$1161,'Sub Cost Forecast'!$W:$W,$B$1181,'Sub Cost Forecast'!$R:$R, $C1197)</f>
        <v>0</v>
      </c>
      <c r="I1198" s="6">
        <f>SUMIFS('Sub Cost Forecast'!K:K,'Sub Cost Forecast'!$U:$U,$A$1161,'Sub Cost Forecast'!$W:$W,$B$1181,'Sub Cost Forecast'!$R:$R,$C1197)/SUMIFS('Sub Cost Forecast'!$D:$D,'Sub Cost Forecast'!$U:$U,$A$1161,'Sub Cost Forecast'!$W:$W,$B$1181,'Sub Cost Forecast'!$R:$R, $C1197)</f>
        <v>0</v>
      </c>
      <c r="J1198" s="6">
        <f>SUMIFS('Sub Cost Forecast'!L:L,'Sub Cost Forecast'!$U:$U,$A$1161,'Sub Cost Forecast'!$W:$W,$B$1181,'Sub Cost Forecast'!$R:$R,$C1197)/SUMIFS('Sub Cost Forecast'!$D:$D,'Sub Cost Forecast'!$U:$U,$A$1161,'Sub Cost Forecast'!$W:$W,$B$1181,'Sub Cost Forecast'!$R:$R, $C1197)</f>
        <v>0</v>
      </c>
      <c r="K1198" s="6">
        <f>SUMIFS('Sub Cost Forecast'!M:M,'Sub Cost Forecast'!$U:$U,$A$1161,'Sub Cost Forecast'!$W:$W,$B$1181,'Sub Cost Forecast'!$R:$R,$C1197)/SUMIFS('Sub Cost Forecast'!$D:$D,'Sub Cost Forecast'!$U:$U,$A$1161,'Sub Cost Forecast'!$W:$W,$B$1181,'Sub Cost Forecast'!$R:$R, $C1197)</f>
        <v>0</v>
      </c>
      <c r="L1198" s="6">
        <f>SUMIFS('Sub Cost Forecast'!N:N,'Sub Cost Forecast'!$U:$U,$A$1161,'Sub Cost Forecast'!$W:$W,$B$1181,'Sub Cost Forecast'!$R:$R,$C1197)/SUMIFS('Sub Cost Forecast'!$D:$D,'Sub Cost Forecast'!$U:$U,$A$1161,'Sub Cost Forecast'!$W:$W,$B$1181,'Sub Cost Forecast'!$R:$R, $C1197)</f>
        <v>0</v>
      </c>
      <c r="M1198" s="6">
        <f>SUMIFS('Sub Cost Forecast'!O:O,'Sub Cost Forecast'!$U:$U,$A$1161,'Sub Cost Forecast'!$W:$W,$B$1181,'Sub Cost Forecast'!$R:$R,$C1197)/SUMIFS('Sub Cost Forecast'!$D:$D,'Sub Cost Forecast'!$U:$U,$A$1161,'Sub Cost Forecast'!$W:$W,$B$1181,'Sub Cost Forecast'!$R:$R, $C1197)</f>
        <v>0</v>
      </c>
    </row>
    <row r="1199" spans="3:13">
      <c r="D1199" t="s">
        <v>3454</v>
      </c>
      <c r="E1199" s="6">
        <v>0</v>
      </c>
      <c r="F1199" s="6">
        <v>0</v>
      </c>
      <c r="G1199" s="6">
        <v>0</v>
      </c>
      <c r="H1199" s="6">
        <v>0</v>
      </c>
      <c r="I1199" s="6">
        <v>0</v>
      </c>
      <c r="J1199" s="6">
        <v>0</v>
      </c>
      <c r="K1199" s="6">
        <v>0</v>
      </c>
      <c r="L1199" s="6">
        <v>0</v>
      </c>
      <c r="M1199" s="6">
        <v>0</v>
      </c>
    </row>
    <row r="1200" spans="3:13">
      <c r="C1200" t="s">
        <v>2132</v>
      </c>
      <c r="D1200" t="s">
        <v>3452</v>
      </c>
      <c r="E1200" s="6">
        <f>SUMIFS('Billing Forecast'!F:F,'Billing Forecast'!$T:$T,$A$1161,'Billing Forecast'!$U:$U,$B$1181,'Billing Forecast'!$Q:$Q,$C1200)/SUMIFS('Billing Forecast'!$D:$D,'Billing Forecast'!$T:$T,$A$1161,'Billing Forecast'!$U:$U,$B$1181,'Billing Forecast'!$Q:$Q, $C1200)</f>
        <v>0</v>
      </c>
      <c r="F1200" s="6">
        <f>SUMIFS('Billing Forecast'!G:G,'Billing Forecast'!$T:$T,$A$1161,'Billing Forecast'!$U:$U,$B$1181,'Billing Forecast'!$Q:$Q,$C1200)/SUMIFS('Billing Forecast'!$D:$D,'Billing Forecast'!$T:$T,$A$1161,'Billing Forecast'!$U:$U,$B$1181,'Billing Forecast'!$Q:$Q, $C1200)</f>
        <v>0</v>
      </c>
      <c r="G1200" s="6">
        <f>SUMIFS('Billing Forecast'!H:H,'Billing Forecast'!$T:$T,$A$1161,'Billing Forecast'!$U:$U,$B$1181,'Billing Forecast'!$Q:$Q,$C1200)/SUMIFS('Billing Forecast'!$D:$D,'Billing Forecast'!$T:$T,$A$1161,'Billing Forecast'!$U:$U,$B$1181,'Billing Forecast'!$Q:$Q, $C1200)</f>
        <v>0</v>
      </c>
      <c r="H1200" s="6">
        <f>SUMIFS('Billing Forecast'!I:I,'Billing Forecast'!$T:$T,$A$1161,'Billing Forecast'!$U:$U,$B$1181,'Billing Forecast'!$Q:$Q,$C1200)/SUMIFS('Billing Forecast'!$D:$D,'Billing Forecast'!$T:$T,$A$1161,'Billing Forecast'!$U:$U,$B$1181,'Billing Forecast'!$Q:$Q, $C1200)</f>
        <v>0</v>
      </c>
      <c r="I1200" s="6">
        <f>SUMIFS('Billing Forecast'!J:J,'Billing Forecast'!$T:$T,$A$1161,'Billing Forecast'!$U:$U,$B$1181,'Billing Forecast'!$Q:$Q,$C1200)/SUMIFS('Billing Forecast'!$D:$D,'Billing Forecast'!$T:$T,$A$1161,'Billing Forecast'!$U:$U,$B$1181,'Billing Forecast'!$Q:$Q, $C1200)</f>
        <v>0</v>
      </c>
      <c r="J1200" s="6">
        <f>SUMIFS('Billing Forecast'!K:K,'Billing Forecast'!$T:$T,$A$1161,'Billing Forecast'!$U:$U,$B$1181,'Billing Forecast'!$Q:$Q,$C1200)/SUMIFS('Billing Forecast'!$D:$D,'Billing Forecast'!$T:$T,$A$1161,'Billing Forecast'!$U:$U,$B$1181,'Billing Forecast'!$Q:$Q, $C1200)</f>
        <v>0</v>
      </c>
      <c r="K1200" s="6">
        <f>SUMIFS('Billing Forecast'!L:L,'Billing Forecast'!$T:$T,$A$1161,'Billing Forecast'!$U:$U,$B$1181,'Billing Forecast'!$Q:$Q,$C1200)/SUMIFS('Billing Forecast'!$D:$D,'Billing Forecast'!$T:$T,$A$1161,'Billing Forecast'!$U:$U,$B$1181,'Billing Forecast'!$Q:$Q, $C1200)</f>
        <v>0</v>
      </c>
      <c r="L1200" s="6">
        <f>SUMIFS('Billing Forecast'!M:M,'Billing Forecast'!$T:$T,$A$1161,'Billing Forecast'!$U:$U,$B$1181,'Billing Forecast'!$Q:$Q,$C1200)/SUMIFS('Billing Forecast'!$D:$D,'Billing Forecast'!$T:$T,$A$1161,'Billing Forecast'!$U:$U,$B$1181,'Billing Forecast'!$Q:$Q, $C1200)</f>
        <v>0</v>
      </c>
      <c r="M1200" s="6">
        <f>SUMIFS('Billing Forecast'!N:N,'Billing Forecast'!$T:$T,$A$1161,'Billing Forecast'!$U:$U,$B$1181,'Billing Forecast'!$Q:$Q,$C1200)/SUMIFS('Billing Forecast'!$D:$D,'Billing Forecast'!$T:$T,$A$1161,'Billing Forecast'!$U:$U,$B$1181,'Billing Forecast'!$Q:$Q, $C1200)</f>
        <v>0</v>
      </c>
    </row>
    <row r="1201" spans="3:13">
      <c r="D1201" t="s">
        <v>3453</v>
      </c>
      <c r="E1201" s="6">
        <f>SUMIFS('Sub Cost Forecast'!G:G,'Sub Cost Forecast'!$U:$U,$A$1161,'Sub Cost Forecast'!$W:$W,$B$1181,'Sub Cost Forecast'!$R:$R,$C1200)/SUMIFS('Sub Cost Forecast'!$D:$D,'Sub Cost Forecast'!$U:$U,$A$1161,'Sub Cost Forecast'!$W:$W,$B$1181,'Sub Cost Forecast'!$R:$R, $C1200)</f>
        <v>0</v>
      </c>
      <c r="F1201" s="6">
        <f>SUMIFS('Sub Cost Forecast'!H:H,'Sub Cost Forecast'!$U:$U,$A$1161,'Sub Cost Forecast'!$W:$W,$B$1181,'Sub Cost Forecast'!$R:$R,$C1200)/SUMIFS('Sub Cost Forecast'!$D:$D,'Sub Cost Forecast'!$U:$U,$A$1161,'Sub Cost Forecast'!$W:$W,$B$1181,'Sub Cost Forecast'!$R:$R, $C1200)</f>
        <v>0</v>
      </c>
      <c r="G1201" s="6">
        <f>SUMIFS('Sub Cost Forecast'!I:I,'Sub Cost Forecast'!$U:$U,$A$1161,'Sub Cost Forecast'!$W:$W,$B$1181,'Sub Cost Forecast'!$R:$R,$C1200)/SUMIFS('Sub Cost Forecast'!$D:$D,'Sub Cost Forecast'!$U:$U,$A$1161,'Sub Cost Forecast'!$W:$W,$B$1181,'Sub Cost Forecast'!$R:$R, $C1200)</f>
        <v>0</v>
      </c>
      <c r="H1201" s="6">
        <f>SUMIFS('Sub Cost Forecast'!J:J,'Sub Cost Forecast'!$U:$U,$A$1161,'Sub Cost Forecast'!$W:$W,$B$1181,'Sub Cost Forecast'!$R:$R,$C1200)/SUMIFS('Sub Cost Forecast'!$D:$D,'Sub Cost Forecast'!$U:$U,$A$1161,'Sub Cost Forecast'!$W:$W,$B$1181,'Sub Cost Forecast'!$R:$R, $C1200)</f>
        <v>0</v>
      </c>
      <c r="I1201" s="6">
        <f>SUMIFS('Sub Cost Forecast'!K:K,'Sub Cost Forecast'!$U:$U,$A$1161,'Sub Cost Forecast'!$W:$W,$B$1181,'Sub Cost Forecast'!$R:$R,$C1200)/SUMIFS('Sub Cost Forecast'!$D:$D,'Sub Cost Forecast'!$U:$U,$A$1161,'Sub Cost Forecast'!$W:$W,$B$1181,'Sub Cost Forecast'!$R:$R, $C1200)</f>
        <v>0</v>
      </c>
      <c r="J1201" s="6">
        <f>SUMIFS('Sub Cost Forecast'!L:L,'Sub Cost Forecast'!$U:$U,$A$1161,'Sub Cost Forecast'!$W:$W,$B$1181,'Sub Cost Forecast'!$R:$R,$C1200)/SUMIFS('Sub Cost Forecast'!$D:$D,'Sub Cost Forecast'!$U:$U,$A$1161,'Sub Cost Forecast'!$W:$W,$B$1181,'Sub Cost Forecast'!$R:$R, $C1200)</f>
        <v>0</v>
      </c>
      <c r="K1201" s="6">
        <f>SUMIFS('Sub Cost Forecast'!M:M,'Sub Cost Forecast'!$U:$U,$A$1161,'Sub Cost Forecast'!$W:$W,$B$1181,'Sub Cost Forecast'!$R:$R,$C1200)/SUMIFS('Sub Cost Forecast'!$D:$D,'Sub Cost Forecast'!$U:$U,$A$1161,'Sub Cost Forecast'!$W:$W,$B$1181,'Sub Cost Forecast'!$R:$R, $C1200)</f>
        <v>0</v>
      </c>
      <c r="L1201" s="6">
        <f>SUMIFS('Sub Cost Forecast'!N:N,'Sub Cost Forecast'!$U:$U,$A$1161,'Sub Cost Forecast'!$W:$W,$B$1181,'Sub Cost Forecast'!$R:$R,$C1200)/SUMIFS('Sub Cost Forecast'!$D:$D,'Sub Cost Forecast'!$U:$U,$A$1161,'Sub Cost Forecast'!$W:$W,$B$1181,'Sub Cost Forecast'!$R:$R, $C1200)</f>
        <v>0</v>
      </c>
      <c r="M1201" s="6">
        <f>SUMIFS('Sub Cost Forecast'!O:O,'Sub Cost Forecast'!$U:$U,$A$1161,'Sub Cost Forecast'!$W:$W,$B$1181,'Sub Cost Forecast'!$R:$R,$C1200)/SUMIFS('Sub Cost Forecast'!$D:$D,'Sub Cost Forecast'!$U:$U,$A$1161,'Sub Cost Forecast'!$W:$W,$B$1181,'Sub Cost Forecast'!$R:$R, $C1200)</f>
        <v>0</v>
      </c>
    </row>
    <row r="1202" spans="3:13">
      <c r="D1202" t="s">
        <v>3454</v>
      </c>
      <c r="E1202" s="6">
        <v>0</v>
      </c>
      <c r="F1202" s="6">
        <v>0</v>
      </c>
      <c r="G1202" s="6">
        <v>0</v>
      </c>
      <c r="H1202" s="6">
        <v>0</v>
      </c>
      <c r="I1202" s="6">
        <v>0</v>
      </c>
      <c r="J1202" s="6">
        <v>0</v>
      </c>
      <c r="K1202" s="6">
        <v>0</v>
      </c>
      <c r="L1202" s="6">
        <v>0</v>
      </c>
      <c r="M1202" s="6">
        <v>0</v>
      </c>
    </row>
    <row r="1203" spans="3:13">
      <c r="C1203" t="s">
        <v>1966</v>
      </c>
      <c r="D1203" t="s">
        <v>3452</v>
      </c>
      <c r="E1203" s="6">
        <f>SUMIFS('Billing Forecast'!F:F,'Billing Forecast'!$T:$T,$A$1161,'Billing Forecast'!$U:$U,$B$1181,'Billing Forecast'!$Q:$Q,$C1203)/SUMIFS('Billing Forecast'!$D:$D,'Billing Forecast'!$T:$T,$A$1161,'Billing Forecast'!$U:$U,$B$1181,'Billing Forecast'!$Q:$Q, $C1203)</f>
        <v>0</v>
      </c>
      <c r="F1203" s="6">
        <f>SUMIFS('Billing Forecast'!G:G,'Billing Forecast'!$T:$T,$A$1161,'Billing Forecast'!$U:$U,$B$1181,'Billing Forecast'!$Q:$Q,$C1203)/SUMIFS('Billing Forecast'!$D:$D,'Billing Forecast'!$T:$T,$A$1161,'Billing Forecast'!$U:$U,$B$1181,'Billing Forecast'!$Q:$Q, $C1203)</f>
        <v>0</v>
      </c>
      <c r="G1203" s="6">
        <f>SUMIFS('Billing Forecast'!H:H,'Billing Forecast'!$T:$T,$A$1161,'Billing Forecast'!$U:$U,$B$1181,'Billing Forecast'!$Q:$Q,$C1203)/SUMIFS('Billing Forecast'!$D:$D,'Billing Forecast'!$T:$T,$A$1161,'Billing Forecast'!$U:$U,$B$1181,'Billing Forecast'!$Q:$Q, $C1203)</f>
        <v>0</v>
      </c>
      <c r="H1203" s="6">
        <f>SUMIFS('Billing Forecast'!I:I,'Billing Forecast'!$T:$T,$A$1161,'Billing Forecast'!$U:$U,$B$1181,'Billing Forecast'!$Q:$Q,$C1203)/SUMIFS('Billing Forecast'!$D:$D,'Billing Forecast'!$T:$T,$A$1161,'Billing Forecast'!$U:$U,$B$1181,'Billing Forecast'!$Q:$Q, $C1203)</f>
        <v>0</v>
      </c>
      <c r="I1203" s="6">
        <f>SUMIFS('Billing Forecast'!J:J,'Billing Forecast'!$T:$T,$A$1161,'Billing Forecast'!$U:$U,$B$1181,'Billing Forecast'!$Q:$Q,$C1203)/SUMIFS('Billing Forecast'!$D:$D,'Billing Forecast'!$T:$T,$A$1161,'Billing Forecast'!$U:$U,$B$1181,'Billing Forecast'!$Q:$Q, $C1203)</f>
        <v>0</v>
      </c>
      <c r="J1203" s="6">
        <f>SUMIFS('Billing Forecast'!K:K,'Billing Forecast'!$T:$T,$A$1161,'Billing Forecast'!$U:$U,$B$1181,'Billing Forecast'!$Q:$Q,$C1203)/SUMIFS('Billing Forecast'!$D:$D,'Billing Forecast'!$T:$T,$A$1161,'Billing Forecast'!$U:$U,$B$1181,'Billing Forecast'!$Q:$Q, $C1203)</f>
        <v>0</v>
      </c>
      <c r="K1203" s="6">
        <f>SUMIFS('Billing Forecast'!L:L,'Billing Forecast'!$T:$T,$A$1161,'Billing Forecast'!$U:$U,$B$1181,'Billing Forecast'!$Q:$Q,$C1203)/SUMIFS('Billing Forecast'!$D:$D,'Billing Forecast'!$T:$T,$A$1161,'Billing Forecast'!$U:$U,$B$1181,'Billing Forecast'!$Q:$Q, $C1203)</f>
        <v>0</v>
      </c>
      <c r="L1203" s="6">
        <f>SUMIFS('Billing Forecast'!M:M,'Billing Forecast'!$T:$T,$A$1161,'Billing Forecast'!$U:$U,$B$1181,'Billing Forecast'!$Q:$Q,$C1203)/SUMIFS('Billing Forecast'!$D:$D,'Billing Forecast'!$T:$T,$A$1161,'Billing Forecast'!$U:$U,$B$1181,'Billing Forecast'!$Q:$Q, $C1203)</f>
        <v>0</v>
      </c>
      <c r="M1203" s="6">
        <f>SUMIFS('Billing Forecast'!N:N,'Billing Forecast'!$T:$T,$A$1161,'Billing Forecast'!$U:$U,$B$1181,'Billing Forecast'!$Q:$Q,$C1203)/SUMIFS('Billing Forecast'!$D:$D,'Billing Forecast'!$T:$T,$A$1161,'Billing Forecast'!$U:$U,$B$1181,'Billing Forecast'!$Q:$Q, $C1203)</f>
        <v>0</v>
      </c>
    </row>
    <row r="1204" spans="3:13">
      <c r="D1204" t="s">
        <v>3453</v>
      </c>
      <c r="E1204" s="6">
        <f>SUMIFS('Sub Cost Forecast'!G:G,'Sub Cost Forecast'!$U:$U,$A$1161,'Sub Cost Forecast'!$W:$W,$B$1181,'Sub Cost Forecast'!$R:$R,$C1203)/SUMIFS('Sub Cost Forecast'!$D:$D,'Sub Cost Forecast'!$U:$U,$A$1161,'Sub Cost Forecast'!$W:$W,$B$1181,'Sub Cost Forecast'!$R:$R, $C1203)</f>
        <v>0</v>
      </c>
      <c r="F1204" s="6">
        <f>SUMIFS('Sub Cost Forecast'!H:H,'Sub Cost Forecast'!$U:$U,$A$1161,'Sub Cost Forecast'!$W:$W,$B$1181,'Sub Cost Forecast'!$R:$R,$C1203)/SUMIFS('Sub Cost Forecast'!$D:$D,'Sub Cost Forecast'!$U:$U,$A$1161,'Sub Cost Forecast'!$W:$W,$B$1181,'Sub Cost Forecast'!$R:$R, $C1203)</f>
        <v>0</v>
      </c>
      <c r="G1204" s="6">
        <f>SUMIFS('Sub Cost Forecast'!I:I,'Sub Cost Forecast'!$U:$U,$A$1161,'Sub Cost Forecast'!$W:$W,$B$1181,'Sub Cost Forecast'!$R:$R,$C1203)/SUMIFS('Sub Cost Forecast'!$D:$D,'Sub Cost Forecast'!$U:$U,$A$1161,'Sub Cost Forecast'!$W:$W,$B$1181,'Sub Cost Forecast'!$R:$R, $C1203)</f>
        <v>0</v>
      </c>
      <c r="H1204" s="6">
        <f>SUMIFS('Sub Cost Forecast'!J:J,'Sub Cost Forecast'!$U:$U,$A$1161,'Sub Cost Forecast'!$W:$W,$B$1181,'Sub Cost Forecast'!$R:$R,$C1203)/SUMIFS('Sub Cost Forecast'!$D:$D,'Sub Cost Forecast'!$U:$U,$A$1161,'Sub Cost Forecast'!$W:$W,$B$1181,'Sub Cost Forecast'!$R:$R, $C1203)</f>
        <v>0</v>
      </c>
      <c r="I1204" s="6">
        <f>SUMIFS('Sub Cost Forecast'!K:K,'Sub Cost Forecast'!$U:$U,$A$1161,'Sub Cost Forecast'!$W:$W,$B$1181,'Sub Cost Forecast'!$R:$R,$C1203)/SUMIFS('Sub Cost Forecast'!$D:$D,'Sub Cost Forecast'!$U:$U,$A$1161,'Sub Cost Forecast'!$W:$W,$B$1181,'Sub Cost Forecast'!$R:$R, $C1203)</f>
        <v>0</v>
      </c>
      <c r="J1204" s="6">
        <f>SUMIFS('Sub Cost Forecast'!L:L,'Sub Cost Forecast'!$U:$U,$A$1161,'Sub Cost Forecast'!$W:$W,$B$1181,'Sub Cost Forecast'!$R:$R,$C1203)/SUMIFS('Sub Cost Forecast'!$D:$D,'Sub Cost Forecast'!$U:$U,$A$1161,'Sub Cost Forecast'!$W:$W,$B$1181,'Sub Cost Forecast'!$R:$R, $C1203)</f>
        <v>0</v>
      </c>
      <c r="K1204" s="6">
        <f>SUMIFS('Sub Cost Forecast'!M:M,'Sub Cost Forecast'!$U:$U,$A$1161,'Sub Cost Forecast'!$W:$W,$B$1181,'Sub Cost Forecast'!$R:$R,$C1203)/SUMIFS('Sub Cost Forecast'!$D:$D,'Sub Cost Forecast'!$U:$U,$A$1161,'Sub Cost Forecast'!$W:$W,$B$1181,'Sub Cost Forecast'!$R:$R, $C1203)</f>
        <v>0</v>
      </c>
      <c r="L1204" s="6">
        <f>SUMIFS('Sub Cost Forecast'!N:N,'Sub Cost Forecast'!$U:$U,$A$1161,'Sub Cost Forecast'!$W:$W,$B$1181,'Sub Cost Forecast'!$R:$R,$C1203)/SUMIFS('Sub Cost Forecast'!$D:$D,'Sub Cost Forecast'!$U:$U,$A$1161,'Sub Cost Forecast'!$W:$W,$B$1181,'Sub Cost Forecast'!$R:$R, $C1203)</f>
        <v>0</v>
      </c>
      <c r="M1204" s="6">
        <f>SUMIFS('Sub Cost Forecast'!O:O,'Sub Cost Forecast'!$U:$U,$A$1161,'Sub Cost Forecast'!$W:$W,$B$1181,'Sub Cost Forecast'!$R:$R,$C1203)/SUMIFS('Sub Cost Forecast'!$D:$D,'Sub Cost Forecast'!$U:$U,$A$1161,'Sub Cost Forecast'!$W:$W,$B$1181,'Sub Cost Forecast'!$R:$R, $C1203)</f>
        <v>0</v>
      </c>
    </row>
    <row r="1205" spans="3:13">
      <c r="D1205" t="s">
        <v>3454</v>
      </c>
      <c r="E1205" s="6">
        <v>0</v>
      </c>
      <c r="F1205" s="6">
        <v>0</v>
      </c>
      <c r="G1205" s="6">
        <v>0</v>
      </c>
      <c r="H1205" s="6">
        <v>0</v>
      </c>
      <c r="I1205" s="6">
        <v>0</v>
      </c>
      <c r="J1205" s="6">
        <v>0</v>
      </c>
      <c r="K1205" s="6">
        <v>0</v>
      </c>
      <c r="L1205" s="6">
        <v>0</v>
      </c>
      <c r="M1205" s="6">
        <v>0</v>
      </c>
    </row>
    <row r="1206" spans="3:13">
      <c r="C1206" t="s">
        <v>2773</v>
      </c>
      <c r="D1206" t="s">
        <v>3452</v>
      </c>
      <c r="E1206" s="6">
        <f>SUMIFS('Billing Forecast'!F:F,'Billing Forecast'!$T:$T,$A$1161,'Billing Forecast'!$U:$U,$B$1181,'Billing Forecast'!$Q:$Q,$C1206)/SUMIFS('Billing Forecast'!$D:$D,'Billing Forecast'!$T:$T,$A$1161,'Billing Forecast'!$U:$U,$B$1181,'Billing Forecast'!$Q:$Q, $C1206)</f>
        <v>0</v>
      </c>
      <c r="F1206" s="6">
        <f>SUMIFS('Billing Forecast'!G:G,'Billing Forecast'!$T:$T,$A$1161,'Billing Forecast'!$U:$U,$B$1181,'Billing Forecast'!$Q:$Q,$C1206)/SUMIFS('Billing Forecast'!$D:$D,'Billing Forecast'!$T:$T,$A$1161,'Billing Forecast'!$U:$U,$B$1181,'Billing Forecast'!$Q:$Q, $C1206)</f>
        <v>0</v>
      </c>
      <c r="G1206" s="6">
        <f>SUMIFS('Billing Forecast'!H:H,'Billing Forecast'!$T:$T,$A$1161,'Billing Forecast'!$U:$U,$B$1181,'Billing Forecast'!$Q:$Q,$C1206)/SUMIFS('Billing Forecast'!$D:$D,'Billing Forecast'!$T:$T,$A$1161,'Billing Forecast'!$U:$U,$B$1181,'Billing Forecast'!$Q:$Q, $C1206)</f>
        <v>0</v>
      </c>
      <c r="H1206" s="6">
        <f>SUMIFS('Billing Forecast'!I:I,'Billing Forecast'!$T:$T,$A$1161,'Billing Forecast'!$U:$U,$B$1181,'Billing Forecast'!$Q:$Q,$C1206)/SUMIFS('Billing Forecast'!$D:$D,'Billing Forecast'!$T:$T,$A$1161,'Billing Forecast'!$U:$U,$B$1181,'Billing Forecast'!$Q:$Q, $C1206)</f>
        <v>0</v>
      </c>
      <c r="I1206" s="6">
        <f>SUMIFS('Billing Forecast'!J:J,'Billing Forecast'!$T:$T,$A$1161,'Billing Forecast'!$U:$U,$B$1181,'Billing Forecast'!$Q:$Q,$C1206)/SUMIFS('Billing Forecast'!$D:$D,'Billing Forecast'!$T:$T,$A$1161,'Billing Forecast'!$U:$U,$B$1181,'Billing Forecast'!$Q:$Q, $C1206)</f>
        <v>0</v>
      </c>
      <c r="J1206" s="6">
        <f>SUMIFS('Billing Forecast'!K:K,'Billing Forecast'!$T:$T,$A$1161,'Billing Forecast'!$U:$U,$B$1181,'Billing Forecast'!$Q:$Q,$C1206)/SUMIFS('Billing Forecast'!$D:$D,'Billing Forecast'!$T:$T,$A$1161,'Billing Forecast'!$U:$U,$B$1181,'Billing Forecast'!$Q:$Q, $C1206)</f>
        <v>0</v>
      </c>
      <c r="K1206" s="6">
        <f>SUMIFS('Billing Forecast'!L:L,'Billing Forecast'!$T:$T,$A$1161,'Billing Forecast'!$U:$U,$B$1181,'Billing Forecast'!$Q:$Q,$C1206)/SUMIFS('Billing Forecast'!$D:$D,'Billing Forecast'!$T:$T,$A$1161,'Billing Forecast'!$U:$U,$B$1181,'Billing Forecast'!$Q:$Q, $C1206)</f>
        <v>0</v>
      </c>
      <c r="L1206" s="6">
        <f>SUMIFS('Billing Forecast'!M:M,'Billing Forecast'!$T:$T,$A$1161,'Billing Forecast'!$U:$U,$B$1181,'Billing Forecast'!$Q:$Q,$C1206)/SUMIFS('Billing Forecast'!$D:$D,'Billing Forecast'!$T:$T,$A$1161,'Billing Forecast'!$U:$U,$B$1181,'Billing Forecast'!$Q:$Q, $C1206)</f>
        <v>0</v>
      </c>
      <c r="M1206" s="6">
        <f>SUMIFS('Billing Forecast'!N:N,'Billing Forecast'!$T:$T,$A$1161,'Billing Forecast'!$U:$U,$B$1181,'Billing Forecast'!$Q:$Q,$C1206)/SUMIFS('Billing Forecast'!$D:$D,'Billing Forecast'!$T:$T,$A$1161,'Billing Forecast'!$U:$U,$B$1181,'Billing Forecast'!$Q:$Q, $C1206)</f>
        <v>0</v>
      </c>
    </row>
    <row r="1207" spans="3:13">
      <c r="D1207" t="s">
        <v>3453</v>
      </c>
      <c r="E1207" s="6">
        <f>SUMIFS('Sub Cost Forecast'!G:G,'Sub Cost Forecast'!$U:$U,$A$1161,'Sub Cost Forecast'!$W:$W,$B$1181,'Sub Cost Forecast'!$R:$R,$C1206)/SUMIFS('Sub Cost Forecast'!$D:$D,'Sub Cost Forecast'!$U:$U,$A$1161,'Sub Cost Forecast'!$W:$W,$B$1181,'Sub Cost Forecast'!$R:$R, $C1206)</f>
        <v>0</v>
      </c>
      <c r="F1207" s="6">
        <f>SUMIFS('Sub Cost Forecast'!H:H,'Sub Cost Forecast'!$U:$U,$A$1161,'Sub Cost Forecast'!$W:$W,$B$1181,'Sub Cost Forecast'!$R:$R,$C1206)/SUMIFS('Sub Cost Forecast'!$D:$D,'Sub Cost Forecast'!$U:$U,$A$1161,'Sub Cost Forecast'!$W:$W,$B$1181,'Sub Cost Forecast'!$R:$R, $C1206)</f>
        <v>0</v>
      </c>
      <c r="G1207" s="6">
        <f>SUMIFS('Sub Cost Forecast'!I:I,'Sub Cost Forecast'!$U:$U,$A$1161,'Sub Cost Forecast'!$W:$W,$B$1181,'Sub Cost Forecast'!$R:$R,$C1206)/SUMIFS('Sub Cost Forecast'!$D:$D,'Sub Cost Forecast'!$U:$U,$A$1161,'Sub Cost Forecast'!$W:$W,$B$1181,'Sub Cost Forecast'!$R:$R, $C1206)</f>
        <v>0</v>
      </c>
      <c r="H1207" s="6">
        <f>SUMIFS('Sub Cost Forecast'!J:J,'Sub Cost Forecast'!$U:$U,$A$1161,'Sub Cost Forecast'!$W:$W,$B$1181,'Sub Cost Forecast'!$R:$R,$C1206)/SUMIFS('Sub Cost Forecast'!$D:$D,'Sub Cost Forecast'!$U:$U,$A$1161,'Sub Cost Forecast'!$W:$W,$B$1181,'Sub Cost Forecast'!$R:$R, $C1206)</f>
        <v>0</v>
      </c>
      <c r="I1207" s="6">
        <f>SUMIFS('Sub Cost Forecast'!K:K,'Sub Cost Forecast'!$U:$U,$A$1161,'Sub Cost Forecast'!$W:$W,$B$1181,'Sub Cost Forecast'!$R:$R,$C1206)/SUMIFS('Sub Cost Forecast'!$D:$D,'Sub Cost Forecast'!$U:$U,$A$1161,'Sub Cost Forecast'!$W:$W,$B$1181,'Sub Cost Forecast'!$R:$R, $C1206)</f>
        <v>0</v>
      </c>
      <c r="J1207" s="6">
        <f>SUMIFS('Sub Cost Forecast'!L:L,'Sub Cost Forecast'!$U:$U,$A$1161,'Sub Cost Forecast'!$W:$W,$B$1181,'Sub Cost Forecast'!$R:$R,$C1206)/SUMIFS('Sub Cost Forecast'!$D:$D,'Sub Cost Forecast'!$U:$U,$A$1161,'Sub Cost Forecast'!$W:$W,$B$1181,'Sub Cost Forecast'!$R:$R, $C1206)</f>
        <v>0</v>
      </c>
      <c r="K1207" s="6">
        <f>SUMIFS('Sub Cost Forecast'!M:M,'Sub Cost Forecast'!$U:$U,$A$1161,'Sub Cost Forecast'!$W:$W,$B$1181,'Sub Cost Forecast'!$R:$R,$C1206)/SUMIFS('Sub Cost Forecast'!$D:$D,'Sub Cost Forecast'!$U:$U,$A$1161,'Sub Cost Forecast'!$W:$W,$B$1181,'Sub Cost Forecast'!$R:$R, $C1206)</f>
        <v>0</v>
      </c>
      <c r="L1207" s="6">
        <f>SUMIFS('Sub Cost Forecast'!N:N,'Sub Cost Forecast'!$U:$U,$A$1161,'Sub Cost Forecast'!$W:$W,$B$1181,'Sub Cost Forecast'!$R:$R,$C1206)/SUMIFS('Sub Cost Forecast'!$D:$D,'Sub Cost Forecast'!$U:$U,$A$1161,'Sub Cost Forecast'!$W:$W,$B$1181,'Sub Cost Forecast'!$R:$R, $C1206)</f>
        <v>0</v>
      </c>
      <c r="M1207" s="6">
        <f>SUMIFS('Sub Cost Forecast'!O:O,'Sub Cost Forecast'!$U:$U,$A$1161,'Sub Cost Forecast'!$W:$W,$B$1181,'Sub Cost Forecast'!$R:$R,$C1206)/SUMIFS('Sub Cost Forecast'!$D:$D,'Sub Cost Forecast'!$U:$U,$A$1161,'Sub Cost Forecast'!$W:$W,$B$1181,'Sub Cost Forecast'!$R:$R, $C1206)</f>
        <v>0</v>
      </c>
    </row>
    <row r="1208" spans="3:13">
      <c r="D1208" t="s">
        <v>3454</v>
      </c>
      <c r="E1208" s="6">
        <v>0</v>
      </c>
      <c r="F1208" s="6">
        <v>0</v>
      </c>
      <c r="G1208" s="6">
        <v>0</v>
      </c>
      <c r="H1208" s="6">
        <v>0.0636182902584493</v>
      </c>
      <c r="I1208" s="6">
        <v>0.4930417495029821</v>
      </c>
      <c r="J1208" s="6">
        <v>0.3976143141153082</v>
      </c>
      <c r="K1208" s="6">
        <v>0.04771371769383698</v>
      </c>
      <c r="L1208" s="6">
        <v>0</v>
      </c>
      <c r="M1208" s="6">
        <v>0</v>
      </c>
    </row>
    <row r="1209" spans="3:13">
      <c r="C1209" t="s">
        <v>3016</v>
      </c>
      <c r="D1209" t="s">
        <v>3452</v>
      </c>
      <c r="E1209" s="6">
        <f>SUMIFS('Billing Forecast'!F:F,'Billing Forecast'!$T:$T,$A$1161,'Billing Forecast'!$U:$U,$B$1181,'Billing Forecast'!$Q:$Q,$C1209)/SUMIFS('Billing Forecast'!$D:$D,'Billing Forecast'!$T:$T,$A$1161,'Billing Forecast'!$U:$U,$B$1181,'Billing Forecast'!$Q:$Q, $C1209)</f>
        <v>0</v>
      </c>
      <c r="F1209" s="6">
        <f>SUMIFS('Billing Forecast'!G:G,'Billing Forecast'!$T:$T,$A$1161,'Billing Forecast'!$U:$U,$B$1181,'Billing Forecast'!$Q:$Q,$C1209)/SUMIFS('Billing Forecast'!$D:$D,'Billing Forecast'!$T:$T,$A$1161,'Billing Forecast'!$U:$U,$B$1181,'Billing Forecast'!$Q:$Q, $C1209)</f>
        <v>0</v>
      </c>
      <c r="G1209" s="6">
        <f>SUMIFS('Billing Forecast'!H:H,'Billing Forecast'!$T:$T,$A$1161,'Billing Forecast'!$U:$U,$B$1181,'Billing Forecast'!$Q:$Q,$C1209)/SUMIFS('Billing Forecast'!$D:$D,'Billing Forecast'!$T:$T,$A$1161,'Billing Forecast'!$U:$U,$B$1181,'Billing Forecast'!$Q:$Q, $C1209)</f>
        <v>0</v>
      </c>
      <c r="H1209" s="6">
        <f>SUMIFS('Billing Forecast'!I:I,'Billing Forecast'!$T:$T,$A$1161,'Billing Forecast'!$U:$U,$B$1181,'Billing Forecast'!$Q:$Q,$C1209)/SUMIFS('Billing Forecast'!$D:$D,'Billing Forecast'!$T:$T,$A$1161,'Billing Forecast'!$U:$U,$B$1181,'Billing Forecast'!$Q:$Q, $C1209)</f>
        <v>0</v>
      </c>
      <c r="I1209" s="6">
        <f>SUMIFS('Billing Forecast'!J:J,'Billing Forecast'!$T:$T,$A$1161,'Billing Forecast'!$U:$U,$B$1181,'Billing Forecast'!$Q:$Q,$C1209)/SUMIFS('Billing Forecast'!$D:$D,'Billing Forecast'!$T:$T,$A$1161,'Billing Forecast'!$U:$U,$B$1181,'Billing Forecast'!$Q:$Q, $C1209)</f>
        <v>0</v>
      </c>
      <c r="J1209" s="6">
        <f>SUMIFS('Billing Forecast'!K:K,'Billing Forecast'!$T:$T,$A$1161,'Billing Forecast'!$U:$U,$B$1181,'Billing Forecast'!$Q:$Q,$C1209)/SUMIFS('Billing Forecast'!$D:$D,'Billing Forecast'!$T:$T,$A$1161,'Billing Forecast'!$U:$U,$B$1181,'Billing Forecast'!$Q:$Q, $C1209)</f>
        <v>0</v>
      </c>
      <c r="K1209" s="6">
        <f>SUMIFS('Billing Forecast'!L:L,'Billing Forecast'!$T:$T,$A$1161,'Billing Forecast'!$U:$U,$B$1181,'Billing Forecast'!$Q:$Q,$C1209)/SUMIFS('Billing Forecast'!$D:$D,'Billing Forecast'!$T:$T,$A$1161,'Billing Forecast'!$U:$U,$B$1181,'Billing Forecast'!$Q:$Q, $C1209)</f>
        <v>0</v>
      </c>
      <c r="L1209" s="6">
        <f>SUMIFS('Billing Forecast'!M:M,'Billing Forecast'!$T:$T,$A$1161,'Billing Forecast'!$U:$U,$B$1181,'Billing Forecast'!$Q:$Q,$C1209)/SUMIFS('Billing Forecast'!$D:$D,'Billing Forecast'!$T:$T,$A$1161,'Billing Forecast'!$U:$U,$B$1181,'Billing Forecast'!$Q:$Q, $C1209)</f>
        <v>0</v>
      </c>
      <c r="M1209" s="6">
        <f>SUMIFS('Billing Forecast'!N:N,'Billing Forecast'!$T:$T,$A$1161,'Billing Forecast'!$U:$U,$B$1181,'Billing Forecast'!$Q:$Q,$C1209)/SUMIFS('Billing Forecast'!$D:$D,'Billing Forecast'!$T:$T,$A$1161,'Billing Forecast'!$U:$U,$B$1181,'Billing Forecast'!$Q:$Q, $C1209)</f>
        <v>0</v>
      </c>
    </row>
    <row r="1210" spans="3:13">
      <c r="D1210" t="s">
        <v>3453</v>
      </c>
      <c r="E1210" s="6">
        <f>SUMIFS('Sub Cost Forecast'!G:G,'Sub Cost Forecast'!$U:$U,$A$1161,'Sub Cost Forecast'!$W:$W,$B$1181,'Sub Cost Forecast'!$R:$R,$C1209)/SUMIFS('Sub Cost Forecast'!$D:$D,'Sub Cost Forecast'!$U:$U,$A$1161,'Sub Cost Forecast'!$W:$W,$B$1181,'Sub Cost Forecast'!$R:$R, $C1209)</f>
        <v>0</v>
      </c>
      <c r="F1210" s="6">
        <f>SUMIFS('Sub Cost Forecast'!H:H,'Sub Cost Forecast'!$U:$U,$A$1161,'Sub Cost Forecast'!$W:$W,$B$1181,'Sub Cost Forecast'!$R:$R,$C1209)/SUMIFS('Sub Cost Forecast'!$D:$D,'Sub Cost Forecast'!$U:$U,$A$1161,'Sub Cost Forecast'!$W:$W,$B$1181,'Sub Cost Forecast'!$R:$R, $C1209)</f>
        <v>0</v>
      </c>
      <c r="G1210" s="6">
        <f>SUMIFS('Sub Cost Forecast'!I:I,'Sub Cost Forecast'!$U:$U,$A$1161,'Sub Cost Forecast'!$W:$W,$B$1181,'Sub Cost Forecast'!$R:$R,$C1209)/SUMIFS('Sub Cost Forecast'!$D:$D,'Sub Cost Forecast'!$U:$U,$A$1161,'Sub Cost Forecast'!$W:$W,$B$1181,'Sub Cost Forecast'!$R:$R, $C1209)</f>
        <v>0</v>
      </c>
      <c r="H1210" s="6">
        <f>SUMIFS('Sub Cost Forecast'!J:J,'Sub Cost Forecast'!$U:$U,$A$1161,'Sub Cost Forecast'!$W:$W,$B$1181,'Sub Cost Forecast'!$R:$R,$C1209)/SUMIFS('Sub Cost Forecast'!$D:$D,'Sub Cost Forecast'!$U:$U,$A$1161,'Sub Cost Forecast'!$W:$W,$B$1181,'Sub Cost Forecast'!$R:$R, $C1209)</f>
        <v>0</v>
      </c>
      <c r="I1210" s="6">
        <f>SUMIFS('Sub Cost Forecast'!K:K,'Sub Cost Forecast'!$U:$U,$A$1161,'Sub Cost Forecast'!$W:$W,$B$1181,'Sub Cost Forecast'!$R:$R,$C1209)/SUMIFS('Sub Cost Forecast'!$D:$D,'Sub Cost Forecast'!$U:$U,$A$1161,'Sub Cost Forecast'!$W:$W,$B$1181,'Sub Cost Forecast'!$R:$R, $C1209)</f>
        <v>0</v>
      </c>
      <c r="J1210" s="6">
        <f>SUMIFS('Sub Cost Forecast'!L:L,'Sub Cost Forecast'!$U:$U,$A$1161,'Sub Cost Forecast'!$W:$W,$B$1181,'Sub Cost Forecast'!$R:$R,$C1209)/SUMIFS('Sub Cost Forecast'!$D:$D,'Sub Cost Forecast'!$U:$U,$A$1161,'Sub Cost Forecast'!$W:$W,$B$1181,'Sub Cost Forecast'!$R:$R, $C1209)</f>
        <v>0</v>
      </c>
      <c r="K1210" s="6">
        <f>SUMIFS('Sub Cost Forecast'!M:M,'Sub Cost Forecast'!$U:$U,$A$1161,'Sub Cost Forecast'!$W:$W,$B$1181,'Sub Cost Forecast'!$R:$R,$C1209)/SUMIFS('Sub Cost Forecast'!$D:$D,'Sub Cost Forecast'!$U:$U,$A$1161,'Sub Cost Forecast'!$W:$W,$B$1181,'Sub Cost Forecast'!$R:$R, $C1209)</f>
        <v>0</v>
      </c>
      <c r="L1210" s="6">
        <f>SUMIFS('Sub Cost Forecast'!N:N,'Sub Cost Forecast'!$U:$U,$A$1161,'Sub Cost Forecast'!$W:$W,$B$1181,'Sub Cost Forecast'!$R:$R,$C1209)/SUMIFS('Sub Cost Forecast'!$D:$D,'Sub Cost Forecast'!$U:$U,$A$1161,'Sub Cost Forecast'!$W:$W,$B$1181,'Sub Cost Forecast'!$R:$R, $C1209)</f>
        <v>0</v>
      </c>
      <c r="M1210" s="6">
        <f>SUMIFS('Sub Cost Forecast'!O:O,'Sub Cost Forecast'!$U:$U,$A$1161,'Sub Cost Forecast'!$W:$W,$B$1181,'Sub Cost Forecast'!$R:$R,$C1209)/SUMIFS('Sub Cost Forecast'!$D:$D,'Sub Cost Forecast'!$U:$U,$A$1161,'Sub Cost Forecast'!$W:$W,$B$1181,'Sub Cost Forecast'!$R:$R, $C1209)</f>
        <v>0</v>
      </c>
    </row>
    <row r="1211" spans="3:13">
      <c r="D1211" t="s">
        <v>3454</v>
      </c>
      <c r="E1211" s="6">
        <v>0</v>
      </c>
      <c r="F1211" s="6">
        <v>0</v>
      </c>
      <c r="G1211" s="6">
        <v>0</v>
      </c>
      <c r="H1211" s="6">
        <v>0</v>
      </c>
      <c r="I1211" s="6">
        <v>0</v>
      </c>
      <c r="J1211" s="6">
        <v>0</v>
      </c>
      <c r="K1211" s="6">
        <v>0</v>
      </c>
      <c r="L1211" s="6">
        <v>0</v>
      </c>
      <c r="M1211" s="6">
        <v>0</v>
      </c>
    </row>
    <row r="1212" spans="3:13">
      <c r="C1212" t="s">
        <v>3104</v>
      </c>
      <c r="D1212" t="s">
        <v>3452</v>
      </c>
      <c r="E1212" s="6">
        <f>SUMIFS('Billing Forecast'!F:F,'Billing Forecast'!$T:$T,$A$1161,'Billing Forecast'!$U:$U,$B$1181,'Billing Forecast'!$Q:$Q,$C1212)/SUMIFS('Billing Forecast'!$D:$D,'Billing Forecast'!$T:$T,$A$1161,'Billing Forecast'!$U:$U,$B$1181,'Billing Forecast'!$Q:$Q, $C1212)</f>
        <v>0</v>
      </c>
      <c r="F1212" s="6">
        <f>SUMIFS('Billing Forecast'!G:G,'Billing Forecast'!$T:$T,$A$1161,'Billing Forecast'!$U:$U,$B$1181,'Billing Forecast'!$Q:$Q,$C1212)/SUMIFS('Billing Forecast'!$D:$D,'Billing Forecast'!$T:$T,$A$1161,'Billing Forecast'!$U:$U,$B$1181,'Billing Forecast'!$Q:$Q, $C1212)</f>
        <v>0</v>
      </c>
      <c r="G1212" s="6">
        <f>SUMIFS('Billing Forecast'!H:H,'Billing Forecast'!$T:$T,$A$1161,'Billing Forecast'!$U:$U,$B$1181,'Billing Forecast'!$Q:$Q,$C1212)/SUMIFS('Billing Forecast'!$D:$D,'Billing Forecast'!$T:$T,$A$1161,'Billing Forecast'!$U:$U,$B$1181,'Billing Forecast'!$Q:$Q, $C1212)</f>
        <v>0</v>
      </c>
      <c r="H1212" s="6">
        <f>SUMIFS('Billing Forecast'!I:I,'Billing Forecast'!$T:$T,$A$1161,'Billing Forecast'!$U:$U,$B$1181,'Billing Forecast'!$Q:$Q,$C1212)/SUMIFS('Billing Forecast'!$D:$D,'Billing Forecast'!$T:$T,$A$1161,'Billing Forecast'!$U:$U,$B$1181,'Billing Forecast'!$Q:$Q, $C1212)</f>
        <v>0</v>
      </c>
      <c r="I1212" s="6">
        <f>SUMIFS('Billing Forecast'!J:J,'Billing Forecast'!$T:$T,$A$1161,'Billing Forecast'!$U:$U,$B$1181,'Billing Forecast'!$Q:$Q,$C1212)/SUMIFS('Billing Forecast'!$D:$D,'Billing Forecast'!$T:$T,$A$1161,'Billing Forecast'!$U:$U,$B$1181,'Billing Forecast'!$Q:$Q, $C1212)</f>
        <v>0</v>
      </c>
      <c r="J1212" s="6">
        <f>SUMIFS('Billing Forecast'!K:K,'Billing Forecast'!$T:$T,$A$1161,'Billing Forecast'!$U:$U,$B$1181,'Billing Forecast'!$Q:$Q,$C1212)/SUMIFS('Billing Forecast'!$D:$D,'Billing Forecast'!$T:$T,$A$1161,'Billing Forecast'!$U:$U,$B$1181,'Billing Forecast'!$Q:$Q, $C1212)</f>
        <v>0</v>
      </c>
      <c r="K1212" s="6">
        <f>SUMIFS('Billing Forecast'!L:L,'Billing Forecast'!$T:$T,$A$1161,'Billing Forecast'!$U:$U,$B$1181,'Billing Forecast'!$Q:$Q,$C1212)/SUMIFS('Billing Forecast'!$D:$D,'Billing Forecast'!$T:$T,$A$1161,'Billing Forecast'!$U:$U,$B$1181,'Billing Forecast'!$Q:$Q, $C1212)</f>
        <v>0</v>
      </c>
      <c r="L1212" s="6">
        <f>SUMIFS('Billing Forecast'!M:M,'Billing Forecast'!$T:$T,$A$1161,'Billing Forecast'!$U:$U,$B$1181,'Billing Forecast'!$Q:$Q,$C1212)/SUMIFS('Billing Forecast'!$D:$D,'Billing Forecast'!$T:$T,$A$1161,'Billing Forecast'!$U:$U,$B$1181,'Billing Forecast'!$Q:$Q, $C1212)</f>
        <v>0</v>
      </c>
      <c r="M1212" s="6">
        <f>SUMIFS('Billing Forecast'!N:N,'Billing Forecast'!$T:$T,$A$1161,'Billing Forecast'!$U:$U,$B$1181,'Billing Forecast'!$Q:$Q,$C1212)/SUMIFS('Billing Forecast'!$D:$D,'Billing Forecast'!$T:$T,$A$1161,'Billing Forecast'!$U:$U,$B$1181,'Billing Forecast'!$Q:$Q, $C1212)</f>
        <v>0</v>
      </c>
    </row>
    <row r="1213" spans="3:13">
      <c r="D1213" t="s">
        <v>3453</v>
      </c>
      <c r="E1213" s="6">
        <f>SUMIFS('Sub Cost Forecast'!G:G,'Sub Cost Forecast'!$U:$U,$A$1161,'Sub Cost Forecast'!$W:$W,$B$1181,'Sub Cost Forecast'!$R:$R,$C1212)/SUMIFS('Sub Cost Forecast'!$D:$D,'Sub Cost Forecast'!$U:$U,$A$1161,'Sub Cost Forecast'!$W:$W,$B$1181,'Sub Cost Forecast'!$R:$R, $C1212)</f>
        <v>0</v>
      </c>
      <c r="F1213" s="6">
        <f>SUMIFS('Sub Cost Forecast'!H:H,'Sub Cost Forecast'!$U:$U,$A$1161,'Sub Cost Forecast'!$W:$W,$B$1181,'Sub Cost Forecast'!$R:$R,$C1212)/SUMIFS('Sub Cost Forecast'!$D:$D,'Sub Cost Forecast'!$U:$U,$A$1161,'Sub Cost Forecast'!$W:$W,$B$1181,'Sub Cost Forecast'!$R:$R, $C1212)</f>
        <v>0</v>
      </c>
      <c r="G1213" s="6">
        <f>SUMIFS('Sub Cost Forecast'!I:I,'Sub Cost Forecast'!$U:$U,$A$1161,'Sub Cost Forecast'!$W:$W,$B$1181,'Sub Cost Forecast'!$R:$R,$C1212)/SUMIFS('Sub Cost Forecast'!$D:$D,'Sub Cost Forecast'!$U:$U,$A$1161,'Sub Cost Forecast'!$W:$W,$B$1181,'Sub Cost Forecast'!$R:$R, $C1212)</f>
        <v>0</v>
      </c>
      <c r="H1213" s="6">
        <f>SUMIFS('Sub Cost Forecast'!J:J,'Sub Cost Forecast'!$U:$U,$A$1161,'Sub Cost Forecast'!$W:$W,$B$1181,'Sub Cost Forecast'!$R:$R,$C1212)/SUMIFS('Sub Cost Forecast'!$D:$D,'Sub Cost Forecast'!$U:$U,$A$1161,'Sub Cost Forecast'!$W:$W,$B$1181,'Sub Cost Forecast'!$R:$R, $C1212)</f>
        <v>0</v>
      </c>
      <c r="I1213" s="6">
        <f>SUMIFS('Sub Cost Forecast'!K:K,'Sub Cost Forecast'!$U:$U,$A$1161,'Sub Cost Forecast'!$W:$W,$B$1181,'Sub Cost Forecast'!$R:$R,$C1212)/SUMIFS('Sub Cost Forecast'!$D:$D,'Sub Cost Forecast'!$U:$U,$A$1161,'Sub Cost Forecast'!$W:$W,$B$1181,'Sub Cost Forecast'!$R:$R, $C1212)</f>
        <v>0</v>
      </c>
      <c r="J1213" s="6">
        <f>SUMIFS('Sub Cost Forecast'!L:L,'Sub Cost Forecast'!$U:$U,$A$1161,'Sub Cost Forecast'!$W:$W,$B$1181,'Sub Cost Forecast'!$R:$R,$C1212)/SUMIFS('Sub Cost Forecast'!$D:$D,'Sub Cost Forecast'!$U:$U,$A$1161,'Sub Cost Forecast'!$W:$W,$B$1181,'Sub Cost Forecast'!$R:$R, $C1212)</f>
        <v>0</v>
      </c>
      <c r="K1213" s="6">
        <f>SUMIFS('Sub Cost Forecast'!M:M,'Sub Cost Forecast'!$U:$U,$A$1161,'Sub Cost Forecast'!$W:$W,$B$1181,'Sub Cost Forecast'!$R:$R,$C1212)/SUMIFS('Sub Cost Forecast'!$D:$D,'Sub Cost Forecast'!$U:$U,$A$1161,'Sub Cost Forecast'!$W:$W,$B$1181,'Sub Cost Forecast'!$R:$R, $C1212)</f>
        <v>0</v>
      </c>
      <c r="L1213" s="6">
        <f>SUMIFS('Sub Cost Forecast'!N:N,'Sub Cost Forecast'!$U:$U,$A$1161,'Sub Cost Forecast'!$W:$W,$B$1181,'Sub Cost Forecast'!$R:$R,$C1212)/SUMIFS('Sub Cost Forecast'!$D:$D,'Sub Cost Forecast'!$U:$U,$A$1161,'Sub Cost Forecast'!$W:$W,$B$1181,'Sub Cost Forecast'!$R:$R, $C1212)</f>
        <v>0</v>
      </c>
      <c r="M1213" s="6">
        <f>SUMIFS('Sub Cost Forecast'!O:O,'Sub Cost Forecast'!$U:$U,$A$1161,'Sub Cost Forecast'!$W:$W,$B$1181,'Sub Cost Forecast'!$R:$R,$C1212)/SUMIFS('Sub Cost Forecast'!$D:$D,'Sub Cost Forecast'!$U:$U,$A$1161,'Sub Cost Forecast'!$W:$W,$B$1181,'Sub Cost Forecast'!$R:$R, $C1212)</f>
        <v>0</v>
      </c>
    </row>
    <row r="1214" spans="3:13">
      <c r="D1214" t="s">
        <v>3454</v>
      </c>
      <c r="E1214" s="6">
        <v>0</v>
      </c>
      <c r="F1214" s="6">
        <v>0</v>
      </c>
      <c r="G1214" s="6">
        <v>0</v>
      </c>
      <c r="H1214" s="6">
        <v>0</v>
      </c>
      <c r="I1214" s="6">
        <v>0</v>
      </c>
      <c r="J1214" s="6">
        <v>0</v>
      </c>
      <c r="K1214" s="6">
        <v>0</v>
      </c>
      <c r="L1214" s="6">
        <v>0</v>
      </c>
      <c r="M1214" s="6">
        <v>0</v>
      </c>
    </row>
    <row r="1215" spans="3:13">
      <c r="C1215" t="s">
        <v>3200</v>
      </c>
      <c r="D1215" t="s">
        <v>3452</v>
      </c>
      <c r="E1215" s="6">
        <f>SUMIFS('Billing Forecast'!F:F,'Billing Forecast'!$T:$T,$A$1161,'Billing Forecast'!$U:$U,$B$1181,'Billing Forecast'!$Q:$Q,$C1215)/SUMIFS('Billing Forecast'!$D:$D,'Billing Forecast'!$T:$T,$A$1161,'Billing Forecast'!$U:$U,$B$1181,'Billing Forecast'!$Q:$Q, $C1215)</f>
        <v>0</v>
      </c>
      <c r="F1215" s="6">
        <f>SUMIFS('Billing Forecast'!G:G,'Billing Forecast'!$T:$T,$A$1161,'Billing Forecast'!$U:$U,$B$1181,'Billing Forecast'!$Q:$Q,$C1215)/SUMIFS('Billing Forecast'!$D:$D,'Billing Forecast'!$T:$T,$A$1161,'Billing Forecast'!$U:$U,$B$1181,'Billing Forecast'!$Q:$Q, $C1215)</f>
        <v>0</v>
      </c>
      <c r="G1215" s="6">
        <f>SUMIFS('Billing Forecast'!H:H,'Billing Forecast'!$T:$T,$A$1161,'Billing Forecast'!$U:$U,$B$1181,'Billing Forecast'!$Q:$Q,$C1215)/SUMIFS('Billing Forecast'!$D:$D,'Billing Forecast'!$T:$T,$A$1161,'Billing Forecast'!$U:$U,$B$1181,'Billing Forecast'!$Q:$Q, $C1215)</f>
        <v>0</v>
      </c>
      <c r="H1215" s="6">
        <f>SUMIFS('Billing Forecast'!I:I,'Billing Forecast'!$T:$T,$A$1161,'Billing Forecast'!$U:$U,$B$1181,'Billing Forecast'!$Q:$Q,$C1215)/SUMIFS('Billing Forecast'!$D:$D,'Billing Forecast'!$T:$T,$A$1161,'Billing Forecast'!$U:$U,$B$1181,'Billing Forecast'!$Q:$Q, $C1215)</f>
        <v>0</v>
      </c>
      <c r="I1215" s="6">
        <f>SUMIFS('Billing Forecast'!J:J,'Billing Forecast'!$T:$T,$A$1161,'Billing Forecast'!$U:$U,$B$1181,'Billing Forecast'!$Q:$Q,$C1215)/SUMIFS('Billing Forecast'!$D:$D,'Billing Forecast'!$T:$T,$A$1161,'Billing Forecast'!$U:$U,$B$1181,'Billing Forecast'!$Q:$Q, $C1215)</f>
        <v>0</v>
      </c>
      <c r="J1215" s="6">
        <f>SUMIFS('Billing Forecast'!K:K,'Billing Forecast'!$T:$T,$A$1161,'Billing Forecast'!$U:$U,$B$1181,'Billing Forecast'!$Q:$Q,$C1215)/SUMIFS('Billing Forecast'!$D:$D,'Billing Forecast'!$T:$T,$A$1161,'Billing Forecast'!$U:$U,$B$1181,'Billing Forecast'!$Q:$Q, $C1215)</f>
        <v>0</v>
      </c>
      <c r="K1215" s="6">
        <f>SUMIFS('Billing Forecast'!L:L,'Billing Forecast'!$T:$T,$A$1161,'Billing Forecast'!$U:$U,$B$1181,'Billing Forecast'!$Q:$Q,$C1215)/SUMIFS('Billing Forecast'!$D:$D,'Billing Forecast'!$T:$T,$A$1161,'Billing Forecast'!$U:$U,$B$1181,'Billing Forecast'!$Q:$Q, $C1215)</f>
        <v>0</v>
      </c>
      <c r="L1215" s="6">
        <f>SUMIFS('Billing Forecast'!M:M,'Billing Forecast'!$T:$T,$A$1161,'Billing Forecast'!$U:$U,$B$1181,'Billing Forecast'!$Q:$Q,$C1215)/SUMIFS('Billing Forecast'!$D:$D,'Billing Forecast'!$T:$T,$A$1161,'Billing Forecast'!$U:$U,$B$1181,'Billing Forecast'!$Q:$Q, $C1215)</f>
        <v>0</v>
      </c>
      <c r="M1215" s="6">
        <f>SUMIFS('Billing Forecast'!N:N,'Billing Forecast'!$T:$T,$A$1161,'Billing Forecast'!$U:$U,$B$1181,'Billing Forecast'!$Q:$Q,$C1215)/SUMIFS('Billing Forecast'!$D:$D,'Billing Forecast'!$T:$T,$A$1161,'Billing Forecast'!$U:$U,$B$1181,'Billing Forecast'!$Q:$Q, $C1215)</f>
        <v>0</v>
      </c>
    </row>
    <row r="1216" spans="3:13">
      <c r="D1216" t="s">
        <v>3453</v>
      </c>
      <c r="E1216" s="6">
        <f>SUMIFS('Sub Cost Forecast'!G:G,'Sub Cost Forecast'!$U:$U,$A$1161,'Sub Cost Forecast'!$W:$W,$B$1181,'Sub Cost Forecast'!$R:$R,$C1215)/SUMIFS('Sub Cost Forecast'!$D:$D,'Sub Cost Forecast'!$U:$U,$A$1161,'Sub Cost Forecast'!$W:$W,$B$1181,'Sub Cost Forecast'!$R:$R, $C1215)</f>
        <v>0</v>
      </c>
      <c r="F1216" s="6">
        <f>SUMIFS('Sub Cost Forecast'!H:H,'Sub Cost Forecast'!$U:$U,$A$1161,'Sub Cost Forecast'!$W:$W,$B$1181,'Sub Cost Forecast'!$R:$R,$C1215)/SUMIFS('Sub Cost Forecast'!$D:$D,'Sub Cost Forecast'!$U:$U,$A$1161,'Sub Cost Forecast'!$W:$W,$B$1181,'Sub Cost Forecast'!$R:$R, $C1215)</f>
        <v>0</v>
      </c>
      <c r="G1216" s="6">
        <f>SUMIFS('Sub Cost Forecast'!I:I,'Sub Cost Forecast'!$U:$U,$A$1161,'Sub Cost Forecast'!$W:$W,$B$1181,'Sub Cost Forecast'!$R:$R,$C1215)/SUMIFS('Sub Cost Forecast'!$D:$D,'Sub Cost Forecast'!$U:$U,$A$1161,'Sub Cost Forecast'!$W:$W,$B$1181,'Sub Cost Forecast'!$R:$R, $C1215)</f>
        <v>0</v>
      </c>
      <c r="H1216" s="6">
        <f>SUMIFS('Sub Cost Forecast'!J:J,'Sub Cost Forecast'!$U:$U,$A$1161,'Sub Cost Forecast'!$W:$W,$B$1181,'Sub Cost Forecast'!$R:$R,$C1215)/SUMIFS('Sub Cost Forecast'!$D:$D,'Sub Cost Forecast'!$U:$U,$A$1161,'Sub Cost Forecast'!$W:$W,$B$1181,'Sub Cost Forecast'!$R:$R, $C1215)</f>
        <v>0</v>
      </c>
      <c r="I1216" s="6">
        <f>SUMIFS('Sub Cost Forecast'!K:K,'Sub Cost Forecast'!$U:$U,$A$1161,'Sub Cost Forecast'!$W:$W,$B$1181,'Sub Cost Forecast'!$R:$R,$C1215)/SUMIFS('Sub Cost Forecast'!$D:$D,'Sub Cost Forecast'!$U:$U,$A$1161,'Sub Cost Forecast'!$W:$W,$B$1181,'Sub Cost Forecast'!$R:$R, $C1215)</f>
        <v>0</v>
      </c>
      <c r="J1216" s="6">
        <f>SUMIFS('Sub Cost Forecast'!L:L,'Sub Cost Forecast'!$U:$U,$A$1161,'Sub Cost Forecast'!$W:$W,$B$1181,'Sub Cost Forecast'!$R:$R,$C1215)/SUMIFS('Sub Cost Forecast'!$D:$D,'Sub Cost Forecast'!$U:$U,$A$1161,'Sub Cost Forecast'!$W:$W,$B$1181,'Sub Cost Forecast'!$R:$R, $C1215)</f>
        <v>0</v>
      </c>
      <c r="K1216" s="6">
        <f>SUMIFS('Sub Cost Forecast'!M:M,'Sub Cost Forecast'!$U:$U,$A$1161,'Sub Cost Forecast'!$W:$W,$B$1181,'Sub Cost Forecast'!$R:$R,$C1215)/SUMIFS('Sub Cost Forecast'!$D:$D,'Sub Cost Forecast'!$U:$U,$A$1161,'Sub Cost Forecast'!$W:$W,$B$1181,'Sub Cost Forecast'!$R:$R, $C1215)</f>
        <v>0</v>
      </c>
      <c r="L1216" s="6">
        <f>SUMIFS('Sub Cost Forecast'!N:N,'Sub Cost Forecast'!$U:$U,$A$1161,'Sub Cost Forecast'!$W:$W,$B$1181,'Sub Cost Forecast'!$R:$R,$C1215)/SUMIFS('Sub Cost Forecast'!$D:$D,'Sub Cost Forecast'!$U:$U,$A$1161,'Sub Cost Forecast'!$W:$W,$B$1181,'Sub Cost Forecast'!$R:$R, $C1215)</f>
        <v>0</v>
      </c>
      <c r="M1216" s="6">
        <f>SUMIFS('Sub Cost Forecast'!O:O,'Sub Cost Forecast'!$U:$U,$A$1161,'Sub Cost Forecast'!$W:$W,$B$1181,'Sub Cost Forecast'!$R:$R,$C1215)/SUMIFS('Sub Cost Forecast'!$D:$D,'Sub Cost Forecast'!$U:$U,$A$1161,'Sub Cost Forecast'!$W:$W,$B$1181,'Sub Cost Forecast'!$R:$R, $C1215)</f>
        <v>0</v>
      </c>
    </row>
    <row r="1217" spans="1:13">
      <c r="D1217" t="s">
        <v>3454</v>
      </c>
      <c r="E1217" s="6">
        <v>0</v>
      </c>
      <c r="F1217" s="6">
        <v>0</v>
      </c>
      <c r="G1217" s="6">
        <v>0</v>
      </c>
      <c r="H1217" s="6">
        <v>0</v>
      </c>
      <c r="I1217" s="6">
        <v>0</v>
      </c>
      <c r="J1217" s="6">
        <v>0</v>
      </c>
      <c r="K1217" s="6">
        <v>0</v>
      </c>
      <c r="L1217" s="6">
        <v>0</v>
      </c>
      <c r="M1217" s="6">
        <v>0</v>
      </c>
    </row>
    <row r="1218" spans="1:13">
      <c r="A1218" t="s">
        <v>1067</v>
      </c>
    </row>
    <row r="1219" spans="1:13">
      <c r="B1219" t="s">
        <v>234</v>
      </c>
    </row>
    <row r="1220" spans="1:13">
      <c r="C1220" t="s">
        <v>995</v>
      </c>
      <c r="D1220" t="s">
        <v>3452</v>
      </c>
      <c r="E1220" s="6">
        <f>SUMIFS('Billing Forecast'!F:F,'Billing Forecast'!$T:$T,$A$1218,'Billing Forecast'!$U:$U,$B$1219,'Billing Forecast'!$Q:$Q,$C1220)/SUMIFS('Billing Forecast'!$D:$D,'Billing Forecast'!$T:$T,$A$1218,'Billing Forecast'!$U:$U,$B$1219,'Billing Forecast'!$Q:$Q, $C1220)</f>
        <v>0</v>
      </c>
      <c r="F1220" s="6">
        <f>SUMIFS('Billing Forecast'!G:G,'Billing Forecast'!$T:$T,$A$1218,'Billing Forecast'!$U:$U,$B$1219,'Billing Forecast'!$Q:$Q,$C1220)/SUMIFS('Billing Forecast'!$D:$D,'Billing Forecast'!$T:$T,$A$1218,'Billing Forecast'!$U:$U,$B$1219,'Billing Forecast'!$Q:$Q, $C1220)</f>
        <v>0</v>
      </c>
      <c r="G1220" s="6">
        <f>SUMIFS('Billing Forecast'!H:H,'Billing Forecast'!$T:$T,$A$1218,'Billing Forecast'!$U:$U,$B$1219,'Billing Forecast'!$Q:$Q,$C1220)/SUMIFS('Billing Forecast'!$D:$D,'Billing Forecast'!$T:$T,$A$1218,'Billing Forecast'!$U:$U,$B$1219,'Billing Forecast'!$Q:$Q, $C1220)</f>
        <v>0</v>
      </c>
      <c r="H1220" s="6">
        <f>SUMIFS('Billing Forecast'!I:I,'Billing Forecast'!$T:$T,$A$1218,'Billing Forecast'!$U:$U,$B$1219,'Billing Forecast'!$Q:$Q,$C1220)/SUMIFS('Billing Forecast'!$D:$D,'Billing Forecast'!$T:$T,$A$1218,'Billing Forecast'!$U:$U,$B$1219,'Billing Forecast'!$Q:$Q, $C1220)</f>
        <v>0</v>
      </c>
      <c r="I1220" s="6">
        <f>SUMIFS('Billing Forecast'!J:J,'Billing Forecast'!$T:$T,$A$1218,'Billing Forecast'!$U:$U,$B$1219,'Billing Forecast'!$Q:$Q,$C1220)/SUMIFS('Billing Forecast'!$D:$D,'Billing Forecast'!$T:$T,$A$1218,'Billing Forecast'!$U:$U,$B$1219,'Billing Forecast'!$Q:$Q, $C1220)</f>
        <v>0</v>
      </c>
      <c r="J1220" s="6">
        <f>SUMIFS('Billing Forecast'!K:K,'Billing Forecast'!$T:$T,$A$1218,'Billing Forecast'!$U:$U,$B$1219,'Billing Forecast'!$Q:$Q,$C1220)/SUMIFS('Billing Forecast'!$D:$D,'Billing Forecast'!$T:$T,$A$1218,'Billing Forecast'!$U:$U,$B$1219,'Billing Forecast'!$Q:$Q, $C1220)</f>
        <v>0</v>
      </c>
      <c r="K1220" s="6">
        <f>SUMIFS('Billing Forecast'!L:L,'Billing Forecast'!$T:$T,$A$1218,'Billing Forecast'!$U:$U,$B$1219,'Billing Forecast'!$Q:$Q,$C1220)/SUMIFS('Billing Forecast'!$D:$D,'Billing Forecast'!$T:$T,$A$1218,'Billing Forecast'!$U:$U,$B$1219,'Billing Forecast'!$Q:$Q, $C1220)</f>
        <v>0</v>
      </c>
      <c r="L1220" s="6">
        <f>SUMIFS('Billing Forecast'!M:M,'Billing Forecast'!$T:$T,$A$1218,'Billing Forecast'!$U:$U,$B$1219,'Billing Forecast'!$Q:$Q,$C1220)/SUMIFS('Billing Forecast'!$D:$D,'Billing Forecast'!$T:$T,$A$1218,'Billing Forecast'!$U:$U,$B$1219,'Billing Forecast'!$Q:$Q, $C1220)</f>
        <v>0</v>
      </c>
      <c r="M1220" s="6">
        <f>SUMIFS('Billing Forecast'!N:N,'Billing Forecast'!$T:$T,$A$1218,'Billing Forecast'!$U:$U,$B$1219,'Billing Forecast'!$Q:$Q,$C1220)/SUMIFS('Billing Forecast'!$D:$D,'Billing Forecast'!$T:$T,$A$1218,'Billing Forecast'!$U:$U,$B$1219,'Billing Forecast'!$Q:$Q, $C1220)</f>
        <v>0</v>
      </c>
    </row>
    <row r="1221" spans="1:13">
      <c r="D1221" t="s">
        <v>3453</v>
      </c>
      <c r="E1221" s="6">
        <f>SUMIFS('Sub Cost Forecast'!G:G,'Sub Cost Forecast'!$U:$U,$A$1218,'Sub Cost Forecast'!$W:$W,$B$1219,'Sub Cost Forecast'!$R:$R,$C1220)/SUMIFS('Sub Cost Forecast'!$D:$D,'Sub Cost Forecast'!$U:$U,$A$1218,'Sub Cost Forecast'!$W:$W,$B$1219,'Sub Cost Forecast'!$R:$R, $C1220)</f>
        <v>0</v>
      </c>
      <c r="F1221" s="6">
        <f>SUMIFS('Sub Cost Forecast'!H:H,'Sub Cost Forecast'!$U:$U,$A$1218,'Sub Cost Forecast'!$W:$W,$B$1219,'Sub Cost Forecast'!$R:$R,$C1220)/SUMIFS('Sub Cost Forecast'!$D:$D,'Sub Cost Forecast'!$U:$U,$A$1218,'Sub Cost Forecast'!$W:$W,$B$1219,'Sub Cost Forecast'!$R:$R, $C1220)</f>
        <v>0</v>
      </c>
      <c r="G1221" s="6">
        <f>SUMIFS('Sub Cost Forecast'!I:I,'Sub Cost Forecast'!$U:$U,$A$1218,'Sub Cost Forecast'!$W:$W,$B$1219,'Sub Cost Forecast'!$R:$R,$C1220)/SUMIFS('Sub Cost Forecast'!$D:$D,'Sub Cost Forecast'!$U:$U,$A$1218,'Sub Cost Forecast'!$W:$W,$B$1219,'Sub Cost Forecast'!$R:$R, $C1220)</f>
        <v>0</v>
      </c>
      <c r="H1221" s="6">
        <f>SUMIFS('Sub Cost Forecast'!J:J,'Sub Cost Forecast'!$U:$U,$A$1218,'Sub Cost Forecast'!$W:$W,$B$1219,'Sub Cost Forecast'!$R:$R,$C1220)/SUMIFS('Sub Cost Forecast'!$D:$D,'Sub Cost Forecast'!$U:$U,$A$1218,'Sub Cost Forecast'!$W:$W,$B$1219,'Sub Cost Forecast'!$R:$R, $C1220)</f>
        <v>0</v>
      </c>
      <c r="I1221" s="6">
        <f>SUMIFS('Sub Cost Forecast'!K:K,'Sub Cost Forecast'!$U:$U,$A$1218,'Sub Cost Forecast'!$W:$W,$B$1219,'Sub Cost Forecast'!$R:$R,$C1220)/SUMIFS('Sub Cost Forecast'!$D:$D,'Sub Cost Forecast'!$U:$U,$A$1218,'Sub Cost Forecast'!$W:$W,$B$1219,'Sub Cost Forecast'!$R:$R, $C1220)</f>
        <v>0</v>
      </c>
      <c r="J1221" s="6">
        <f>SUMIFS('Sub Cost Forecast'!L:L,'Sub Cost Forecast'!$U:$U,$A$1218,'Sub Cost Forecast'!$W:$W,$B$1219,'Sub Cost Forecast'!$R:$R,$C1220)/SUMIFS('Sub Cost Forecast'!$D:$D,'Sub Cost Forecast'!$U:$U,$A$1218,'Sub Cost Forecast'!$W:$W,$B$1219,'Sub Cost Forecast'!$R:$R, $C1220)</f>
        <v>0</v>
      </c>
      <c r="K1221" s="6">
        <f>SUMIFS('Sub Cost Forecast'!M:M,'Sub Cost Forecast'!$U:$U,$A$1218,'Sub Cost Forecast'!$W:$W,$B$1219,'Sub Cost Forecast'!$R:$R,$C1220)/SUMIFS('Sub Cost Forecast'!$D:$D,'Sub Cost Forecast'!$U:$U,$A$1218,'Sub Cost Forecast'!$W:$W,$B$1219,'Sub Cost Forecast'!$R:$R, $C1220)</f>
        <v>0</v>
      </c>
      <c r="L1221" s="6">
        <f>SUMIFS('Sub Cost Forecast'!N:N,'Sub Cost Forecast'!$U:$U,$A$1218,'Sub Cost Forecast'!$W:$W,$B$1219,'Sub Cost Forecast'!$R:$R,$C1220)/SUMIFS('Sub Cost Forecast'!$D:$D,'Sub Cost Forecast'!$U:$U,$A$1218,'Sub Cost Forecast'!$W:$W,$B$1219,'Sub Cost Forecast'!$R:$R, $C1220)</f>
        <v>0</v>
      </c>
      <c r="M1221" s="6">
        <f>SUMIFS('Sub Cost Forecast'!O:O,'Sub Cost Forecast'!$U:$U,$A$1218,'Sub Cost Forecast'!$W:$W,$B$1219,'Sub Cost Forecast'!$R:$R,$C1220)/SUMIFS('Sub Cost Forecast'!$D:$D,'Sub Cost Forecast'!$U:$U,$A$1218,'Sub Cost Forecast'!$W:$W,$B$1219,'Sub Cost Forecast'!$R:$R, $C1220)</f>
        <v>0</v>
      </c>
    </row>
    <row r="1222" spans="1:13">
      <c r="D1222" t="s">
        <v>3454</v>
      </c>
      <c r="E1222" s="6">
        <v>0</v>
      </c>
      <c r="F1222" s="6">
        <v>0</v>
      </c>
      <c r="G1222" s="6">
        <v>0</v>
      </c>
      <c r="H1222" s="6">
        <v>0</v>
      </c>
      <c r="I1222" s="6">
        <v>0</v>
      </c>
      <c r="J1222" s="6">
        <v>0</v>
      </c>
      <c r="K1222" s="6">
        <v>0</v>
      </c>
      <c r="L1222" s="6">
        <v>0</v>
      </c>
      <c r="M1222" s="6">
        <v>0</v>
      </c>
    </row>
    <row r="1223" spans="1:13">
      <c r="C1223" t="s">
        <v>1595</v>
      </c>
      <c r="D1223" t="s">
        <v>3452</v>
      </c>
      <c r="E1223" s="6">
        <f>SUMIFS('Billing Forecast'!F:F,'Billing Forecast'!$T:$T,$A$1218,'Billing Forecast'!$U:$U,$B$1219,'Billing Forecast'!$Q:$Q,$C1223)/SUMIFS('Billing Forecast'!$D:$D,'Billing Forecast'!$T:$T,$A$1218,'Billing Forecast'!$U:$U,$B$1219,'Billing Forecast'!$Q:$Q, $C1223)</f>
        <v>0</v>
      </c>
      <c r="F1223" s="6">
        <f>SUMIFS('Billing Forecast'!G:G,'Billing Forecast'!$T:$T,$A$1218,'Billing Forecast'!$U:$U,$B$1219,'Billing Forecast'!$Q:$Q,$C1223)/SUMIFS('Billing Forecast'!$D:$D,'Billing Forecast'!$T:$T,$A$1218,'Billing Forecast'!$U:$U,$B$1219,'Billing Forecast'!$Q:$Q, $C1223)</f>
        <v>0</v>
      </c>
      <c r="G1223" s="6">
        <f>SUMIFS('Billing Forecast'!H:H,'Billing Forecast'!$T:$T,$A$1218,'Billing Forecast'!$U:$U,$B$1219,'Billing Forecast'!$Q:$Q,$C1223)/SUMIFS('Billing Forecast'!$D:$D,'Billing Forecast'!$T:$T,$A$1218,'Billing Forecast'!$U:$U,$B$1219,'Billing Forecast'!$Q:$Q, $C1223)</f>
        <v>0</v>
      </c>
      <c r="H1223" s="6">
        <f>SUMIFS('Billing Forecast'!I:I,'Billing Forecast'!$T:$T,$A$1218,'Billing Forecast'!$U:$U,$B$1219,'Billing Forecast'!$Q:$Q,$C1223)/SUMIFS('Billing Forecast'!$D:$D,'Billing Forecast'!$T:$T,$A$1218,'Billing Forecast'!$U:$U,$B$1219,'Billing Forecast'!$Q:$Q, $C1223)</f>
        <v>0</v>
      </c>
      <c r="I1223" s="6">
        <f>SUMIFS('Billing Forecast'!J:J,'Billing Forecast'!$T:$T,$A$1218,'Billing Forecast'!$U:$U,$B$1219,'Billing Forecast'!$Q:$Q,$C1223)/SUMIFS('Billing Forecast'!$D:$D,'Billing Forecast'!$T:$T,$A$1218,'Billing Forecast'!$U:$U,$B$1219,'Billing Forecast'!$Q:$Q, $C1223)</f>
        <v>0</v>
      </c>
      <c r="J1223" s="6">
        <f>SUMIFS('Billing Forecast'!K:K,'Billing Forecast'!$T:$T,$A$1218,'Billing Forecast'!$U:$U,$B$1219,'Billing Forecast'!$Q:$Q,$C1223)/SUMIFS('Billing Forecast'!$D:$D,'Billing Forecast'!$T:$T,$A$1218,'Billing Forecast'!$U:$U,$B$1219,'Billing Forecast'!$Q:$Q, $C1223)</f>
        <v>0</v>
      </c>
      <c r="K1223" s="6">
        <f>SUMIFS('Billing Forecast'!L:L,'Billing Forecast'!$T:$T,$A$1218,'Billing Forecast'!$U:$U,$B$1219,'Billing Forecast'!$Q:$Q,$C1223)/SUMIFS('Billing Forecast'!$D:$D,'Billing Forecast'!$T:$T,$A$1218,'Billing Forecast'!$U:$U,$B$1219,'Billing Forecast'!$Q:$Q, $C1223)</f>
        <v>0</v>
      </c>
      <c r="L1223" s="6">
        <f>SUMIFS('Billing Forecast'!M:M,'Billing Forecast'!$T:$T,$A$1218,'Billing Forecast'!$U:$U,$B$1219,'Billing Forecast'!$Q:$Q,$C1223)/SUMIFS('Billing Forecast'!$D:$D,'Billing Forecast'!$T:$T,$A$1218,'Billing Forecast'!$U:$U,$B$1219,'Billing Forecast'!$Q:$Q, $C1223)</f>
        <v>0</v>
      </c>
      <c r="M1223" s="6">
        <f>SUMIFS('Billing Forecast'!N:N,'Billing Forecast'!$T:$T,$A$1218,'Billing Forecast'!$U:$U,$B$1219,'Billing Forecast'!$Q:$Q,$C1223)/SUMIFS('Billing Forecast'!$D:$D,'Billing Forecast'!$T:$T,$A$1218,'Billing Forecast'!$U:$U,$B$1219,'Billing Forecast'!$Q:$Q, $C1223)</f>
        <v>0</v>
      </c>
    </row>
    <row r="1224" spans="1:13">
      <c r="D1224" t="s">
        <v>3453</v>
      </c>
      <c r="E1224" s="6">
        <f>SUMIFS('Sub Cost Forecast'!G:G,'Sub Cost Forecast'!$U:$U,$A$1218,'Sub Cost Forecast'!$W:$W,$B$1219,'Sub Cost Forecast'!$R:$R,$C1223)/SUMIFS('Sub Cost Forecast'!$D:$D,'Sub Cost Forecast'!$U:$U,$A$1218,'Sub Cost Forecast'!$W:$W,$B$1219,'Sub Cost Forecast'!$R:$R, $C1223)</f>
        <v>0</v>
      </c>
      <c r="F1224" s="6">
        <f>SUMIFS('Sub Cost Forecast'!H:H,'Sub Cost Forecast'!$U:$U,$A$1218,'Sub Cost Forecast'!$W:$W,$B$1219,'Sub Cost Forecast'!$R:$R,$C1223)/SUMIFS('Sub Cost Forecast'!$D:$D,'Sub Cost Forecast'!$U:$U,$A$1218,'Sub Cost Forecast'!$W:$W,$B$1219,'Sub Cost Forecast'!$R:$R, $C1223)</f>
        <v>0</v>
      </c>
      <c r="G1224" s="6">
        <f>SUMIFS('Sub Cost Forecast'!I:I,'Sub Cost Forecast'!$U:$U,$A$1218,'Sub Cost Forecast'!$W:$W,$B$1219,'Sub Cost Forecast'!$R:$R,$C1223)/SUMIFS('Sub Cost Forecast'!$D:$D,'Sub Cost Forecast'!$U:$U,$A$1218,'Sub Cost Forecast'!$W:$W,$B$1219,'Sub Cost Forecast'!$R:$R, $C1223)</f>
        <v>0</v>
      </c>
      <c r="H1224" s="6">
        <f>SUMIFS('Sub Cost Forecast'!J:J,'Sub Cost Forecast'!$U:$U,$A$1218,'Sub Cost Forecast'!$W:$W,$B$1219,'Sub Cost Forecast'!$R:$R,$C1223)/SUMIFS('Sub Cost Forecast'!$D:$D,'Sub Cost Forecast'!$U:$U,$A$1218,'Sub Cost Forecast'!$W:$W,$B$1219,'Sub Cost Forecast'!$R:$R, $C1223)</f>
        <v>0</v>
      </c>
      <c r="I1224" s="6">
        <f>SUMIFS('Sub Cost Forecast'!K:K,'Sub Cost Forecast'!$U:$U,$A$1218,'Sub Cost Forecast'!$W:$W,$B$1219,'Sub Cost Forecast'!$R:$R,$C1223)/SUMIFS('Sub Cost Forecast'!$D:$D,'Sub Cost Forecast'!$U:$U,$A$1218,'Sub Cost Forecast'!$W:$W,$B$1219,'Sub Cost Forecast'!$R:$R, $C1223)</f>
        <v>0</v>
      </c>
      <c r="J1224" s="6">
        <f>SUMIFS('Sub Cost Forecast'!L:L,'Sub Cost Forecast'!$U:$U,$A$1218,'Sub Cost Forecast'!$W:$W,$B$1219,'Sub Cost Forecast'!$R:$R,$C1223)/SUMIFS('Sub Cost Forecast'!$D:$D,'Sub Cost Forecast'!$U:$U,$A$1218,'Sub Cost Forecast'!$W:$W,$B$1219,'Sub Cost Forecast'!$R:$R, $C1223)</f>
        <v>0</v>
      </c>
      <c r="K1224" s="6">
        <f>SUMIFS('Sub Cost Forecast'!M:M,'Sub Cost Forecast'!$U:$U,$A$1218,'Sub Cost Forecast'!$W:$W,$B$1219,'Sub Cost Forecast'!$R:$R,$C1223)/SUMIFS('Sub Cost Forecast'!$D:$D,'Sub Cost Forecast'!$U:$U,$A$1218,'Sub Cost Forecast'!$W:$W,$B$1219,'Sub Cost Forecast'!$R:$R, $C1223)</f>
        <v>0</v>
      </c>
      <c r="L1224" s="6">
        <f>SUMIFS('Sub Cost Forecast'!N:N,'Sub Cost Forecast'!$U:$U,$A$1218,'Sub Cost Forecast'!$W:$W,$B$1219,'Sub Cost Forecast'!$R:$R,$C1223)/SUMIFS('Sub Cost Forecast'!$D:$D,'Sub Cost Forecast'!$U:$U,$A$1218,'Sub Cost Forecast'!$W:$W,$B$1219,'Sub Cost Forecast'!$R:$R, $C1223)</f>
        <v>0</v>
      </c>
      <c r="M1224" s="6">
        <f>SUMIFS('Sub Cost Forecast'!O:O,'Sub Cost Forecast'!$U:$U,$A$1218,'Sub Cost Forecast'!$W:$W,$B$1219,'Sub Cost Forecast'!$R:$R,$C1223)/SUMIFS('Sub Cost Forecast'!$D:$D,'Sub Cost Forecast'!$U:$U,$A$1218,'Sub Cost Forecast'!$W:$W,$B$1219,'Sub Cost Forecast'!$R:$R, $C1223)</f>
        <v>0</v>
      </c>
    </row>
    <row r="1225" spans="1:13">
      <c r="D1225" t="s">
        <v>3454</v>
      </c>
      <c r="E1225" s="6">
        <v>0</v>
      </c>
      <c r="F1225" s="6">
        <v>0</v>
      </c>
      <c r="G1225" s="6">
        <v>0</v>
      </c>
      <c r="H1225" s="6">
        <v>0</v>
      </c>
      <c r="I1225" s="6">
        <v>0</v>
      </c>
      <c r="J1225" s="6">
        <v>0</v>
      </c>
      <c r="K1225" s="6">
        <v>0</v>
      </c>
      <c r="L1225" s="6">
        <v>0</v>
      </c>
      <c r="M1225" s="6">
        <v>0</v>
      </c>
    </row>
    <row r="1226" spans="1:13">
      <c r="C1226" t="s">
        <v>1721</v>
      </c>
      <c r="D1226" t="s">
        <v>3452</v>
      </c>
      <c r="E1226" s="6">
        <f>SUMIFS('Billing Forecast'!F:F,'Billing Forecast'!$T:$T,$A$1218,'Billing Forecast'!$U:$U,$B$1219,'Billing Forecast'!$Q:$Q,$C1226)/SUMIFS('Billing Forecast'!$D:$D,'Billing Forecast'!$T:$T,$A$1218,'Billing Forecast'!$U:$U,$B$1219,'Billing Forecast'!$Q:$Q, $C1226)</f>
        <v>0</v>
      </c>
      <c r="F1226" s="6">
        <f>SUMIFS('Billing Forecast'!G:G,'Billing Forecast'!$T:$T,$A$1218,'Billing Forecast'!$U:$U,$B$1219,'Billing Forecast'!$Q:$Q,$C1226)/SUMIFS('Billing Forecast'!$D:$D,'Billing Forecast'!$T:$T,$A$1218,'Billing Forecast'!$U:$U,$B$1219,'Billing Forecast'!$Q:$Q, $C1226)</f>
        <v>0</v>
      </c>
      <c r="G1226" s="6">
        <f>SUMIFS('Billing Forecast'!H:H,'Billing Forecast'!$T:$T,$A$1218,'Billing Forecast'!$U:$U,$B$1219,'Billing Forecast'!$Q:$Q,$C1226)/SUMIFS('Billing Forecast'!$D:$D,'Billing Forecast'!$T:$T,$A$1218,'Billing Forecast'!$U:$U,$B$1219,'Billing Forecast'!$Q:$Q, $C1226)</f>
        <v>0</v>
      </c>
      <c r="H1226" s="6">
        <f>SUMIFS('Billing Forecast'!I:I,'Billing Forecast'!$T:$T,$A$1218,'Billing Forecast'!$U:$U,$B$1219,'Billing Forecast'!$Q:$Q,$C1226)/SUMIFS('Billing Forecast'!$D:$D,'Billing Forecast'!$T:$T,$A$1218,'Billing Forecast'!$U:$U,$B$1219,'Billing Forecast'!$Q:$Q, $C1226)</f>
        <v>0</v>
      </c>
      <c r="I1226" s="6">
        <f>SUMIFS('Billing Forecast'!J:J,'Billing Forecast'!$T:$T,$A$1218,'Billing Forecast'!$U:$U,$B$1219,'Billing Forecast'!$Q:$Q,$C1226)/SUMIFS('Billing Forecast'!$D:$D,'Billing Forecast'!$T:$T,$A$1218,'Billing Forecast'!$U:$U,$B$1219,'Billing Forecast'!$Q:$Q, $C1226)</f>
        <v>0</v>
      </c>
      <c r="J1226" s="6">
        <f>SUMIFS('Billing Forecast'!K:K,'Billing Forecast'!$T:$T,$A$1218,'Billing Forecast'!$U:$U,$B$1219,'Billing Forecast'!$Q:$Q,$C1226)/SUMIFS('Billing Forecast'!$D:$D,'Billing Forecast'!$T:$T,$A$1218,'Billing Forecast'!$U:$U,$B$1219,'Billing Forecast'!$Q:$Q, $C1226)</f>
        <v>0</v>
      </c>
      <c r="K1226" s="6">
        <f>SUMIFS('Billing Forecast'!L:L,'Billing Forecast'!$T:$T,$A$1218,'Billing Forecast'!$U:$U,$B$1219,'Billing Forecast'!$Q:$Q,$C1226)/SUMIFS('Billing Forecast'!$D:$D,'Billing Forecast'!$T:$T,$A$1218,'Billing Forecast'!$U:$U,$B$1219,'Billing Forecast'!$Q:$Q, $C1226)</f>
        <v>0</v>
      </c>
      <c r="L1226" s="6">
        <f>SUMIFS('Billing Forecast'!M:M,'Billing Forecast'!$T:$T,$A$1218,'Billing Forecast'!$U:$U,$B$1219,'Billing Forecast'!$Q:$Q,$C1226)/SUMIFS('Billing Forecast'!$D:$D,'Billing Forecast'!$T:$T,$A$1218,'Billing Forecast'!$U:$U,$B$1219,'Billing Forecast'!$Q:$Q, $C1226)</f>
        <v>0</v>
      </c>
      <c r="M1226" s="6">
        <f>SUMIFS('Billing Forecast'!N:N,'Billing Forecast'!$T:$T,$A$1218,'Billing Forecast'!$U:$U,$B$1219,'Billing Forecast'!$Q:$Q,$C1226)/SUMIFS('Billing Forecast'!$D:$D,'Billing Forecast'!$T:$T,$A$1218,'Billing Forecast'!$U:$U,$B$1219,'Billing Forecast'!$Q:$Q, $C1226)</f>
        <v>0</v>
      </c>
    </row>
    <row r="1227" spans="1:13">
      <c r="D1227" t="s">
        <v>3453</v>
      </c>
      <c r="E1227" s="6">
        <f>SUMIFS('Sub Cost Forecast'!G:G,'Sub Cost Forecast'!$U:$U,$A$1218,'Sub Cost Forecast'!$W:$W,$B$1219,'Sub Cost Forecast'!$R:$R,$C1226)/SUMIFS('Sub Cost Forecast'!$D:$D,'Sub Cost Forecast'!$U:$U,$A$1218,'Sub Cost Forecast'!$W:$W,$B$1219,'Sub Cost Forecast'!$R:$R, $C1226)</f>
        <v>0</v>
      </c>
      <c r="F1227" s="6">
        <f>SUMIFS('Sub Cost Forecast'!H:H,'Sub Cost Forecast'!$U:$U,$A$1218,'Sub Cost Forecast'!$W:$W,$B$1219,'Sub Cost Forecast'!$R:$R,$C1226)/SUMIFS('Sub Cost Forecast'!$D:$D,'Sub Cost Forecast'!$U:$U,$A$1218,'Sub Cost Forecast'!$W:$W,$B$1219,'Sub Cost Forecast'!$R:$R, $C1226)</f>
        <v>0</v>
      </c>
      <c r="G1227" s="6">
        <f>SUMIFS('Sub Cost Forecast'!I:I,'Sub Cost Forecast'!$U:$U,$A$1218,'Sub Cost Forecast'!$W:$W,$B$1219,'Sub Cost Forecast'!$R:$R,$C1226)/SUMIFS('Sub Cost Forecast'!$D:$D,'Sub Cost Forecast'!$U:$U,$A$1218,'Sub Cost Forecast'!$W:$W,$B$1219,'Sub Cost Forecast'!$R:$R, $C1226)</f>
        <v>0</v>
      </c>
      <c r="H1227" s="6">
        <f>SUMIFS('Sub Cost Forecast'!J:J,'Sub Cost Forecast'!$U:$U,$A$1218,'Sub Cost Forecast'!$W:$W,$B$1219,'Sub Cost Forecast'!$R:$R,$C1226)/SUMIFS('Sub Cost Forecast'!$D:$D,'Sub Cost Forecast'!$U:$U,$A$1218,'Sub Cost Forecast'!$W:$W,$B$1219,'Sub Cost Forecast'!$R:$R, $C1226)</f>
        <v>0</v>
      </c>
      <c r="I1227" s="6">
        <f>SUMIFS('Sub Cost Forecast'!K:K,'Sub Cost Forecast'!$U:$U,$A$1218,'Sub Cost Forecast'!$W:$W,$B$1219,'Sub Cost Forecast'!$R:$R,$C1226)/SUMIFS('Sub Cost Forecast'!$D:$D,'Sub Cost Forecast'!$U:$U,$A$1218,'Sub Cost Forecast'!$W:$W,$B$1219,'Sub Cost Forecast'!$R:$R, $C1226)</f>
        <v>0</v>
      </c>
      <c r="J1227" s="6">
        <f>SUMIFS('Sub Cost Forecast'!L:L,'Sub Cost Forecast'!$U:$U,$A$1218,'Sub Cost Forecast'!$W:$W,$B$1219,'Sub Cost Forecast'!$R:$R,$C1226)/SUMIFS('Sub Cost Forecast'!$D:$D,'Sub Cost Forecast'!$U:$U,$A$1218,'Sub Cost Forecast'!$W:$W,$B$1219,'Sub Cost Forecast'!$R:$R, $C1226)</f>
        <v>0</v>
      </c>
      <c r="K1227" s="6">
        <f>SUMIFS('Sub Cost Forecast'!M:M,'Sub Cost Forecast'!$U:$U,$A$1218,'Sub Cost Forecast'!$W:$W,$B$1219,'Sub Cost Forecast'!$R:$R,$C1226)/SUMIFS('Sub Cost Forecast'!$D:$D,'Sub Cost Forecast'!$U:$U,$A$1218,'Sub Cost Forecast'!$W:$W,$B$1219,'Sub Cost Forecast'!$R:$R, $C1226)</f>
        <v>0</v>
      </c>
      <c r="L1227" s="6">
        <f>SUMIFS('Sub Cost Forecast'!N:N,'Sub Cost Forecast'!$U:$U,$A$1218,'Sub Cost Forecast'!$W:$W,$B$1219,'Sub Cost Forecast'!$R:$R,$C1226)/SUMIFS('Sub Cost Forecast'!$D:$D,'Sub Cost Forecast'!$U:$U,$A$1218,'Sub Cost Forecast'!$W:$W,$B$1219,'Sub Cost Forecast'!$R:$R, $C1226)</f>
        <v>0</v>
      </c>
      <c r="M1227" s="6">
        <f>SUMIFS('Sub Cost Forecast'!O:O,'Sub Cost Forecast'!$U:$U,$A$1218,'Sub Cost Forecast'!$W:$W,$B$1219,'Sub Cost Forecast'!$R:$R,$C1226)/SUMIFS('Sub Cost Forecast'!$D:$D,'Sub Cost Forecast'!$U:$U,$A$1218,'Sub Cost Forecast'!$W:$W,$B$1219,'Sub Cost Forecast'!$R:$R, $C1226)</f>
        <v>0</v>
      </c>
    </row>
    <row r="1228" spans="1:13">
      <c r="D1228" t="s">
        <v>3454</v>
      </c>
      <c r="E1228" s="6">
        <v>0</v>
      </c>
      <c r="F1228" s="6">
        <v>0</v>
      </c>
      <c r="G1228" s="6">
        <v>0</v>
      </c>
      <c r="H1228" s="6">
        <v>0</v>
      </c>
      <c r="I1228" s="6">
        <v>0</v>
      </c>
      <c r="J1228" s="6">
        <v>0</v>
      </c>
      <c r="K1228" s="6">
        <v>0</v>
      </c>
      <c r="L1228" s="6">
        <v>0</v>
      </c>
      <c r="M1228" s="6">
        <v>0</v>
      </c>
    </row>
    <row r="1229" spans="1:13">
      <c r="C1229" t="s">
        <v>1820</v>
      </c>
      <c r="D1229" t="s">
        <v>3452</v>
      </c>
      <c r="E1229" s="6">
        <f>SUMIFS('Billing Forecast'!F:F,'Billing Forecast'!$T:$T,$A$1218,'Billing Forecast'!$U:$U,$B$1219,'Billing Forecast'!$Q:$Q,$C1229)/SUMIFS('Billing Forecast'!$D:$D,'Billing Forecast'!$T:$T,$A$1218,'Billing Forecast'!$U:$U,$B$1219,'Billing Forecast'!$Q:$Q, $C1229)</f>
        <v>0</v>
      </c>
      <c r="F1229" s="6">
        <f>SUMIFS('Billing Forecast'!G:G,'Billing Forecast'!$T:$T,$A$1218,'Billing Forecast'!$U:$U,$B$1219,'Billing Forecast'!$Q:$Q,$C1229)/SUMIFS('Billing Forecast'!$D:$D,'Billing Forecast'!$T:$T,$A$1218,'Billing Forecast'!$U:$U,$B$1219,'Billing Forecast'!$Q:$Q, $C1229)</f>
        <v>0</v>
      </c>
      <c r="G1229" s="6">
        <f>SUMIFS('Billing Forecast'!H:H,'Billing Forecast'!$T:$T,$A$1218,'Billing Forecast'!$U:$U,$B$1219,'Billing Forecast'!$Q:$Q,$C1229)/SUMIFS('Billing Forecast'!$D:$D,'Billing Forecast'!$T:$T,$A$1218,'Billing Forecast'!$U:$U,$B$1219,'Billing Forecast'!$Q:$Q, $C1229)</f>
        <v>0</v>
      </c>
      <c r="H1229" s="6">
        <f>SUMIFS('Billing Forecast'!I:I,'Billing Forecast'!$T:$T,$A$1218,'Billing Forecast'!$U:$U,$B$1219,'Billing Forecast'!$Q:$Q,$C1229)/SUMIFS('Billing Forecast'!$D:$D,'Billing Forecast'!$T:$T,$A$1218,'Billing Forecast'!$U:$U,$B$1219,'Billing Forecast'!$Q:$Q, $C1229)</f>
        <v>0</v>
      </c>
      <c r="I1229" s="6">
        <f>SUMIFS('Billing Forecast'!J:J,'Billing Forecast'!$T:$T,$A$1218,'Billing Forecast'!$U:$U,$B$1219,'Billing Forecast'!$Q:$Q,$C1229)/SUMIFS('Billing Forecast'!$D:$D,'Billing Forecast'!$T:$T,$A$1218,'Billing Forecast'!$U:$U,$B$1219,'Billing Forecast'!$Q:$Q, $C1229)</f>
        <v>0</v>
      </c>
      <c r="J1229" s="6">
        <f>SUMIFS('Billing Forecast'!K:K,'Billing Forecast'!$T:$T,$A$1218,'Billing Forecast'!$U:$U,$B$1219,'Billing Forecast'!$Q:$Q,$C1229)/SUMIFS('Billing Forecast'!$D:$D,'Billing Forecast'!$T:$T,$A$1218,'Billing Forecast'!$U:$U,$B$1219,'Billing Forecast'!$Q:$Q, $C1229)</f>
        <v>0</v>
      </c>
      <c r="K1229" s="6">
        <f>SUMIFS('Billing Forecast'!L:L,'Billing Forecast'!$T:$T,$A$1218,'Billing Forecast'!$U:$U,$B$1219,'Billing Forecast'!$Q:$Q,$C1229)/SUMIFS('Billing Forecast'!$D:$D,'Billing Forecast'!$T:$T,$A$1218,'Billing Forecast'!$U:$U,$B$1219,'Billing Forecast'!$Q:$Q, $C1229)</f>
        <v>0</v>
      </c>
      <c r="L1229" s="6">
        <f>SUMIFS('Billing Forecast'!M:M,'Billing Forecast'!$T:$T,$A$1218,'Billing Forecast'!$U:$U,$B$1219,'Billing Forecast'!$Q:$Q,$C1229)/SUMIFS('Billing Forecast'!$D:$D,'Billing Forecast'!$T:$T,$A$1218,'Billing Forecast'!$U:$U,$B$1219,'Billing Forecast'!$Q:$Q, $C1229)</f>
        <v>0</v>
      </c>
      <c r="M1229" s="6">
        <f>SUMIFS('Billing Forecast'!N:N,'Billing Forecast'!$T:$T,$A$1218,'Billing Forecast'!$U:$U,$B$1219,'Billing Forecast'!$Q:$Q,$C1229)/SUMIFS('Billing Forecast'!$D:$D,'Billing Forecast'!$T:$T,$A$1218,'Billing Forecast'!$U:$U,$B$1219,'Billing Forecast'!$Q:$Q, $C1229)</f>
        <v>0</v>
      </c>
    </row>
    <row r="1230" spans="1:13">
      <c r="D1230" t="s">
        <v>3453</v>
      </c>
      <c r="E1230" s="6">
        <f>SUMIFS('Sub Cost Forecast'!G:G,'Sub Cost Forecast'!$U:$U,$A$1218,'Sub Cost Forecast'!$W:$W,$B$1219,'Sub Cost Forecast'!$R:$R,$C1229)/SUMIFS('Sub Cost Forecast'!$D:$D,'Sub Cost Forecast'!$U:$U,$A$1218,'Sub Cost Forecast'!$W:$W,$B$1219,'Sub Cost Forecast'!$R:$R, $C1229)</f>
        <v>0</v>
      </c>
      <c r="F1230" s="6">
        <f>SUMIFS('Sub Cost Forecast'!H:H,'Sub Cost Forecast'!$U:$U,$A$1218,'Sub Cost Forecast'!$W:$W,$B$1219,'Sub Cost Forecast'!$R:$R,$C1229)/SUMIFS('Sub Cost Forecast'!$D:$D,'Sub Cost Forecast'!$U:$U,$A$1218,'Sub Cost Forecast'!$W:$W,$B$1219,'Sub Cost Forecast'!$R:$R, $C1229)</f>
        <v>0</v>
      </c>
      <c r="G1230" s="6">
        <f>SUMIFS('Sub Cost Forecast'!I:I,'Sub Cost Forecast'!$U:$U,$A$1218,'Sub Cost Forecast'!$W:$W,$B$1219,'Sub Cost Forecast'!$R:$R,$C1229)/SUMIFS('Sub Cost Forecast'!$D:$D,'Sub Cost Forecast'!$U:$U,$A$1218,'Sub Cost Forecast'!$W:$W,$B$1219,'Sub Cost Forecast'!$R:$R, $C1229)</f>
        <v>0</v>
      </c>
      <c r="H1230" s="6">
        <f>SUMIFS('Sub Cost Forecast'!J:J,'Sub Cost Forecast'!$U:$U,$A$1218,'Sub Cost Forecast'!$W:$W,$B$1219,'Sub Cost Forecast'!$R:$R,$C1229)/SUMIFS('Sub Cost Forecast'!$D:$D,'Sub Cost Forecast'!$U:$U,$A$1218,'Sub Cost Forecast'!$W:$W,$B$1219,'Sub Cost Forecast'!$R:$R, $C1229)</f>
        <v>0</v>
      </c>
      <c r="I1230" s="6">
        <f>SUMIFS('Sub Cost Forecast'!K:K,'Sub Cost Forecast'!$U:$U,$A$1218,'Sub Cost Forecast'!$W:$W,$B$1219,'Sub Cost Forecast'!$R:$R,$C1229)/SUMIFS('Sub Cost Forecast'!$D:$D,'Sub Cost Forecast'!$U:$U,$A$1218,'Sub Cost Forecast'!$W:$W,$B$1219,'Sub Cost Forecast'!$R:$R, $C1229)</f>
        <v>0</v>
      </c>
      <c r="J1230" s="6">
        <f>SUMIFS('Sub Cost Forecast'!L:L,'Sub Cost Forecast'!$U:$U,$A$1218,'Sub Cost Forecast'!$W:$W,$B$1219,'Sub Cost Forecast'!$R:$R,$C1229)/SUMIFS('Sub Cost Forecast'!$D:$D,'Sub Cost Forecast'!$U:$U,$A$1218,'Sub Cost Forecast'!$W:$W,$B$1219,'Sub Cost Forecast'!$R:$R, $C1229)</f>
        <v>0</v>
      </c>
      <c r="K1230" s="6">
        <f>SUMIFS('Sub Cost Forecast'!M:M,'Sub Cost Forecast'!$U:$U,$A$1218,'Sub Cost Forecast'!$W:$W,$B$1219,'Sub Cost Forecast'!$R:$R,$C1229)/SUMIFS('Sub Cost Forecast'!$D:$D,'Sub Cost Forecast'!$U:$U,$A$1218,'Sub Cost Forecast'!$W:$W,$B$1219,'Sub Cost Forecast'!$R:$R, $C1229)</f>
        <v>0</v>
      </c>
      <c r="L1230" s="6">
        <f>SUMIFS('Sub Cost Forecast'!N:N,'Sub Cost Forecast'!$U:$U,$A$1218,'Sub Cost Forecast'!$W:$W,$B$1219,'Sub Cost Forecast'!$R:$R,$C1229)/SUMIFS('Sub Cost Forecast'!$D:$D,'Sub Cost Forecast'!$U:$U,$A$1218,'Sub Cost Forecast'!$W:$W,$B$1219,'Sub Cost Forecast'!$R:$R, $C1229)</f>
        <v>0</v>
      </c>
      <c r="M1230" s="6">
        <f>SUMIFS('Sub Cost Forecast'!O:O,'Sub Cost Forecast'!$U:$U,$A$1218,'Sub Cost Forecast'!$W:$W,$B$1219,'Sub Cost Forecast'!$R:$R,$C1229)/SUMIFS('Sub Cost Forecast'!$D:$D,'Sub Cost Forecast'!$U:$U,$A$1218,'Sub Cost Forecast'!$W:$W,$B$1219,'Sub Cost Forecast'!$R:$R, $C1229)</f>
        <v>0</v>
      </c>
    </row>
    <row r="1231" spans="1:13">
      <c r="D1231" t="s">
        <v>3454</v>
      </c>
      <c r="E1231" s="6">
        <v>0</v>
      </c>
      <c r="F1231" s="6">
        <v>0</v>
      </c>
      <c r="G1231" s="6">
        <v>0</v>
      </c>
      <c r="H1231" s="6">
        <v>0</v>
      </c>
      <c r="I1231" s="6">
        <v>0</v>
      </c>
      <c r="J1231" s="6">
        <v>0</v>
      </c>
      <c r="K1231" s="6">
        <v>0</v>
      </c>
      <c r="L1231" s="6">
        <v>0</v>
      </c>
      <c r="M1231" s="6">
        <v>0</v>
      </c>
    </row>
    <row r="1232" spans="1:13">
      <c r="C1232" t="s">
        <v>1922</v>
      </c>
      <c r="D1232" t="s">
        <v>3452</v>
      </c>
      <c r="E1232" s="6">
        <f>SUMIFS('Billing Forecast'!F:F,'Billing Forecast'!$T:$T,$A$1218,'Billing Forecast'!$U:$U,$B$1219,'Billing Forecast'!$Q:$Q,$C1232)/SUMIFS('Billing Forecast'!$D:$D,'Billing Forecast'!$T:$T,$A$1218,'Billing Forecast'!$U:$U,$B$1219,'Billing Forecast'!$Q:$Q, $C1232)</f>
        <v>0</v>
      </c>
      <c r="F1232" s="6">
        <f>SUMIFS('Billing Forecast'!G:G,'Billing Forecast'!$T:$T,$A$1218,'Billing Forecast'!$U:$U,$B$1219,'Billing Forecast'!$Q:$Q,$C1232)/SUMIFS('Billing Forecast'!$D:$D,'Billing Forecast'!$T:$T,$A$1218,'Billing Forecast'!$U:$U,$B$1219,'Billing Forecast'!$Q:$Q, $C1232)</f>
        <v>0</v>
      </c>
      <c r="G1232" s="6">
        <f>SUMIFS('Billing Forecast'!H:H,'Billing Forecast'!$T:$T,$A$1218,'Billing Forecast'!$U:$U,$B$1219,'Billing Forecast'!$Q:$Q,$C1232)/SUMIFS('Billing Forecast'!$D:$D,'Billing Forecast'!$T:$T,$A$1218,'Billing Forecast'!$U:$U,$B$1219,'Billing Forecast'!$Q:$Q, $C1232)</f>
        <v>0</v>
      </c>
      <c r="H1232" s="6">
        <f>SUMIFS('Billing Forecast'!I:I,'Billing Forecast'!$T:$T,$A$1218,'Billing Forecast'!$U:$U,$B$1219,'Billing Forecast'!$Q:$Q,$C1232)/SUMIFS('Billing Forecast'!$D:$D,'Billing Forecast'!$T:$T,$A$1218,'Billing Forecast'!$U:$U,$B$1219,'Billing Forecast'!$Q:$Q, $C1232)</f>
        <v>0</v>
      </c>
      <c r="I1232" s="6">
        <f>SUMIFS('Billing Forecast'!J:J,'Billing Forecast'!$T:$T,$A$1218,'Billing Forecast'!$U:$U,$B$1219,'Billing Forecast'!$Q:$Q,$C1232)/SUMIFS('Billing Forecast'!$D:$D,'Billing Forecast'!$T:$T,$A$1218,'Billing Forecast'!$U:$U,$B$1219,'Billing Forecast'!$Q:$Q, $C1232)</f>
        <v>0</v>
      </c>
      <c r="J1232" s="6">
        <f>SUMIFS('Billing Forecast'!K:K,'Billing Forecast'!$T:$T,$A$1218,'Billing Forecast'!$U:$U,$B$1219,'Billing Forecast'!$Q:$Q,$C1232)/SUMIFS('Billing Forecast'!$D:$D,'Billing Forecast'!$T:$T,$A$1218,'Billing Forecast'!$U:$U,$B$1219,'Billing Forecast'!$Q:$Q, $C1232)</f>
        <v>0</v>
      </c>
      <c r="K1232" s="6">
        <f>SUMIFS('Billing Forecast'!L:L,'Billing Forecast'!$T:$T,$A$1218,'Billing Forecast'!$U:$U,$B$1219,'Billing Forecast'!$Q:$Q,$C1232)/SUMIFS('Billing Forecast'!$D:$D,'Billing Forecast'!$T:$T,$A$1218,'Billing Forecast'!$U:$U,$B$1219,'Billing Forecast'!$Q:$Q, $C1232)</f>
        <v>0</v>
      </c>
      <c r="L1232" s="6">
        <f>SUMIFS('Billing Forecast'!M:M,'Billing Forecast'!$T:$T,$A$1218,'Billing Forecast'!$U:$U,$B$1219,'Billing Forecast'!$Q:$Q,$C1232)/SUMIFS('Billing Forecast'!$D:$D,'Billing Forecast'!$T:$T,$A$1218,'Billing Forecast'!$U:$U,$B$1219,'Billing Forecast'!$Q:$Q, $C1232)</f>
        <v>0</v>
      </c>
      <c r="M1232" s="6">
        <f>SUMIFS('Billing Forecast'!N:N,'Billing Forecast'!$T:$T,$A$1218,'Billing Forecast'!$U:$U,$B$1219,'Billing Forecast'!$Q:$Q,$C1232)/SUMIFS('Billing Forecast'!$D:$D,'Billing Forecast'!$T:$T,$A$1218,'Billing Forecast'!$U:$U,$B$1219,'Billing Forecast'!$Q:$Q, $C1232)</f>
        <v>0</v>
      </c>
    </row>
    <row r="1233" spans="3:13">
      <c r="D1233" t="s">
        <v>3453</v>
      </c>
      <c r="E1233" s="6">
        <f>SUMIFS('Sub Cost Forecast'!G:G,'Sub Cost Forecast'!$U:$U,$A$1218,'Sub Cost Forecast'!$W:$W,$B$1219,'Sub Cost Forecast'!$R:$R,$C1232)/SUMIFS('Sub Cost Forecast'!$D:$D,'Sub Cost Forecast'!$U:$U,$A$1218,'Sub Cost Forecast'!$W:$W,$B$1219,'Sub Cost Forecast'!$R:$R, $C1232)</f>
        <v>0</v>
      </c>
      <c r="F1233" s="6">
        <f>SUMIFS('Sub Cost Forecast'!H:H,'Sub Cost Forecast'!$U:$U,$A$1218,'Sub Cost Forecast'!$W:$W,$B$1219,'Sub Cost Forecast'!$R:$R,$C1232)/SUMIFS('Sub Cost Forecast'!$D:$D,'Sub Cost Forecast'!$U:$U,$A$1218,'Sub Cost Forecast'!$W:$W,$B$1219,'Sub Cost Forecast'!$R:$R, $C1232)</f>
        <v>0</v>
      </c>
      <c r="G1233" s="6">
        <f>SUMIFS('Sub Cost Forecast'!I:I,'Sub Cost Forecast'!$U:$U,$A$1218,'Sub Cost Forecast'!$W:$W,$B$1219,'Sub Cost Forecast'!$R:$R,$C1232)/SUMIFS('Sub Cost Forecast'!$D:$D,'Sub Cost Forecast'!$U:$U,$A$1218,'Sub Cost Forecast'!$W:$W,$B$1219,'Sub Cost Forecast'!$R:$R, $C1232)</f>
        <v>0</v>
      </c>
      <c r="H1233" s="6">
        <f>SUMIFS('Sub Cost Forecast'!J:J,'Sub Cost Forecast'!$U:$U,$A$1218,'Sub Cost Forecast'!$W:$W,$B$1219,'Sub Cost Forecast'!$R:$R,$C1232)/SUMIFS('Sub Cost Forecast'!$D:$D,'Sub Cost Forecast'!$U:$U,$A$1218,'Sub Cost Forecast'!$W:$W,$B$1219,'Sub Cost Forecast'!$R:$R, $C1232)</f>
        <v>0</v>
      </c>
      <c r="I1233" s="6">
        <f>SUMIFS('Sub Cost Forecast'!K:K,'Sub Cost Forecast'!$U:$U,$A$1218,'Sub Cost Forecast'!$W:$W,$B$1219,'Sub Cost Forecast'!$R:$R,$C1232)/SUMIFS('Sub Cost Forecast'!$D:$D,'Sub Cost Forecast'!$U:$U,$A$1218,'Sub Cost Forecast'!$W:$W,$B$1219,'Sub Cost Forecast'!$R:$R, $C1232)</f>
        <v>0</v>
      </c>
      <c r="J1233" s="6">
        <f>SUMIFS('Sub Cost Forecast'!L:L,'Sub Cost Forecast'!$U:$U,$A$1218,'Sub Cost Forecast'!$W:$W,$B$1219,'Sub Cost Forecast'!$R:$R,$C1232)/SUMIFS('Sub Cost Forecast'!$D:$D,'Sub Cost Forecast'!$U:$U,$A$1218,'Sub Cost Forecast'!$W:$W,$B$1219,'Sub Cost Forecast'!$R:$R, $C1232)</f>
        <v>0</v>
      </c>
      <c r="K1233" s="6">
        <f>SUMIFS('Sub Cost Forecast'!M:M,'Sub Cost Forecast'!$U:$U,$A$1218,'Sub Cost Forecast'!$W:$W,$B$1219,'Sub Cost Forecast'!$R:$R,$C1232)/SUMIFS('Sub Cost Forecast'!$D:$D,'Sub Cost Forecast'!$U:$U,$A$1218,'Sub Cost Forecast'!$W:$W,$B$1219,'Sub Cost Forecast'!$R:$R, $C1232)</f>
        <v>0</v>
      </c>
      <c r="L1233" s="6">
        <f>SUMIFS('Sub Cost Forecast'!N:N,'Sub Cost Forecast'!$U:$U,$A$1218,'Sub Cost Forecast'!$W:$W,$B$1219,'Sub Cost Forecast'!$R:$R,$C1232)/SUMIFS('Sub Cost Forecast'!$D:$D,'Sub Cost Forecast'!$U:$U,$A$1218,'Sub Cost Forecast'!$W:$W,$B$1219,'Sub Cost Forecast'!$R:$R, $C1232)</f>
        <v>0</v>
      </c>
      <c r="M1233" s="6">
        <f>SUMIFS('Sub Cost Forecast'!O:O,'Sub Cost Forecast'!$U:$U,$A$1218,'Sub Cost Forecast'!$W:$W,$B$1219,'Sub Cost Forecast'!$R:$R,$C1232)/SUMIFS('Sub Cost Forecast'!$D:$D,'Sub Cost Forecast'!$U:$U,$A$1218,'Sub Cost Forecast'!$W:$W,$B$1219,'Sub Cost Forecast'!$R:$R, $C1232)</f>
        <v>0</v>
      </c>
    </row>
    <row r="1234" spans="3:13">
      <c r="D1234" t="s">
        <v>3454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6">
        <v>0</v>
      </c>
      <c r="K1234" s="6">
        <v>0</v>
      </c>
      <c r="L1234" s="6">
        <v>0</v>
      </c>
      <c r="M1234" s="6">
        <v>0</v>
      </c>
    </row>
    <row r="1235" spans="3:13">
      <c r="C1235" t="s">
        <v>2024</v>
      </c>
      <c r="D1235" t="s">
        <v>3452</v>
      </c>
      <c r="E1235" s="6">
        <f>SUMIFS('Billing Forecast'!F:F,'Billing Forecast'!$T:$T,$A$1218,'Billing Forecast'!$U:$U,$B$1219,'Billing Forecast'!$Q:$Q,$C1235)/SUMIFS('Billing Forecast'!$D:$D,'Billing Forecast'!$T:$T,$A$1218,'Billing Forecast'!$U:$U,$B$1219,'Billing Forecast'!$Q:$Q, $C1235)</f>
        <v>0</v>
      </c>
      <c r="F1235" s="6">
        <f>SUMIFS('Billing Forecast'!G:G,'Billing Forecast'!$T:$T,$A$1218,'Billing Forecast'!$U:$U,$B$1219,'Billing Forecast'!$Q:$Q,$C1235)/SUMIFS('Billing Forecast'!$D:$D,'Billing Forecast'!$T:$T,$A$1218,'Billing Forecast'!$U:$U,$B$1219,'Billing Forecast'!$Q:$Q, $C1235)</f>
        <v>0</v>
      </c>
      <c r="G1235" s="6">
        <f>SUMIFS('Billing Forecast'!H:H,'Billing Forecast'!$T:$T,$A$1218,'Billing Forecast'!$U:$U,$B$1219,'Billing Forecast'!$Q:$Q,$C1235)/SUMIFS('Billing Forecast'!$D:$D,'Billing Forecast'!$T:$T,$A$1218,'Billing Forecast'!$U:$U,$B$1219,'Billing Forecast'!$Q:$Q, $C1235)</f>
        <v>0</v>
      </c>
      <c r="H1235" s="6">
        <f>SUMIFS('Billing Forecast'!I:I,'Billing Forecast'!$T:$T,$A$1218,'Billing Forecast'!$U:$U,$B$1219,'Billing Forecast'!$Q:$Q,$C1235)/SUMIFS('Billing Forecast'!$D:$D,'Billing Forecast'!$T:$T,$A$1218,'Billing Forecast'!$U:$U,$B$1219,'Billing Forecast'!$Q:$Q, $C1235)</f>
        <v>0</v>
      </c>
      <c r="I1235" s="6">
        <f>SUMIFS('Billing Forecast'!J:J,'Billing Forecast'!$T:$T,$A$1218,'Billing Forecast'!$U:$U,$B$1219,'Billing Forecast'!$Q:$Q,$C1235)/SUMIFS('Billing Forecast'!$D:$D,'Billing Forecast'!$T:$T,$A$1218,'Billing Forecast'!$U:$U,$B$1219,'Billing Forecast'!$Q:$Q, $C1235)</f>
        <v>0</v>
      </c>
      <c r="J1235" s="6">
        <f>SUMIFS('Billing Forecast'!K:K,'Billing Forecast'!$T:$T,$A$1218,'Billing Forecast'!$U:$U,$B$1219,'Billing Forecast'!$Q:$Q,$C1235)/SUMIFS('Billing Forecast'!$D:$D,'Billing Forecast'!$T:$T,$A$1218,'Billing Forecast'!$U:$U,$B$1219,'Billing Forecast'!$Q:$Q, $C1235)</f>
        <v>0</v>
      </c>
      <c r="K1235" s="6">
        <f>SUMIFS('Billing Forecast'!L:L,'Billing Forecast'!$T:$T,$A$1218,'Billing Forecast'!$U:$U,$B$1219,'Billing Forecast'!$Q:$Q,$C1235)/SUMIFS('Billing Forecast'!$D:$D,'Billing Forecast'!$T:$T,$A$1218,'Billing Forecast'!$U:$U,$B$1219,'Billing Forecast'!$Q:$Q, $C1235)</f>
        <v>0</v>
      </c>
      <c r="L1235" s="6">
        <f>SUMIFS('Billing Forecast'!M:M,'Billing Forecast'!$T:$T,$A$1218,'Billing Forecast'!$U:$U,$B$1219,'Billing Forecast'!$Q:$Q,$C1235)/SUMIFS('Billing Forecast'!$D:$D,'Billing Forecast'!$T:$T,$A$1218,'Billing Forecast'!$U:$U,$B$1219,'Billing Forecast'!$Q:$Q, $C1235)</f>
        <v>0</v>
      </c>
      <c r="M1235" s="6">
        <f>SUMIFS('Billing Forecast'!N:N,'Billing Forecast'!$T:$T,$A$1218,'Billing Forecast'!$U:$U,$B$1219,'Billing Forecast'!$Q:$Q,$C1235)/SUMIFS('Billing Forecast'!$D:$D,'Billing Forecast'!$T:$T,$A$1218,'Billing Forecast'!$U:$U,$B$1219,'Billing Forecast'!$Q:$Q, $C1235)</f>
        <v>0</v>
      </c>
    </row>
    <row r="1236" spans="3:13">
      <c r="D1236" t="s">
        <v>3453</v>
      </c>
      <c r="E1236" s="6">
        <f>SUMIFS('Sub Cost Forecast'!G:G,'Sub Cost Forecast'!$U:$U,$A$1218,'Sub Cost Forecast'!$W:$W,$B$1219,'Sub Cost Forecast'!$R:$R,$C1235)/SUMIFS('Sub Cost Forecast'!$D:$D,'Sub Cost Forecast'!$U:$U,$A$1218,'Sub Cost Forecast'!$W:$W,$B$1219,'Sub Cost Forecast'!$R:$R, $C1235)</f>
        <v>0</v>
      </c>
      <c r="F1236" s="6">
        <f>SUMIFS('Sub Cost Forecast'!H:H,'Sub Cost Forecast'!$U:$U,$A$1218,'Sub Cost Forecast'!$W:$W,$B$1219,'Sub Cost Forecast'!$R:$R,$C1235)/SUMIFS('Sub Cost Forecast'!$D:$D,'Sub Cost Forecast'!$U:$U,$A$1218,'Sub Cost Forecast'!$W:$W,$B$1219,'Sub Cost Forecast'!$R:$R, $C1235)</f>
        <v>0</v>
      </c>
      <c r="G1236" s="6">
        <f>SUMIFS('Sub Cost Forecast'!I:I,'Sub Cost Forecast'!$U:$U,$A$1218,'Sub Cost Forecast'!$W:$W,$B$1219,'Sub Cost Forecast'!$R:$R,$C1235)/SUMIFS('Sub Cost Forecast'!$D:$D,'Sub Cost Forecast'!$U:$U,$A$1218,'Sub Cost Forecast'!$W:$W,$B$1219,'Sub Cost Forecast'!$R:$R, $C1235)</f>
        <v>0</v>
      </c>
      <c r="H1236" s="6">
        <f>SUMIFS('Sub Cost Forecast'!J:J,'Sub Cost Forecast'!$U:$U,$A$1218,'Sub Cost Forecast'!$W:$W,$B$1219,'Sub Cost Forecast'!$R:$R,$C1235)/SUMIFS('Sub Cost Forecast'!$D:$D,'Sub Cost Forecast'!$U:$U,$A$1218,'Sub Cost Forecast'!$W:$W,$B$1219,'Sub Cost Forecast'!$R:$R, $C1235)</f>
        <v>0</v>
      </c>
      <c r="I1236" s="6">
        <f>SUMIFS('Sub Cost Forecast'!K:K,'Sub Cost Forecast'!$U:$U,$A$1218,'Sub Cost Forecast'!$W:$W,$B$1219,'Sub Cost Forecast'!$R:$R,$C1235)/SUMIFS('Sub Cost Forecast'!$D:$D,'Sub Cost Forecast'!$U:$U,$A$1218,'Sub Cost Forecast'!$W:$W,$B$1219,'Sub Cost Forecast'!$R:$R, $C1235)</f>
        <v>0</v>
      </c>
      <c r="J1236" s="6">
        <f>SUMIFS('Sub Cost Forecast'!L:L,'Sub Cost Forecast'!$U:$U,$A$1218,'Sub Cost Forecast'!$W:$W,$B$1219,'Sub Cost Forecast'!$R:$R,$C1235)/SUMIFS('Sub Cost Forecast'!$D:$D,'Sub Cost Forecast'!$U:$U,$A$1218,'Sub Cost Forecast'!$W:$W,$B$1219,'Sub Cost Forecast'!$R:$R, $C1235)</f>
        <v>0</v>
      </c>
      <c r="K1236" s="6">
        <f>SUMIFS('Sub Cost Forecast'!M:M,'Sub Cost Forecast'!$U:$U,$A$1218,'Sub Cost Forecast'!$W:$W,$B$1219,'Sub Cost Forecast'!$R:$R,$C1235)/SUMIFS('Sub Cost Forecast'!$D:$D,'Sub Cost Forecast'!$U:$U,$A$1218,'Sub Cost Forecast'!$W:$W,$B$1219,'Sub Cost Forecast'!$R:$R, $C1235)</f>
        <v>0</v>
      </c>
      <c r="L1236" s="6">
        <f>SUMIFS('Sub Cost Forecast'!N:N,'Sub Cost Forecast'!$U:$U,$A$1218,'Sub Cost Forecast'!$W:$W,$B$1219,'Sub Cost Forecast'!$R:$R,$C1235)/SUMIFS('Sub Cost Forecast'!$D:$D,'Sub Cost Forecast'!$U:$U,$A$1218,'Sub Cost Forecast'!$W:$W,$B$1219,'Sub Cost Forecast'!$R:$R, $C1235)</f>
        <v>0</v>
      </c>
      <c r="M1236" s="6">
        <f>SUMIFS('Sub Cost Forecast'!O:O,'Sub Cost Forecast'!$U:$U,$A$1218,'Sub Cost Forecast'!$W:$W,$B$1219,'Sub Cost Forecast'!$R:$R,$C1235)/SUMIFS('Sub Cost Forecast'!$D:$D,'Sub Cost Forecast'!$U:$U,$A$1218,'Sub Cost Forecast'!$W:$W,$B$1219,'Sub Cost Forecast'!$R:$R, $C1235)</f>
        <v>0</v>
      </c>
    </row>
    <row r="1237" spans="3:13">
      <c r="D1237" t="s">
        <v>3454</v>
      </c>
      <c r="E1237" s="6">
        <v>0</v>
      </c>
      <c r="F1237" s="6">
        <v>0</v>
      </c>
      <c r="G1237" s="6">
        <v>0</v>
      </c>
      <c r="H1237" s="6">
        <v>0</v>
      </c>
      <c r="I1237" s="6">
        <v>0</v>
      </c>
      <c r="J1237" s="6">
        <v>0</v>
      </c>
      <c r="K1237" s="6">
        <v>0</v>
      </c>
      <c r="L1237" s="6">
        <v>0</v>
      </c>
      <c r="M1237" s="6">
        <v>0</v>
      </c>
    </row>
    <row r="1238" spans="3:13">
      <c r="C1238" t="s">
        <v>2132</v>
      </c>
      <c r="D1238" t="s">
        <v>3452</v>
      </c>
      <c r="E1238" s="6">
        <f>SUMIFS('Billing Forecast'!F:F,'Billing Forecast'!$T:$T,$A$1218,'Billing Forecast'!$U:$U,$B$1219,'Billing Forecast'!$Q:$Q,$C1238)/SUMIFS('Billing Forecast'!$D:$D,'Billing Forecast'!$T:$T,$A$1218,'Billing Forecast'!$U:$U,$B$1219,'Billing Forecast'!$Q:$Q, $C1238)</f>
        <v>0</v>
      </c>
      <c r="F1238" s="6">
        <f>SUMIFS('Billing Forecast'!G:G,'Billing Forecast'!$T:$T,$A$1218,'Billing Forecast'!$U:$U,$B$1219,'Billing Forecast'!$Q:$Q,$C1238)/SUMIFS('Billing Forecast'!$D:$D,'Billing Forecast'!$T:$T,$A$1218,'Billing Forecast'!$U:$U,$B$1219,'Billing Forecast'!$Q:$Q, $C1238)</f>
        <v>0</v>
      </c>
      <c r="G1238" s="6">
        <f>SUMIFS('Billing Forecast'!H:H,'Billing Forecast'!$T:$T,$A$1218,'Billing Forecast'!$U:$U,$B$1219,'Billing Forecast'!$Q:$Q,$C1238)/SUMIFS('Billing Forecast'!$D:$D,'Billing Forecast'!$T:$T,$A$1218,'Billing Forecast'!$U:$U,$B$1219,'Billing Forecast'!$Q:$Q, $C1238)</f>
        <v>0</v>
      </c>
      <c r="H1238" s="6">
        <f>SUMIFS('Billing Forecast'!I:I,'Billing Forecast'!$T:$T,$A$1218,'Billing Forecast'!$U:$U,$B$1219,'Billing Forecast'!$Q:$Q,$C1238)/SUMIFS('Billing Forecast'!$D:$D,'Billing Forecast'!$T:$T,$A$1218,'Billing Forecast'!$U:$U,$B$1219,'Billing Forecast'!$Q:$Q, $C1238)</f>
        <v>0</v>
      </c>
      <c r="I1238" s="6">
        <f>SUMIFS('Billing Forecast'!J:J,'Billing Forecast'!$T:$T,$A$1218,'Billing Forecast'!$U:$U,$B$1219,'Billing Forecast'!$Q:$Q,$C1238)/SUMIFS('Billing Forecast'!$D:$D,'Billing Forecast'!$T:$T,$A$1218,'Billing Forecast'!$U:$U,$B$1219,'Billing Forecast'!$Q:$Q, $C1238)</f>
        <v>0</v>
      </c>
      <c r="J1238" s="6">
        <f>SUMIFS('Billing Forecast'!K:K,'Billing Forecast'!$T:$T,$A$1218,'Billing Forecast'!$U:$U,$B$1219,'Billing Forecast'!$Q:$Q,$C1238)/SUMIFS('Billing Forecast'!$D:$D,'Billing Forecast'!$T:$T,$A$1218,'Billing Forecast'!$U:$U,$B$1219,'Billing Forecast'!$Q:$Q, $C1238)</f>
        <v>0</v>
      </c>
      <c r="K1238" s="6">
        <f>SUMIFS('Billing Forecast'!L:L,'Billing Forecast'!$T:$T,$A$1218,'Billing Forecast'!$U:$U,$B$1219,'Billing Forecast'!$Q:$Q,$C1238)/SUMIFS('Billing Forecast'!$D:$D,'Billing Forecast'!$T:$T,$A$1218,'Billing Forecast'!$U:$U,$B$1219,'Billing Forecast'!$Q:$Q, $C1238)</f>
        <v>0</v>
      </c>
      <c r="L1238" s="6">
        <f>SUMIFS('Billing Forecast'!M:M,'Billing Forecast'!$T:$T,$A$1218,'Billing Forecast'!$U:$U,$B$1219,'Billing Forecast'!$Q:$Q,$C1238)/SUMIFS('Billing Forecast'!$D:$D,'Billing Forecast'!$T:$T,$A$1218,'Billing Forecast'!$U:$U,$B$1219,'Billing Forecast'!$Q:$Q, $C1238)</f>
        <v>0</v>
      </c>
      <c r="M1238" s="6">
        <f>SUMIFS('Billing Forecast'!N:N,'Billing Forecast'!$T:$T,$A$1218,'Billing Forecast'!$U:$U,$B$1219,'Billing Forecast'!$Q:$Q,$C1238)/SUMIFS('Billing Forecast'!$D:$D,'Billing Forecast'!$T:$T,$A$1218,'Billing Forecast'!$U:$U,$B$1219,'Billing Forecast'!$Q:$Q, $C1238)</f>
        <v>0</v>
      </c>
    </row>
    <row r="1239" spans="3:13">
      <c r="D1239" t="s">
        <v>3453</v>
      </c>
      <c r="E1239" s="6">
        <f>SUMIFS('Sub Cost Forecast'!G:G,'Sub Cost Forecast'!$U:$U,$A$1218,'Sub Cost Forecast'!$W:$W,$B$1219,'Sub Cost Forecast'!$R:$R,$C1238)/SUMIFS('Sub Cost Forecast'!$D:$D,'Sub Cost Forecast'!$U:$U,$A$1218,'Sub Cost Forecast'!$W:$W,$B$1219,'Sub Cost Forecast'!$R:$R, $C1238)</f>
        <v>0</v>
      </c>
      <c r="F1239" s="6">
        <f>SUMIFS('Sub Cost Forecast'!H:H,'Sub Cost Forecast'!$U:$U,$A$1218,'Sub Cost Forecast'!$W:$W,$B$1219,'Sub Cost Forecast'!$R:$R,$C1238)/SUMIFS('Sub Cost Forecast'!$D:$D,'Sub Cost Forecast'!$U:$U,$A$1218,'Sub Cost Forecast'!$W:$W,$B$1219,'Sub Cost Forecast'!$R:$R, $C1238)</f>
        <v>0</v>
      </c>
      <c r="G1239" s="6">
        <f>SUMIFS('Sub Cost Forecast'!I:I,'Sub Cost Forecast'!$U:$U,$A$1218,'Sub Cost Forecast'!$W:$W,$B$1219,'Sub Cost Forecast'!$R:$R,$C1238)/SUMIFS('Sub Cost Forecast'!$D:$D,'Sub Cost Forecast'!$U:$U,$A$1218,'Sub Cost Forecast'!$W:$W,$B$1219,'Sub Cost Forecast'!$R:$R, $C1238)</f>
        <v>0</v>
      </c>
      <c r="H1239" s="6">
        <f>SUMIFS('Sub Cost Forecast'!J:J,'Sub Cost Forecast'!$U:$U,$A$1218,'Sub Cost Forecast'!$W:$W,$B$1219,'Sub Cost Forecast'!$R:$R,$C1238)/SUMIFS('Sub Cost Forecast'!$D:$D,'Sub Cost Forecast'!$U:$U,$A$1218,'Sub Cost Forecast'!$W:$W,$B$1219,'Sub Cost Forecast'!$R:$R, $C1238)</f>
        <v>0</v>
      </c>
      <c r="I1239" s="6">
        <f>SUMIFS('Sub Cost Forecast'!K:K,'Sub Cost Forecast'!$U:$U,$A$1218,'Sub Cost Forecast'!$W:$W,$B$1219,'Sub Cost Forecast'!$R:$R,$C1238)/SUMIFS('Sub Cost Forecast'!$D:$D,'Sub Cost Forecast'!$U:$U,$A$1218,'Sub Cost Forecast'!$W:$W,$B$1219,'Sub Cost Forecast'!$R:$R, $C1238)</f>
        <v>0</v>
      </c>
      <c r="J1239" s="6">
        <f>SUMIFS('Sub Cost Forecast'!L:L,'Sub Cost Forecast'!$U:$U,$A$1218,'Sub Cost Forecast'!$W:$W,$B$1219,'Sub Cost Forecast'!$R:$R,$C1238)/SUMIFS('Sub Cost Forecast'!$D:$D,'Sub Cost Forecast'!$U:$U,$A$1218,'Sub Cost Forecast'!$W:$W,$B$1219,'Sub Cost Forecast'!$R:$R, $C1238)</f>
        <v>0</v>
      </c>
      <c r="K1239" s="6">
        <f>SUMIFS('Sub Cost Forecast'!M:M,'Sub Cost Forecast'!$U:$U,$A$1218,'Sub Cost Forecast'!$W:$W,$B$1219,'Sub Cost Forecast'!$R:$R,$C1238)/SUMIFS('Sub Cost Forecast'!$D:$D,'Sub Cost Forecast'!$U:$U,$A$1218,'Sub Cost Forecast'!$W:$W,$B$1219,'Sub Cost Forecast'!$R:$R, $C1238)</f>
        <v>0</v>
      </c>
      <c r="L1239" s="6">
        <f>SUMIFS('Sub Cost Forecast'!N:N,'Sub Cost Forecast'!$U:$U,$A$1218,'Sub Cost Forecast'!$W:$W,$B$1219,'Sub Cost Forecast'!$R:$R,$C1238)/SUMIFS('Sub Cost Forecast'!$D:$D,'Sub Cost Forecast'!$U:$U,$A$1218,'Sub Cost Forecast'!$W:$W,$B$1219,'Sub Cost Forecast'!$R:$R, $C1238)</f>
        <v>0</v>
      </c>
      <c r="M1239" s="6">
        <f>SUMIFS('Sub Cost Forecast'!O:O,'Sub Cost Forecast'!$U:$U,$A$1218,'Sub Cost Forecast'!$W:$W,$B$1219,'Sub Cost Forecast'!$R:$R,$C1238)/SUMIFS('Sub Cost Forecast'!$D:$D,'Sub Cost Forecast'!$U:$U,$A$1218,'Sub Cost Forecast'!$W:$W,$B$1219,'Sub Cost Forecast'!$R:$R, $C1238)</f>
        <v>0</v>
      </c>
    </row>
    <row r="1240" spans="3:13">
      <c r="D1240" t="s">
        <v>3454</v>
      </c>
      <c r="E1240" s="6">
        <v>0</v>
      </c>
      <c r="F1240" s="6">
        <v>0</v>
      </c>
      <c r="G1240" s="6">
        <v>0</v>
      </c>
      <c r="H1240" s="6">
        <v>0</v>
      </c>
      <c r="I1240" s="6">
        <v>0</v>
      </c>
      <c r="J1240" s="6">
        <v>0</v>
      </c>
      <c r="K1240" s="6">
        <v>0</v>
      </c>
      <c r="L1240" s="6">
        <v>0</v>
      </c>
      <c r="M1240" s="6">
        <v>0</v>
      </c>
    </row>
    <row r="1241" spans="3:13">
      <c r="C1241" t="s">
        <v>1966</v>
      </c>
      <c r="D1241" t="s">
        <v>3452</v>
      </c>
      <c r="E1241" s="6">
        <f>SUMIFS('Billing Forecast'!F:F,'Billing Forecast'!$T:$T,$A$1218,'Billing Forecast'!$U:$U,$B$1219,'Billing Forecast'!$Q:$Q,$C1241)/SUMIFS('Billing Forecast'!$D:$D,'Billing Forecast'!$T:$T,$A$1218,'Billing Forecast'!$U:$U,$B$1219,'Billing Forecast'!$Q:$Q, $C1241)</f>
        <v>0</v>
      </c>
      <c r="F1241" s="6">
        <f>SUMIFS('Billing Forecast'!G:G,'Billing Forecast'!$T:$T,$A$1218,'Billing Forecast'!$U:$U,$B$1219,'Billing Forecast'!$Q:$Q,$C1241)/SUMIFS('Billing Forecast'!$D:$D,'Billing Forecast'!$T:$T,$A$1218,'Billing Forecast'!$U:$U,$B$1219,'Billing Forecast'!$Q:$Q, $C1241)</f>
        <v>0</v>
      </c>
      <c r="G1241" s="6">
        <f>SUMIFS('Billing Forecast'!H:H,'Billing Forecast'!$T:$T,$A$1218,'Billing Forecast'!$U:$U,$B$1219,'Billing Forecast'!$Q:$Q,$C1241)/SUMIFS('Billing Forecast'!$D:$D,'Billing Forecast'!$T:$T,$A$1218,'Billing Forecast'!$U:$U,$B$1219,'Billing Forecast'!$Q:$Q, $C1241)</f>
        <v>0</v>
      </c>
      <c r="H1241" s="6">
        <f>SUMIFS('Billing Forecast'!I:I,'Billing Forecast'!$T:$T,$A$1218,'Billing Forecast'!$U:$U,$B$1219,'Billing Forecast'!$Q:$Q,$C1241)/SUMIFS('Billing Forecast'!$D:$D,'Billing Forecast'!$T:$T,$A$1218,'Billing Forecast'!$U:$U,$B$1219,'Billing Forecast'!$Q:$Q, $C1241)</f>
        <v>0</v>
      </c>
      <c r="I1241" s="6">
        <f>SUMIFS('Billing Forecast'!J:J,'Billing Forecast'!$T:$T,$A$1218,'Billing Forecast'!$U:$U,$B$1219,'Billing Forecast'!$Q:$Q,$C1241)/SUMIFS('Billing Forecast'!$D:$D,'Billing Forecast'!$T:$T,$A$1218,'Billing Forecast'!$U:$U,$B$1219,'Billing Forecast'!$Q:$Q, $C1241)</f>
        <v>0</v>
      </c>
      <c r="J1241" s="6">
        <f>SUMIFS('Billing Forecast'!K:K,'Billing Forecast'!$T:$T,$A$1218,'Billing Forecast'!$U:$U,$B$1219,'Billing Forecast'!$Q:$Q,$C1241)/SUMIFS('Billing Forecast'!$D:$D,'Billing Forecast'!$T:$T,$A$1218,'Billing Forecast'!$U:$U,$B$1219,'Billing Forecast'!$Q:$Q, $C1241)</f>
        <v>0</v>
      </c>
      <c r="K1241" s="6">
        <f>SUMIFS('Billing Forecast'!L:L,'Billing Forecast'!$T:$T,$A$1218,'Billing Forecast'!$U:$U,$B$1219,'Billing Forecast'!$Q:$Q,$C1241)/SUMIFS('Billing Forecast'!$D:$D,'Billing Forecast'!$T:$T,$A$1218,'Billing Forecast'!$U:$U,$B$1219,'Billing Forecast'!$Q:$Q, $C1241)</f>
        <v>0</v>
      </c>
      <c r="L1241" s="6">
        <f>SUMIFS('Billing Forecast'!M:M,'Billing Forecast'!$T:$T,$A$1218,'Billing Forecast'!$U:$U,$B$1219,'Billing Forecast'!$Q:$Q,$C1241)/SUMIFS('Billing Forecast'!$D:$D,'Billing Forecast'!$T:$T,$A$1218,'Billing Forecast'!$U:$U,$B$1219,'Billing Forecast'!$Q:$Q, $C1241)</f>
        <v>0</v>
      </c>
      <c r="M1241" s="6">
        <f>SUMIFS('Billing Forecast'!N:N,'Billing Forecast'!$T:$T,$A$1218,'Billing Forecast'!$U:$U,$B$1219,'Billing Forecast'!$Q:$Q,$C1241)/SUMIFS('Billing Forecast'!$D:$D,'Billing Forecast'!$T:$T,$A$1218,'Billing Forecast'!$U:$U,$B$1219,'Billing Forecast'!$Q:$Q, $C1241)</f>
        <v>0</v>
      </c>
    </row>
    <row r="1242" spans="3:13">
      <c r="D1242" t="s">
        <v>3453</v>
      </c>
      <c r="E1242" s="6">
        <f>SUMIFS('Sub Cost Forecast'!G:G,'Sub Cost Forecast'!$U:$U,$A$1218,'Sub Cost Forecast'!$W:$W,$B$1219,'Sub Cost Forecast'!$R:$R,$C1241)/SUMIFS('Sub Cost Forecast'!$D:$D,'Sub Cost Forecast'!$U:$U,$A$1218,'Sub Cost Forecast'!$W:$W,$B$1219,'Sub Cost Forecast'!$R:$R, $C1241)</f>
        <v>0</v>
      </c>
      <c r="F1242" s="6">
        <f>SUMIFS('Sub Cost Forecast'!H:H,'Sub Cost Forecast'!$U:$U,$A$1218,'Sub Cost Forecast'!$W:$W,$B$1219,'Sub Cost Forecast'!$R:$R,$C1241)/SUMIFS('Sub Cost Forecast'!$D:$D,'Sub Cost Forecast'!$U:$U,$A$1218,'Sub Cost Forecast'!$W:$W,$B$1219,'Sub Cost Forecast'!$R:$R, $C1241)</f>
        <v>0</v>
      </c>
      <c r="G1242" s="6">
        <f>SUMIFS('Sub Cost Forecast'!I:I,'Sub Cost Forecast'!$U:$U,$A$1218,'Sub Cost Forecast'!$W:$W,$B$1219,'Sub Cost Forecast'!$R:$R,$C1241)/SUMIFS('Sub Cost Forecast'!$D:$D,'Sub Cost Forecast'!$U:$U,$A$1218,'Sub Cost Forecast'!$W:$W,$B$1219,'Sub Cost Forecast'!$R:$R, $C1241)</f>
        <v>0</v>
      </c>
      <c r="H1242" s="6">
        <f>SUMIFS('Sub Cost Forecast'!J:J,'Sub Cost Forecast'!$U:$U,$A$1218,'Sub Cost Forecast'!$W:$W,$B$1219,'Sub Cost Forecast'!$R:$R,$C1241)/SUMIFS('Sub Cost Forecast'!$D:$D,'Sub Cost Forecast'!$U:$U,$A$1218,'Sub Cost Forecast'!$W:$W,$B$1219,'Sub Cost Forecast'!$R:$R, $C1241)</f>
        <v>0</v>
      </c>
      <c r="I1242" s="6">
        <f>SUMIFS('Sub Cost Forecast'!K:K,'Sub Cost Forecast'!$U:$U,$A$1218,'Sub Cost Forecast'!$W:$W,$B$1219,'Sub Cost Forecast'!$R:$R,$C1241)/SUMIFS('Sub Cost Forecast'!$D:$D,'Sub Cost Forecast'!$U:$U,$A$1218,'Sub Cost Forecast'!$W:$W,$B$1219,'Sub Cost Forecast'!$R:$R, $C1241)</f>
        <v>0</v>
      </c>
      <c r="J1242" s="6">
        <f>SUMIFS('Sub Cost Forecast'!L:L,'Sub Cost Forecast'!$U:$U,$A$1218,'Sub Cost Forecast'!$W:$W,$B$1219,'Sub Cost Forecast'!$R:$R,$C1241)/SUMIFS('Sub Cost Forecast'!$D:$D,'Sub Cost Forecast'!$U:$U,$A$1218,'Sub Cost Forecast'!$W:$W,$B$1219,'Sub Cost Forecast'!$R:$R, $C1241)</f>
        <v>0</v>
      </c>
      <c r="K1242" s="6">
        <f>SUMIFS('Sub Cost Forecast'!M:M,'Sub Cost Forecast'!$U:$U,$A$1218,'Sub Cost Forecast'!$W:$W,$B$1219,'Sub Cost Forecast'!$R:$R,$C1241)/SUMIFS('Sub Cost Forecast'!$D:$D,'Sub Cost Forecast'!$U:$U,$A$1218,'Sub Cost Forecast'!$W:$W,$B$1219,'Sub Cost Forecast'!$R:$R, $C1241)</f>
        <v>0</v>
      </c>
      <c r="L1242" s="6">
        <f>SUMIFS('Sub Cost Forecast'!N:N,'Sub Cost Forecast'!$U:$U,$A$1218,'Sub Cost Forecast'!$W:$W,$B$1219,'Sub Cost Forecast'!$R:$R,$C1241)/SUMIFS('Sub Cost Forecast'!$D:$D,'Sub Cost Forecast'!$U:$U,$A$1218,'Sub Cost Forecast'!$W:$W,$B$1219,'Sub Cost Forecast'!$R:$R, $C1241)</f>
        <v>0</v>
      </c>
      <c r="M1242" s="6">
        <f>SUMIFS('Sub Cost Forecast'!O:O,'Sub Cost Forecast'!$U:$U,$A$1218,'Sub Cost Forecast'!$W:$W,$B$1219,'Sub Cost Forecast'!$R:$R,$C1241)/SUMIFS('Sub Cost Forecast'!$D:$D,'Sub Cost Forecast'!$U:$U,$A$1218,'Sub Cost Forecast'!$W:$W,$B$1219,'Sub Cost Forecast'!$R:$R, $C1241)</f>
        <v>0</v>
      </c>
    </row>
    <row r="1243" spans="3:13">
      <c r="D1243" t="s">
        <v>3454</v>
      </c>
      <c r="E1243" s="6">
        <v>0</v>
      </c>
      <c r="F1243" s="6">
        <v>0</v>
      </c>
      <c r="G1243" s="6">
        <v>0</v>
      </c>
      <c r="H1243" s="6">
        <v>0</v>
      </c>
      <c r="I1243" s="6">
        <v>0</v>
      </c>
      <c r="J1243" s="6">
        <v>0</v>
      </c>
      <c r="K1243" s="6">
        <v>0</v>
      </c>
      <c r="L1243" s="6">
        <v>0</v>
      </c>
      <c r="M1243" s="6">
        <v>0</v>
      </c>
    </row>
    <row r="1244" spans="3:13">
      <c r="C1244" t="s">
        <v>2773</v>
      </c>
      <c r="D1244" t="s">
        <v>3452</v>
      </c>
      <c r="E1244" s="6">
        <f>SUMIFS('Billing Forecast'!F:F,'Billing Forecast'!$T:$T,$A$1218,'Billing Forecast'!$U:$U,$B$1219,'Billing Forecast'!$Q:$Q,$C1244)/SUMIFS('Billing Forecast'!$D:$D,'Billing Forecast'!$T:$T,$A$1218,'Billing Forecast'!$U:$U,$B$1219,'Billing Forecast'!$Q:$Q, $C1244)</f>
        <v>0</v>
      </c>
      <c r="F1244" s="6">
        <f>SUMIFS('Billing Forecast'!G:G,'Billing Forecast'!$T:$T,$A$1218,'Billing Forecast'!$U:$U,$B$1219,'Billing Forecast'!$Q:$Q,$C1244)/SUMIFS('Billing Forecast'!$D:$D,'Billing Forecast'!$T:$T,$A$1218,'Billing Forecast'!$U:$U,$B$1219,'Billing Forecast'!$Q:$Q, $C1244)</f>
        <v>0</v>
      </c>
      <c r="G1244" s="6">
        <f>SUMIFS('Billing Forecast'!H:H,'Billing Forecast'!$T:$T,$A$1218,'Billing Forecast'!$U:$U,$B$1219,'Billing Forecast'!$Q:$Q,$C1244)/SUMIFS('Billing Forecast'!$D:$D,'Billing Forecast'!$T:$T,$A$1218,'Billing Forecast'!$U:$U,$B$1219,'Billing Forecast'!$Q:$Q, $C1244)</f>
        <v>0</v>
      </c>
      <c r="H1244" s="6">
        <f>SUMIFS('Billing Forecast'!I:I,'Billing Forecast'!$T:$T,$A$1218,'Billing Forecast'!$U:$U,$B$1219,'Billing Forecast'!$Q:$Q,$C1244)/SUMIFS('Billing Forecast'!$D:$D,'Billing Forecast'!$T:$T,$A$1218,'Billing Forecast'!$U:$U,$B$1219,'Billing Forecast'!$Q:$Q, $C1244)</f>
        <v>0</v>
      </c>
      <c r="I1244" s="6">
        <f>SUMIFS('Billing Forecast'!J:J,'Billing Forecast'!$T:$T,$A$1218,'Billing Forecast'!$U:$U,$B$1219,'Billing Forecast'!$Q:$Q,$C1244)/SUMIFS('Billing Forecast'!$D:$D,'Billing Forecast'!$T:$T,$A$1218,'Billing Forecast'!$U:$U,$B$1219,'Billing Forecast'!$Q:$Q, $C1244)</f>
        <v>0</v>
      </c>
      <c r="J1244" s="6">
        <f>SUMIFS('Billing Forecast'!K:K,'Billing Forecast'!$T:$T,$A$1218,'Billing Forecast'!$U:$U,$B$1219,'Billing Forecast'!$Q:$Q,$C1244)/SUMIFS('Billing Forecast'!$D:$D,'Billing Forecast'!$T:$T,$A$1218,'Billing Forecast'!$U:$U,$B$1219,'Billing Forecast'!$Q:$Q, $C1244)</f>
        <v>0</v>
      </c>
      <c r="K1244" s="6">
        <f>SUMIFS('Billing Forecast'!L:L,'Billing Forecast'!$T:$T,$A$1218,'Billing Forecast'!$U:$U,$B$1219,'Billing Forecast'!$Q:$Q,$C1244)/SUMIFS('Billing Forecast'!$D:$D,'Billing Forecast'!$T:$T,$A$1218,'Billing Forecast'!$U:$U,$B$1219,'Billing Forecast'!$Q:$Q, $C1244)</f>
        <v>0</v>
      </c>
      <c r="L1244" s="6">
        <f>SUMIFS('Billing Forecast'!M:M,'Billing Forecast'!$T:$T,$A$1218,'Billing Forecast'!$U:$U,$B$1219,'Billing Forecast'!$Q:$Q,$C1244)/SUMIFS('Billing Forecast'!$D:$D,'Billing Forecast'!$T:$T,$A$1218,'Billing Forecast'!$U:$U,$B$1219,'Billing Forecast'!$Q:$Q, $C1244)</f>
        <v>0</v>
      </c>
      <c r="M1244" s="6">
        <f>SUMIFS('Billing Forecast'!N:N,'Billing Forecast'!$T:$T,$A$1218,'Billing Forecast'!$U:$U,$B$1219,'Billing Forecast'!$Q:$Q,$C1244)/SUMIFS('Billing Forecast'!$D:$D,'Billing Forecast'!$T:$T,$A$1218,'Billing Forecast'!$U:$U,$B$1219,'Billing Forecast'!$Q:$Q, $C1244)</f>
        <v>0</v>
      </c>
    </row>
    <row r="1245" spans="3:13">
      <c r="D1245" t="s">
        <v>3453</v>
      </c>
      <c r="E1245" s="6">
        <f>SUMIFS('Sub Cost Forecast'!G:G,'Sub Cost Forecast'!$U:$U,$A$1218,'Sub Cost Forecast'!$W:$W,$B$1219,'Sub Cost Forecast'!$R:$R,$C1244)/SUMIFS('Sub Cost Forecast'!$D:$D,'Sub Cost Forecast'!$U:$U,$A$1218,'Sub Cost Forecast'!$W:$W,$B$1219,'Sub Cost Forecast'!$R:$R, $C1244)</f>
        <v>0</v>
      </c>
      <c r="F1245" s="6">
        <f>SUMIFS('Sub Cost Forecast'!H:H,'Sub Cost Forecast'!$U:$U,$A$1218,'Sub Cost Forecast'!$W:$W,$B$1219,'Sub Cost Forecast'!$R:$R,$C1244)/SUMIFS('Sub Cost Forecast'!$D:$D,'Sub Cost Forecast'!$U:$U,$A$1218,'Sub Cost Forecast'!$W:$W,$B$1219,'Sub Cost Forecast'!$R:$R, $C1244)</f>
        <v>0</v>
      </c>
      <c r="G1245" s="6">
        <f>SUMIFS('Sub Cost Forecast'!I:I,'Sub Cost Forecast'!$U:$U,$A$1218,'Sub Cost Forecast'!$W:$W,$B$1219,'Sub Cost Forecast'!$R:$R,$C1244)/SUMIFS('Sub Cost Forecast'!$D:$D,'Sub Cost Forecast'!$U:$U,$A$1218,'Sub Cost Forecast'!$W:$W,$B$1219,'Sub Cost Forecast'!$R:$R, $C1244)</f>
        <v>0</v>
      </c>
      <c r="H1245" s="6">
        <f>SUMIFS('Sub Cost Forecast'!J:J,'Sub Cost Forecast'!$U:$U,$A$1218,'Sub Cost Forecast'!$W:$W,$B$1219,'Sub Cost Forecast'!$R:$R,$C1244)/SUMIFS('Sub Cost Forecast'!$D:$D,'Sub Cost Forecast'!$U:$U,$A$1218,'Sub Cost Forecast'!$W:$W,$B$1219,'Sub Cost Forecast'!$R:$R, $C1244)</f>
        <v>0</v>
      </c>
      <c r="I1245" s="6">
        <f>SUMIFS('Sub Cost Forecast'!K:K,'Sub Cost Forecast'!$U:$U,$A$1218,'Sub Cost Forecast'!$W:$W,$B$1219,'Sub Cost Forecast'!$R:$R,$C1244)/SUMIFS('Sub Cost Forecast'!$D:$D,'Sub Cost Forecast'!$U:$U,$A$1218,'Sub Cost Forecast'!$W:$W,$B$1219,'Sub Cost Forecast'!$R:$R, $C1244)</f>
        <v>0</v>
      </c>
      <c r="J1245" s="6">
        <f>SUMIFS('Sub Cost Forecast'!L:L,'Sub Cost Forecast'!$U:$U,$A$1218,'Sub Cost Forecast'!$W:$W,$B$1219,'Sub Cost Forecast'!$R:$R,$C1244)/SUMIFS('Sub Cost Forecast'!$D:$D,'Sub Cost Forecast'!$U:$U,$A$1218,'Sub Cost Forecast'!$W:$W,$B$1219,'Sub Cost Forecast'!$R:$R, $C1244)</f>
        <v>0</v>
      </c>
      <c r="K1245" s="6">
        <f>SUMIFS('Sub Cost Forecast'!M:M,'Sub Cost Forecast'!$U:$U,$A$1218,'Sub Cost Forecast'!$W:$W,$B$1219,'Sub Cost Forecast'!$R:$R,$C1244)/SUMIFS('Sub Cost Forecast'!$D:$D,'Sub Cost Forecast'!$U:$U,$A$1218,'Sub Cost Forecast'!$W:$W,$B$1219,'Sub Cost Forecast'!$R:$R, $C1244)</f>
        <v>0</v>
      </c>
      <c r="L1245" s="6">
        <f>SUMIFS('Sub Cost Forecast'!N:N,'Sub Cost Forecast'!$U:$U,$A$1218,'Sub Cost Forecast'!$W:$W,$B$1219,'Sub Cost Forecast'!$R:$R,$C1244)/SUMIFS('Sub Cost Forecast'!$D:$D,'Sub Cost Forecast'!$U:$U,$A$1218,'Sub Cost Forecast'!$W:$W,$B$1219,'Sub Cost Forecast'!$R:$R, $C1244)</f>
        <v>0</v>
      </c>
      <c r="M1245" s="6">
        <f>SUMIFS('Sub Cost Forecast'!O:O,'Sub Cost Forecast'!$U:$U,$A$1218,'Sub Cost Forecast'!$W:$W,$B$1219,'Sub Cost Forecast'!$R:$R,$C1244)/SUMIFS('Sub Cost Forecast'!$D:$D,'Sub Cost Forecast'!$U:$U,$A$1218,'Sub Cost Forecast'!$W:$W,$B$1219,'Sub Cost Forecast'!$R:$R, $C1244)</f>
        <v>0</v>
      </c>
    </row>
    <row r="1246" spans="3:13">
      <c r="D1246" t="s">
        <v>3454</v>
      </c>
      <c r="E1246" s="6">
        <v>0</v>
      </c>
      <c r="F1246" s="6">
        <v>0</v>
      </c>
      <c r="G1246" s="6">
        <v>0</v>
      </c>
      <c r="H1246" s="6">
        <v>0</v>
      </c>
      <c r="I1246" s="6">
        <v>0</v>
      </c>
      <c r="J1246" s="6">
        <v>0</v>
      </c>
      <c r="K1246" s="6">
        <v>0</v>
      </c>
      <c r="L1246" s="6">
        <v>0</v>
      </c>
      <c r="M1246" s="6">
        <v>0</v>
      </c>
    </row>
    <row r="1247" spans="3:13">
      <c r="C1247" t="s">
        <v>3016</v>
      </c>
      <c r="D1247" t="s">
        <v>3452</v>
      </c>
      <c r="E1247" s="6">
        <f>SUMIFS('Billing Forecast'!F:F,'Billing Forecast'!$T:$T,$A$1218,'Billing Forecast'!$U:$U,$B$1219,'Billing Forecast'!$Q:$Q,$C1247)/SUMIFS('Billing Forecast'!$D:$D,'Billing Forecast'!$T:$T,$A$1218,'Billing Forecast'!$U:$U,$B$1219,'Billing Forecast'!$Q:$Q, $C1247)</f>
        <v>0</v>
      </c>
      <c r="F1247" s="6">
        <f>SUMIFS('Billing Forecast'!G:G,'Billing Forecast'!$T:$T,$A$1218,'Billing Forecast'!$U:$U,$B$1219,'Billing Forecast'!$Q:$Q,$C1247)/SUMIFS('Billing Forecast'!$D:$D,'Billing Forecast'!$T:$T,$A$1218,'Billing Forecast'!$U:$U,$B$1219,'Billing Forecast'!$Q:$Q, $C1247)</f>
        <v>0</v>
      </c>
      <c r="G1247" s="6">
        <f>SUMIFS('Billing Forecast'!H:H,'Billing Forecast'!$T:$T,$A$1218,'Billing Forecast'!$U:$U,$B$1219,'Billing Forecast'!$Q:$Q,$C1247)/SUMIFS('Billing Forecast'!$D:$D,'Billing Forecast'!$T:$T,$A$1218,'Billing Forecast'!$U:$U,$B$1219,'Billing Forecast'!$Q:$Q, $C1247)</f>
        <v>0</v>
      </c>
      <c r="H1247" s="6">
        <f>SUMIFS('Billing Forecast'!I:I,'Billing Forecast'!$T:$T,$A$1218,'Billing Forecast'!$U:$U,$B$1219,'Billing Forecast'!$Q:$Q,$C1247)/SUMIFS('Billing Forecast'!$D:$D,'Billing Forecast'!$T:$T,$A$1218,'Billing Forecast'!$U:$U,$B$1219,'Billing Forecast'!$Q:$Q, $C1247)</f>
        <v>0</v>
      </c>
      <c r="I1247" s="6">
        <f>SUMIFS('Billing Forecast'!J:J,'Billing Forecast'!$T:$T,$A$1218,'Billing Forecast'!$U:$U,$B$1219,'Billing Forecast'!$Q:$Q,$C1247)/SUMIFS('Billing Forecast'!$D:$D,'Billing Forecast'!$T:$T,$A$1218,'Billing Forecast'!$U:$U,$B$1219,'Billing Forecast'!$Q:$Q, $C1247)</f>
        <v>0</v>
      </c>
      <c r="J1247" s="6">
        <f>SUMIFS('Billing Forecast'!K:K,'Billing Forecast'!$T:$T,$A$1218,'Billing Forecast'!$U:$U,$B$1219,'Billing Forecast'!$Q:$Q,$C1247)/SUMIFS('Billing Forecast'!$D:$D,'Billing Forecast'!$T:$T,$A$1218,'Billing Forecast'!$U:$U,$B$1219,'Billing Forecast'!$Q:$Q, $C1247)</f>
        <v>0</v>
      </c>
      <c r="K1247" s="6">
        <f>SUMIFS('Billing Forecast'!L:L,'Billing Forecast'!$T:$T,$A$1218,'Billing Forecast'!$U:$U,$B$1219,'Billing Forecast'!$Q:$Q,$C1247)/SUMIFS('Billing Forecast'!$D:$D,'Billing Forecast'!$T:$T,$A$1218,'Billing Forecast'!$U:$U,$B$1219,'Billing Forecast'!$Q:$Q, $C1247)</f>
        <v>0</v>
      </c>
      <c r="L1247" s="6">
        <f>SUMIFS('Billing Forecast'!M:M,'Billing Forecast'!$T:$T,$A$1218,'Billing Forecast'!$U:$U,$B$1219,'Billing Forecast'!$Q:$Q,$C1247)/SUMIFS('Billing Forecast'!$D:$D,'Billing Forecast'!$T:$T,$A$1218,'Billing Forecast'!$U:$U,$B$1219,'Billing Forecast'!$Q:$Q, $C1247)</f>
        <v>0</v>
      </c>
      <c r="M1247" s="6">
        <f>SUMIFS('Billing Forecast'!N:N,'Billing Forecast'!$T:$T,$A$1218,'Billing Forecast'!$U:$U,$B$1219,'Billing Forecast'!$Q:$Q,$C1247)/SUMIFS('Billing Forecast'!$D:$D,'Billing Forecast'!$T:$T,$A$1218,'Billing Forecast'!$U:$U,$B$1219,'Billing Forecast'!$Q:$Q, $C1247)</f>
        <v>0</v>
      </c>
    </row>
    <row r="1248" spans="3:13">
      <c r="D1248" t="s">
        <v>3453</v>
      </c>
      <c r="E1248" s="6">
        <f>SUMIFS('Sub Cost Forecast'!G:G,'Sub Cost Forecast'!$U:$U,$A$1218,'Sub Cost Forecast'!$W:$W,$B$1219,'Sub Cost Forecast'!$R:$R,$C1247)/SUMIFS('Sub Cost Forecast'!$D:$D,'Sub Cost Forecast'!$U:$U,$A$1218,'Sub Cost Forecast'!$W:$W,$B$1219,'Sub Cost Forecast'!$R:$R, $C1247)</f>
        <v>0</v>
      </c>
      <c r="F1248" s="6">
        <f>SUMIFS('Sub Cost Forecast'!H:H,'Sub Cost Forecast'!$U:$U,$A$1218,'Sub Cost Forecast'!$W:$W,$B$1219,'Sub Cost Forecast'!$R:$R,$C1247)/SUMIFS('Sub Cost Forecast'!$D:$D,'Sub Cost Forecast'!$U:$U,$A$1218,'Sub Cost Forecast'!$W:$W,$B$1219,'Sub Cost Forecast'!$R:$R, $C1247)</f>
        <v>0</v>
      </c>
      <c r="G1248" s="6">
        <f>SUMIFS('Sub Cost Forecast'!I:I,'Sub Cost Forecast'!$U:$U,$A$1218,'Sub Cost Forecast'!$W:$W,$B$1219,'Sub Cost Forecast'!$R:$R,$C1247)/SUMIFS('Sub Cost Forecast'!$D:$D,'Sub Cost Forecast'!$U:$U,$A$1218,'Sub Cost Forecast'!$W:$W,$B$1219,'Sub Cost Forecast'!$R:$R, $C1247)</f>
        <v>0</v>
      </c>
      <c r="H1248" s="6">
        <f>SUMIFS('Sub Cost Forecast'!J:J,'Sub Cost Forecast'!$U:$U,$A$1218,'Sub Cost Forecast'!$W:$W,$B$1219,'Sub Cost Forecast'!$R:$R,$C1247)/SUMIFS('Sub Cost Forecast'!$D:$D,'Sub Cost Forecast'!$U:$U,$A$1218,'Sub Cost Forecast'!$W:$W,$B$1219,'Sub Cost Forecast'!$R:$R, $C1247)</f>
        <v>0</v>
      </c>
      <c r="I1248" s="6">
        <f>SUMIFS('Sub Cost Forecast'!K:K,'Sub Cost Forecast'!$U:$U,$A$1218,'Sub Cost Forecast'!$W:$W,$B$1219,'Sub Cost Forecast'!$R:$R,$C1247)/SUMIFS('Sub Cost Forecast'!$D:$D,'Sub Cost Forecast'!$U:$U,$A$1218,'Sub Cost Forecast'!$W:$W,$B$1219,'Sub Cost Forecast'!$R:$R, $C1247)</f>
        <v>0</v>
      </c>
      <c r="J1248" s="6">
        <f>SUMIFS('Sub Cost Forecast'!L:L,'Sub Cost Forecast'!$U:$U,$A$1218,'Sub Cost Forecast'!$W:$W,$B$1219,'Sub Cost Forecast'!$R:$R,$C1247)/SUMIFS('Sub Cost Forecast'!$D:$D,'Sub Cost Forecast'!$U:$U,$A$1218,'Sub Cost Forecast'!$W:$W,$B$1219,'Sub Cost Forecast'!$R:$R, $C1247)</f>
        <v>0</v>
      </c>
      <c r="K1248" s="6">
        <f>SUMIFS('Sub Cost Forecast'!M:M,'Sub Cost Forecast'!$U:$U,$A$1218,'Sub Cost Forecast'!$W:$W,$B$1219,'Sub Cost Forecast'!$R:$R,$C1247)/SUMIFS('Sub Cost Forecast'!$D:$D,'Sub Cost Forecast'!$U:$U,$A$1218,'Sub Cost Forecast'!$W:$W,$B$1219,'Sub Cost Forecast'!$R:$R, $C1247)</f>
        <v>0</v>
      </c>
      <c r="L1248" s="6">
        <f>SUMIFS('Sub Cost Forecast'!N:N,'Sub Cost Forecast'!$U:$U,$A$1218,'Sub Cost Forecast'!$W:$W,$B$1219,'Sub Cost Forecast'!$R:$R,$C1247)/SUMIFS('Sub Cost Forecast'!$D:$D,'Sub Cost Forecast'!$U:$U,$A$1218,'Sub Cost Forecast'!$W:$W,$B$1219,'Sub Cost Forecast'!$R:$R, $C1247)</f>
        <v>0</v>
      </c>
      <c r="M1248" s="6">
        <f>SUMIFS('Sub Cost Forecast'!O:O,'Sub Cost Forecast'!$U:$U,$A$1218,'Sub Cost Forecast'!$W:$W,$B$1219,'Sub Cost Forecast'!$R:$R,$C1247)/SUMIFS('Sub Cost Forecast'!$D:$D,'Sub Cost Forecast'!$U:$U,$A$1218,'Sub Cost Forecast'!$W:$W,$B$1219,'Sub Cost Forecast'!$R:$R, $C1247)</f>
        <v>0</v>
      </c>
    </row>
    <row r="1249" spans="2:13">
      <c r="D1249" t="s">
        <v>3454</v>
      </c>
      <c r="E1249" s="6">
        <v>0</v>
      </c>
      <c r="F1249" s="6">
        <v>0</v>
      </c>
      <c r="G1249" s="6">
        <v>0</v>
      </c>
      <c r="H1249" s="6">
        <v>0</v>
      </c>
      <c r="I1249" s="6">
        <v>0</v>
      </c>
      <c r="J1249" s="6">
        <v>0</v>
      </c>
      <c r="K1249" s="6">
        <v>0</v>
      </c>
      <c r="L1249" s="6">
        <v>0</v>
      </c>
      <c r="M1249" s="6">
        <v>0</v>
      </c>
    </row>
    <row r="1250" spans="2:13">
      <c r="C1250" t="s">
        <v>3104</v>
      </c>
      <c r="D1250" t="s">
        <v>3452</v>
      </c>
      <c r="E1250" s="6">
        <f>SUMIFS('Billing Forecast'!F:F,'Billing Forecast'!$T:$T,$A$1218,'Billing Forecast'!$U:$U,$B$1219,'Billing Forecast'!$Q:$Q,$C1250)/SUMIFS('Billing Forecast'!$D:$D,'Billing Forecast'!$T:$T,$A$1218,'Billing Forecast'!$U:$U,$B$1219,'Billing Forecast'!$Q:$Q, $C1250)</f>
        <v>0</v>
      </c>
      <c r="F1250" s="6">
        <f>SUMIFS('Billing Forecast'!G:G,'Billing Forecast'!$T:$T,$A$1218,'Billing Forecast'!$U:$U,$B$1219,'Billing Forecast'!$Q:$Q,$C1250)/SUMIFS('Billing Forecast'!$D:$D,'Billing Forecast'!$T:$T,$A$1218,'Billing Forecast'!$U:$U,$B$1219,'Billing Forecast'!$Q:$Q, $C1250)</f>
        <v>0</v>
      </c>
      <c r="G1250" s="6">
        <f>SUMIFS('Billing Forecast'!H:H,'Billing Forecast'!$T:$T,$A$1218,'Billing Forecast'!$U:$U,$B$1219,'Billing Forecast'!$Q:$Q,$C1250)/SUMIFS('Billing Forecast'!$D:$D,'Billing Forecast'!$T:$T,$A$1218,'Billing Forecast'!$U:$U,$B$1219,'Billing Forecast'!$Q:$Q, $C1250)</f>
        <v>0</v>
      </c>
      <c r="H1250" s="6">
        <f>SUMIFS('Billing Forecast'!I:I,'Billing Forecast'!$T:$T,$A$1218,'Billing Forecast'!$U:$U,$B$1219,'Billing Forecast'!$Q:$Q,$C1250)/SUMIFS('Billing Forecast'!$D:$D,'Billing Forecast'!$T:$T,$A$1218,'Billing Forecast'!$U:$U,$B$1219,'Billing Forecast'!$Q:$Q, $C1250)</f>
        <v>0</v>
      </c>
      <c r="I1250" s="6">
        <f>SUMIFS('Billing Forecast'!J:J,'Billing Forecast'!$T:$T,$A$1218,'Billing Forecast'!$U:$U,$B$1219,'Billing Forecast'!$Q:$Q,$C1250)/SUMIFS('Billing Forecast'!$D:$D,'Billing Forecast'!$T:$T,$A$1218,'Billing Forecast'!$U:$U,$B$1219,'Billing Forecast'!$Q:$Q, $C1250)</f>
        <v>0</v>
      </c>
      <c r="J1250" s="6">
        <f>SUMIFS('Billing Forecast'!K:K,'Billing Forecast'!$T:$T,$A$1218,'Billing Forecast'!$U:$U,$B$1219,'Billing Forecast'!$Q:$Q,$C1250)/SUMIFS('Billing Forecast'!$D:$D,'Billing Forecast'!$T:$T,$A$1218,'Billing Forecast'!$U:$U,$B$1219,'Billing Forecast'!$Q:$Q, $C1250)</f>
        <v>0</v>
      </c>
      <c r="K1250" s="6">
        <f>SUMIFS('Billing Forecast'!L:L,'Billing Forecast'!$T:$T,$A$1218,'Billing Forecast'!$U:$U,$B$1219,'Billing Forecast'!$Q:$Q,$C1250)/SUMIFS('Billing Forecast'!$D:$D,'Billing Forecast'!$T:$T,$A$1218,'Billing Forecast'!$U:$U,$B$1219,'Billing Forecast'!$Q:$Q, $C1250)</f>
        <v>0</v>
      </c>
      <c r="L1250" s="6">
        <f>SUMIFS('Billing Forecast'!M:M,'Billing Forecast'!$T:$T,$A$1218,'Billing Forecast'!$U:$U,$B$1219,'Billing Forecast'!$Q:$Q,$C1250)/SUMIFS('Billing Forecast'!$D:$D,'Billing Forecast'!$T:$T,$A$1218,'Billing Forecast'!$U:$U,$B$1219,'Billing Forecast'!$Q:$Q, $C1250)</f>
        <v>0</v>
      </c>
      <c r="M1250" s="6">
        <f>SUMIFS('Billing Forecast'!N:N,'Billing Forecast'!$T:$T,$A$1218,'Billing Forecast'!$U:$U,$B$1219,'Billing Forecast'!$Q:$Q,$C1250)/SUMIFS('Billing Forecast'!$D:$D,'Billing Forecast'!$T:$T,$A$1218,'Billing Forecast'!$U:$U,$B$1219,'Billing Forecast'!$Q:$Q, $C1250)</f>
        <v>0</v>
      </c>
    </row>
    <row r="1251" spans="2:13">
      <c r="D1251" t="s">
        <v>3453</v>
      </c>
      <c r="E1251" s="6">
        <f>SUMIFS('Sub Cost Forecast'!G:G,'Sub Cost Forecast'!$U:$U,$A$1218,'Sub Cost Forecast'!$W:$W,$B$1219,'Sub Cost Forecast'!$R:$R,$C1250)/SUMIFS('Sub Cost Forecast'!$D:$D,'Sub Cost Forecast'!$U:$U,$A$1218,'Sub Cost Forecast'!$W:$W,$B$1219,'Sub Cost Forecast'!$R:$R, $C1250)</f>
        <v>0</v>
      </c>
      <c r="F1251" s="6">
        <f>SUMIFS('Sub Cost Forecast'!H:H,'Sub Cost Forecast'!$U:$U,$A$1218,'Sub Cost Forecast'!$W:$W,$B$1219,'Sub Cost Forecast'!$R:$R,$C1250)/SUMIFS('Sub Cost Forecast'!$D:$D,'Sub Cost Forecast'!$U:$U,$A$1218,'Sub Cost Forecast'!$W:$W,$B$1219,'Sub Cost Forecast'!$R:$R, $C1250)</f>
        <v>0</v>
      </c>
      <c r="G1251" s="6">
        <f>SUMIFS('Sub Cost Forecast'!I:I,'Sub Cost Forecast'!$U:$U,$A$1218,'Sub Cost Forecast'!$W:$W,$B$1219,'Sub Cost Forecast'!$R:$R,$C1250)/SUMIFS('Sub Cost Forecast'!$D:$D,'Sub Cost Forecast'!$U:$U,$A$1218,'Sub Cost Forecast'!$W:$W,$B$1219,'Sub Cost Forecast'!$R:$R, $C1250)</f>
        <v>0</v>
      </c>
      <c r="H1251" s="6">
        <f>SUMIFS('Sub Cost Forecast'!J:J,'Sub Cost Forecast'!$U:$U,$A$1218,'Sub Cost Forecast'!$W:$W,$B$1219,'Sub Cost Forecast'!$R:$R,$C1250)/SUMIFS('Sub Cost Forecast'!$D:$D,'Sub Cost Forecast'!$U:$U,$A$1218,'Sub Cost Forecast'!$W:$W,$B$1219,'Sub Cost Forecast'!$R:$R, $C1250)</f>
        <v>0</v>
      </c>
      <c r="I1251" s="6">
        <f>SUMIFS('Sub Cost Forecast'!K:K,'Sub Cost Forecast'!$U:$U,$A$1218,'Sub Cost Forecast'!$W:$W,$B$1219,'Sub Cost Forecast'!$R:$R,$C1250)/SUMIFS('Sub Cost Forecast'!$D:$D,'Sub Cost Forecast'!$U:$U,$A$1218,'Sub Cost Forecast'!$W:$W,$B$1219,'Sub Cost Forecast'!$R:$R, $C1250)</f>
        <v>0</v>
      </c>
      <c r="J1251" s="6">
        <f>SUMIFS('Sub Cost Forecast'!L:L,'Sub Cost Forecast'!$U:$U,$A$1218,'Sub Cost Forecast'!$W:$W,$B$1219,'Sub Cost Forecast'!$R:$R,$C1250)/SUMIFS('Sub Cost Forecast'!$D:$D,'Sub Cost Forecast'!$U:$U,$A$1218,'Sub Cost Forecast'!$W:$W,$B$1219,'Sub Cost Forecast'!$R:$R, $C1250)</f>
        <v>0</v>
      </c>
      <c r="K1251" s="6">
        <f>SUMIFS('Sub Cost Forecast'!M:M,'Sub Cost Forecast'!$U:$U,$A$1218,'Sub Cost Forecast'!$W:$W,$B$1219,'Sub Cost Forecast'!$R:$R,$C1250)/SUMIFS('Sub Cost Forecast'!$D:$D,'Sub Cost Forecast'!$U:$U,$A$1218,'Sub Cost Forecast'!$W:$W,$B$1219,'Sub Cost Forecast'!$R:$R, $C1250)</f>
        <v>0</v>
      </c>
      <c r="L1251" s="6">
        <f>SUMIFS('Sub Cost Forecast'!N:N,'Sub Cost Forecast'!$U:$U,$A$1218,'Sub Cost Forecast'!$W:$W,$B$1219,'Sub Cost Forecast'!$R:$R,$C1250)/SUMIFS('Sub Cost Forecast'!$D:$D,'Sub Cost Forecast'!$U:$U,$A$1218,'Sub Cost Forecast'!$W:$W,$B$1219,'Sub Cost Forecast'!$R:$R, $C1250)</f>
        <v>0</v>
      </c>
      <c r="M1251" s="6">
        <f>SUMIFS('Sub Cost Forecast'!O:O,'Sub Cost Forecast'!$U:$U,$A$1218,'Sub Cost Forecast'!$W:$W,$B$1219,'Sub Cost Forecast'!$R:$R,$C1250)/SUMIFS('Sub Cost Forecast'!$D:$D,'Sub Cost Forecast'!$U:$U,$A$1218,'Sub Cost Forecast'!$W:$W,$B$1219,'Sub Cost Forecast'!$R:$R, $C1250)</f>
        <v>0</v>
      </c>
    </row>
    <row r="1252" spans="2:13">
      <c r="D1252" t="s">
        <v>3454</v>
      </c>
      <c r="E1252" s="6">
        <v>0</v>
      </c>
      <c r="F1252" s="6">
        <v>0</v>
      </c>
      <c r="G1252" s="6">
        <v>0</v>
      </c>
      <c r="H1252" s="6">
        <v>0</v>
      </c>
      <c r="I1252" s="6">
        <v>0</v>
      </c>
      <c r="J1252" s="6">
        <v>0</v>
      </c>
      <c r="K1252" s="6">
        <v>0</v>
      </c>
      <c r="L1252" s="6">
        <v>0</v>
      </c>
      <c r="M1252" s="6">
        <v>0</v>
      </c>
    </row>
    <row r="1253" spans="2:13">
      <c r="C1253" t="s">
        <v>3200</v>
      </c>
      <c r="D1253" t="s">
        <v>3452</v>
      </c>
      <c r="E1253" s="6">
        <f>SUMIFS('Billing Forecast'!F:F,'Billing Forecast'!$T:$T,$A$1218,'Billing Forecast'!$U:$U,$B$1219,'Billing Forecast'!$Q:$Q,$C1253)/SUMIFS('Billing Forecast'!$D:$D,'Billing Forecast'!$T:$T,$A$1218,'Billing Forecast'!$U:$U,$B$1219,'Billing Forecast'!$Q:$Q, $C1253)</f>
        <v>0</v>
      </c>
      <c r="F1253" s="6">
        <f>SUMIFS('Billing Forecast'!G:G,'Billing Forecast'!$T:$T,$A$1218,'Billing Forecast'!$U:$U,$B$1219,'Billing Forecast'!$Q:$Q,$C1253)/SUMIFS('Billing Forecast'!$D:$D,'Billing Forecast'!$T:$T,$A$1218,'Billing Forecast'!$U:$U,$B$1219,'Billing Forecast'!$Q:$Q, $C1253)</f>
        <v>0</v>
      </c>
      <c r="G1253" s="6">
        <f>SUMIFS('Billing Forecast'!H:H,'Billing Forecast'!$T:$T,$A$1218,'Billing Forecast'!$U:$U,$B$1219,'Billing Forecast'!$Q:$Q,$C1253)/SUMIFS('Billing Forecast'!$D:$D,'Billing Forecast'!$T:$T,$A$1218,'Billing Forecast'!$U:$U,$B$1219,'Billing Forecast'!$Q:$Q, $C1253)</f>
        <v>0</v>
      </c>
      <c r="H1253" s="6">
        <f>SUMIFS('Billing Forecast'!I:I,'Billing Forecast'!$T:$T,$A$1218,'Billing Forecast'!$U:$U,$B$1219,'Billing Forecast'!$Q:$Q,$C1253)/SUMIFS('Billing Forecast'!$D:$D,'Billing Forecast'!$T:$T,$A$1218,'Billing Forecast'!$U:$U,$B$1219,'Billing Forecast'!$Q:$Q, $C1253)</f>
        <v>0</v>
      </c>
      <c r="I1253" s="6">
        <f>SUMIFS('Billing Forecast'!J:J,'Billing Forecast'!$T:$T,$A$1218,'Billing Forecast'!$U:$U,$B$1219,'Billing Forecast'!$Q:$Q,$C1253)/SUMIFS('Billing Forecast'!$D:$D,'Billing Forecast'!$T:$T,$A$1218,'Billing Forecast'!$U:$U,$B$1219,'Billing Forecast'!$Q:$Q, $C1253)</f>
        <v>0</v>
      </c>
      <c r="J1253" s="6">
        <f>SUMIFS('Billing Forecast'!K:K,'Billing Forecast'!$T:$T,$A$1218,'Billing Forecast'!$U:$U,$B$1219,'Billing Forecast'!$Q:$Q,$C1253)/SUMIFS('Billing Forecast'!$D:$D,'Billing Forecast'!$T:$T,$A$1218,'Billing Forecast'!$U:$U,$B$1219,'Billing Forecast'!$Q:$Q, $C1253)</f>
        <v>0</v>
      </c>
      <c r="K1253" s="6">
        <f>SUMIFS('Billing Forecast'!L:L,'Billing Forecast'!$T:$T,$A$1218,'Billing Forecast'!$U:$U,$B$1219,'Billing Forecast'!$Q:$Q,$C1253)/SUMIFS('Billing Forecast'!$D:$D,'Billing Forecast'!$T:$T,$A$1218,'Billing Forecast'!$U:$U,$B$1219,'Billing Forecast'!$Q:$Q, $C1253)</f>
        <v>0</v>
      </c>
      <c r="L1253" s="6">
        <f>SUMIFS('Billing Forecast'!M:M,'Billing Forecast'!$T:$T,$A$1218,'Billing Forecast'!$U:$U,$B$1219,'Billing Forecast'!$Q:$Q,$C1253)/SUMIFS('Billing Forecast'!$D:$D,'Billing Forecast'!$T:$T,$A$1218,'Billing Forecast'!$U:$U,$B$1219,'Billing Forecast'!$Q:$Q, $C1253)</f>
        <v>0</v>
      </c>
      <c r="M1253" s="6">
        <f>SUMIFS('Billing Forecast'!N:N,'Billing Forecast'!$T:$T,$A$1218,'Billing Forecast'!$U:$U,$B$1219,'Billing Forecast'!$Q:$Q,$C1253)/SUMIFS('Billing Forecast'!$D:$D,'Billing Forecast'!$T:$T,$A$1218,'Billing Forecast'!$U:$U,$B$1219,'Billing Forecast'!$Q:$Q, $C1253)</f>
        <v>0</v>
      </c>
    </row>
    <row r="1254" spans="2:13">
      <c r="D1254" t="s">
        <v>3453</v>
      </c>
      <c r="E1254" s="6">
        <f>SUMIFS('Sub Cost Forecast'!G:G,'Sub Cost Forecast'!$U:$U,$A$1218,'Sub Cost Forecast'!$W:$W,$B$1219,'Sub Cost Forecast'!$R:$R,$C1253)/SUMIFS('Sub Cost Forecast'!$D:$D,'Sub Cost Forecast'!$U:$U,$A$1218,'Sub Cost Forecast'!$W:$W,$B$1219,'Sub Cost Forecast'!$R:$R, $C1253)</f>
        <v>0</v>
      </c>
      <c r="F1254" s="6">
        <f>SUMIFS('Sub Cost Forecast'!H:H,'Sub Cost Forecast'!$U:$U,$A$1218,'Sub Cost Forecast'!$W:$W,$B$1219,'Sub Cost Forecast'!$R:$R,$C1253)/SUMIFS('Sub Cost Forecast'!$D:$D,'Sub Cost Forecast'!$U:$U,$A$1218,'Sub Cost Forecast'!$W:$W,$B$1219,'Sub Cost Forecast'!$R:$R, $C1253)</f>
        <v>0</v>
      </c>
      <c r="G1254" s="6">
        <f>SUMIFS('Sub Cost Forecast'!I:I,'Sub Cost Forecast'!$U:$U,$A$1218,'Sub Cost Forecast'!$W:$W,$B$1219,'Sub Cost Forecast'!$R:$R,$C1253)/SUMIFS('Sub Cost Forecast'!$D:$D,'Sub Cost Forecast'!$U:$U,$A$1218,'Sub Cost Forecast'!$W:$W,$B$1219,'Sub Cost Forecast'!$R:$R, $C1253)</f>
        <v>0</v>
      </c>
      <c r="H1254" s="6">
        <f>SUMIFS('Sub Cost Forecast'!J:J,'Sub Cost Forecast'!$U:$U,$A$1218,'Sub Cost Forecast'!$W:$W,$B$1219,'Sub Cost Forecast'!$R:$R,$C1253)/SUMIFS('Sub Cost Forecast'!$D:$D,'Sub Cost Forecast'!$U:$U,$A$1218,'Sub Cost Forecast'!$W:$W,$B$1219,'Sub Cost Forecast'!$R:$R, $C1253)</f>
        <v>0</v>
      </c>
      <c r="I1254" s="6">
        <f>SUMIFS('Sub Cost Forecast'!K:K,'Sub Cost Forecast'!$U:$U,$A$1218,'Sub Cost Forecast'!$W:$W,$B$1219,'Sub Cost Forecast'!$R:$R,$C1253)/SUMIFS('Sub Cost Forecast'!$D:$D,'Sub Cost Forecast'!$U:$U,$A$1218,'Sub Cost Forecast'!$W:$W,$B$1219,'Sub Cost Forecast'!$R:$R, $C1253)</f>
        <v>0</v>
      </c>
      <c r="J1254" s="6">
        <f>SUMIFS('Sub Cost Forecast'!L:L,'Sub Cost Forecast'!$U:$U,$A$1218,'Sub Cost Forecast'!$W:$W,$B$1219,'Sub Cost Forecast'!$R:$R,$C1253)/SUMIFS('Sub Cost Forecast'!$D:$D,'Sub Cost Forecast'!$U:$U,$A$1218,'Sub Cost Forecast'!$W:$W,$B$1219,'Sub Cost Forecast'!$R:$R, $C1253)</f>
        <v>0</v>
      </c>
      <c r="K1254" s="6">
        <f>SUMIFS('Sub Cost Forecast'!M:M,'Sub Cost Forecast'!$U:$U,$A$1218,'Sub Cost Forecast'!$W:$W,$B$1219,'Sub Cost Forecast'!$R:$R,$C1253)/SUMIFS('Sub Cost Forecast'!$D:$D,'Sub Cost Forecast'!$U:$U,$A$1218,'Sub Cost Forecast'!$W:$W,$B$1219,'Sub Cost Forecast'!$R:$R, $C1253)</f>
        <v>0</v>
      </c>
      <c r="L1254" s="6">
        <f>SUMIFS('Sub Cost Forecast'!N:N,'Sub Cost Forecast'!$U:$U,$A$1218,'Sub Cost Forecast'!$W:$W,$B$1219,'Sub Cost Forecast'!$R:$R,$C1253)/SUMIFS('Sub Cost Forecast'!$D:$D,'Sub Cost Forecast'!$U:$U,$A$1218,'Sub Cost Forecast'!$W:$W,$B$1219,'Sub Cost Forecast'!$R:$R, $C1253)</f>
        <v>0</v>
      </c>
      <c r="M1254" s="6">
        <f>SUMIFS('Sub Cost Forecast'!O:O,'Sub Cost Forecast'!$U:$U,$A$1218,'Sub Cost Forecast'!$W:$W,$B$1219,'Sub Cost Forecast'!$R:$R,$C1253)/SUMIFS('Sub Cost Forecast'!$D:$D,'Sub Cost Forecast'!$U:$U,$A$1218,'Sub Cost Forecast'!$W:$W,$B$1219,'Sub Cost Forecast'!$R:$R, $C1253)</f>
        <v>0</v>
      </c>
    </row>
    <row r="1255" spans="2:13">
      <c r="D1255" t="s">
        <v>3454</v>
      </c>
      <c r="E1255" s="6">
        <v>0</v>
      </c>
      <c r="F1255" s="6">
        <v>0</v>
      </c>
      <c r="G1255" s="6">
        <v>0</v>
      </c>
      <c r="H1255" s="6">
        <v>0</v>
      </c>
      <c r="I1255" s="6">
        <v>0</v>
      </c>
      <c r="J1255" s="6">
        <v>0</v>
      </c>
      <c r="K1255" s="6">
        <v>0</v>
      </c>
      <c r="L1255" s="6">
        <v>0</v>
      </c>
      <c r="M1255" s="6">
        <v>0</v>
      </c>
    </row>
    <row r="1256" spans="2:13">
      <c r="B1256" t="s">
        <v>313</v>
      </c>
    </row>
    <row r="1257" spans="2:13">
      <c r="C1257" t="s">
        <v>1147</v>
      </c>
      <c r="D1257" t="s">
        <v>3452</v>
      </c>
      <c r="E1257" s="6">
        <f>SUMIFS('Billing Forecast'!F:F,'Billing Forecast'!$T:$T,$A$1218,'Billing Forecast'!$U:$U,$B$1256,'Billing Forecast'!$Q:$Q,$C1257)/SUMIFS('Billing Forecast'!$D:$D,'Billing Forecast'!$T:$T,$A$1218,'Billing Forecast'!$U:$U,$B$1256,'Billing Forecast'!$Q:$Q, $C1257)</f>
        <v>0</v>
      </c>
      <c r="F1257" s="6">
        <f>SUMIFS('Billing Forecast'!G:G,'Billing Forecast'!$T:$T,$A$1218,'Billing Forecast'!$U:$U,$B$1256,'Billing Forecast'!$Q:$Q,$C1257)/SUMIFS('Billing Forecast'!$D:$D,'Billing Forecast'!$T:$T,$A$1218,'Billing Forecast'!$U:$U,$B$1256,'Billing Forecast'!$Q:$Q, $C1257)</f>
        <v>0</v>
      </c>
      <c r="G1257" s="6">
        <f>SUMIFS('Billing Forecast'!H:H,'Billing Forecast'!$T:$T,$A$1218,'Billing Forecast'!$U:$U,$B$1256,'Billing Forecast'!$Q:$Q,$C1257)/SUMIFS('Billing Forecast'!$D:$D,'Billing Forecast'!$T:$T,$A$1218,'Billing Forecast'!$U:$U,$B$1256,'Billing Forecast'!$Q:$Q, $C1257)</f>
        <v>0</v>
      </c>
      <c r="H1257" s="6">
        <f>SUMIFS('Billing Forecast'!I:I,'Billing Forecast'!$T:$T,$A$1218,'Billing Forecast'!$U:$U,$B$1256,'Billing Forecast'!$Q:$Q,$C1257)/SUMIFS('Billing Forecast'!$D:$D,'Billing Forecast'!$T:$T,$A$1218,'Billing Forecast'!$U:$U,$B$1256,'Billing Forecast'!$Q:$Q, $C1257)</f>
        <v>0</v>
      </c>
      <c r="I1257" s="6">
        <f>SUMIFS('Billing Forecast'!J:J,'Billing Forecast'!$T:$T,$A$1218,'Billing Forecast'!$U:$U,$B$1256,'Billing Forecast'!$Q:$Q,$C1257)/SUMIFS('Billing Forecast'!$D:$D,'Billing Forecast'!$T:$T,$A$1218,'Billing Forecast'!$U:$U,$B$1256,'Billing Forecast'!$Q:$Q, $C1257)</f>
        <v>0</v>
      </c>
      <c r="J1257" s="6">
        <f>SUMIFS('Billing Forecast'!K:K,'Billing Forecast'!$T:$T,$A$1218,'Billing Forecast'!$U:$U,$B$1256,'Billing Forecast'!$Q:$Q,$C1257)/SUMIFS('Billing Forecast'!$D:$D,'Billing Forecast'!$T:$T,$A$1218,'Billing Forecast'!$U:$U,$B$1256,'Billing Forecast'!$Q:$Q, $C1257)</f>
        <v>0</v>
      </c>
      <c r="K1257" s="6">
        <f>SUMIFS('Billing Forecast'!L:L,'Billing Forecast'!$T:$T,$A$1218,'Billing Forecast'!$U:$U,$B$1256,'Billing Forecast'!$Q:$Q,$C1257)/SUMIFS('Billing Forecast'!$D:$D,'Billing Forecast'!$T:$T,$A$1218,'Billing Forecast'!$U:$U,$B$1256,'Billing Forecast'!$Q:$Q, $C1257)</f>
        <v>0</v>
      </c>
      <c r="L1257" s="6">
        <f>SUMIFS('Billing Forecast'!M:M,'Billing Forecast'!$T:$T,$A$1218,'Billing Forecast'!$U:$U,$B$1256,'Billing Forecast'!$Q:$Q,$C1257)/SUMIFS('Billing Forecast'!$D:$D,'Billing Forecast'!$T:$T,$A$1218,'Billing Forecast'!$U:$U,$B$1256,'Billing Forecast'!$Q:$Q, $C1257)</f>
        <v>0</v>
      </c>
      <c r="M1257" s="6">
        <f>SUMIFS('Billing Forecast'!N:N,'Billing Forecast'!$T:$T,$A$1218,'Billing Forecast'!$U:$U,$B$1256,'Billing Forecast'!$Q:$Q,$C1257)/SUMIFS('Billing Forecast'!$D:$D,'Billing Forecast'!$T:$T,$A$1218,'Billing Forecast'!$U:$U,$B$1256,'Billing Forecast'!$Q:$Q, $C1257)</f>
        <v>0</v>
      </c>
    </row>
    <row r="1258" spans="2:13">
      <c r="D1258" t="s">
        <v>3453</v>
      </c>
      <c r="E1258" s="6">
        <f>SUMIFS('Sub Cost Forecast'!G:G,'Sub Cost Forecast'!$U:$U,$A$1218,'Sub Cost Forecast'!$W:$W,$B$1256,'Sub Cost Forecast'!$R:$R,$C1257)/SUMIFS('Sub Cost Forecast'!$D:$D,'Sub Cost Forecast'!$U:$U,$A$1218,'Sub Cost Forecast'!$W:$W,$B$1256,'Sub Cost Forecast'!$R:$R, $C1257)</f>
        <v>0</v>
      </c>
      <c r="F1258" s="6">
        <f>SUMIFS('Sub Cost Forecast'!H:H,'Sub Cost Forecast'!$U:$U,$A$1218,'Sub Cost Forecast'!$W:$W,$B$1256,'Sub Cost Forecast'!$R:$R,$C1257)/SUMIFS('Sub Cost Forecast'!$D:$D,'Sub Cost Forecast'!$U:$U,$A$1218,'Sub Cost Forecast'!$W:$W,$B$1256,'Sub Cost Forecast'!$R:$R, $C1257)</f>
        <v>0</v>
      </c>
      <c r="G1258" s="6">
        <f>SUMIFS('Sub Cost Forecast'!I:I,'Sub Cost Forecast'!$U:$U,$A$1218,'Sub Cost Forecast'!$W:$W,$B$1256,'Sub Cost Forecast'!$R:$R,$C1257)/SUMIFS('Sub Cost Forecast'!$D:$D,'Sub Cost Forecast'!$U:$U,$A$1218,'Sub Cost Forecast'!$W:$W,$B$1256,'Sub Cost Forecast'!$R:$R, $C1257)</f>
        <v>0</v>
      </c>
      <c r="H1258" s="6">
        <f>SUMIFS('Sub Cost Forecast'!J:J,'Sub Cost Forecast'!$U:$U,$A$1218,'Sub Cost Forecast'!$W:$W,$B$1256,'Sub Cost Forecast'!$R:$R,$C1257)/SUMIFS('Sub Cost Forecast'!$D:$D,'Sub Cost Forecast'!$U:$U,$A$1218,'Sub Cost Forecast'!$W:$W,$B$1256,'Sub Cost Forecast'!$R:$R, $C1257)</f>
        <v>0</v>
      </c>
      <c r="I1258" s="6">
        <f>SUMIFS('Sub Cost Forecast'!K:K,'Sub Cost Forecast'!$U:$U,$A$1218,'Sub Cost Forecast'!$W:$W,$B$1256,'Sub Cost Forecast'!$R:$R,$C1257)/SUMIFS('Sub Cost Forecast'!$D:$D,'Sub Cost Forecast'!$U:$U,$A$1218,'Sub Cost Forecast'!$W:$W,$B$1256,'Sub Cost Forecast'!$R:$R, $C1257)</f>
        <v>0</v>
      </c>
      <c r="J1258" s="6">
        <f>SUMIFS('Sub Cost Forecast'!L:L,'Sub Cost Forecast'!$U:$U,$A$1218,'Sub Cost Forecast'!$W:$W,$B$1256,'Sub Cost Forecast'!$R:$R,$C1257)/SUMIFS('Sub Cost Forecast'!$D:$D,'Sub Cost Forecast'!$U:$U,$A$1218,'Sub Cost Forecast'!$W:$W,$B$1256,'Sub Cost Forecast'!$R:$R, $C1257)</f>
        <v>0</v>
      </c>
      <c r="K1258" s="6">
        <f>SUMIFS('Sub Cost Forecast'!M:M,'Sub Cost Forecast'!$U:$U,$A$1218,'Sub Cost Forecast'!$W:$W,$B$1256,'Sub Cost Forecast'!$R:$R,$C1257)/SUMIFS('Sub Cost Forecast'!$D:$D,'Sub Cost Forecast'!$U:$U,$A$1218,'Sub Cost Forecast'!$W:$W,$B$1256,'Sub Cost Forecast'!$R:$R, $C1257)</f>
        <v>0</v>
      </c>
      <c r="L1258" s="6">
        <f>SUMIFS('Sub Cost Forecast'!N:N,'Sub Cost Forecast'!$U:$U,$A$1218,'Sub Cost Forecast'!$W:$W,$B$1256,'Sub Cost Forecast'!$R:$R,$C1257)/SUMIFS('Sub Cost Forecast'!$D:$D,'Sub Cost Forecast'!$U:$U,$A$1218,'Sub Cost Forecast'!$W:$W,$B$1256,'Sub Cost Forecast'!$R:$R, $C1257)</f>
        <v>0</v>
      </c>
      <c r="M1258" s="6">
        <f>SUMIFS('Sub Cost Forecast'!O:O,'Sub Cost Forecast'!$U:$U,$A$1218,'Sub Cost Forecast'!$W:$W,$B$1256,'Sub Cost Forecast'!$R:$R,$C1257)/SUMIFS('Sub Cost Forecast'!$D:$D,'Sub Cost Forecast'!$U:$U,$A$1218,'Sub Cost Forecast'!$W:$W,$B$1256,'Sub Cost Forecast'!$R:$R, $C1257)</f>
        <v>0</v>
      </c>
    </row>
    <row r="1259" spans="2:13">
      <c r="D1259" t="s">
        <v>3454</v>
      </c>
      <c r="E1259" s="6">
        <v>0</v>
      </c>
      <c r="F1259" s="6">
        <v>0</v>
      </c>
      <c r="G1259" s="6">
        <v>0</v>
      </c>
      <c r="H1259" s="6">
        <v>0</v>
      </c>
      <c r="I1259" s="6">
        <v>0</v>
      </c>
      <c r="J1259" s="6">
        <v>0</v>
      </c>
      <c r="K1259" s="6">
        <v>0</v>
      </c>
      <c r="L1259" s="6">
        <v>0</v>
      </c>
      <c r="M1259" s="6">
        <v>0</v>
      </c>
    </row>
    <row r="1260" spans="2:13">
      <c r="C1260" t="s">
        <v>2256</v>
      </c>
      <c r="D1260" t="s">
        <v>3452</v>
      </c>
      <c r="E1260" s="6">
        <f>SUMIFS('Billing Forecast'!F:F,'Billing Forecast'!$T:$T,$A$1218,'Billing Forecast'!$U:$U,$B$1256,'Billing Forecast'!$Q:$Q,$C1260)/SUMIFS('Billing Forecast'!$D:$D,'Billing Forecast'!$T:$T,$A$1218,'Billing Forecast'!$U:$U,$B$1256,'Billing Forecast'!$Q:$Q, $C1260)</f>
        <v>0</v>
      </c>
      <c r="F1260" s="6">
        <f>SUMIFS('Billing Forecast'!G:G,'Billing Forecast'!$T:$T,$A$1218,'Billing Forecast'!$U:$U,$B$1256,'Billing Forecast'!$Q:$Q,$C1260)/SUMIFS('Billing Forecast'!$D:$D,'Billing Forecast'!$T:$T,$A$1218,'Billing Forecast'!$U:$U,$B$1256,'Billing Forecast'!$Q:$Q, $C1260)</f>
        <v>0</v>
      </c>
      <c r="G1260" s="6">
        <f>SUMIFS('Billing Forecast'!H:H,'Billing Forecast'!$T:$T,$A$1218,'Billing Forecast'!$U:$U,$B$1256,'Billing Forecast'!$Q:$Q,$C1260)/SUMIFS('Billing Forecast'!$D:$D,'Billing Forecast'!$T:$T,$A$1218,'Billing Forecast'!$U:$U,$B$1256,'Billing Forecast'!$Q:$Q, $C1260)</f>
        <v>0</v>
      </c>
      <c r="H1260" s="6">
        <f>SUMIFS('Billing Forecast'!I:I,'Billing Forecast'!$T:$T,$A$1218,'Billing Forecast'!$U:$U,$B$1256,'Billing Forecast'!$Q:$Q,$C1260)/SUMIFS('Billing Forecast'!$D:$D,'Billing Forecast'!$T:$T,$A$1218,'Billing Forecast'!$U:$U,$B$1256,'Billing Forecast'!$Q:$Q, $C1260)</f>
        <v>0</v>
      </c>
      <c r="I1260" s="6">
        <f>SUMIFS('Billing Forecast'!J:J,'Billing Forecast'!$T:$T,$A$1218,'Billing Forecast'!$U:$U,$B$1256,'Billing Forecast'!$Q:$Q,$C1260)/SUMIFS('Billing Forecast'!$D:$D,'Billing Forecast'!$T:$T,$A$1218,'Billing Forecast'!$U:$U,$B$1256,'Billing Forecast'!$Q:$Q, $C1260)</f>
        <v>0</v>
      </c>
      <c r="J1260" s="6">
        <f>SUMIFS('Billing Forecast'!K:K,'Billing Forecast'!$T:$T,$A$1218,'Billing Forecast'!$U:$U,$B$1256,'Billing Forecast'!$Q:$Q,$C1260)/SUMIFS('Billing Forecast'!$D:$D,'Billing Forecast'!$T:$T,$A$1218,'Billing Forecast'!$U:$U,$B$1256,'Billing Forecast'!$Q:$Q, $C1260)</f>
        <v>0</v>
      </c>
      <c r="K1260" s="6">
        <f>SUMIFS('Billing Forecast'!L:L,'Billing Forecast'!$T:$T,$A$1218,'Billing Forecast'!$U:$U,$B$1256,'Billing Forecast'!$Q:$Q,$C1260)/SUMIFS('Billing Forecast'!$D:$D,'Billing Forecast'!$T:$T,$A$1218,'Billing Forecast'!$U:$U,$B$1256,'Billing Forecast'!$Q:$Q, $C1260)</f>
        <v>0</v>
      </c>
      <c r="L1260" s="6">
        <f>SUMIFS('Billing Forecast'!M:M,'Billing Forecast'!$T:$T,$A$1218,'Billing Forecast'!$U:$U,$B$1256,'Billing Forecast'!$Q:$Q,$C1260)/SUMIFS('Billing Forecast'!$D:$D,'Billing Forecast'!$T:$T,$A$1218,'Billing Forecast'!$U:$U,$B$1256,'Billing Forecast'!$Q:$Q, $C1260)</f>
        <v>0</v>
      </c>
      <c r="M1260" s="6">
        <f>SUMIFS('Billing Forecast'!N:N,'Billing Forecast'!$T:$T,$A$1218,'Billing Forecast'!$U:$U,$B$1256,'Billing Forecast'!$Q:$Q,$C1260)/SUMIFS('Billing Forecast'!$D:$D,'Billing Forecast'!$T:$T,$A$1218,'Billing Forecast'!$U:$U,$B$1256,'Billing Forecast'!$Q:$Q, $C1260)</f>
        <v>0</v>
      </c>
    </row>
    <row r="1261" spans="2:13">
      <c r="D1261" t="s">
        <v>3453</v>
      </c>
      <c r="E1261" s="6">
        <f>SUMIFS('Sub Cost Forecast'!G:G,'Sub Cost Forecast'!$U:$U,$A$1218,'Sub Cost Forecast'!$W:$W,$B$1256,'Sub Cost Forecast'!$R:$R,$C1260)/SUMIFS('Sub Cost Forecast'!$D:$D,'Sub Cost Forecast'!$U:$U,$A$1218,'Sub Cost Forecast'!$W:$W,$B$1256,'Sub Cost Forecast'!$R:$R, $C1260)</f>
        <v>0</v>
      </c>
      <c r="F1261" s="6">
        <f>SUMIFS('Sub Cost Forecast'!H:H,'Sub Cost Forecast'!$U:$U,$A$1218,'Sub Cost Forecast'!$W:$W,$B$1256,'Sub Cost Forecast'!$R:$R,$C1260)/SUMIFS('Sub Cost Forecast'!$D:$D,'Sub Cost Forecast'!$U:$U,$A$1218,'Sub Cost Forecast'!$W:$W,$B$1256,'Sub Cost Forecast'!$R:$R, $C1260)</f>
        <v>0</v>
      </c>
      <c r="G1261" s="6">
        <f>SUMIFS('Sub Cost Forecast'!I:I,'Sub Cost Forecast'!$U:$U,$A$1218,'Sub Cost Forecast'!$W:$W,$B$1256,'Sub Cost Forecast'!$R:$R,$C1260)/SUMIFS('Sub Cost Forecast'!$D:$D,'Sub Cost Forecast'!$U:$U,$A$1218,'Sub Cost Forecast'!$W:$W,$B$1256,'Sub Cost Forecast'!$R:$R, $C1260)</f>
        <v>0</v>
      </c>
      <c r="H1261" s="6">
        <f>SUMIFS('Sub Cost Forecast'!J:J,'Sub Cost Forecast'!$U:$U,$A$1218,'Sub Cost Forecast'!$W:$W,$B$1256,'Sub Cost Forecast'!$R:$R,$C1260)/SUMIFS('Sub Cost Forecast'!$D:$D,'Sub Cost Forecast'!$U:$U,$A$1218,'Sub Cost Forecast'!$W:$W,$B$1256,'Sub Cost Forecast'!$R:$R, $C1260)</f>
        <v>0</v>
      </c>
      <c r="I1261" s="6">
        <f>SUMIFS('Sub Cost Forecast'!K:K,'Sub Cost Forecast'!$U:$U,$A$1218,'Sub Cost Forecast'!$W:$W,$B$1256,'Sub Cost Forecast'!$R:$R,$C1260)/SUMIFS('Sub Cost Forecast'!$D:$D,'Sub Cost Forecast'!$U:$U,$A$1218,'Sub Cost Forecast'!$W:$W,$B$1256,'Sub Cost Forecast'!$R:$R, $C1260)</f>
        <v>0</v>
      </c>
      <c r="J1261" s="6">
        <f>SUMIFS('Sub Cost Forecast'!L:L,'Sub Cost Forecast'!$U:$U,$A$1218,'Sub Cost Forecast'!$W:$W,$B$1256,'Sub Cost Forecast'!$R:$R,$C1260)/SUMIFS('Sub Cost Forecast'!$D:$D,'Sub Cost Forecast'!$U:$U,$A$1218,'Sub Cost Forecast'!$W:$W,$B$1256,'Sub Cost Forecast'!$R:$R, $C1260)</f>
        <v>0</v>
      </c>
      <c r="K1261" s="6">
        <f>SUMIFS('Sub Cost Forecast'!M:M,'Sub Cost Forecast'!$U:$U,$A$1218,'Sub Cost Forecast'!$W:$W,$B$1256,'Sub Cost Forecast'!$R:$R,$C1260)/SUMIFS('Sub Cost Forecast'!$D:$D,'Sub Cost Forecast'!$U:$U,$A$1218,'Sub Cost Forecast'!$W:$W,$B$1256,'Sub Cost Forecast'!$R:$R, $C1260)</f>
        <v>0</v>
      </c>
      <c r="L1261" s="6">
        <f>SUMIFS('Sub Cost Forecast'!N:N,'Sub Cost Forecast'!$U:$U,$A$1218,'Sub Cost Forecast'!$W:$W,$B$1256,'Sub Cost Forecast'!$R:$R,$C1260)/SUMIFS('Sub Cost Forecast'!$D:$D,'Sub Cost Forecast'!$U:$U,$A$1218,'Sub Cost Forecast'!$W:$W,$B$1256,'Sub Cost Forecast'!$R:$R, $C1260)</f>
        <v>0</v>
      </c>
      <c r="M1261" s="6">
        <f>SUMIFS('Sub Cost Forecast'!O:O,'Sub Cost Forecast'!$U:$U,$A$1218,'Sub Cost Forecast'!$W:$W,$B$1256,'Sub Cost Forecast'!$R:$R,$C1260)/SUMIFS('Sub Cost Forecast'!$D:$D,'Sub Cost Forecast'!$U:$U,$A$1218,'Sub Cost Forecast'!$W:$W,$B$1256,'Sub Cost Forecast'!$R:$R, $C1260)</f>
        <v>0</v>
      </c>
    </row>
    <row r="1262" spans="2:13">
      <c r="D1262" t="s">
        <v>3454</v>
      </c>
      <c r="E1262" s="6">
        <v>0</v>
      </c>
      <c r="F1262" s="6">
        <v>0</v>
      </c>
      <c r="G1262" s="6">
        <v>0</v>
      </c>
      <c r="H1262" s="6">
        <v>0</v>
      </c>
      <c r="I1262" s="6">
        <v>0</v>
      </c>
      <c r="J1262" s="6">
        <v>0</v>
      </c>
      <c r="K1262" s="6">
        <v>0</v>
      </c>
      <c r="L1262" s="6">
        <v>0</v>
      </c>
      <c r="M1262" s="6">
        <v>0</v>
      </c>
    </row>
    <row r="1263" spans="2:13">
      <c r="C1263" t="s">
        <v>2393</v>
      </c>
      <c r="D1263" t="s">
        <v>3452</v>
      </c>
      <c r="E1263" s="6">
        <f>SUMIFS('Billing Forecast'!F:F,'Billing Forecast'!$T:$T,$A$1218,'Billing Forecast'!$U:$U,$B$1256,'Billing Forecast'!$Q:$Q,$C1263)/SUMIFS('Billing Forecast'!$D:$D,'Billing Forecast'!$T:$T,$A$1218,'Billing Forecast'!$U:$U,$B$1256,'Billing Forecast'!$Q:$Q, $C1263)</f>
        <v>0</v>
      </c>
      <c r="F1263" s="6">
        <f>SUMIFS('Billing Forecast'!G:G,'Billing Forecast'!$T:$T,$A$1218,'Billing Forecast'!$U:$U,$B$1256,'Billing Forecast'!$Q:$Q,$C1263)/SUMIFS('Billing Forecast'!$D:$D,'Billing Forecast'!$T:$T,$A$1218,'Billing Forecast'!$U:$U,$B$1256,'Billing Forecast'!$Q:$Q, $C1263)</f>
        <v>0</v>
      </c>
      <c r="G1263" s="6">
        <f>SUMIFS('Billing Forecast'!H:H,'Billing Forecast'!$T:$T,$A$1218,'Billing Forecast'!$U:$U,$B$1256,'Billing Forecast'!$Q:$Q,$C1263)/SUMIFS('Billing Forecast'!$D:$D,'Billing Forecast'!$T:$T,$A$1218,'Billing Forecast'!$U:$U,$B$1256,'Billing Forecast'!$Q:$Q, $C1263)</f>
        <v>0</v>
      </c>
      <c r="H1263" s="6">
        <f>SUMIFS('Billing Forecast'!I:I,'Billing Forecast'!$T:$T,$A$1218,'Billing Forecast'!$U:$U,$B$1256,'Billing Forecast'!$Q:$Q,$C1263)/SUMIFS('Billing Forecast'!$D:$D,'Billing Forecast'!$T:$T,$A$1218,'Billing Forecast'!$U:$U,$B$1256,'Billing Forecast'!$Q:$Q, $C1263)</f>
        <v>0</v>
      </c>
      <c r="I1263" s="6">
        <f>SUMIFS('Billing Forecast'!J:J,'Billing Forecast'!$T:$T,$A$1218,'Billing Forecast'!$U:$U,$B$1256,'Billing Forecast'!$Q:$Q,$C1263)/SUMIFS('Billing Forecast'!$D:$D,'Billing Forecast'!$T:$T,$A$1218,'Billing Forecast'!$U:$U,$B$1256,'Billing Forecast'!$Q:$Q, $C1263)</f>
        <v>0</v>
      </c>
      <c r="J1263" s="6">
        <f>SUMIFS('Billing Forecast'!K:K,'Billing Forecast'!$T:$T,$A$1218,'Billing Forecast'!$U:$U,$B$1256,'Billing Forecast'!$Q:$Q,$C1263)/SUMIFS('Billing Forecast'!$D:$D,'Billing Forecast'!$T:$T,$A$1218,'Billing Forecast'!$U:$U,$B$1256,'Billing Forecast'!$Q:$Q, $C1263)</f>
        <v>0</v>
      </c>
      <c r="K1263" s="6">
        <f>SUMIFS('Billing Forecast'!L:L,'Billing Forecast'!$T:$T,$A$1218,'Billing Forecast'!$U:$U,$B$1256,'Billing Forecast'!$Q:$Q,$C1263)/SUMIFS('Billing Forecast'!$D:$D,'Billing Forecast'!$T:$T,$A$1218,'Billing Forecast'!$U:$U,$B$1256,'Billing Forecast'!$Q:$Q, $C1263)</f>
        <v>0</v>
      </c>
      <c r="L1263" s="6">
        <f>SUMIFS('Billing Forecast'!M:M,'Billing Forecast'!$T:$T,$A$1218,'Billing Forecast'!$U:$U,$B$1256,'Billing Forecast'!$Q:$Q,$C1263)/SUMIFS('Billing Forecast'!$D:$D,'Billing Forecast'!$T:$T,$A$1218,'Billing Forecast'!$U:$U,$B$1256,'Billing Forecast'!$Q:$Q, $C1263)</f>
        <v>0</v>
      </c>
      <c r="M1263" s="6">
        <f>SUMIFS('Billing Forecast'!N:N,'Billing Forecast'!$T:$T,$A$1218,'Billing Forecast'!$U:$U,$B$1256,'Billing Forecast'!$Q:$Q,$C1263)/SUMIFS('Billing Forecast'!$D:$D,'Billing Forecast'!$T:$T,$A$1218,'Billing Forecast'!$U:$U,$B$1256,'Billing Forecast'!$Q:$Q, $C1263)</f>
        <v>0</v>
      </c>
    </row>
    <row r="1264" spans="2:13">
      <c r="D1264" t="s">
        <v>3453</v>
      </c>
      <c r="E1264" s="6">
        <f>SUMIFS('Sub Cost Forecast'!G:G,'Sub Cost Forecast'!$U:$U,$A$1218,'Sub Cost Forecast'!$W:$W,$B$1256,'Sub Cost Forecast'!$R:$R,$C1263)/SUMIFS('Sub Cost Forecast'!$D:$D,'Sub Cost Forecast'!$U:$U,$A$1218,'Sub Cost Forecast'!$W:$W,$B$1256,'Sub Cost Forecast'!$R:$R, $C1263)</f>
        <v>0</v>
      </c>
      <c r="F1264" s="6">
        <f>SUMIFS('Sub Cost Forecast'!H:H,'Sub Cost Forecast'!$U:$U,$A$1218,'Sub Cost Forecast'!$W:$W,$B$1256,'Sub Cost Forecast'!$R:$R,$C1263)/SUMIFS('Sub Cost Forecast'!$D:$D,'Sub Cost Forecast'!$U:$U,$A$1218,'Sub Cost Forecast'!$W:$W,$B$1256,'Sub Cost Forecast'!$R:$R, $C1263)</f>
        <v>0</v>
      </c>
      <c r="G1264" s="6">
        <f>SUMIFS('Sub Cost Forecast'!I:I,'Sub Cost Forecast'!$U:$U,$A$1218,'Sub Cost Forecast'!$W:$W,$B$1256,'Sub Cost Forecast'!$R:$R,$C1263)/SUMIFS('Sub Cost Forecast'!$D:$D,'Sub Cost Forecast'!$U:$U,$A$1218,'Sub Cost Forecast'!$W:$W,$B$1256,'Sub Cost Forecast'!$R:$R, $C1263)</f>
        <v>0</v>
      </c>
      <c r="H1264" s="6">
        <f>SUMIFS('Sub Cost Forecast'!J:J,'Sub Cost Forecast'!$U:$U,$A$1218,'Sub Cost Forecast'!$W:$W,$B$1256,'Sub Cost Forecast'!$R:$R,$C1263)/SUMIFS('Sub Cost Forecast'!$D:$D,'Sub Cost Forecast'!$U:$U,$A$1218,'Sub Cost Forecast'!$W:$W,$B$1256,'Sub Cost Forecast'!$R:$R, $C1263)</f>
        <v>0</v>
      </c>
      <c r="I1264" s="6">
        <f>SUMIFS('Sub Cost Forecast'!K:K,'Sub Cost Forecast'!$U:$U,$A$1218,'Sub Cost Forecast'!$W:$W,$B$1256,'Sub Cost Forecast'!$R:$R,$C1263)/SUMIFS('Sub Cost Forecast'!$D:$D,'Sub Cost Forecast'!$U:$U,$A$1218,'Sub Cost Forecast'!$W:$W,$B$1256,'Sub Cost Forecast'!$R:$R, $C1263)</f>
        <v>0</v>
      </c>
      <c r="J1264" s="6">
        <f>SUMIFS('Sub Cost Forecast'!L:L,'Sub Cost Forecast'!$U:$U,$A$1218,'Sub Cost Forecast'!$W:$W,$B$1256,'Sub Cost Forecast'!$R:$R,$C1263)/SUMIFS('Sub Cost Forecast'!$D:$D,'Sub Cost Forecast'!$U:$U,$A$1218,'Sub Cost Forecast'!$W:$W,$B$1256,'Sub Cost Forecast'!$R:$R, $C1263)</f>
        <v>0</v>
      </c>
      <c r="K1264" s="6">
        <f>SUMIFS('Sub Cost Forecast'!M:M,'Sub Cost Forecast'!$U:$U,$A$1218,'Sub Cost Forecast'!$W:$W,$B$1256,'Sub Cost Forecast'!$R:$R,$C1263)/SUMIFS('Sub Cost Forecast'!$D:$D,'Sub Cost Forecast'!$U:$U,$A$1218,'Sub Cost Forecast'!$W:$W,$B$1256,'Sub Cost Forecast'!$R:$R, $C1263)</f>
        <v>0</v>
      </c>
      <c r="L1264" s="6">
        <f>SUMIFS('Sub Cost Forecast'!N:N,'Sub Cost Forecast'!$U:$U,$A$1218,'Sub Cost Forecast'!$W:$W,$B$1256,'Sub Cost Forecast'!$R:$R,$C1263)/SUMIFS('Sub Cost Forecast'!$D:$D,'Sub Cost Forecast'!$U:$U,$A$1218,'Sub Cost Forecast'!$W:$W,$B$1256,'Sub Cost Forecast'!$R:$R, $C1263)</f>
        <v>0</v>
      </c>
      <c r="M1264" s="6">
        <f>SUMIFS('Sub Cost Forecast'!O:O,'Sub Cost Forecast'!$U:$U,$A$1218,'Sub Cost Forecast'!$W:$W,$B$1256,'Sub Cost Forecast'!$R:$R,$C1263)/SUMIFS('Sub Cost Forecast'!$D:$D,'Sub Cost Forecast'!$U:$U,$A$1218,'Sub Cost Forecast'!$W:$W,$B$1256,'Sub Cost Forecast'!$R:$R, $C1263)</f>
        <v>0</v>
      </c>
    </row>
    <row r="1265" spans="1:13">
      <c r="D1265" t="s">
        <v>3454</v>
      </c>
      <c r="E1265" s="6">
        <v>0</v>
      </c>
      <c r="F1265" s="6">
        <v>0</v>
      </c>
      <c r="G1265" s="6">
        <v>0</v>
      </c>
      <c r="H1265" s="6">
        <v>0</v>
      </c>
      <c r="I1265" s="6">
        <v>0</v>
      </c>
      <c r="J1265" s="6">
        <v>0</v>
      </c>
      <c r="K1265" s="6">
        <v>0</v>
      </c>
      <c r="L1265" s="6">
        <v>0</v>
      </c>
      <c r="M1265" s="6">
        <v>0</v>
      </c>
    </row>
    <row r="1266" spans="1:13">
      <c r="C1266" t="s">
        <v>2496</v>
      </c>
      <c r="D1266" t="s">
        <v>3452</v>
      </c>
      <c r="E1266" s="6">
        <f>SUMIFS('Billing Forecast'!F:F,'Billing Forecast'!$T:$T,$A$1218,'Billing Forecast'!$U:$U,$B$1256,'Billing Forecast'!$Q:$Q,$C1266)/SUMIFS('Billing Forecast'!$D:$D,'Billing Forecast'!$T:$T,$A$1218,'Billing Forecast'!$U:$U,$B$1256,'Billing Forecast'!$Q:$Q, $C1266)</f>
        <v>0</v>
      </c>
      <c r="F1266" s="6">
        <f>SUMIFS('Billing Forecast'!G:G,'Billing Forecast'!$T:$T,$A$1218,'Billing Forecast'!$U:$U,$B$1256,'Billing Forecast'!$Q:$Q,$C1266)/SUMIFS('Billing Forecast'!$D:$D,'Billing Forecast'!$T:$T,$A$1218,'Billing Forecast'!$U:$U,$B$1256,'Billing Forecast'!$Q:$Q, $C1266)</f>
        <v>0</v>
      </c>
      <c r="G1266" s="6">
        <f>SUMIFS('Billing Forecast'!H:H,'Billing Forecast'!$T:$T,$A$1218,'Billing Forecast'!$U:$U,$B$1256,'Billing Forecast'!$Q:$Q,$C1266)/SUMIFS('Billing Forecast'!$D:$D,'Billing Forecast'!$T:$T,$A$1218,'Billing Forecast'!$U:$U,$B$1256,'Billing Forecast'!$Q:$Q, $C1266)</f>
        <v>0</v>
      </c>
      <c r="H1266" s="6">
        <f>SUMIFS('Billing Forecast'!I:I,'Billing Forecast'!$T:$T,$A$1218,'Billing Forecast'!$U:$U,$B$1256,'Billing Forecast'!$Q:$Q,$C1266)/SUMIFS('Billing Forecast'!$D:$D,'Billing Forecast'!$T:$T,$A$1218,'Billing Forecast'!$U:$U,$B$1256,'Billing Forecast'!$Q:$Q, $C1266)</f>
        <v>0</v>
      </c>
      <c r="I1266" s="6">
        <f>SUMIFS('Billing Forecast'!J:J,'Billing Forecast'!$T:$T,$A$1218,'Billing Forecast'!$U:$U,$B$1256,'Billing Forecast'!$Q:$Q,$C1266)/SUMIFS('Billing Forecast'!$D:$D,'Billing Forecast'!$T:$T,$A$1218,'Billing Forecast'!$U:$U,$B$1256,'Billing Forecast'!$Q:$Q, $C1266)</f>
        <v>0</v>
      </c>
      <c r="J1266" s="6">
        <f>SUMIFS('Billing Forecast'!K:K,'Billing Forecast'!$T:$T,$A$1218,'Billing Forecast'!$U:$U,$B$1256,'Billing Forecast'!$Q:$Q,$C1266)/SUMIFS('Billing Forecast'!$D:$D,'Billing Forecast'!$T:$T,$A$1218,'Billing Forecast'!$U:$U,$B$1256,'Billing Forecast'!$Q:$Q, $C1266)</f>
        <v>0</v>
      </c>
      <c r="K1266" s="6">
        <f>SUMIFS('Billing Forecast'!L:L,'Billing Forecast'!$T:$T,$A$1218,'Billing Forecast'!$U:$U,$B$1256,'Billing Forecast'!$Q:$Q,$C1266)/SUMIFS('Billing Forecast'!$D:$D,'Billing Forecast'!$T:$T,$A$1218,'Billing Forecast'!$U:$U,$B$1256,'Billing Forecast'!$Q:$Q, $C1266)</f>
        <v>0</v>
      </c>
      <c r="L1266" s="6">
        <f>SUMIFS('Billing Forecast'!M:M,'Billing Forecast'!$T:$T,$A$1218,'Billing Forecast'!$U:$U,$B$1256,'Billing Forecast'!$Q:$Q,$C1266)/SUMIFS('Billing Forecast'!$D:$D,'Billing Forecast'!$T:$T,$A$1218,'Billing Forecast'!$U:$U,$B$1256,'Billing Forecast'!$Q:$Q, $C1266)</f>
        <v>0</v>
      </c>
      <c r="M1266" s="6">
        <f>SUMIFS('Billing Forecast'!N:N,'Billing Forecast'!$T:$T,$A$1218,'Billing Forecast'!$U:$U,$B$1256,'Billing Forecast'!$Q:$Q,$C1266)/SUMIFS('Billing Forecast'!$D:$D,'Billing Forecast'!$T:$T,$A$1218,'Billing Forecast'!$U:$U,$B$1256,'Billing Forecast'!$Q:$Q, $C1266)</f>
        <v>0</v>
      </c>
    </row>
    <row r="1267" spans="1:13">
      <c r="D1267" t="s">
        <v>3453</v>
      </c>
      <c r="E1267" s="6">
        <f>SUMIFS('Sub Cost Forecast'!G:G,'Sub Cost Forecast'!$U:$U,$A$1218,'Sub Cost Forecast'!$W:$W,$B$1256,'Sub Cost Forecast'!$R:$R,$C1266)/SUMIFS('Sub Cost Forecast'!$D:$D,'Sub Cost Forecast'!$U:$U,$A$1218,'Sub Cost Forecast'!$W:$W,$B$1256,'Sub Cost Forecast'!$R:$R, $C1266)</f>
        <v>0</v>
      </c>
      <c r="F1267" s="6">
        <f>SUMIFS('Sub Cost Forecast'!H:H,'Sub Cost Forecast'!$U:$U,$A$1218,'Sub Cost Forecast'!$W:$W,$B$1256,'Sub Cost Forecast'!$R:$R,$C1266)/SUMIFS('Sub Cost Forecast'!$D:$D,'Sub Cost Forecast'!$U:$U,$A$1218,'Sub Cost Forecast'!$W:$W,$B$1256,'Sub Cost Forecast'!$R:$R, $C1266)</f>
        <v>0</v>
      </c>
      <c r="G1267" s="6">
        <f>SUMIFS('Sub Cost Forecast'!I:I,'Sub Cost Forecast'!$U:$U,$A$1218,'Sub Cost Forecast'!$W:$W,$B$1256,'Sub Cost Forecast'!$R:$R,$C1266)/SUMIFS('Sub Cost Forecast'!$D:$D,'Sub Cost Forecast'!$U:$U,$A$1218,'Sub Cost Forecast'!$W:$W,$B$1256,'Sub Cost Forecast'!$R:$R, $C1266)</f>
        <v>0</v>
      </c>
      <c r="H1267" s="6">
        <f>SUMIFS('Sub Cost Forecast'!J:J,'Sub Cost Forecast'!$U:$U,$A$1218,'Sub Cost Forecast'!$W:$W,$B$1256,'Sub Cost Forecast'!$R:$R,$C1266)/SUMIFS('Sub Cost Forecast'!$D:$D,'Sub Cost Forecast'!$U:$U,$A$1218,'Sub Cost Forecast'!$W:$W,$B$1256,'Sub Cost Forecast'!$R:$R, $C1266)</f>
        <v>0</v>
      </c>
      <c r="I1267" s="6">
        <f>SUMIFS('Sub Cost Forecast'!K:K,'Sub Cost Forecast'!$U:$U,$A$1218,'Sub Cost Forecast'!$W:$W,$B$1256,'Sub Cost Forecast'!$R:$R,$C1266)/SUMIFS('Sub Cost Forecast'!$D:$D,'Sub Cost Forecast'!$U:$U,$A$1218,'Sub Cost Forecast'!$W:$W,$B$1256,'Sub Cost Forecast'!$R:$R, $C1266)</f>
        <v>0</v>
      </c>
      <c r="J1267" s="6">
        <f>SUMIFS('Sub Cost Forecast'!L:L,'Sub Cost Forecast'!$U:$U,$A$1218,'Sub Cost Forecast'!$W:$W,$B$1256,'Sub Cost Forecast'!$R:$R,$C1266)/SUMIFS('Sub Cost Forecast'!$D:$D,'Sub Cost Forecast'!$U:$U,$A$1218,'Sub Cost Forecast'!$W:$W,$B$1256,'Sub Cost Forecast'!$R:$R, $C1266)</f>
        <v>0</v>
      </c>
      <c r="K1267" s="6">
        <f>SUMIFS('Sub Cost Forecast'!M:M,'Sub Cost Forecast'!$U:$U,$A$1218,'Sub Cost Forecast'!$W:$W,$B$1256,'Sub Cost Forecast'!$R:$R,$C1266)/SUMIFS('Sub Cost Forecast'!$D:$D,'Sub Cost Forecast'!$U:$U,$A$1218,'Sub Cost Forecast'!$W:$W,$B$1256,'Sub Cost Forecast'!$R:$R, $C1266)</f>
        <v>0</v>
      </c>
      <c r="L1267" s="6">
        <f>SUMIFS('Sub Cost Forecast'!N:N,'Sub Cost Forecast'!$U:$U,$A$1218,'Sub Cost Forecast'!$W:$W,$B$1256,'Sub Cost Forecast'!$R:$R,$C1266)/SUMIFS('Sub Cost Forecast'!$D:$D,'Sub Cost Forecast'!$U:$U,$A$1218,'Sub Cost Forecast'!$W:$W,$B$1256,'Sub Cost Forecast'!$R:$R, $C1266)</f>
        <v>0</v>
      </c>
      <c r="M1267" s="6">
        <f>SUMIFS('Sub Cost Forecast'!O:O,'Sub Cost Forecast'!$U:$U,$A$1218,'Sub Cost Forecast'!$W:$W,$B$1256,'Sub Cost Forecast'!$R:$R,$C1266)/SUMIFS('Sub Cost Forecast'!$D:$D,'Sub Cost Forecast'!$U:$U,$A$1218,'Sub Cost Forecast'!$W:$W,$B$1256,'Sub Cost Forecast'!$R:$R, $C1266)</f>
        <v>0</v>
      </c>
    </row>
    <row r="1268" spans="1:13">
      <c r="D1268" t="s">
        <v>3454</v>
      </c>
      <c r="E1268" s="6">
        <v>0</v>
      </c>
      <c r="F1268" s="6">
        <v>0</v>
      </c>
      <c r="G1268" s="6">
        <v>0</v>
      </c>
      <c r="H1268" s="6">
        <v>0</v>
      </c>
      <c r="I1268" s="6">
        <v>0</v>
      </c>
      <c r="J1268" s="6">
        <v>0</v>
      </c>
      <c r="K1268" s="6">
        <v>0</v>
      </c>
      <c r="L1268" s="6">
        <v>0</v>
      </c>
      <c r="M1268" s="6">
        <v>0</v>
      </c>
    </row>
    <row r="1269" spans="1:13">
      <c r="C1269" t="s">
        <v>1111</v>
      </c>
      <c r="D1269" t="s">
        <v>3452</v>
      </c>
      <c r="E1269" s="6">
        <f>SUMIFS('Billing Forecast'!F:F,'Billing Forecast'!$T:$T,$A$1218,'Billing Forecast'!$U:$U,$B$1256,'Billing Forecast'!$Q:$Q,$C1269)/SUMIFS('Billing Forecast'!$D:$D,'Billing Forecast'!$T:$T,$A$1218,'Billing Forecast'!$U:$U,$B$1256,'Billing Forecast'!$Q:$Q, $C1269)</f>
        <v>0</v>
      </c>
      <c r="F1269" s="6">
        <f>SUMIFS('Billing Forecast'!G:G,'Billing Forecast'!$T:$T,$A$1218,'Billing Forecast'!$U:$U,$B$1256,'Billing Forecast'!$Q:$Q,$C1269)/SUMIFS('Billing Forecast'!$D:$D,'Billing Forecast'!$T:$T,$A$1218,'Billing Forecast'!$U:$U,$B$1256,'Billing Forecast'!$Q:$Q, $C1269)</f>
        <v>0</v>
      </c>
      <c r="G1269" s="6">
        <f>SUMIFS('Billing Forecast'!H:H,'Billing Forecast'!$T:$T,$A$1218,'Billing Forecast'!$U:$U,$B$1256,'Billing Forecast'!$Q:$Q,$C1269)/SUMIFS('Billing Forecast'!$D:$D,'Billing Forecast'!$T:$T,$A$1218,'Billing Forecast'!$U:$U,$B$1256,'Billing Forecast'!$Q:$Q, $C1269)</f>
        <v>0</v>
      </c>
      <c r="H1269" s="6">
        <f>SUMIFS('Billing Forecast'!I:I,'Billing Forecast'!$T:$T,$A$1218,'Billing Forecast'!$U:$U,$B$1256,'Billing Forecast'!$Q:$Q,$C1269)/SUMIFS('Billing Forecast'!$D:$D,'Billing Forecast'!$T:$T,$A$1218,'Billing Forecast'!$U:$U,$B$1256,'Billing Forecast'!$Q:$Q, $C1269)</f>
        <v>0</v>
      </c>
      <c r="I1269" s="6">
        <f>SUMIFS('Billing Forecast'!J:J,'Billing Forecast'!$T:$T,$A$1218,'Billing Forecast'!$U:$U,$B$1256,'Billing Forecast'!$Q:$Q,$C1269)/SUMIFS('Billing Forecast'!$D:$D,'Billing Forecast'!$T:$T,$A$1218,'Billing Forecast'!$U:$U,$B$1256,'Billing Forecast'!$Q:$Q, $C1269)</f>
        <v>0</v>
      </c>
      <c r="J1269" s="6">
        <f>SUMIFS('Billing Forecast'!K:K,'Billing Forecast'!$T:$T,$A$1218,'Billing Forecast'!$U:$U,$B$1256,'Billing Forecast'!$Q:$Q,$C1269)/SUMIFS('Billing Forecast'!$D:$D,'Billing Forecast'!$T:$T,$A$1218,'Billing Forecast'!$U:$U,$B$1256,'Billing Forecast'!$Q:$Q, $C1269)</f>
        <v>0</v>
      </c>
      <c r="K1269" s="6">
        <f>SUMIFS('Billing Forecast'!L:L,'Billing Forecast'!$T:$T,$A$1218,'Billing Forecast'!$U:$U,$B$1256,'Billing Forecast'!$Q:$Q,$C1269)/SUMIFS('Billing Forecast'!$D:$D,'Billing Forecast'!$T:$T,$A$1218,'Billing Forecast'!$U:$U,$B$1256,'Billing Forecast'!$Q:$Q, $C1269)</f>
        <v>0</v>
      </c>
      <c r="L1269" s="6">
        <f>SUMIFS('Billing Forecast'!M:M,'Billing Forecast'!$T:$T,$A$1218,'Billing Forecast'!$U:$U,$B$1256,'Billing Forecast'!$Q:$Q,$C1269)/SUMIFS('Billing Forecast'!$D:$D,'Billing Forecast'!$T:$T,$A$1218,'Billing Forecast'!$U:$U,$B$1256,'Billing Forecast'!$Q:$Q, $C1269)</f>
        <v>0</v>
      </c>
      <c r="M1269" s="6">
        <f>SUMIFS('Billing Forecast'!N:N,'Billing Forecast'!$T:$T,$A$1218,'Billing Forecast'!$U:$U,$B$1256,'Billing Forecast'!$Q:$Q,$C1269)/SUMIFS('Billing Forecast'!$D:$D,'Billing Forecast'!$T:$T,$A$1218,'Billing Forecast'!$U:$U,$B$1256,'Billing Forecast'!$Q:$Q, $C1269)</f>
        <v>0</v>
      </c>
    </row>
    <row r="1270" spans="1:13">
      <c r="D1270" t="s">
        <v>3453</v>
      </c>
      <c r="E1270" s="6">
        <f>SUMIFS('Sub Cost Forecast'!G:G,'Sub Cost Forecast'!$U:$U,$A$1218,'Sub Cost Forecast'!$W:$W,$B$1256,'Sub Cost Forecast'!$R:$R,$C1269)/SUMIFS('Sub Cost Forecast'!$D:$D,'Sub Cost Forecast'!$U:$U,$A$1218,'Sub Cost Forecast'!$W:$W,$B$1256,'Sub Cost Forecast'!$R:$R, $C1269)</f>
        <v>0</v>
      </c>
      <c r="F1270" s="6">
        <f>SUMIFS('Sub Cost Forecast'!H:H,'Sub Cost Forecast'!$U:$U,$A$1218,'Sub Cost Forecast'!$W:$W,$B$1256,'Sub Cost Forecast'!$R:$R,$C1269)/SUMIFS('Sub Cost Forecast'!$D:$D,'Sub Cost Forecast'!$U:$U,$A$1218,'Sub Cost Forecast'!$W:$W,$B$1256,'Sub Cost Forecast'!$R:$R, $C1269)</f>
        <v>0</v>
      </c>
      <c r="G1270" s="6">
        <f>SUMIFS('Sub Cost Forecast'!I:I,'Sub Cost Forecast'!$U:$U,$A$1218,'Sub Cost Forecast'!$W:$W,$B$1256,'Sub Cost Forecast'!$R:$R,$C1269)/SUMIFS('Sub Cost Forecast'!$D:$D,'Sub Cost Forecast'!$U:$U,$A$1218,'Sub Cost Forecast'!$W:$W,$B$1256,'Sub Cost Forecast'!$R:$R, $C1269)</f>
        <v>0</v>
      </c>
      <c r="H1270" s="6">
        <f>SUMIFS('Sub Cost Forecast'!J:J,'Sub Cost Forecast'!$U:$U,$A$1218,'Sub Cost Forecast'!$W:$W,$B$1256,'Sub Cost Forecast'!$R:$R,$C1269)/SUMIFS('Sub Cost Forecast'!$D:$D,'Sub Cost Forecast'!$U:$U,$A$1218,'Sub Cost Forecast'!$W:$W,$B$1256,'Sub Cost Forecast'!$R:$R, $C1269)</f>
        <v>0</v>
      </c>
      <c r="I1270" s="6">
        <f>SUMIFS('Sub Cost Forecast'!K:K,'Sub Cost Forecast'!$U:$U,$A$1218,'Sub Cost Forecast'!$W:$W,$B$1256,'Sub Cost Forecast'!$R:$R,$C1269)/SUMIFS('Sub Cost Forecast'!$D:$D,'Sub Cost Forecast'!$U:$U,$A$1218,'Sub Cost Forecast'!$W:$W,$B$1256,'Sub Cost Forecast'!$R:$R, $C1269)</f>
        <v>0</v>
      </c>
      <c r="J1270" s="6">
        <f>SUMIFS('Sub Cost Forecast'!L:L,'Sub Cost Forecast'!$U:$U,$A$1218,'Sub Cost Forecast'!$W:$W,$B$1256,'Sub Cost Forecast'!$R:$R,$C1269)/SUMIFS('Sub Cost Forecast'!$D:$D,'Sub Cost Forecast'!$U:$U,$A$1218,'Sub Cost Forecast'!$W:$W,$B$1256,'Sub Cost Forecast'!$R:$R, $C1269)</f>
        <v>0</v>
      </c>
      <c r="K1270" s="6">
        <f>SUMIFS('Sub Cost Forecast'!M:M,'Sub Cost Forecast'!$U:$U,$A$1218,'Sub Cost Forecast'!$W:$W,$B$1256,'Sub Cost Forecast'!$R:$R,$C1269)/SUMIFS('Sub Cost Forecast'!$D:$D,'Sub Cost Forecast'!$U:$U,$A$1218,'Sub Cost Forecast'!$W:$W,$B$1256,'Sub Cost Forecast'!$R:$R, $C1269)</f>
        <v>0</v>
      </c>
      <c r="L1270" s="6">
        <f>SUMIFS('Sub Cost Forecast'!N:N,'Sub Cost Forecast'!$U:$U,$A$1218,'Sub Cost Forecast'!$W:$W,$B$1256,'Sub Cost Forecast'!$R:$R,$C1269)/SUMIFS('Sub Cost Forecast'!$D:$D,'Sub Cost Forecast'!$U:$U,$A$1218,'Sub Cost Forecast'!$W:$W,$B$1256,'Sub Cost Forecast'!$R:$R, $C1269)</f>
        <v>0</v>
      </c>
      <c r="M1270" s="6">
        <f>SUMIFS('Sub Cost Forecast'!O:O,'Sub Cost Forecast'!$U:$U,$A$1218,'Sub Cost Forecast'!$W:$W,$B$1256,'Sub Cost Forecast'!$R:$R,$C1269)/SUMIFS('Sub Cost Forecast'!$D:$D,'Sub Cost Forecast'!$U:$U,$A$1218,'Sub Cost Forecast'!$W:$W,$B$1256,'Sub Cost Forecast'!$R:$R, $C1269)</f>
        <v>0</v>
      </c>
    </row>
    <row r="1271" spans="1:13">
      <c r="D1271" t="s">
        <v>3454</v>
      </c>
      <c r="E1271" s="6">
        <v>0</v>
      </c>
      <c r="F1271" s="6">
        <v>0</v>
      </c>
      <c r="G1271" s="6">
        <v>0</v>
      </c>
      <c r="H1271" s="6">
        <v>0</v>
      </c>
      <c r="I1271" s="6">
        <v>0</v>
      </c>
      <c r="J1271" s="6">
        <v>0</v>
      </c>
      <c r="K1271" s="6">
        <v>0</v>
      </c>
      <c r="L1271" s="6">
        <v>0</v>
      </c>
      <c r="M1271" s="6">
        <v>0</v>
      </c>
    </row>
    <row r="1272" spans="1:13">
      <c r="A1272" t="s">
        <v>1294</v>
      </c>
    </row>
    <row r="1273" spans="1:13">
      <c r="B1273" t="s">
        <v>313</v>
      </c>
    </row>
    <row r="1274" spans="1:13">
      <c r="C1274" t="s">
        <v>1147</v>
      </c>
      <c r="D1274" t="s">
        <v>3452</v>
      </c>
      <c r="E1274" s="6">
        <f>SUMIFS('Billing Forecast'!F:F,'Billing Forecast'!$T:$T,$A$1272,'Billing Forecast'!$U:$U,$B$1273,'Billing Forecast'!$Q:$Q,$C1274)/SUMIFS('Billing Forecast'!$D:$D,'Billing Forecast'!$T:$T,$A$1272,'Billing Forecast'!$U:$U,$B$1273,'Billing Forecast'!$Q:$Q, $C1274)</f>
        <v>0</v>
      </c>
      <c r="F1274" s="6">
        <f>SUMIFS('Billing Forecast'!G:G,'Billing Forecast'!$T:$T,$A$1272,'Billing Forecast'!$U:$U,$B$1273,'Billing Forecast'!$Q:$Q,$C1274)/SUMIFS('Billing Forecast'!$D:$D,'Billing Forecast'!$T:$T,$A$1272,'Billing Forecast'!$U:$U,$B$1273,'Billing Forecast'!$Q:$Q, $C1274)</f>
        <v>0</v>
      </c>
      <c r="G1274" s="6">
        <f>SUMIFS('Billing Forecast'!H:H,'Billing Forecast'!$T:$T,$A$1272,'Billing Forecast'!$U:$U,$B$1273,'Billing Forecast'!$Q:$Q,$C1274)/SUMIFS('Billing Forecast'!$D:$D,'Billing Forecast'!$T:$T,$A$1272,'Billing Forecast'!$U:$U,$B$1273,'Billing Forecast'!$Q:$Q, $C1274)</f>
        <v>0</v>
      </c>
      <c r="H1274" s="6">
        <f>SUMIFS('Billing Forecast'!I:I,'Billing Forecast'!$T:$T,$A$1272,'Billing Forecast'!$U:$U,$B$1273,'Billing Forecast'!$Q:$Q,$C1274)/SUMIFS('Billing Forecast'!$D:$D,'Billing Forecast'!$T:$T,$A$1272,'Billing Forecast'!$U:$U,$B$1273,'Billing Forecast'!$Q:$Q, $C1274)</f>
        <v>0</v>
      </c>
      <c r="I1274" s="6">
        <f>SUMIFS('Billing Forecast'!J:J,'Billing Forecast'!$T:$T,$A$1272,'Billing Forecast'!$U:$U,$B$1273,'Billing Forecast'!$Q:$Q,$C1274)/SUMIFS('Billing Forecast'!$D:$D,'Billing Forecast'!$T:$T,$A$1272,'Billing Forecast'!$U:$U,$B$1273,'Billing Forecast'!$Q:$Q, $C1274)</f>
        <v>0</v>
      </c>
      <c r="J1274" s="6">
        <f>SUMIFS('Billing Forecast'!K:K,'Billing Forecast'!$T:$T,$A$1272,'Billing Forecast'!$U:$U,$B$1273,'Billing Forecast'!$Q:$Q,$C1274)/SUMIFS('Billing Forecast'!$D:$D,'Billing Forecast'!$T:$T,$A$1272,'Billing Forecast'!$U:$U,$B$1273,'Billing Forecast'!$Q:$Q, $C1274)</f>
        <v>0</v>
      </c>
      <c r="K1274" s="6">
        <f>SUMIFS('Billing Forecast'!L:L,'Billing Forecast'!$T:$T,$A$1272,'Billing Forecast'!$U:$U,$B$1273,'Billing Forecast'!$Q:$Q,$C1274)/SUMIFS('Billing Forecast'!$D:$D,'Billing Forecast'!$T:$T,$A$1272,'Billing Forecast'!$U:$U,$B$1273,'Billing Forecast'!$Q:$Q, $C1274)</f>
        <v>0</v>
      </c>
      <c r="L1274" s="6">
        <f>SUMIFS('Billing Forecast'!M:M,'Billing Forecast'!$T:$T,$A$1272,'Billing Forecast'!$U:$U,$B$1273,'Billing Forecast'!$Q:$Q,$C1274)/SUMIFS('Billing Forecast'!$D:$D,'Billing Forecast'!$T:$T,$A$1272,'Billing Forecast'!$U:$U,$B$1273,'Billing Forecast'!$Q:$Q, $C1274)</f>
        <v>0</v>
      </c>
      <c r="M1274" s="6">
        <f>SUMIFS('Billing Forecast'!N:N,'Billing Forecast'!$T:$T,$A$1272,'Billing Forecast'!$U:$U,$B$1273,'Billing Forecast'!$Q:$Q,$C1274)/SUMIFS('Billing Forecast'!$D:$D,'Billing Forecast'!$T:$T,$A$1272,'Billing Forecast'!$U:$U,$B$1273,'Billing Forecast'!$Q:$Q, $C1274)</f>
        <v>0</v>
      </c>
    </row>
    <row r="1275" spans="1:13">
      <c r="D1275" t="s">
        <v>3453</v>
      </c>
      <c r="E1275" s="6">
        <f>SUMIFS('Sub Cost Forecast'!G:G,'Sub Cost Forecast'!$U:$U,$A$1272,'Sub Cost Forecast'!$W:$W,$B$1273,'Sub Cost Forecast'!$R:$R,$C1274)/SUMIFS('Sub Cost Forecast'!$D:$D,'Sub Cost Forecast'!$U:$U,$A$1272,'Sub Cost Forecast'!$W:$W,$B$1273,'Sub Cost Forecast'!$R:$R, $C1274)</f>
        <v>0</v>
      </c>
      <c r="F1275" s="6">
        <f>SUMIFS('Sub Cost Forecast'!H:H,'Sub Cost Forecast'!$U:$U,$A$1272,'Sub Cost Forecast'!$W:$W,$B$1273,'Sub Cost Forecast'!$R:$R,$C1274)/SUMIFS('Sub Cost Forecast'!$D:$D,'Sub Cost Forecast'!$U:$U,$A$1272,'Sub Cost Forecast'!$W:$W,$B$1273,'Sub Cost Forecast'!$R:$R, $C1274)</f>
        <v>0</v>
      </c>
      <c r="G1275" s="6">
        <f>SUMIFS('Sub Cost Forecast'!I:I,'Sub Cost Forecast'!$U:$U,$A$1272,'Sub Cost Forecast'!$W:$W,$B$1273,'Sub Cost Forecast'!$R:$R,$C1274)/SUMIFS('Sub Cost Forecast'!$D:$D,'Sub Cost Forecast'!$U:$U,$A$1272,'Sub Cost Forecast'!$W:$W,$B$1273,'Sub Cost Forecast'!$R:$R, $C1274)</f>
        <v>0</v>
      </c>
      <c r="H1275" s="6">
        <f>SUMIFS('Sub Cost Forecast'!J:J,'Sub Cost Forecast'!$U:$U,$A$1272,'Sub Cost Forecast'!$W:$W,$B$1273,'Sub Cost Forecast'!$R:$R,$C1274)/SUMIFS('Sub Cost Forecast'!$D:$D,'Sub Cost Forecast'!$U:$U,$A$1272,'Sub Cost Forecast'!$W:$W,$B$1273,'Sub Cost Forecast'!$R:$R, $C1274)</f>
        <v>0</v>
      </c>
      <c r="I1275" s="6">
        <f>SUMIFS('Sub Cost Forecast'!K:K,'Sub Cost Forecast'!$U:$U,$A$1272,'Sub Cost Forecast'!$W:$W,$B$1273,'Sub Cost Forecast'!$R:$R,$C1274)/SUMIFS('Sub Cost Forecast'!$D:$D,'Sub Cost Forecast'!$U:$U,$A$1272,'Sub Cost Forecast'!$W:$W,$B$1273,'Sub Cost Forecast'!$R:$R, $C1274)</f>
        <v>0</v>
      </c>
      <c r="J1275" s="6">
        <f>SUMIFS('Sub Cost Forecast'!L:L,'Sub Cost Forecast'!$U:$U,$A$1272,'Sub Cost Forecast'!$W:$W,$B$1273,'Sub Cost Forecast'!$R:$R,$C1274)/SUMIFS('Sub Cost Forecast'!$D:$D,'Sub Cost Forecast'!$U:$U,$A$1272,'Sub Cost Forecast'!$W:$W,$B$1273,'Sub Cost Forecast'!$R:$R, $C1274)</f>
        <v>0</v>
      </c>
      <c r="K1275" s="6">
        <f>SUMIFS('Sub Cost Forecast'!M:M,'Sub Cost Forecast'!$U:$U,$A$1272,'Sub Cost Forecast'!$W:$W,$B$1273,'Sub Cost Forecast'!$R:$R,$C1274)/SUMIFS('Sub Cost Forecast'!$D:$D,'Sub Cost Forecast'!$U:$U,$A$1272,'Sub Cost Forecast'!$W:$W,$B$1273,'Sub Cost Forecast'!$R:$R, $C1274)</f>
        <v>0</v>
      </c>
      <c r="L1275" s="6">
        <f>SUMIFS('Sub Cost Forecast'!N:N,'Sub Cost Forecast'!$U:$U,$A$1272,'Sub Cost Forecast'!$W:$W,$B$1273,'Sub Cost Forecast'!$R:$R,$C1274)/SUMIFS('Sub Cost Forecast'!$D:$D,'Sub Cost Forecast'!$U:$U,$A$1272,'Sub Cost Forecast'!$W:$W,$B$1273,'Sub Cost Forecast'!$R:$R, $C1274)</f>
        <v>0</v>
      </c>
      <c r="M1275" s="6">
        <f>SUMIFS('Sub Cost Forecast'!O:O,'Sub Cost Forecast'!$U:$U,$A$1272,'Sub Cost Forecast'!$W:$W,$B$1273,'Sub Cost Forecast'!$R:$R,$C1274)/SUMIFS('Sub Cost Forecast'!$D:$D,'Sub Cost Forecast'!$U:$U,$A$1272,'Sub Cost Forecast'!$W:$W,$B$1273,'Sub Cost Forecast'!$R:$R, $C1274)</f>
        <v>0</v>
      </c>
    </row>
    <row r="1276" spans="1:13">
      <c r="D1276" t="s">
        <v>3454</v>
      </c>
      <c r="E1276" s="6">
        <v>0.09359104781281791</v>
      </c>
      <c r="F1276" s="6">
        <v>0.4069175991861648</v>
      </c>
      <c r="G1276" s="6">
        <v>0.3158697863682604</v>
      </c>
      <c r="H1276" s="6">
        <v>0.1154628687690743</v>
      </c>
      <c r="I1276" s="6">
        <v>0.06408952187182096</v>
      </c>
      <c r="J1276" s="6">
        <v>0</v>
      </c>
      <c r="K1276" s="6">
        <v>0</v>
      </c>
      <c r="L1276" s="6">
        <v>0</v>
      </c>
      <c r="M1276" s="6">
        <v>0</v>
      </c>
    </row>
    <row r="1277" spans="1:13">
      <c r="C1277" t="s">
        <v>2256</v>
      </c>
      <c r="D1277" t="s">
        <v>3452</v>
      </c>
      <c r="E1277" s="6">
        <f>SUMIFS('Billing Forecast'!F:F,'Billing Forecast'!$T:$T,$A$1272,'Billing Forecast'!$U:$U,$B$1273,'Billing Forecast'!$Q:$Q,$C1277)/SUMIFS('Billing Forecast'!$D:$D,'Billing Forecast'!$T:$T,$A$1272,'Billing Forecast'!$U:$U,$B$1273,'Billing Forecast'!$Q:$Q, $C1277)</f>
        <v>0</v>
      </c>
      <c r="F1277" s="6">
        <f>SUMIFS('Billing Forecast'!G:G,'Billing Forecast'!$T:$T,$A$1272,'Billing Forecast'!$U:$U,$B$1273,'Billing Forecast'!$Q:$Q,$C1277)/SUMIFS('Billing Forecast'!$D:$D,'Billing Forecast'!$T:$T,$A$1272,'Billing Forecast'!$U:$U,$B$1273,'Billing Forecast'!$Q:$Q, $C1277)</f>
        <v>0</v>
      </c>
      <c r="G1277" s="6">
        <f>SUMIFS('Billing Forecast'!H:H,'Billing Forecast'!$T:$T,$A$1272,'Billing Forecast'!$U:$U,$B$1273,'Billing Forecast'!$Q:$Q,$C1277)/SUMIFS('Billing Forecast'!$D:$D,'Billing Forecast'!$T:$T,$A$1272,'Billing Forecast'!$U:$U,$B$1273,'Billing Forecast'!$Q:$Q, $C1277)</f>
        <v>0</v>
      </c>
      <c r="H1277" s="6">
        <f>SUMIFS('Billing Forecast'!I:I,'Billing Forecast'!$T:$T,$A$1272,'Billing Forecast'!$U:$U,$B$1273,'Billing Forecast'!$Q:$Q,$C1277)/SUMIFS('Billing Forecast'!$D:$D,'Billing Forecast'!$T:$T,$A$1272,'Billing Forecast'!$U:$U,$B$1273,'Billing Forecast'!$Q:$Q, $C1277)</f>
        <v>0</v>
      </c>
      <c r="I1277" s="6">
        <f>SUMIFS('Billing Forecast'!J:J,'Billing Forecast'!$T:$T,$A$1272,'Billing Forecast'!$U:$U,$B$1273,'Billing Forecast'!$Q:$Q,$C1277)/SUMIFS('Billing Forecast'!$D:$D,'Billing Forecast'!$T:$T,$A$1272,'Billing Forecast'!$U:$U,$B$1273,'Billing Forecast'!$Q:$Q, $C1277)</f>
        <v>0</v>
      </c>
      <c r="J1277" s="6">
        <f>SUMIFS('Billing Forecast'!K:K,'Billing Forecast'!$T:$T,$A$1272,'Billing Forecast'!$U:$U,$B$1273,'Billing Forecast'!$Q:$Q,$C1277)/SUMIFS('Billing Forecast'!$D:$D,'Billing Forecast'!$T:$T,$A$1272,'Billing Forecast'!$U:$U,$B$1273,'Billing Forecast'!$Q:$Q, $C1277)</f>
        <v>0</v>
      </c>
      <c r="K1277" s="6">
        <f>SUMIFS('Billing Forecast'!L:L,'Billing Forecast'!$T:$T,$A$1272,'Billing Forecast'!$U:$U,$B$1273,'Billing Forecast'!$Q:$Q,$C1277)/SUMIFS('Billing Forecast'!$D:$D,'Billing Forecast'!$T:$T,$A$1272,'Billing Forecast'!$U:$U,$B$1273,'Billing Forecast'!$Q:$Q, $C1277)</f>
        <v>0</v>
      </c>
      <c r="L1277" s="6">
        <f>SUMIFS('Billing Forecast'!M:M,'Billing Forecast'!$T:$T,$A$1272,'Billing Forecast'!$U:$U,$B$1273,'Billing Forecast'!$Q:$Q,$C1277)/SUMIFS('Billing Forecast'!$D:$D,'Billing Forecast'!$T:$T,$A$1272,'Billing Forecast'!$U:$U,$B$1273,'Billing Forecast'!$Q:$Q, $C1277)</f>
        <v>0</v>
      </c>
      <c r="M1277" s="6">
        <f>SUMIFS('Billing Forecast'!N:N,'Billing Forecast'!$T:$T,$A$1272,'Billing Forecast'!$U:$U,$B$1273,'Billing Forecast'!$Q:$Q,$C1277)/SUMIFS('Billing Forecast'!$D:$D,'Billing Forecast'!$T:$T,$A$1272,'Billing Forecast'!$U:$U,$B$1273,'Billing Forecast'!$Q:$Q, $C1277)</f>
        <v>0</v>
      </c>
    </row>
    <row r="1278" spans="1:13">
      <c r="D1278" t="s">
        <v>3453</v>
      </c>
      <c r="E1278" s="6">
        <f>SUMIFS('Sub Cost Forecast'!G:G,'Sub Cost Forecast'!$U:$U,$A$1272,'Sub Cost Forecast'!$W:$W,$B$1273,'Sub Cost Forecast'!$R:$R,$C1277)/SUMIFS('Sub Cost Forecast'!$D:$D,'Sub Cost Forecast'!$U:$U,$A$1272,'Sub Cost Forecast'!$W:$W,$B$1273,'Sub Cost Forecast'!$R:$R, $C1277)</f>
        <v>0</v>
      </c>
      <c r="F1278" s="6">
        <f>SUMIFS('Sub Cost Forecast'!H:H,'Sub Cost Forecast'!$U:$U,$A$1272,'Sub Cost Forecast'!$W:$W,$B$1273,'Sub Cost Forecast'!$R:$R,$C1277)/SUMIFS('Sub Cost Forecast'!$D:$D,'Sub Cost Forecast'!$U:$U,$A$1272,'Sub Cost Forecast'!$W:$W,$B$1273,'Sub Cost Forecast'!$R:$R, $C1277)</f>
        <v>0</v>
      </c>
      <c r="G1278" s="6">
        <f>SUMIFS('Sub Cost Forecast'!I:I,'Sub Cost Forecast'!$U:$U,$A$1272,'Sub Cost Forecast'!$W:$W,$B$1273,'Sub Cost Forecast'!$R:$R,$C1277)/SUMIFS('Sub Cost Forecast'!$D:$D,'Sub Cost Forecast'!$U:$U,$A$1272,'Sub Cost Forecast'!$W:$W,$B$1273,'Sub Cost Forecast'!$R:$R, $C1277)</f>
        <v>0</v>
      </c>
      <c r="H1278" s="6">
        <f>SUMIFS('Sub Cost Forecast'!J:J,'Sub Cost Forecast'!$U:$U,$A$1272,'Sub Cost Forecast'!$W:$W,$B$1273,'Sub Cost Forecast'!$R:$R,$C1277)/SUMIFS('Sub Cost Forecast'!$D:$D,'Sub Cost Forecast'!$U:$U,$A$1272,'Sub Cost Forecast'!$W:$W,$B$1273,'Sub Cost Forecast'!$R:$R, $C1277)</f>
        <v>0</v>
      </c>
      <c r="I1278" s="6">
        <f>SUMIFS('Sub Cost Forecast'!K:K,'Sub Cost Forecast'!$U:$U,$A$1272,'Sub Cost Forecast'!$W:$W,$B$1273,'Sub Cost Forecast'!$R:$R,$C1277)/SUMIFS('Sub Cost Forecast'!$D:$D,'Sub Cost Forecast'!$U:$U,$A$1272,'Sub Cost Forecast'!$W:$W,$B$1273,'Sub Cost Forecast'!$R:$R, $C1277)</f>
        <v>0</v>
      </c>
      <c r="J1278" s="6">
        <f>SUMIFS('Sub Cost Forecast'!L:L,'Sub Cost Forecast'!$U:$U,$A$1272,'Sub Cost Forecast'!$W:$W,$B$1273,'Sub Cost Forecast'!$R:$R,$C1277)/SUMIFS('Sub Cost Forecast'!$D:$D,'Sub Cost Forecast'!$U:$U,$A$1272,'Sub Cost Forecast'!$W:$W,$B$1273,'Sub Cost Forecast'!$R:$R, $C1277)</f>
        <v>0</v>
      </c>
      <c r="K1278" s="6">
        <f>SUMIFS('Sub Cost Forecast'!M:M,'Sub Cost Forecast'!$U:$U,$A$1272,'Sub Cost Forecast'!$W:$W,$B$1273,'Sub Cost Forecast'!$R:$R,$C1277)/SUMIFS('Sub Cost Forecast'!$D:$D,'Sub Cost Forecast'!$U:$U,$A$1272,'Sub Cost Forecast'!$W:$W,$B$1273,'Sub Cost Forecast'!$R:$R, $C1277)</f>
        <v>0</v>
      </c>
      <c r="L1278" s="6">
        <f>SUMIFS('Sub Cost Forecast'!N:N,'Sub Cost Forecast'!$U:$U,$A$1272,'Sub Cost Forecast'!$W:$W,$B$1273,'Sub Cost Forecast'!$R:$R,$C1277)/SUMIFS('Sub Cost Forecast'!$D:$D,'Sub Cost Forecast'!$U:$U,$A$1272,'Sub Cost Forecast'!$W:$W,$B$1273,'Sub Cost Forecast'!$R:$R, $C1277)</f>
        <v>0</v>
      </c>
      <c r="M1278" s="6">
        <f>SUMIFS('Sub Cost Forecast'!O:O,'Sub Cost Forecast'!$U:$U,$A$1272,'Sub Cost Forecast'!$W:$W,$B$1273,'Sub Cost Forecast'!$R:$R,$C1277)/SUMIFS('Sub Cost Forecast'!$D:$D,'Sub Cost Forecast'!$U:$U,$A$1272,'Sub Cost Forecast'!$W:$W,$B$1273,'Sub Cost Forecast'!$R:$R, $C1277)</f>
        <v>0</v>
      </c>
    </row>
    <row r="1279" spans="1:13">
      <c r="D1279" t="s">
        <v>3454</v>
      </c>
      <c r="E1279" s="6">
        <v>0.01248033696909817</v>
      </c>
      <c r="F1279" s="6">
        <v>0.04368117939184358</v>
      </c>
      <c r="G1279" s="6">
        <v>0.00838522640111283</v>
      </c>
      <c r="H1279" s="6">
        <v>0</v>
      </c>
      <c r="I1279" s="6">
        <v>0.02359563708220122</v>
      </c>
      <c r="J1279" s="6">
        <v>0</v>
      </c>
      <c r="K1279" s="6">
        <v>0</v>
      </c>
      <c r="L1279" s="6">
        <v>0</v>
      </c>
      <c r="M1279" s="6">
        <v>0</v>
      </c>
    </row>
    <row r="1280" spans="1:13">
      <c r="C1280" t="s">
        <v>2393</v>
      </c>
      <c r="D1280" t="s">
        <v>3452</v>
      </c>
      <c r="E1280" s="6">
        <f>SUMIFS('Billing Forecast'!F:F,'Billing Forecast'!$T:$T,$A$1272,'Billing Forecast'!$U:$U,$B$1273,'Billing Forecast'!$Q:$Q,$C1280)/SUMIFS('Billing Forecast'!$D:$D,'Billing Forecast'!$T:$T,$A$1272,'Billing Forecast'!$U:$U,$B$1273,'Billing Forecast'!$Q:$Q, $C1280)</f>
        <v>0</v>
      </c>
      <c r="F1280" s="6">
        <f>SUMIFS('Billing Forecast'!G:G,'Billing Forecast'!$T:$T,$A$1272,'Billing Forecast'!$U:$U,$B$1273,'Billing Forecast'!$Q:$Q,$C1280)/SUMIFS('Billing Forecast'!$D:$D,'Billing Forecast'!$T:$T,$A$1272,'Billing Forecast'!$U:$U,$B$1273,'Billing Forecast'!$Q:$Q, $C1280)</f>
        <v>0</v>
      </c>
      <c r="G1280" s="6">
        <f>SUMIFS('Billing Forecast'!H:H,'Billing Forecast'!$T:$T,$A$1272,'Billing Forecast'!$U:$U,$B$1273,'Billing Forecast'!$Q:$Q,$C1280)/SUMIFS('Billing Forecast'!$D:$D,'Billing Forecast'!$T:$T,$A$1272,'Billing Forecast'!$U:$U,$B$1273,'Billing Forecast'!$Q:$Q, $C1280)</f>
        <v>0</v>
      </c>
      <c r="H1280" s="6">
        <f>SUMIFS('Billing Forecast'!I:I,'Billing Forecast'!$T:$T,$A$1272,'Billing Forecast'!$U:$U,$B$1273,'Billing Forecast'!$Q:$Q,$C1280)/SUMIFS('Billing Forecast'!$D:$D,'Billing Forecast'!$T:$T,$A$1272,'Billing Forecast'!$U:$U,$B$1273,'Billing Forecast'!$Q:$Q, $C1280)</f>
        <v>0</v>
      </c>
      <c r="I1280" s="6">
        <f>SUMIFS('Billing Forecast'!J:J,'Billing Forecast'!$T:$T,$A$1272,'Billing Forecast'!$U:$U,$B$1273,'Billing Forecast'!$Q:$Q,$C1280)/SUMIFS('Billing Forecast'!$D:$D,'Billing Forecast'!$T:$T,$A$1272,'Billing Forecast'!$U:$U,$B$1273,'Billing Forecast'!$Q:$Q, $C1280)</f>
        <v>0</v>
      </c>
      <c r="J1280" s="6">
        <f>SUMIFS('Billing Forecast'!K:K,'Billing Forecast'!$T:$T,$A$1272,'Billing Forecast'!$U:$U,$B$1273,'Billing Forecast'!$Q:$Q,$C1280)/SUMIFS('Billing Forecast'!$D:$D,'Billing Forecast'!$T:$T,$A$1272,'Billing Forecast'!$U:$U,$B$1273,'Billing Forecast'!$Q:$Q, $C1280)</f>
        <v>0</v>
      </c>
      <c r="K1280" s="6">
        <f>SUMIFS('Billing Forecast'!L:L,'Billing Forecast'!$T:$T,$A$1272,'Billing Forecast'!$U:$U,$B$1273,'Billing Forecast'!$Q:$Q,$C1280)/SUMIFS('Billing Forecast'!$D:$D,'Billing Forecast'!$T:$T,$A$1272,'Billing Forecast'!$U:$U,$B$1273,'Billing Forecast'!$Q:$Q, $C1280)</f>
        <v>0</v>
      </c>
      <c r="L1280" s="6">
        <f>SUMIFS('Billing Forecast'!M:M,'Billing Forecast'!$T:$T,$A$1272,'Billing Forecast'!$U:$U,$B$1273,'Billing Forecast'!$Q:$Q,$C1280)/SUMIFS('Billing Forecast'!$D:$D,'Billing Forecast'!$T:$T,$A$1272,'Billing Forecast'!$U:$U,$B$1273,'Billing Forecast'!$Q:$Q, $C1280)</f>
        <v>0</v>
      </c>
      <c r="M1280" s="6">
        <f>SUMIFS('Billing Forecast'!N:N,'Billing Forecast'!$T:$T,$A$1272,'Billing Forecast'!$U:$U,$B$1273,'Billing Forecast'!$Q:$Q,$C1280)/SUMIFS('Billing Forecast'!$D:$D,'Billing Forecast'!$T:$T,$A$1272,'Billing Forecast'!$U:$U,$B$1273,'Billing Forecast'!$Q:$Q, $C1280)</f>
        <v>0</v>
      </c>
    </row>
    <row r="1281" spans="2:13">
      <c r="D1281" t="s">
        <v>3453</v>
      </c>
      <c r="E1281" s="6">
        <f>SUMIFS('Sub Cost Forecast'!G:G,'Sub Cost Forecast'!$U:$U,$A$1272,'Sub Cost Forecast'!$W:$W,$B$1273,'Sub Cost Forecast'!$R:$R,$C1280)/SUMIFS('Sub Cost Forecast'!$D:$D,'Sub Cost Forecast'!$U:$U,$A$1272,'Sub Cost Forecast'!$W:$W,$B$1273,'Sub Cost Forecast'!$R:$R, $C1280)</f>
        <v>0</v>
      </c>
      <c r="F1281" s="6">
        <f>SUMIFS('Sub Cost Forecast'!H:H,'Sub Cost Forecast'!$U:$U,$A$1272,'Sub Cost Forecast'!$W:$W,$B$1273,'Sub Cost Forecast'!$R:$R,$C1280)/SUMIFS('Sub Cost Forecast'!$D:$D,'Sub Cost Forecast'!$U:$U,$A$1272,'Sub Cost Forecast'!$W:$W,$B$1273,'Sub Cost Forecast'!$R:$R, $C1280)</f>
        <v>0</v>
      </c>
      <c r="G1281" s="6">
        <f>SUMIFS('Sub Cost Forecast'!I:I,'Sub Cost Forecast'!$U:$U,$A$1272,'Sub Cost Forecast'!$W:$W,$B$1273,'Sub Cost Forecast'!$R:$R,$C1280)/SUMIFS('Sub Cost Forecast'!$D:$D,'Sub Cost Forecast'!$U:$U,$A$1272,'Sub Cost Forecast'!$W:$W,$B$1273,'Sub Cost Forecast'!$R:$R, $C1280)</f>
        <v>0</v>
      </c>
      <c r="H1281" s="6">
        <f>SUMIFS('Sub Cost Forecast'!J:J,'Sub Cost Forecast'!$U:$U,$A$1272,'Sub Cost Forecast'!$W:$W,$B$1273,'Sub Cost Forecast'!$R:$R,$C1280)/SUMIFS('Sub Cost Forecast'!$D:$D,'Sub Cost Forecast'!$U:$U,$A$1272,'Sub Cost Forecast'!$W:$W,$B$1273,'Sub Cost Forecast'!$R:$R, $C1280)</f>
        <v>0</v>
      </c>
      <c r="I1281" s="6">
        <f>SUMIFS('Sub Cost Forecast'!K:K,'Sub Cost Forecast'!$U:$U,$A$1272,'Sub Cost Forecast'!$W:$W,$B$1273,'Sub Cost Forecast'!$R:$R,$C1280)/SUMIFS('Sub Cost Forecast'!$D:$D,'Sub Cost Forecast'!$U:$U,$A$1272,'Sub Cost Forecast'!$W:$W,$B$1273,'Sub Cost Forecast'!$R:$R, $C1280)</f>
        <v>0</v>
      </c>
      <c r="J1281" s="6">
        <f>SUMIFS('Sub Cost Forecast'!L:L,'Sub Cost Forecast'!$U:$U,$A$1272,'Sub Cost Forecast'!$W:$W,$B$1273,'Sub Cost Forecast'!$R:$R,$C1280)/SUMIFS('Sub Cost Forecast'!$D:$D,'Sub Cost Forecast'!$U:$U,$A$1272,'Sub Cost Forecast'!$W:$W,$B$1273,'Sub Cost Forecast'!$R:$R, $C1280)</f>
        <v>0</v>
      </c>
      <c r="K1281" s="6">
        <f>SUMIFS('Sub Cost Forecast'!M:M,'Sub Cost Forecast'!$U:$U,$A$1272,'Sub Cost Forecast'!$W:$W,$B$1273,'Sub Cost Forecast'!$R:$R,$C1280)/SUMIFS('Sub Cost Forecast'!$D:$D,'Sub Cost Forecast'!$U:$U,$A$1272,'Sub Cost Forecast'!$W:$W,$B$1273,'Sub Cost Forecast'!$R:$R, $C1280)</f>
        <v>0</v>
      </c>
      <c r="L1281" s="6">
        <f>SUMIFS('Sub Cost Forecast'!N:N,'Sub Cost Forecast'!$U:$U,$A$1272,'Sub Cost Forecast'!$W:$W,$B$1273,'Sub Cost Forecast'!$R:$R,$C1280)/SUMIFS('Sub Cost Forecast'!$D:$D,'Sub Cost Forecast'!$U:$U,$A$1272,'Sub Cost Forecast'!$W:$W,$B$1273,'Sub Cost Forecast'!$R:$R, $C1280)</f>
        <v>0</v>
      </c>
      <c r="M1281" s="6">
        <f>SUMIFS('Sub Cost Forecast'!O:O,'Sub Cost Forecast'!$U:$U,$A$1272,'Sub Cost Forecast'!$W:$W,$B$1273,'Sub Cost Forecast'!$R:$R,$C1280)/SUMIFS('Sub Cost Forecast'!$D:$D,'Sub Cost Forecast'!$U:$U,$A$1272,'Sub Cost Forecast'!$W:$W,$B$1273,'Sub Cost Forecast'!$R:$R, $C1280)</f>
        <v>0</v>
      </c>
    </row>
    <row r="1282" spans="2:13">
      <c r="D1282" t="s">
        <v>3454</v>
      </c>
      <c r="E1282" s="6">
        <v>0</v>
      </c>
      <c r="F1282" s="6">
        <v>0.126984126984127</v>
      </c>
      <c r="G1282" s="6">
        <v>0.8253968253968254</v>
      </c>
      <c r="H1282" s="6">
        <v>0</v>
      </c>
      <c r="I1282" s="6">
        <v>0</v>
      </c>
      <c r="J1282" s="6">
        <v>0</v>
      </c>
      <c r="K1282" s="6">
        <v>0</v>
      </c>
      <c r="L1282" s="6">
        <v>0</v>
      </c>
      <c r="M1282" s="6">
        <v>0</v>
      </c>
    </row>
    <row r="1283" spans="2:13">
      <c r="C1283" t="s">
        <v>2496</v>
      </c>
      <c r="D1283" t="s">
        <v>3452</v>
      </c>
      <c r="E1283" s="6">
        <f>SUMIFS('Billing Forecast'!F:F,'Billing Forecast'!$T:$T,$A$1272,'Billing Forecast'!$U:$U,$B$1273,'Billing Forecast'!$Q:$Q,$C1283)/SUMIFS('Billing Forecast'!$D:$D,'Billing Forecast'!$T:$T,$A$1272,'Billing Forecast'!$U:$U,$B$1273,'Billing Forecast'!$Q:$Q, $C1283)</f>
        <v>0</v>
      </c>
      <c r="F1283" s="6">
        <f>SUMIFS('Billing Forecast'!G:G,'Billing Forecast'!$T:$T,$A$1272,'Billing Forecast'!$U:$U,$B$1273,'Billing Forecast'!$Q:$Q,$C1283)/SUMIFS('Billing Forecast'!$D:$D,'Billing Forecast'!$T:$T,$A$1272,'Billing Forecast'!$U:$U,$B$1273,'Billing Forecast'!$Q:$Q, $C1283)</f>
        <v>0</v>
      </c>
      <c r="G1283" s="6">
        <f>SUMIFS('Billing Forecast'!H:H,'Billing Forecast'!$T:$T,$A$1272,'Billing Forecast'!$U:$U,$B$1273,'Billing Forecast'!$Q:$Q,$C1283)/SUMIFS('Billing Forecast'!$D:$D,'Billing Forecast'!$T:$T,$A$1272,'Billing Forecast'!$U:$U,$B$1273,'Billing Forecast'!$Q:$Q, $C1283)</f>
        <v>0</v>
      </c>
      <c r="H1283" s="6">
        <f>SUMIFS('Billing Forecast'!I:I,'Billing Forecast'!$T:$T,$A$1272,'Billing Forecast'!$U:$U,$B$1273,'Billing Forecast'!$Q:$Q,$C1283)/SUMIFS('Billing Forecast'!$D:$D,'Billing Forecast'!$T:$T,$A$1272,'Billing Forecast'!$U:$U,$B$1273,'Billing Forecast'!$Q:$Q, $C1283)</f>
        <v>0</v>
      </c>
      <c r="I1283" s="6">
        <f>SUMIFS('Billing Forecast'!J:J,'Billing Forecast'!$T:$T,$A$1272,'Billing Forecast'!$U:$U,$B$1273,'Billing Forecast'!$Q:$Q,$C1283)/SUMIFS('Billing Forecast'!$D:$D,'Billing Forecast'!$T:$T,$A$1272,'Billing Forecast'!$U:$U,$B$1273,'Billing Forecast'!$Q:$Q, $C1283)</f>
        <v>0</v>
      </c>
      <c r="J1283" s="6">
        <f>SUMIFS('Billing Forecast'!K:K,'Billing Forecast'!$T:$T,$A$1272,'Billing Forecast'!$U:$U,$B$1273,'Billing Forecast'!$Q:$Q,$C1283)/SUMIFS('Billing Forecast'!$D:$D,'Billing Forecast'!$T:$T,$A$1272,'Billing Forecast'!$U:$U,$B$1273,'Billing Forecast'!$Q:$Q, $C1283)</f>
        <v>0</v>
      </c>
      <c r="K1283" s="6">
        <f>SUMIFS('Billing Forecast'!L:L,'Billing Forecast'!$T:$T,$A$1272,'Billing Forecast'!$U:$U,$B$1273,'Billing Forecast'!$Q:$Q,$C1283)/SUMIFS('Billing Forecast'!$D:$D,'Billing Forecast'!$T:$T,$A$1272,'Billing Forecast'!$U:$U,$B$1273,'Billing Forecast'!$Q:$Q, $C1283)</f>
        <v>0</v>
      </c>
      <c r="L1283" s="6">
        <f>SUMIFS('Billing Forecast'!M:M,'Billing Forecast'!$T:$T,$A$1272,'Billing Forecast'!$U:$U,$B$1273,'Billing Forecast'!$Q:$Q,$C1283)/SUMIFS('Billing Forecast'!$D:$D,'Billing Forecast'!$T:$T,$A$1272,'Billing Forecast'!$U:$U,$B$1273,'Billing Forecast'!$Q:$Q, $C1283)</f>
        <v>0</v>
      </c>
      <c r="M1283" s="6">
        <f>SUMIFS('Billing Forecast'!N:N,'Billing Forecast'!$T:$T,$A$1272,'Billing Forecast'!$U:$U,$B$1273,'Billing Forecast'!$Q:$Q,$C1283)/SUMIFS('Billing Forecast'!$D:$D,'Billing Forecast'!$T:$T,$A$1272,'Billing Forecast'!$U:$U,$B$1273,'Billing Forecast'!$Q:$Q, $C1283)</f>
        <v>0</v>
      </c>
    </row>
    <row r="1284" spans="2:13">
      <c r="D1284" t="s">
        <v>3453</v>
      </c>
      <c r="E1284" s="6">
        <f>SUMIFS('Sub Cost Forecast'!G:G,'Sub Cost Forecast'!$U:$U,$A$1272,'Sub Cost Forecast'!$W:$W,$B$1273,'Sub Cost Forecast'!$R:$R,$C1283)/SUMIFS('Sub Cost Forecast'!$D:$D,'Sub Cost Forecast'!$U:$U,$A$1272,'Sub Cost Forecast'!$W:$W,$B$1273,'Sub Cost Forecast'!$R:$R, $C1283)</f>
        <v>0</v>
      </c>
      <c r="F1284" s="6">
        <f>SUMIFS('Sub Cost Forecast'!H:H,'Sub Cost Forecast'!$U:$U,$A$1272,'Sub Cost Forecast'!$W:$W,$B$1273,'Sub Cost Forecast'!$R:$R,$C1283)/SUMIFS('Sub Cost Forecast'!$D:$D,'Sub Cost Forecast'!$U:$U,$A$1272,'Sub Cost Forecast'!$W:$W,$B$1273,'Sub Cost Forecast'!$R:$R, $C1283)</f>
        <v>0</v>
      </c>
      <c r="G1284" s="6">
        <f>SUMIFS('Sub Cost Forecast'!I:I,'Sub Cost Forecast'!$U:$U,$A$1272,'Sub Cost Forecast'!$W:$W,$B$1273,'Sub Cost Forecast'!$R:$R,$C1283)/SUMIFS('Sub Cost Forecast'!$D:$D,'Sub Cost Forecast'!$U:$U,$A$1272,'Sub Cost Forecast'!$W:$W,$B$1273,'Sub Cost Forecast'!$R:$R, $C1283)</f>
        <v>0</v>
      </c>
      <c r="H1284" s="6">
        <f>SUMIFS('Sub Cost Forecast'!J:J,'Sub Cost Forecast'!$U:$U,$A$1272,'Sub Cost Forecast'!$W:$W,$B$1273,'Sub Cost Forecast'!$R:$R,$C1283)/SUMIFS('Sub Cost Forecast'!$D:$D,'Sub Cost Forecast'!$U:$U,$A$1272,'Sub Cost Forecast'!$W:$W,$B$1273,'Sub Cost Forecast'!$R:$R, $C1283)</f>
        <v>0</v>
      </c>
      <c r="I1284" s="6">
        <f>SUMIFS('Sub Cost Forecast'!K:K,'Sub Cost Forecast'!$U:$U,$A$1272,'Sub Cost Forecast'!$W:$W,$B$1273,'Sub Cost Forecast'!$R:$R,$C1283)/SUMIFS('Sub Cost Forecast'!$D:$D,'Sub Cost Forecast'!$U:$U,$A$1272,'Sub Cost Forecast'!$W:$W,$B$1273,'Sub Cost Forecast'!$R:$R, $C1283)</f>
        <v>0</v>
      </c>
      <c r="J1284" s="6">
        <f>SUMIFS('Sub Cost Forecast'!L:L,'Sub Cost Forecast'!$U:$U,$A$1272,'Sub Cost Forecast'!$W:$W,$B$1273,'Sub Cost Forecast'!$R:$R,$C1283)/SUMIFS('Sub Cost Forecast'!$D:$D,'Sub Cost Forecast'!$U:$U,$A$1272,'Sub Cost Forecast'!$W:$W,$B$1273,'Sub Cost Forecast'!$R:$R, $C1283)</f>
        <v>0</v>
      </c>
      <c r="K1284" s="6">
        <f>SUMIFS('Sub Cost Forecast'!M:M,'Sub Cost Forecast'!$U:$U,$A$1272,'Sub Cost Forecast'!$W:$W,$B$1273,'Sub Cost Forecast'!$R:$R,$C1283)/SUMIFS('Sub Cost Forecast'!$D:$D,'Sub Cost Forecast'!$U:$U,$A$1272,'Sub Cost Forecast'!$W:$W,$B$1273,'Sub Cost Forecast'!$R:$R, $C1283)</f>
        <v>0</v>
      </c>
      <c r="L1284" s="6">
        <f>SUMIFS('Sub Cost Forecast'!N:N,'Sub Cost Forecast'!$U:$U,$A$1272,'Sub Cost Forecast'!$W:$W,$B$1273,'Sub Cost Forecast'!$R:$R,$C1283)/SUMIFS('Sub Cost Forecast'!$D:$D,'Sub Cost Forecast'!$U:$U,$A$1272,'Sub Cost Forecast'!$W:$W,$B$1273,'Sub Cost Forecast'!$R:$R, $C1283)</f>
        <v>0</v>
      </c>
      <c r="M1284" s="6">
        <f>SUMIFS('Sub Cost Forecast'!O:O,'Sub Cost Forecast'!$U:$U,$A$1272,'Sub Cost Forecast'!$W:$W,$B$1273,'Sub Cost Forecast'!$R:$R,$C1283)/SUMIFS('Sub Cost Forecast'!$D:$D,'Sub Cost Forecast'!$U:$U,$A$1272,'Sub Cost Forecast'!$W:$W,$B$1273,'Sub Cost Forecast'!$R:$R, $C1283)</f>
        <v>0</v>
      </c>
    </row>
    <row r="1285" spans="2:13">
      <c r="D1285" t="s">
        <v>3454</v>
      </c>
      <c r="E1285" s="6">
        <v>0.4300518134715026</v>
      </c>
      <c r="F1285" s="6">
        <v>0.08290155440414508</v>
      </c>
      <c r="G1285" s="6">
        <v>0.4715025906735751</v>
      </c>
      <c r="H1285" s="6">
        <v>0</v>
      </c>
      <c r="I1285" s="6">
        <v>0</v>
      </c>
      <c r="J1285" s="6">
        <v>0</v>
      </c>
      <c r="K1285" s="6">
        <v>0</v>
      </c>
      <c r="L1285" s="6">
        <v>0</v>
      </c>
      <c r="M1285" s="6">
        <v>0</v>
      </c>
    </row>
    <row r="1286" spans="2:13">
      <c r="C1286" t="s">
        <v>1111</v>
      </c>
      <c r="D1286" t="s">
        <v>3452</v>
      </c>
      <c r="E1286" s="6">
        <f>SUMIFS('Billing Forecast'!F:F,'Billing Forecast'!$T:$T,$A$1272,'Billing Forecast'!$U:$U,$B$1273,'Billing Forecast'!$Q:$Q,$C1286)/SUMIFS('Billing Forecast'!$D:$D,'Billing Forecast'!$T:$T,$A$1272,'Billing Forecast'!$U:$U,$B$1273,'Billing Forecast'!$Q:$Q, $C1286)</f>
        <v>0</v>
      </c>
      <c r="F1286" s="6">
        <f>SUMIFS('Billing Forecast'!G:G,'Billing Forecast'!$T:$T,$A$1272,'Billing Forecast'!$U:$U,$B$1273,'Billing Forecast'!$Q:$Q,$C1286)/SUMIFS('Billing Forecast'!$D:$D,'Billing Forecast'!$T:$T,$A$1272,'Billing Forecast'!$U:$U,$B$1273,'Billing Forecast'!$Q:$Q, $C1286)</f>
        <v>0</v>
      </c>
      <c r="G1286" s="6">
        <f>SUMIFS('Billing Forecast'!H:H,'Billing Forecast'!$T:$T,$A$1272,'Billing Forecast'!$U:$U,$B$1273,'Billing Forecast'!$Q:$Q,$C1286)/SUMIFS('Billing Forecast'!$D:$D,'Billing Forecast'!$T:$T,$A$1272,'Billing Forecast'!$U:$U,$B$1273,'Billing Forecast'!$Q:$Q, $C1286)</f>
        <v>0</v>
      </c>
      <c r="H1286" s="6">
        <f>SUMIFS('Billing Forecast'!I:I,'Billing Forecast'!$T:$T,$A$1272,'Billing Forecast'!$U:$U,$B$1273,'Billing Forecast'!$Q:$Q,$C1286)/SUMIFS('Billing Forecast'!$D:$D,'Billing Forecast'!$T:$T,$A$1272,'Billing Forecast'!$U:$U,$B$1273,'Billing Forecast'!$Q:$Q, $C1286)</f>
        <v>0</v>
      </c>
      <c r="I1286" s="6">
        <f>SUMIFS('Billing Forecast'!J:J,'Billing Forecast'!$T:$T,$A$1272,'Billing Forecast'!$U:$U,$B$1273,'Billing Forecast'!$Q:$Q,$C1286)/SUMIFS('Billing Forecast'!$D:$D,'Billing Forecast'!$T:$T,$A$1272,'Billing Forecast'!$U:$U,$B$1273,'Billing Forecast'!$Q:$Q, $C1286)</f>
        <v>0</v>
      </c>
      <c r="J1286" s="6">
        <f>SUMIFS('Billing Forecast'!K:K,'Billing Forecast'!$T:$T,$A$1272,'Billing Forecast'!$U:$U,$B$1273,'Billing Forecast'!$Q:$Q,$C1286)/SUMIFS('Billing Forecast'!$D:$D,'Billing Forecast'!$T:$T,$A$1272,'Billing Forecast'!$U:$U,$B$1273,'Billing Forecast'!$Q:$Q, $C1286)</f>
        <v>0</v>
      </c>
      <c r="K1286" s="6">
        <f>SUMIFS('Billing Forecast'!L:L,'Billing Forecast'!$T:$T,$A$1272,'Billing Forecast'!$U:$U,$B$1273,'Billing Forecast'!$Q:$Q,$C1286)/SUMIFS('Billing Forecast'!$D:$D,'Billing Forecast'!$T:$T,$A$1272,'Billing Forecast'!$U:$U,$B$1273,'Billing Forecast'!$Q:$Q, $C1286)</f>
        <v>0</v>
      </c>
      <c r="L1286" s="6">
        <f>SUMIFS('Billing Forecast'!M:M,'Billing Forecast'!$T:$T,$A$1272,'Billing Forecast'!$U:$U,$B$1273,'Billing Forecast'!$Q:$Q,$C1286)/SUMIFS('Billing Forecast'!$D:$D,'Billing Forecast'!$T:$T,$A$1272,'Billing Forecast'!$U:$U,$B$1273,'Billing Forecast'!$Q:$Q, $C1286)</f>
        <v>0</v>
      </c>
      <c r="M1286" s="6">
        <f>SUMIFS('Billing Forecast'!N:N,'Billing Forecast'!$T:$T,$A$1272,'Billing Forecast'!$U:$U,$B$1273,'Billing Forecast'!$Q:$Q,$C1286)/SUMIFS('Billing Forecast'!$D:$D,'Billing Forecast'!$T:$T,$A$1272,'Billing Forecast'!$U:$U,$B$1273,'Billing Forecast'!$Q:$Q, $C1286)</f>
        <v>0</v>
      </c>
    </row>
    <row r="1287" spans="2:13">
      <c r="D1287" t="s">
        <v>3453</v>
      </c>
      <c r="E1287" s="6">
        <f>SUMIFS('Sub Cost Forecast'!G:G,'Sub Cost Forecast'!$U:$U,$A$1272,'Sub Cost Forecast'!$W:$W,$B$1273,'Sub Cost Forecast'!$R:$R,$C1286)/SUMIFS('Sub Cost Forecast'!$D:$D,'Sub Cost Forecast'!$U:$U,$A$1272,'Sub Cost Forecast'!$W:$W,$B$1273,'Sub Cost Forecast'!$R:$R, $C1286)</f>
        <v>0</v>
      </c>
      <c r="F1287" s="6">
        <f>SUMIFS('Sub Cost Forecast'!H:H,'Sub Cost Forecast'!$U:$U,$A$1272,'Sub Cost Forecast'!$W:$W,$B$1273,'Sub Cost Forecast'!$R:$R,$C1286)/SUMIFS('Sub Cost Forecast'!$D:$D,'Sub Cost Forecast'!$U:$U,$A$1272,'Sub Cost Forecast'!$W:$W,$B$1273,'Sub Cost Forecast'!$R:$R, $C1286)</f>
        <v>0</v>
      </c>
      <c r="G1287" s="6">
        <f>SUMIFS('Sub Cost Forecast'!I:I,'Sub Cost Forecast'!$U:$U,$A$1272,'Sub Cost Forecast'!$W:$W,$B$1273,'Sub Cost Forecast'!$R:$R,$C1286)/SUMIFS('Sub Cost Forecast'!$D:$D,'Sub Cost Forecast'!$U:$U,$A$1272,'Sub Cost Forecast'!$W:$W,$B$1273,'Sub Cost Forecast'!$R:$R, $C1286)</f>
        <v>0</v>
      </c>
      <c r="H1287" s="6">
        <f>SUMIFS('Sub Cost Forecast'!J:J,'Sub Cost Forecast'!$U:$U,$A$1272,'Sub Cost Forecast'!$W:$W,$B$1273,'Sub Cost Forecast'!$R:$R,$C1286)/SUMIFS('Sub Cost Forecast'!$D:$D,'Sub Cost Forecast'!$U:$U,$A$1272,'Sub Cost Forecast'!$W:$W,$B$1273,'Sub Cost Forecast'!$R:$R, $C1286)</f>
        <v>0</v>
      </c>
      <c r="I1287" s="6">
        <f>SUMIFS('Sub Cost Forecast'!K:K,'Sub Cost Forecast'!$U:$U,$A$1272,'Sub Cost Forecast'!$W:$W,$B$1273,'Sub Cost Forecast'!$R:$R,$C1286)/SUMIFS('Sub Cost Forecast'!$D:$D,'Sub Cost Forecast'!$U:$U,$A$1272,'Sub Cost Forecast'!$W:$W,$B$1273,'Sub Cost Forecast'!$R:$R, $C1286)</f>
        <v>0</v>
      </c>
      <c r="J1287" s="6">
        <f>SUMIFS('Sub Cost Forecast'!L:L,'Sub Cost Forecast'!$U:$U,$A$1272,'Sub Cost Forecast'!$W:$W,$B$1273,'Sub Cost Forecast'!$R:$R,$C1286)/SUMIFS('Sub Cost Forecast'!$D:$D,'Sub Cost Forecast'!$U:$U,$A$1272,'Sub Cost Forecast'!$W:$W,$B$1273,'Sub Cost Forecast'!$R:$R, $C1286)</f>
        <v>0</v>
      </c>
      <c r="K1287" s="6">
        <f>SUMIFS('Sub Cost Forecast'!M:M,'Sub Cost Forecast'!$U:$U,$A$1272,'Sub Cost Forecast'!$W:$W,$B$1273,'Sub Cost Forecast'!$R:$R,$C1286)/SUMIFS('Sub Cost Forecast'!$D:$D,'Sub Cost Forecast'!$U:$U,$A$1272,'Sub Cost Forecast'!$W:$W,$B$1273,'Sub Cost Forecast'!$R:$R, $C1286)</f>
        <v>0</v>
      </c>
      <c r="L1287" s="6">
        <f>SUMIFS('Sub Cost Forecast'!N:N,'Sub Cost Forecast'!$U:$U,$A$1272,'Sub Cost Forecast'!$W:$W,$B$1273,'Sub Cost Forecast'!$R:$R,$C1286)/SUMIFS('Sub Cost Forecast'!$D:$D,'Sub Cost Forecast'!$U:$U,$A$1272,'Sub Cost Forecast'!$W:$W,$B$1273,'Sub Cost Forecast'!$R:$R, $C1286)</f>
        <v>0</v>
      </c>
      <c r="M1287" s="6">
        <f>SUMIFS('Sub Cost Forecast'!O:O,'Sub Cost Forecast'!$U:$U,$A$1272,'Sub Cost Forecast'!$W:$W,$B$1273,'Sub Cost Forecast'!$R:$R,$C1286)/SUMIFS('Sub Cost Forecast'!$D:$D,'Sub Cost Forecast'!$U:$U,$A$1272,'Sub Cost Forecast'!$W:$W,$B$1273,'Sub Cost Forecast'!$R:$R, $C1286)</f>
        <v>0</v>
      </c>
    </row>
    <row r="1288" spans="2:13">
      <c r="D1288" t="s">
        <v>3454</v>
      </c>
      <c r="E1288" s="6">
        <v>0</v>
      </c>
      <c r="F1288" s="6">
        <v>0</v>
      </c>
      <c r="G1288" s="6">
        <v>0.05007800312012479</v>
      </c>
      <c r="H1288" s="6">
        <v>0</v>
      </c>
      <c r="I1288" s="6">
        <v>0</v>
      </c>
      <c r="J1288" s="6">
        <v>0</v>
      </c>
      <c r="K1288" s="6">
        <v>0</v>
      </c>
      <c r="L1288" s="6">
        <v>0</v>
      </c>
      <c r="M1288" s="6">
        <v>0</v>
      </c>
    </row>
    <row r="1289" spans="2:13">
      <c r="C1289" t="s">
        <v>2791</v>
      </c>
      <c r="D1289" t="s">
        <v>3452</v>
      </c>
      <c r="E1289" s="6">
        <f>SUMIFS('Billing Forecast'!F:F,'Billing Forecast'!$T:$T,$A$1272,'Billing Forecast'!$U:$U,$B$1273,'Billing Forecast'!$Q:$Q,$C1289)/SUMIFS('Billing Forecast'!$D:$D,'Billing Forecast'!$T:$T,$A$1272,'Billing Forecast'!$U:$U,$B$1273,'Billing Forecast'!$Q:$Q, $C1289)</f>
        <v>0</v>
      </c>
      <c r="F1289" s="6">
        <f>SUMIFS('Billing Forecast'!G:G,'Billing Forecast'!$T:$T,$A$1272,'Billing Forecast'!$U:$U,$B$1273,'Billing Forecast'!$Q:$Q,$C1289)/SUMIFS('Billing Forecast'!$D:$D,'Billing Forecast'!$T:$T,$A$1272,'Billing Forecast'!$U:$U,$B$1273,'Billing Forecast'!$Q:$Q, $C1289)</f>
        <v>0</v>
      </c>
      <c r="G1289" s="6">
        <f>SUMIFS('Billing Forecast'!H:H,'Billing Forecast'!$T:$T,$A$1272,'Billing Forecast'!$U:$U,$B$1273,'Billing Forecast'!$Q:$Q,$C1289)/SUMIFS('Billing Forecast'!$D:$D,'Billing Forecast'!$T:$T,$A$1272,'Billing Forecast'!$U:$U,$B$1273,'Billing Forecast'!$Q:$Q, $C1289)</f>
        <v>0</v>
      </c>
      <c r="H1289" s="6">
        <f>SUMIFS('Billing Forecast'!I:I,'Billing Forecast'!$T:$T,$A$1272,'Billing Forecast'!$U:$U,$B$1273,'Billing Forecast'!$Q:$Q,$C1289)/SUMIFS('Billing Forecast'!$D:$D,'Billing Forecast'!$T:$T,$A$1272,'Billing Forecast'!$U:$U,$B$1273,'Billing Forecast'!$Q:$Q, $C1289)</f>
        <v>0</v>
      </c>
      <c r="I1289" s="6">
        <f>SUMIFS('Billing Forecast'!J:J,'Billing Forecast'!$T:$T,$A$1272,'Billing Forecast'!$U:$U,$B$1273,'Billing Forecast'!$Q:$Q,$C1289)/SUMIFS('Billing Forecast'!$D:$D,'Billing Forecast'!$T:$T,$A$1272,'Billing Forecast'!$U:$U,$B$1273,'Billing Forecast'!$Q:$Q, $C1289)</f>
        <v>0</v>
      </c>
      <c r="J1289" s="6">
        <f>SUMIFS('Billing Forecast'!K:K,'Billing Forecast'!$T:$T,$A$1272,'Billing Forecast'!$U:$U,$B$1273,'Billing Forecast'!$Q:$Q,$C1289)/SUMIFS('Billing Forecast'!$D:$D,'Billing Forecast'!$T:$T,$A$1272,'Billing Forecast'!$U:$U,$B$1273,'Billing Forecast'!$Q:$Q, $C1289)</f>
        <v>0</v>
      </c>
      <c r="K1289" s="6">
        <f>SUMIFS('Billing Forecast'!L:L,'Billing Forecast'!$T:$T,$A$1272,'Billing Forecast'!$U:$U,$B$1273,'Billing Forecast'!$Q:$Q,$C1289)/SUMIFS('Billing Forecast'!$D:$D,'Billing Forecast'!$T:$T,$A$1272,'Billing Forecast'!$U:$U,$B$1273,'Billing Forecast'!$Q:$Q, $C1289)</f>
        <v>0</v>
      </c>
      <c r="L1289" s="6">
        <f>SUMIFS('Billing Forecast'!M:M,'Billing Forecast'!$T:$T,$A$1272,'Billing Forecast'!$U:$U,$B$1273,'Billing Forecast'!$Q:$Q,$C1289)/SUMIFS('Billing Forecast'!$D:$D,'Billing Forecast'!$T:$T,$A$1272,'Billing Forecast'!$U:$U,$B$1273,'Billing Forecast'!$Q:$Q, $C1289)</f>
        <v>0</v>
      </c>
      <c r="M1289" s="6">
        <f>SUMIFS('Billing Forecast'!N:N,'Billing Forecast'!$T:$T,$A$1272,'Billing Forecast'!$U:$U,$B$1273,'Billing Forecast'!$Q:$Q,$C1289)/SUMIFS('Billing Forecast'!$D:$D,'Billing Forecast'!$T:$T,$A$1272,'Billing Forecast'!$U:$U,$B$1273,'Billing Forecast'!$Q:$Q, $C1289)</f>
        <v>0</v>
      </c>
    </row>
    <row r="1290" spans="2:13">
      <c r="D1290" t="s">
        <v>3453</v>
      </c>
      <c r="E1290" s="6">
        <f>SUMIFS('Sub Cost Forecast'!G:G,'Sub Cost Forecast'!$U:$U,$A$1272,'Sub Cost Forecast'!$W:$W,$B$1273,'Sub Cost Forecast'!$R:$R,$C1289)/SUMIFS('Sub Cost Forecast'!$D:$D,'Sub Cost Forecast'!$U:$U,$A$1272,'Sub Cost Forecast'!$W:$W,$B$1273,'Sub Cost Forecast'!$R:$R, $C1289)</f>
        <v>0</v>
      </c>
      <c r="F1290" s="6">
        <f>SUMIFS('Sub Cost Forecast'!H:H,'Sub Cost Forecast'!$U:$U,$A$1272,'Sub Cost Forecast'!$W:$W,$B$1273,'Sub Cost Forecast'!$R:$R,$C1289)/SUMIFS('Sub Cost Forecast'!$D:$D,'Sub Cost Forecast'!$U:$U,$A$1272,'Sub Cost Forecast'!$W:$W,$B$1273,'Sub Cost Forecast'!$R:$R, $C1289)</f>
        <v>0</v>
      </c>
      <c r="G1290" s="6">
        <f>SUMIFS('Sub Cost Forecast'!I:I,'Sub Cost Forecast'!$U:$U,$A$1272,'Sub Cost Forecast'!$W:$W,$B$1273,'Sub Cost Forecast'!$R:$R,$C1289)/SUMIFS('Sub Cost Forecast'!$D:$D,'Sub Cost Forecast'!$U:$U,$A$1272,'Sub Cost Forecast'!$W:$W,$B$1273,'Sub Cost Forecast'!$R:$R, $C1289)</f>
        <v>0</v>
      </c>
      <c r="H1290" s="6">
        <f>SUMIFS('Sub Cost Forecast'!J:J,'Sub Cost Forecast'!$U:$U,$A$1272,'Sub Cost Forecast'!$W:$W,$B$1273,'Sub Cost Forecast'!$R:$R,$C1289)/SUMIFS('Sub Cost Forecast'!$D:$D,'Sub Cost Forecast'!$U:$U,$A$1272,'Sub Cost Forecast'!$W:$W,$B$1273,'Sub Cost Forecast'!$R:$R, $C1289)</f>
        <v>0</v>
      </c>
      <c r="I1290" s="6">
        <f>SUMIFS('Sub Cost Forecast'!K:K,'Sub Cost Forecast'!$U:$U,$A$1272,'Sub Cost Forecast'!$W:$W,$B$1273,'Sub Cost Forecast'!$R:$R,$C1289)/SUMIFS('Sub Cost Forecast'!$D:$D,'Sub Cost Forecast'!$U:$U,$A$1272,'Sub Cost Forecast'!$W:$W,$B$1273,'Sub Cost Forecast'!$R:$R, $C1289)</f>
        <v>0</v>
      </c>
      <c r="J1290" s="6">
        <f>SUMIFS('Sub Cost Forecast'!L:L,'Sub Cost Forecast'!$U:$U,$A$1272,'Sub Cost Forecast'!$W:$W,$B$1273,'Sub Cost Forecast'!$R:$R,$C1289)/SUMIFS('Sub Cost Forecast'!$D:$D,'Sub Cost Forecast'!$U:$U,$A$1272,'Sub Cost Forecast'!$W:$W,$B$1273,'Sub Cost Forecast'!$R:$R, $C1289)</f>
        <v>0</v>
      </c>
      <c r="K1290" s="6">
        <f>SUMIFS('Sub Cost Forecast'!M:M,'Sub Cost Forecast'!$U:$U,$A$1272,'Sub Cost Forecast'!$W:$W,$B$1273,'Sub Cost Forecast'!$R:$R,$C1289)/SUMIFS('Sub Cost Forecast'!$D:$D,'Sub Cost Forecast'!$U:$U,$A$1272,'Sub Cost Forecast'!$W:$W,$B$1273,'Sub Cost Forecast'!$R:$R, $C1289)</f>
        <v>0</v>
      </c>
      <c r="L1290" s="6">
        <f>SUMIFS('Sub Cost Forecast'!N:N,'Sub Cost Forecast'!$U:$U,$A$1272,'Sub Cost Forecast'!$W:$W,$B$1273,'Sub Cost Forecast'!$R:$R,$C1289)/SUMIFS('Sub Cost Forecast'!$D:$D,'Sub Cost Forecast'!$U:$U,$A$1272,'Sub Cost Forecast'!$W:$W,$B$1273,'Sub Cost Forecast'!$R:$R, $C1289)</f>
        <v>0</v>
      </c>
      <c r="M1290" s="6">
        <f>SUMIFS('Sub Cost Forecast'!O:O,'Sub Cost Forecast'!$U:$U,$A$1272,'Sub Cost Forecast'!$W:$W,$B$1273,'Sub Cost Forecast'!$R:$R,$C1289)/SUMIFS('Sub Cost Forecast'!$D:$D,'Sub Cost Forecast'!$U:$U,$A$1272,'Sub Cost Forecast'!$W:$W,$B$1273,'Sub Cost Forecast'!$R:$R, $C1289)</f>
        <v>0</v>
      </c>
    </row>
    <row r="1291" spans="2:13">
      <c r="D1291" t="s">
        <v>3454</v>
      </c>
      <c r="E1291" s="6">
        <v>0</v>
      </c>
      <c r="F1291" s="6">
        <v>0</v>
      </c>
      <c r="G1291" s="6">
        <v>0.1027104136947218</v>
      </c>
      <c r="H1291" s="6">
        <v>0.4500713266761769</v>
      </c>
      <c r="I1291" s="6">
        <v>0.2211126961483595</v>
      </c>
      <c r="J1291" s="6">
        <v>0.1982881597717546</v>
      </c>
      <c r="K1291" s="6">
        <v>0.01711840228245364</v>
      </c>
      <c r="L1291" s="6">
        <v>0</v>
      </c>
      <c r="M1291" s="6">
        <v>0</v>
      </c>
    </row>
    <row r="1292" spans="2:13">
      <c r="B1292" t="s">
        <v>223</v>
      </c>
    </row>
    <row r="1293" spans="2:13">
      <c r="C1293" t="s">
        <v>1393</v>
      </c>
      <c r="D1293" t="s">
        <v>3452</v>
      </c>
      <c r="E1293" s="6">
        <f>SUMIFS('Billing Forecast'!F:F,'Billing Forecast'!$T:$T,$A$1272,'Billing Forecast'!$U:$U,$B$1292,'Billing Forecast'!$Q:$Q,$C1293)/SUMIFS('Billing Forecast'!$D:$D,'Billing Forecast'!$T:$T,$A$1272,'Billing Forecast'!$U:$U,$B$1292,'Billing Forecast'!$Q:$Q, $C1293)</f>
        <v>0</v>
      </c>
      <c r="F1293" s="6">
        <f>SUMIFS('Billing Forecast'!G:G,'Billing Forecast'!$T:$T,$A$1272,'Billing Forecast'!$U:$U,$B$1292,'Billing Forecast'!$Q:$Q,$C1293)/SUMIFS('Billing Forecast'!$D:$D,'Billing Forecast'!$T:$T,$A$1272,'Billing Forecast'!$U:$U,$B$1292,'Billing Forecast'!$Q:$Q, $C1293)</f>
        <v>0</v>
      </c>
      <c r="G1293" s="6">
        <f>SUMIFS('Billing Forecast'!H:H,'Billing Forecast'!$T:$T,$A$1272,'Billing Forecast'!$U:$U,$B$1292,'Billing Forecast'!$Q:$Q,$C1293)/SUMIFS('Billing Forecast'!$D:$D,'Billing Forecast'!$T:$T,$A$1272,'Billing Forecast'!$U:$U,$B$1292,'Billing Forecast'!$Q:$Q, $C1293)</f>
        <v>0</v>
      </c>
      <c r="H1293" s="6">
        <f>SUMIFS('Billing Forecast'!I:I,'Billing Forecast'!$T:$T,$A$1272,'Billing Forecast'!$U:$U,$B$1292,'Billing Forecast'!$Q:$Q,$C1293)/SUMIFS('Billing Forecast'!$D:$D,'Billing Forecast'!$T:$T,$A$1272,'Billing Forecast'!$U:$U,$B$1292,'Billing Forecast'!$Q:$Q, $C1293)</f>
        <v>0</v>
      </c>
      <c r="I1293" s="6">
        <f>SUMIFS('Billing Forecast'!J:J,'Billing Forecast'!$T:$T,$A$1272,'Billing Forecast'!$U:$U,$B$1292,'Billing Forecast'!$Q:$Q,$C1293)/SUMIFS('Billing Forecast'!$D:$D,'Billing Forecast'!$T:$T,$A$1272,'Billing Forecast'!$U:$U,$B$1292,'Billing Forecast'!$Q:$Q, $C1293)</f>
        <v>0</v>
      </c>
      <c r="J1293" s="6">
        <f>SUMIFS('Billing Forecast'!K:K,'Billing Forecast'!$T:$T,$A$1272,'Billing Forecast'!$U:$U,$B$1292,'Billing Forecast'!$Q:$Q,$C1293)/SUMIFS('Billing Forecast'!$D:$D,'Billing Forecast'!$T:$T,$A$1272,'Billing Forecast'!$U:$U,$B$1292,'Billing Forecast'!$Q:$Q, $C1293)</f>
        <v>0</v>
      </c>
      <c r="K1293" s="6">
        <f>SUMIFS('Billing Forecast'!L:L,'Billing Forecast'!$T:$T,$A$1272,'Billing Forecast'!$U:$U,$B$1292,'Billing Forecast'!$Q:$Q,$C1293)/SUMIFS('Billing Forecast'!$D:$D,'Billing Forecast'!$T:$T,$A$1272,'Billing Forecast'!$U:$U,$B$1292,'Billing Forecast'!$Q:$Q, $C1293)</f>
        <v>0</v>
      </c>
      <c r="L1293" s="6">
        <f>SUMIFS('Billing Forecast'!M:M,'Billing Forecast'!$T:$T,$A$1272,'Billing Forecast'!$U:$U,$B$1292,'Billing Forecast'!$Q:$Q,$C1293)/SUMIFS('Billing Forecast'!$D:$D,'Billing Forecast'!$T:$T,$A$1272,'Billing Forecast'!$U:$U,$B$1292,'Billing Forecast'!$Q:$Q, $C1293)</f>
        <v>0</v>
      </c>
      <c r="M1293" s="6">
        <f>SUMIFS('Billing Forecast'!N:N,'Billing Forecast'!$T:$T,$A$1272,'Billing Forecast'!$U:$U,$B$1292,'Billing Forecast'!$Q:$Q,$C1293)/SUMIFS('Billing Forecast'!$D:$D,'Billing Forecast'!$T:$T,$A$1272,'Billing Forecast'!$U:$U,$B$1292,'Billing Forecast'!$Q:$Q, $C1293)</f>
        <v>0</v>
      </c>
    </row>
    <row r="1294" spans="2:13">
      <c r="D1294" t="s">
        <v>3453</v>
      </c>
      <c r="E1294" s="6">
        <f>SUMIFS('Sub Cost Forecast'!G:G,'Sub Cost Forecast'!$U:$U,$A$1272,'Sub Cost Forecast'!$W:$W,$B$1292,'Sub Cost Forecast'!$R:$R,$C1293)/SUMIFS('Sub Cost Forecast'!$D:$D,'Sub Cost Forecast'!$U:$U,$A$1272,'Sub Cost Forecast'!$W:$W,$B$1292,'Sub Cost Forecast'!$R:$R, $C1293)</f>
        <v>0</v>
      </c>
      <c r="F1294" s="6">
        <f>SUMIFS('Sub Cost Forecast'!H:H,'Sub Cost Forecast'!$U:$U,$A$1272,'Sub Cost Forecast'!$W:$W,$B$1292,'Sub Cost Forecast'!$R:$R,$C1293)/SUMIFS('Sub Cost Forecast'!$D:$D,'Sub Cost Forecast'!$U:$U,$A$1272,'Sub Cost Forecast'!$W:$W,$B$1292,'Sub Cost Forecast'!$R:$R, $C1293)</f>
        <v>0</v>
      </c>
      <c r="G1294" s="6">
        <f>SUMIFS('Sub Cost Forecast'!I:I,'Sub Cost Forecast'!$U:$U,$A$1272,'Sub Cost Forecast'!$W:$W,$B$1292,'Sub Cost Forecast'!$R:$R,$C1293)/SUMIFS('Sub Cost Forecast'!$D:$D,'Sub Cost Forecast'!$U:$U,$A$1272,'Sub Cost Forecast'!$W:$W,$B$1292,'Sub Cost Forecast'!$R:$R, $C1293)</f>
        <v>0</v>
      </c>
      <c r="H1294" s="6">
        <f>SUMIFS('Sub Cost Forecast'!J:J,'Sub Cost Forecast'!$U:$U,$A$1272,'Sub Cost Forecast'!$W:$W,$B$1292,'Sub Cost Forecast'!$R:$R,$C1293)/SUMIFS('Sub Cost Forecast'!$D:$D,'Sub Cost Forecast'!$U:$U,$A$1272,'Sub Cost Forecast'!$W:$W,$B$1292,'Sub Cost Forecast'!$R:$R, $C1293)</f>
        <v>0</v>
      </c>
      <c r="I1294" s="6">
        <f>SUMIFS('Sub Cost Forecast'!K:K,'Sub Cost Forecast'!$U:$U,$A$1272,'Sub Cost Forecast'!$W:$W,$B$1292,'Sub Cost Forecast'!$R:$R,$C1293)/SUMIFS('Sub Cost Forecast'!$D:$D,'Sub Cost Forecast'!$U:$U,$A$1272,'Sub Cost Forecast'!$W:$W,$B$1292,'Sub Cost Forecast'!$R:$R, $C1293)</f>
        <v>0</v>
      </c>
      <c r="J1294" s="6">
        <f>SUMIFS('Sub Cost Forecast'!L:L,'Sub Cost Forecast'!$U:$U,$A$1272,'Sub Cost Forecast'!$W:$W,$B$1292,'Sub Cost Forecast'!$R:$R,$C1293)/SUMIFS('Sub Cost Forecast'!$D:$D,'Sub Cost Forecast'!$U:$U,$A$1272,'Sub Cost Forecast'!$W:$W,$B$1292,'Sub Cost Forecast'!$R:$R, $C1293)</f>
        <v>0</v>
      </c>
      <c r="K1294" s="6">
        <f>SUMIFS('Sub Cost Forecast'!M:M,'Sub Cost Forecast'!$U:$U,$A$1272,'Sub Cost Forecast'!$W:$W,$B$1292,'Sub Cost Forecast'!$R:$R,$C1293)/SUMIFS('Sub Cost Forecast'!$D:$D,'Sub Cost Forecast'!$U:$U,$A$1272,'Sub Cost Forecast'!$W:$W,$B$1292,'Sub Cost Forecast'!$R:$R, $C1293)</f>
        <v>0</v>
      </c>
      <c r="L1294" s="6">
        <f>SUMIFS('Sub Cost Forecast'!N:N,'Sub Cost Forecast'!$U:$U,$A$1272,'Sub Cost Forecast'!$W:$W,$B$1292,'Sub Cost Forecast'!$R:$R,$C1293)/SUMIFS('Sub Cost Forecast'!$D:$D,'Sub Cost Forecast'!$U:$U,$A$1272,'Sub Cost Forecast'!$W:$W,$B$1292,'Sub Cost Forecast'!$R:$R, $C1293)</f>
        <v>0</v>
      </c>
      <c r="M1294" s="6">
        <f>SUMIFS('Sub Cost Forecast'!O:O,'Sub Cost Forecast'!$U:$U,$A$1272,'Sub Cost Forecast'!$W:$W,$B$1292,'Sub Cost Forecast'!$R:$R,$C1293)/SUMIFS('Sub Cost Forecast'!$D:$D,'Sub Cost Forecast'!$U:$U,$A$1272,'Sub Cost Forecast'!$W:$W,$B$1292,'Sub Cost Forecast'!$R:$R, $C1293)</f>
        <v>0</v>
      </c>
    </row>
    <row r="1295" spans="2:13">
      <c r="D1295" t="s">
        <v>3454</v>
      </c>
      <c r="E1295" s="6">
        <v>0</v>
      </c>
      <c r="F1295" s="6">
        <v>0</v>
      </c>
      <c r="G1295" s="6">
        <v>0</v>
      </c>
      <c r="H1295" s="6">
        <v>0</v>
      </c>
      <c r="I1295" s="6">
        <v>0</v>
      </c>
      <c r="J1295" s="6">
        <v>0</v>
      </c>
      <c r="K1295" s="6">
        <v>0</v>
      </c>
      <c r="L1295" s="6">
        <v>0</v>
      </c>
      <c r="M1295" s="6">
        <v>0</v>
      </c>
    </row>
    <row r="1296" spans="2:13">
      <c r="C1296" t="s">
        <v>1522</v>
      </c>
      <c r="D1296" t="s">
        <v>3452</v>
      </c>
      <c r="E1296" s="6">
        <f>SUMIFS('Billing Forecast'!F:F,'Billing Forecast'!$T:$T,$A$1272,'Billing Forecast'!$U:$U,$B$1292,'Billing Forecast'!$Q:$Q,$C1296)/SUMIFS('Billing Forecast'!$D:$D,'Billing Forecast'!$T:$T,$A$1272,'Billing Forecast'!$U:$U,$B$1292,'Billing Forecast'!$Q:$Q, $C1296)</f>
        <v>0</v>
      </c>
      <c r="F1296" s="6">
        <f>SUMIFS('Billing Forecast'!G:G,'Billing Forecast'!$T:$T,$A$1272,'Billing Forecast'!$U:$U,$B$1292,'Billing Forecast'!$Q:$Q,$C1296)/SUMIFS('Billing Forecast'!$D:$D,'Billing Forecast'!$T:$T,$A$1272,'Billing Forecast'!$U:$U,$B$1292,'Billing Forecast'!$Q:$Q, $C1296)</f>
        <v>0</v>
      </c>
      <c r="G1296" s="6">
        <f>SUMIFS('Billing Forecast'!H:H,'Billing Forecast'!$T:$T,$A$1272,'Billing Forecast'!$U:$U,$B$1292,'Billing Forecast'!$Q:$Q,$C1296)/SUMIFS('Billing Forecast'!$D:$D,'Billing Forecast'!$T:$T,$A$1272,'Billing Forecast'!$U:$U,$B$1292,'Billing Forecast'!$Q:$Q, $C1296)</f>
        <v>0</v>
      </c>
      <c r="H1296" s="6">
        <f>SUMIFS('Billing Forecast'!I:I,'Billing Forecast'!$T:$T,$A$1272,'Billing Forecast'!$U:$U,$B$1292,'Billing Forecast'!$Q:$Q,$C1296)/SUMIFS('Billing Forecast'!$D:$D,'Billing Forecast'!$T:$T,$A$1272,'Billing Forecast'!$U:$U,$B$1292,'Billing Forecast'!$Q:$Q, $C1296)</f>
        <v>0</v>
      </c>
      <c r="I1296" s="6">
        <f>SUMIFS('Billing Forecast'!J:J,'Billing Forecast'!$T:$T,$A$1272,'Billing Forecast'!$U:$U,$B$1292,'Billing Forecast'!$Q:$Q,$C1296)/SUMIFS('Billing Forecast'!$D:$D,'Billing Forecast'!$T:$T,$A$1272,'Billing Forecast'!$U:$U,$B$1292,'Billing Forecast'!$Q:$Q, $C1296)</f>
        <v>0</v>
      </c>
      <c r="J1296" s="6">
        <f>SUMIFS('Billing Forecast'!K:K,'Billing Forecast'!$T:$T,$A$1272,'Billing Forecast'!$U:$U,$B$1292,'Billing Forecast'!$Q:$Q,$C1296)/SUMIFS('Billing Forecast'!$D:$D,'Billing Forecast'!$T:$T,$A$1272,'Billing Forecast'!$U:$U,$B$1292,'Billing Forecast'!$Q:$Q, $C1296)</f>
        <v>0</v>
      </c>
      <c r="K1296" s="6">
        <f>SUMIFS('Billing Forecast'!L:L,'Billing Forecast'!$T:$T,$A$1272,'Billing Forecast'!$U:$U,$B$1292,'Billing Forecast'!$Q:$Q,$C1296)/SUMIFS('Billing Forecast'!$D:$D,'Billing Forecast'!$T:$T,$A$1272,'Billing Forecast'!$U:$U,$B$1292,'Billing Forecast'!$Q:$Q, $C1296)</f>
        <v>0</v>
      </c>
      <c r="L1296" s="6">
        <f>SUMIFS('Billing Forecast'!M:M,'Billing Forecast'!$T:$T,$A$1272,'Billing Forecast'!$U:$U,$B$1292,'Billing Forecast'!$Q:$Q,$C1296)/SUMIFS('Billing Forecast'!$D:$D,'Billing Forecast'!$T:$T,$A$1272,'Billing Forecast'!$U:$U,$B$1292,'Billing Forecast'!$Q:$Q, $C1296)</f>
        <v>0</v>
      </c>
      <c r="M1296" s="6">
        <f>SUMIFS('Billing Forecast'!N:N,'Billing Forecast'!$T:$T,$A$1272,'Billing Forecast'!$U:$U,$B$1292,'Billing Forecast'!$Q:$Q,$C1296)/SUMIFS('Billing Forecast'!$D:$D,'Billing Forecast'!$T:$T,$A$1272,'Billing Forecast'!$U:$U,$B$1292,'Billing Forecast'!$Q:$Q, $C1296)</f>
        <v>0</v>
      </c>
    </row>
    <row r="1297" spans="2:13">
      <c r="D1297" t="s">
        <v>3453</v>
      </c>
      <c r="E1297" s="6">
        <f>SUMIFS('Sub Cost Forecast'!G:G,'Sub Cost Forecast'!$U:$U,$A$1272,'Sub Cost Forecast'!$W:$W,$B$1292,'Sub Cost Forecast'!$R:$R,$C1296)/SUMIFS('Sub Cost Forecast'!$D:$D,'Sub Cost Forecast'!$U:$U,$A$1272,'Sub Cost Forecast'!$W:$W,$B$1292,'Sub Cost Forecast'!$R:$R, $C1296)</f>
        <v>0</v>
      </c>
      <c r="F1297" s="6">
        <f>SUMIFS('Sub Cost Forecast'!H:H,'Sub Cost Forecast'!$U:$U,$A$1272,'Sub Cost Forecast'!$W:$W,$B$1292,'Sub Cost Forecast'!$R:$R,$C1296)/SUMIFS('Sub Cost Forecast'!$D:$D,'Sub Cost Forecast'!$U:$U,$A$1272,'Sub Cost Forecast'!$W:$W,$B$1292,'Sub Cost Forecast'!$R:$R, $C1296)</f>
        <v>0</v>
      </c>
      <c r="G1297" s="6">
        <f>SUMIFS('Sub Cost Forecast'!I:I,'Sub Cost Forecast'!$U:$U,$A$1272,'Sub Cost Forecast'!$W:$W,$B$1292,'Sub Cost Forecast'!$R:$R,$C1296)/SUMIFS('Sub Cost Forecast'!$D:$D,'Sub Cost Forecast'!$U:$U,$A$1272,'Sub Cost Forecast'!$W:$W,$B$1292,'Sub Cost Forecast'!$R:$R, $C1296)</f>
        <v>0</v>
      </c>
      <c r="H1297" s="6">
        <f>SUMIFS('Sub Cost Forecast'!J:J,'Sub Cost Forecast'!$U:$U,$A$1272,'Sub Cost Forecast'!$W:$W,$B$1292,'Sub Cost Forecast'!$R:$R,$C1296)/SUMIFS('Sub Cost Forecast'!$D:$D,'Sub Cost Forecast'!$U:$U,$A$1272,'Sub Cost Forecast'!$W:$W,$B$1292,'Sub Cost Forecast'!$R:$R, $C1296)</f>
        <v>0</v>
      </c>
      <c r="I1297" s="6">
        <f>SUMIFS('Sub Cost Forecast'!K:K,'Sub Cost Forecast'!$U:$U,$A$1272,'Sub Cost Forecast'!$W:$W,$B$1292,'Sub Cost Forecast'!$R:$R,$C1296)/SUMIFS('Sub Cost Forecast'!$D:$D,'Sub Cost Forecast'!$U:$U,$A$1272,'Sub Cost Forecast'!$W:$W,$B$1292,'Sub Cost Forecast'!$R:$R, $C1296)</f>
        <v>0</v>
      </c>
      <c r="J1297" s="6">
        <f>SUMIFS('Sub Cost Forecast'!L:L,'Sub Cost Forecast'!$U:$U,$A$1272,'Sub Cost Forecast'!$W:$W,$B$1292,'Sub Cost Forecast'!$R:$R,$C1296)/SUMIFS('Sub Cost Forecast'!$D:$D,'Sub Cost Forecast'!$U:$U,$A$1272,'Sub Cost Forecast'!$W:$W,$B$1292,'Sub Cost Forecast'!$R:$R, $C1296)</f>
        <v>0</v>
      </c>
      <c r="K1297" s="6">
        <f>SUMIFS('Sub Cost Forecast'!M:M,'Sub Cost Forecast'!$U:$U,$A$1272,'Sub Cost Forecast'!$W:$W,$B$1292,'Sub Cost Forecast'!$R:$R,$C1296)/SUMIFS('Sub Cost Forecast'!$D:$D,'Sub Cost Forecast'!$U:$U,$A$1272,'Sub Cost Forecast'!$W:$W,$B$1292,'Sub Cost Forecast'!$R:$R, $C1296)</f>
        <v>0</v>
      </c>
      <c r="L1297" s="6">
        <f>SUMIFS('Sub Cost Forecast'!N:N,'Sub Cost Forecast'!$U:$U,$A$1272,'Sub Cost Forecast'!$W:$W,$B$1292,'Sub Cost Forecast'!$R:$R,$C1296)/SUMIFS('Sub Cost Forecast'!$D:$D,'Sub Cost Forecast'!$U:$U,$A$1272,'Sub Cost Forecast'!$W:$W,$B$1292,'Sub Cost Forecast'!$R:$R, $C1296)</f>
        <v>0</v>
      </c>
      <c r="M1297" s="6">
        <f>SUMIFS('Sub Cost Forecast'!O:O,'Sub Cost Forecast'!$U:$U,$A$1272,'Sub Cost Forecast'!$W:$W,$B$1292,'Sub Cost Forecast'!$R:$R,$C1296)/SUMIFS('Sub Cost Forecast'!$D:$D,'Sub Cost Forecast'!$U:$U,$A$1272,'Sub Cost Forecast'!$W:$W,$B$1292,'Sub Cost Forecast'!$R:$R, $C1296)</f>
        <v>0</v>
      </c>
    </row>
    <row r="1298" spans="2:13">
      <c r="D1298" t="s">
        <v>3454</v>
      </c>
      <c r="E1298" s="6">
        <v>0</v>
      </c>
      <c r="F1298" s="6">
        <v>0</v>
      </c>
      <c r="G1298" s="6">
        <v>0</v>
      </c>
      <c r="H1298" s="6">
        <v>0</v>
      </c>
      <c r="I1298" s="6">
        <v>0</v>
      </c>
      <c r="J1298" s="6">
        <v>0</v>
      </c>
      <c r="K1298" s="6">
        <v>0</v>
      </c>
      <c r="L1298" s="6">
        <v>0</v>
      </c>
      <c r="M1298" s="6">
        <v>0</v>
      </c>
    </row>
    <row r="1299" spans="2:13">
      <c r="C1299" t="s">
        <v>2596</v>
      </c>
      <c r="D1299" t="s">
        <v>3452</v>
      </c>
      <c r="E1299" s="6">
        <f>SUMIFS('Billing Forecast'!F:F,'Billing Forecast'!$T:$T,$A$1272,'Billing Forecast'!$U:$U,$B$1292,'Billing Forecast'!$Q:$Q,$C1299)/SUMIFS('Billing Forecast'!$D:$D,'Billing Forecast'!$T:$T,$A$1272,'Billing Forecast'!$U:$U,$B$1292,'Billing Forecast'!$Q:$Q, $C1299)</f>
        <v>0</v>
      </c>
      <c r="F1299" s="6">
        <f>SUMIFS('Billing Forecast'!G:G,'Billing Forecast'!$T:$T,$A$1272,'Billing Forecast'!$U:$U,$B$1292,'Billing Forecast'!$Q:$Q,$C1299)/SUMIFS('Billing Forecast'!$D:$D,'Billing Forecast'!$T:$T,$A$1272,'Billing Forecast'!$U:$U,$B$1292,'Billing Forecast'!$Q:$Q, $C1299)</f>
        <v>0</v>
      </c>
      <c r="G1299" s="6">
        <f>SUMIFS('Billing Forecast'!H:H,'Billing Forecast'!$T:$T,$A$1272,'Billing Forecast'!$U:$U,$B$1292,'Billing Forecast'!$Q:$Q,$C1299)/SUMIFS('Billing Forecast'!$D:$D,'Billing Forecast'!$T:$T,$A$1272,'Billing Forecast'!$U:$U,$B$1292,'Billing Forecast'!$Q:$Q, $C1299)</f>
        <v>0</v>
      </c>
      <c r="H1299" s="6">
        <f>SUMIFS('Billing Forecast'!I:I,'Billing Forecast'!$T:$T,$A$1272,'Billing Forecast'!$U:$U,$B$1292,'Billing Forecast'!$Q:$Q,$C1299)/SUMIFS('Billing Forecast'!$D:$D,'Billing Forecast'!$T:$T,$A$1272,'Billing Forecast'!$U:$U,$B$1292,'Billing Forecast'!$Q:$Q, $C1299)</f>
        <v>0</v>
      </c>
      <c r="I1299" s="6">
        <f>SUMIFS('Billing Forecast'!J:J,'Billing Forecast'!$T:$T,$A$1272,'Billing Forecast'!$U:$U,$B$1292,'Billing Forecast'!$Q:$Q,$C1299)/SUMIFS('Billing Forecast'!$D:$D,'Billing Forecast'!$T:$T,$A$1272,'Billing Forecast'!$U:$U,$B$1292,'Billing Forecast'!$Q:$Q, $C1299)</f>
        <v>0</v>
      </c>
      <c r="J1299" s="6">
        <f>SUMIFS('Billing Forecast'!K:K,'Billing Forecast'!$T:$T,$A$1272,'Billing Forecast'!$U:$U,$B$1292,'Billing Forecast'!$Q:$Q,$C1299)/SUMIFS('Billing Forecast'!$D:$D,'Billing Forecast'!$T:$T,$A$1272,'Billing Forecast'!$U:$U,$B$1292,'Billing Forecast'!$Q:$Q, $C1299)</f>
        <v>0</v>
      </c>
      <c r="K1299" s="6">
        <f>SUMIFS('Billing Forecast'!L:L,'Billing Forecast'!$T:$T,$A$1272,'Billing Forecast'!$U:$U,$B$1292,'Billing Forecast'!$Q:$Q,$C1299)/SUMIFS('Billing Forecast'!$D:$D,'Billing Forecast'!$T:$T,$A$1272,'Billing Forecast'!$U:$U,$B$1292,'Billing Forecast'!$Q:$Q, $C1299)</f>
        <v>0</v>
      </c>
      <c r="L1299" s="6">
        <f>SUMIFS('Billing Forecast'!M:M,'Billing Forecast'!$T:$T,$A$1272,'Billing Forecast'!$U:$U,$B$1292,'Billing Forecast'!$Q:$Q,$C1299)/SUMIFS('Billing Forecast'!$D:$D,'Billing Forecast'!$T:$T,$A$1272,'Billing Forecast'!$U:$U,$B$1292,'Billing Forecast'!$Q:$Q, $C1299)</f>
        <v>0</v>
      </c>
      <c r="M1299" s="6">
        <f>SUMIFS('Billing Forecast'!N:N,'Billing Forecast'!$T:$T,$A$1272,'Billing Forecast'!$U:$U,$B$1292,'Billing Forecast'!$Q:$Q,$C1299)/SUMIFS('Billing Forecast'!$D:$D,'Billing Forecast'!$T:$T,$A$1272,'Billing Forecast'!$U:$U,$B$1292,'Billing Forecast'!$Q:$Q, $C1299)</f>
        <v>0</v>
      </c>
    </row>
    <row r="1300" spans="2:13">
      <c r="D1300" t="s">
        <v>3453</v>
      </c>
      <c r="E1300" s="6">
        <f>SUMIFS('Sub Cost Forecast'!G:G,'Sub Cost Forecast'!$U:$U,$A$1272,'Sub Cost Forecast'!$W:$W,$B$1292,'Sub Cost Forecast'!$R:$R,$C1299)/SUMIFS('Sub Cost Forecast'!$D:$D,'Sub Cost Forecast'!$U:$U,$A$1272,'Sub Cost Forecast'!$W:$W,$B$1292,'Sub Cost Forecast'!$R:$R, $C1299)</f>
        <v>0</v>
      </c>
      <c r="F1300" s="6">
        <f>SUMIFS('Sub Cost Forecast'!H:H,'Sub Cost Forecast'!$U:$U,$A$1272,'Sub Cost Forecast'!$W:$W,$B$1292,'Sub Cost Forecast'!$R:$R,$C1299)/SUMIFS('Sub Cost Forecast'!$D:$D,'Sub Cost Forecast'!$U:$U,$A$1272,'Sub Cost Forecast'!$W:$W,$B$1292,'Sub Cost Forecast'!$R:$R, $C1299)</f>
        <v>0</v>
      </c>
      <c r="G1300" s="6">
        <f>SUMIFS('Sub Cost Forecast'!I:I,'Sub Cost Forecast'!$U:$U,$A$1272,'Sub Cost Forecast'!$W:$W,$B$1292,'Sub Cost Forecast'!$R:$R,$C1299)/SUMIFS('Sub Cost Forecast'!$D:$D,'Sub Cost Forecast'!$U:$U,$A$1272,'Sub Cost Forecast'!$W:$W,$B$1292,'Sub Cost Forecast'!$R:$R, $C1299)</f>
        <v>0</v>
      </c>
      <c r="H1300" s="6">
        <f>SUMIFS('Sub Cost Forecast'!J:J,'Sub Cost Forecast'!$U:$U,$A$1272,'Sub Cost Forecast'!$W:$W,$B$1292,'Sub Cost Forecast'!$R:$R,$C1299)/SUMIFS('Sub Cost Forecast'!$D:$D,'Sub Cost Forecast'!$U:$U,$A$1272,'Sub Cost Forecast'!$W:$W,$B$1292,'Sub Cost Forecast'!$R:$R, $C1299)</f>
        <v>0</v>
      </c>
      <c r="I1300" s="6">
        <f>SUMIFS('Sub Cost Forecast'!K:K,'Sub Cost Forecast'!$U:$U,$A$1272,'Sub Cost Forecast'!$W:$W,$B$1292,'Sub Cost Forecast'!$R:$R,$C1299)/SUMIFS('Sub Cost Forecast'!$D:$D,'Sub Cost Forecast'!$U:$U,$A$1272,'Sub Cost Forecast'!$W:$W,$B$1292,'Sub Cost Forecast'!$R:$R, $C1299)</f>
        <v>0</v>
      </c>
      <c r="J1300" s="6">
        <f>SUMIFS('Sub Cost Forecast'!L:L,'Sub Cost Forecast'!$U:$U,$A$1272,'Sub Cost Forecast'!$W:$W,$B$1292,'Sub Cost Forecast'!$R:$R,$C1299)/SUMIFS('Sub Cost Forecast'!$D:$D,'Sub Cost Forecast'!$U:$U,$A$1272,'Sub Cost Forecast'!$W:$W,$B$1292,'Sub Cost Forecast'!$R:$R, $C1299)</f>
        <v>0</v>
      </c>
      <c r="K1300" s="6">
        <f>SUMIFS('Sub Cost Forecast'!M:M,'Sub Cost Forecast'!$U:$U,$A$1272,'Sub Cost Forecast'!$W:$W,$B$1292,'Sub Cost Forecast'!$R:$R,$C1299)/SUMIFS('Sub Cost Forecast'!$D:$D,'Sub Cost Forecast'!$U:$U,$A$1272,'Sub Cost Forecast'!$W:$W,$B$1292,'Sub Cost Forecast'!$R:$R, $C1299)</f>
        <v>0</v>
      </c>
      <c r="L1300" s="6">
        <f>SUMIFS('Sub Cost Forecast'!N:N,'Sub Cost Forecast'!$U:$U,$A$1272,'Sub Cost Forecast'!$W:$W,$B$1292,'Sub Cost Forecast'!$R:$R,$C1299)/SUMIFS('Sub Cost Forecast'!$D:$D,'Sub Cost Forecast'!$U:$U,$A$1272,'Sub Cost Forecast'!$W:$W,$B$1292,'Sub Cost Forecast'!$R:$R, $C1299)</f>
        <v>0</v>
      </c>
      <c r="M1300" s="6">
        <f>SUMIFS('Sub Cost Forecast'!O:O,'Sub Cost Forecast'!$U:$U,$A$1272,'Sub Cost Forecast'!$W:$W,$B$1292,'Sub Cost Forecast'!$R:$R,$C1299)/SUMIFS('Sub Cost Forecast'!$D:$D,'Sub Cost Forecast'!$U:$U,$A$1272,'Sub Cost Forecast'!$W:$W,$B$1292,'Sub Cost Forecast'!$R:$R, $C1299)</f>
        <v>0</v>
      </c>
    </row>
    <row r="1301" spans="2:13">
      <c r="D1301" t="s">
        <v>3454</v>
      </c>
      <c r="E1301" s="6">
        <v>0</v>
      </c>
      <c r="F1301" s="6">
        <v>0</v>
      </c>
      <c r="G1301" s="6">
        <v>0.03343465045592705</v>
      </c>
      <c r="H1301" s="6">
        <v>0</v>
      </c>
      <c r="I1301" s="6">
        <v>0</v>
      </c>
      <c r="J1301" s="6">
        <v>0</v>
      </c>
      <c r="K1301" s="6">
        <v>0</v>
      </c>
      <c r="L1301" s="6">
        <v>0.0243161094224924</v>
      </c>
      <c r="M1301" s="6">
        <v>0.7051671732522796</v>
      </c>
    </row>
    <row r="1302" spans="2:13">
      <c r="C1302" t="s">
        <v>2678</v>
      </c>
      <c r="D1302" t="s">
        <v>3452</v>
      </c>
      <c r="E1302" s="6">
        <f>SUMIFS('Billing Forecast'!F:F,'Billing Forecast'!$T:$T,$A$1272,'Billing Forecast'!$U:$U,$B$1292,'Billing Forecast'!$Q:$Q,$C1302)/SUMIFS('Billing Forecast'!$D:$D,'Billing Forecast'!$T:$T,$A$1272,'Billing Forecast'!$U:$U,$B$1292,'Billing Forecast'!$Q:$Q, $C1302)</f>
        <v>0</v>
      </c>
      <c r="F1302" s="6">
        <f>SUMIFS('Billing Forecast'!G:G,'Billing Forecast'!$T:$T,$A$1272,'Billing Forecast'!$U:$U,$B$1292,'Billing Forecast'!$Q:$Q,$C1302)/SUMIFS('Billing Forecast'!$D:$D,'Billing Forecast'!$T:$T,$A$1272,'Billing Forecast'!$U:$U,$B$1292,'Billing Forecast'!$Q:$Q, $C1302)</f>
        <v>0</v>
      </c>
      <c r="G1302" s="6">
        <f>SUMIFS('Billing Forecast'!H:H,'Billing Forecast'!$T:$T,$A$1272,'Billing Forecast'!$U:$U,$B$1292,'Billing Forecast'!$Q:$Q,$C1302)/SUMIFS('Billing Forecast'!$D:$D,'Billing Forecast'!$T:$T,$A$1272,'Billing Forecast'!$U:$U,$B$1292,'Billing Forecast'!$Q:$Q, $C1302)</f>
        <v>0</v>
      </c>
      <c r="H1302" s="6">
        <f>SUMIFS('Billing Forecast'!I:I,'Billing Forecast'!$T:$T,$A$1272,'Billing Forecast'!$U:$U,$B$1292,'Billing Forecast'!$Q:$Q,$C1302)/SUMIFS('Billing Forecast'!$D:$D,'Billing Forecast'!$T:$T,$A$1272,'Billing Forecast'!$U:$U,$B$1292,'Billing Forecast'!$Q:$Q, $C1302)</f>
        <v>0</v>
      </c>
      <c r="I1302" s="6">
        <f>SUMIFS('Billing Forecast'!J:J,'Billing Forecast'!$T:$T,$A$1272,'Billing Forecast'!$U:$U,$B$1292,'Billing Forecast'!$Q:$Q,$C1302)/SUMIFS('Billing Forecast'!$D:$D,'Billing Forecast'!$T:$T,$A$1272,'Billing Forecast'!$U:$U,$B$1292,'Billing Forecast'!$Q:$Q, $C1302)</f>
        <v>0</v>
      </c>
      <c r="J1302" s="6">
        <f>SUMIFS('Billing Forecast'!K:K,'Billing Forecast'!$T:$T,$A$1272,'Billing Forecast'!$U:$U,$B$1292,'Billing Forecast'!$Q:$Q,$C1302)/SUMIFS('Billing Forecast'!$D:$D,'Billing Forecast'!$T:$T,$A$1272,'Billing Forecast'!$U:$U,$B$1292,'Billing Forecast'!$Q:$Q, $C1302)</f>
        <v>0</v>
      </c>
      <c r="K1302" s="6">
        <f>SUMIFS('Billing Forecast'!L:L,'Billing Forecast'!$T:$T,$A$1272,'Billing Forecast'!$U:$U,$B$1292,'Billing Forecast'!$Q:$Q,$C1302)/SUMIFS('Billing Forecast'!$D:$D,'Billing Forecast'!$T:$T,$A$1272,'Billing Forecast'!$U:$U,$B$1292,'Billing Forecast'!$Q:$Q, $C1302)</f>
        <v>0</v>
      </c>
      <c r="L1302" s="6">
        <f>SUMIFS('Billing Forecast'!M:M,'Billing Forecast'!$T:$T,$A$1272,'Billing Forecast'!$U:$U,$B$1292,'Billing Forecast'!$Q:$Q,$C1302)/SUMIFS('Billing Forecast'!$D:$D,'Billing Forecast'!$T:$T,$A$1272,'Billing Forecast'!$U:$U,$B$1292,'Billing Forecast'!$Q:$Q, $C1302)</f>
        <v>0</v>
      </c>
      <c r="M1302" s="6">
        <f>SUMIFS('Billing Forecast'!N:N,'Billing Forecast'!$T:$T,$A$1272,'Billing Forecast'!$U:$U,$B$1292,'Billing Forecast'!$Q:$Q,$C1302)/SUMIFS('Billing Forecast'!$D:$D,'Billing Forecast'!$T:$T,$A$1272,'Billing Forecast'!$U:$U,$B$1292,'Billing Forecast'!$Q:$Q, $C1302)</f>
        <v>0</v>
      </c>
    </row>
    <row r="1303" spans="2:13">
      <c r="D1303" t="s">
        <v>3453</v>
      </c>
      <c r="E1303" s="6">
        <f>SUMIFS('Sub Cost Forecast'!G:G,'Sub Cost Forecast'!$U:$U,$A$1272,'Sub Cost Forecast'!$W:$W,$B$1292,'Sub Cost Forecast'!$R:$R,$C1302)/SUMIFS('Sub Cost Forecast'!$D:$D,'Sub Cost Forecast'!$U:$U,$A$1272,'Sub Cost Forecast'!$W:$W,$B$1292,'Sub Cost Forecast'!$R:$R, $C1302)</f>
        <v>0</v>
      </c>
      <c r="F1303" s="6">
        <f>SUMIFS('Sub Cost Forecast'!H:H,'Sub Cost Forecast'!$U:$U,$A$1272,'Sub Cost Forecast'!$W:$W,$B$1292,'Sub Cost Forecast'!$R:$R,$C1302)/SUMIFS('Sub Cost Forecast'!$D:$D,'Sub Cost Forecast'!$U:$U,$A$1272,'Sub Cost Forecast'!$W:$W,$B$1292,'Sub Cost Forecast'!$R:$R, $C1302)</f>
        <v>0</v>
      </c>
      <c r="G1303" s="6">
        <f>SUMIFS('Sub Cost Forecast'!I:I,'Sub Cost Forecast'!$U:$U,$A$1272,'Sub Cost Forecast'!$W:$W,$B$1292,'Sub Cost Forecast'!$R:$R,$C1302)/SUMIFS('Sub Cost Forecast'!$D:$D,'Sub Cost Forecast'!$U:$U,$A$1272,'Sub Cost Forecast'!$W:$W,$B$1292,'Sub Cost Forecast'!$R:$R, $C1302)</f>
        <v>0</v>
      </c>
      <c r="H1303" s="6">
        <f>SUMIFS('Sub Cost Forecast'!J:J,'Sub Cost Forecast'!$U:$U,$A$1272,'Sub Cost Forecast'!$W:$W,$B$1292,'Sub Cost Forecast'!$R:$R,$C1302)/SUMIFS('Sub Cost Forecast'!$D:$D,'Sub Cost Forecast'!$U:$U,$A$1272,'Sub Cost Forecast'!$W:$W,$B$1292,'Sub Cost Forecast'!$R:$R, $C1302)</f>
        <v>0</v>
      </c>
      <c r="I1303" s="6">
        <f>SUMIFS('Sub Cost Forecast'!K:K,'Sub Cost Forecast'!$U:$U,$A$1272,'Sub Cost Forecast'!$W:$W,$B$1292,'Sub Cost Forecast'!$R:$R,$C1302)/SUMIFS('Sub Cost Forecast'!$D:$D,'Sub Cost Forecast'!$U:$U,$A$1272,'Sub Cost Forecast'!$W:$W,$B$1292,'Sub Cost Forecast'!$R:$R, $C1302)</f>
        <v>0</v>
      </c>
      <c r="J1303" s="6">
        <f>SUMIFS('Sub Cost Forecast'!L:L,'Sub Cost Forecast'!$U:$U,$A$1272,'Sub Cost Forecast'!$W:$W,$B$1292,'Sub Cost Forecast'!$R:$R,$C1302)/SUMIFS('Sub Cost Forecast'!$D:$D,'Sub Cost Forecast'!$U:$U,$A$1272,'Sub Cost Forecast'!$W:$W,$B$1292,'Sub Cost Forecast'!$R:$R, $C1302)</f>
        <v>0</v>
      </c>
      <c r="K1303" s="6">
        <f>SUMIFS('Sub Cost Forecast'!M:M,'Sub Cost Forecast'!$U:$U,$A$1272,'Sub Cost Forecast'!$W:$W,$B$1292,'Sub Cost Forecast'!$R:$R,$C1302)/SUMIFS('Sub Cost Forecast'!$D:$D,'Sub Cost Forecast'!$U:$U,$A$1272,'Sub Cost Forecast'!$W:$W,$B$1292,'Sub Cost Forecast'!$R:$R, $C1302)</f>
        <v>0</v>
      </c>
      <c r="L1303" s="6">
        <f>SUMIFS('Sub Cost Forecast'!N:N,'Sub Cost Forecast'!$U:$U,$A$1272,'Sub Cost Forecast'!$W:$W,$B$1292,'Sub Cost Forecast'!$R:$R,$C1302)/SUMIFS('Sub Cost Forecast'!$D:$D,'Sub Cost Forecast'!$U:$U,$A$1272,'Sub Cost Forecast'!$W:$W,$B$1292,'Sub Cost Forecast'!$R:$R, $C1302)</f>
        <v>0</v>
      </c>
      <c r="M1303" s="6">
        <f>SUMIFS('Sub Cost Forecast'!O:O,'Sub Cost Forecast'!$U:$U,$A$1272,'Sub Cost Forecast'!$W:$W,$B$1292,'Sub Cost Forecast'!$R:$R,$C1302)/SUMIFS('Sub Cost Forecast'!$D:$D,'Sub Cost Forecast'!$U:$U,$A$1272,'Sub Cost Forecast'!$W:$W,$B$1292,'Sub Cost Forecast'!$R:$R, $C1302)</f>
        <v>0</v>
      </c>
    </row>
    <row r="1304" spans="2:13">
      <c r="D1304" t="s">
        <v>3454</v>
      </c>
      <c r="E1304" s="6">
        <v>0</v>
      </c>
      <c r="F1304" s="6">
        <v>0</v>
      </c>
      <c r="G1304" s="6">
        <v>0</v>
      </c>
      <c r="H1304" s="6">
        <v>0</v>
      </c>
      <c r="I1304" s="6">
        <v>0</v>
      </c>
      <c r="J1304" s="6">
        <v>0</v>
      </c>
      <c r="K1304" s="6">
        <v>1</v>
      </c>
      <c r="L1304" s="6">
        <v>0</v>
      </c>
      <c r="M1304" s="6">
        <v>0</v>
      </c>
    </row>
    <row r="1305" spans="2:13">
      <c r="C1305" t="s">
        <v>2758</v>
      </c>
      <c r="D1305" t="s">
        <v>3452</v>
      </c>
      <c r="E1305" s="6">
        <f>SUMIFS('Billing Forecast'!F:F,'Billing Forecast'!$T:$T,$A$1272,'Billing Forecast'!$U:$U,$B$1292,'Billing Forecast'!$Q:$Q,$C1305)/SUMIFS('Billing Forecast'!$D:$D,'Billing Forecast'!$T:$T,$A$1272,'Billing Forecast'!$U:$U,$B$1292,'Billing Forecast'!$Q:$Q, $C1305)</f>
        <v>0</v>
      </c>
      <c r="F1305" s="6">
        <f>SUMIFS('Billing Forecast'!G:G,'Billing Forecast'!$T:$T,$A$1272,'Billing Forecast'!$U:$U,$B$1292,'Billing Forecast'!$Q:$Q,$C1305)/SUMIFS('Billing Forecast'!$D:$D,'Billing Forecast'!$T:$T,$A$1272,'Billing Forecast'!$U:$U,$B$1292,'Billing Forecast'!$Q:$Q, $C1305)</f>
        <v>0</v>
      </c>
      <c r="G1305" s="6">
        <f>SUMIFS('Billing Forecast'!H:H,'Billing Forecast'!$T:$T,$A$1272,'Billing Forecast'!$U:$U,$B$1292,'Billing Forecast'!$Q:$Q,$C1305)/SUMIFS('Billing Forecast'!$D:$D,'Billing Forecast'!$T:$T,$A$1272,'Billing Forecast'!$U:$U,$B$1292,'Billing Forecast'!$Q:$Q, $C1305)</f>
        <v>0</v>
      </c>
      <c r="H1305" s="6">
        <f>SUMIFS('Billing Forecast'!I:I,'Billing Forecast'!$T:$T,$A$1272,'Billing Forecast'!$U:$U,$B$1292,'Billing Forecast'!$Q:$Q,$C1305)/SUMIFS('Billing Forecast'!$D:$D,'Billing Forecast'!$T:$T,$A$1272,'Billing Forecast'!$U:$U,$B$1292,'Billing Forecast'!$Q:$Q, $C1305)</f>
        <v>0</v>
      </c>
      <c r="I1305" s="6">
        <f>SUMIFS('Billing Forecast'!J:J,'Billing Forecast'!$T:$T,$A$1272,'Billing Forecast'!$U:$U,$B$1292,'Billing Forecast'!$Q:$Q,$C1305)/SUMIFS('Billing Forecast'!$D:$D,'Billing Forecast'!$T:$T,$A$1272,'Billing Forecast'!$U:$U,$B$1292,'Billing Forecast'!$Q:$Q, $C1305)</f>
        <v>0</v>
      </c>
      <c r="J1305" s="6">
        <f>SUMIFS('Billing Forecast'!K:K,'Billing Forecast'!$T:$T,$A$1272,'Billing Forecast'!$U:$U,$B$1292,'Billing Forecast'!$Q:$Q,$C1305)/SUMIFS('Billing Forecast'!$D:$D,'Billing Forecast'!$T:$T,$A$1272,'Billing Forecast'!$U:$U,$B$1292,'Billing Forecast'!$Q:$Q, $C1305)</f>
        <v>0</v>
      </c>
      <c r="K1305" s="6">
        <f>SUMIFS('Billing Forecast'!L:L,'Billing Forecast'!$T:$T,$A$1272,'Billing Forecast'!$U:$U,$B$1292,'Billing Forecast'!$Q:$Q,$C1305)/SUMIFS('Billing Forecast'!$D:$D,'Billing Forecast'!$T:$T,$A$1272,'Billing Forecast'!$U:$U,$B$1292,'Billing Forecast'!$Q:$Q, $C1305)</f>
        <v>0</v>
      </c>
      <c r="L1305" s="6">
        <f>SUMIFS('Billing Forecast'!M:M,'Billing Forecast'!$T:$T,$A$1272,'Billing Forecast'!$U:$U,$B$1292,'Billing Forecast'!$Q:$Q,$C1305)/SUMIFS('Billing Forecast'!$D:$D,'Billing Forecast'!$T:$T,$A$1272,'Billing Forecast'!$U:$U,$B$1292,'Billing Forecast'!$Q:$Q, $C1305)</f>
        <v>0</v>
      </c>
      <c r="M1305" s="6">
        <f>SUMIFS('Billing Forecast'!N:N,'Billing Forecast'!$T:$T,$A$1272,'Billing Forecast'!$U:$U,$B$1292,'Billing Forecast'!$Q:$Q,$C1305)/SUMIFS('Billing Forecast'!$D:$D,'Billing Forecast'!$T:$T,$A$1272,'Billing Forecast'!$U:$U,$B$1292,'Billing Forecast'!$Q:$Q, $C1305)</f>
        <v>0</v>
      </c>
    </row>
    <row r="1306" spans="2:13">
      <c r="D1306" t="s">
        <v>3453</v>
      </c>
      <c r="E1306" s="6">
        <f>SUMIFS('Sub Cost Forecast'!G:G,'Sub Cost Forecast'!$U:$U,$A$1272,'Sub Cost Forecast'!$W:$W,$B$1292,'Sub Cost Forecast'!$R:$R,$C1305)/SUMIFS('Sub Cost Forecast'!$D:$D,'Sub Cost Forecast'!$U:$U,$A$1272,'Sub Cost Forecast'!$W:$W,$B$1292,'Sub Cost Forecast'!$R:$R, $C1305)</f>
        <v>0</v>
      </c>
      <c r="F1306" s="6">
        <f>SUMIFS('Sub Cost Forecast'!H:H,'Sub Cost Forecast'!$U:$U,$A$1272,'Sub Cost Forecast'!$W:$W,$B$1292,'Sub Cost Forecast'!$R:$R,$C1305)/SUMIFS('Sub Cost Forecast'!$D:$D,'Sub Cost Forecast'!$U:$U,$A$1272,'Sub Cost Forecast'!$W:$W,$B$1292,'Sub Cost Forecast'!$R:$R, $C1305)</f>
        <v>0</v>
      </c>
      <c r="G1306" s="6">
        <f>SUMIFS('Sub Cost Forecast'!I:I,'Sub Cost Forecast'!$U:$U,$A$1272,'Sub Cost Forecast'!$W:$W,$B$1292,'Sub Cost Forecast'!$R:$R,$C1305)/SUMIFS('Sub Cost Forecast'!$D:$D,'Sub Cost Forecast'!$U:$U,$A$1272,'Sub Cost Forecast'!$W:$W,$B$1292,'Sub Cost Forecast'!$R:$R, $C1305)</f>
        <v>0</v>
      </c>
      <c r="H1306" s="6">
        <f>SUMIFS('Sub Cost Forecast'!J:J,'Sub Cost Forecast'!$U:$U,$A$1272,'Sub Cost Forecast'!$W:$W,$B$1292,'Sub Cost Forecast'!$R:$R,$C1305)/SUMIFS('Sub Cost Forecast'!$D:$D,'Sub Cost Forecast'!$U:$U,$A$1272,'Sub Cost Forecast'!$W:$W,$B$1292,'Sub Cost Forecast'!$R:$R, $C1305)</f>
        <v>0</v>
      </c>
      <c r="I1306" s="6">
        <f>SUMIFS('Sub Cost Forecast'!K:K,'Sub Cost Forecast'!$U:$U,$A$1272,'Sub Cost Forecast'!$W:$W,$B$1292,'Sub Cost Forecast'!$R:$R,$C1305)/SUMIFS('Sub Cost Forecast'!$D:$D,'Sub Cost Forecast'!$U:$U,$A$1272,'Sub Cost Forecast'!$W:$W,$B$1292,'Sub Cost Forecast'!$R:$R, $C1305)</f>
        <v>0</v>
      </c>
      <c r="J1306" s="6">
        <f>SUMIFS('Sub Cost Forecast'!L:L,'Sub Cost Forecast'!$U:$U,$A$1272,'Sub Cost Forecast'!$W:$W,$B$1292,'Sub Cost Forecast'!$R:$R,$C1305)/SUMIFS('Sub Cost Forecast'!$D:$D,'Sub Cost Forecast'!$U:$U,$A$1272,'Sub Cost Forecast'!$W:$W,$B$1292,'Sub Cost Forecast'!$R:$R, $C1305)</f>
        <v>0</v>
      </c>
      <c r="K1306" s="6">
        <f>SUMIFS('Sub Cost Forecast'!M:M,'Sub Cost Forecast'!$U:$U,$A$1272,'Sub Cost Forecast'!$W:$W,$B$1292,'Sub Cost Forecast'!$R:$R,$C1305)/SUMIFS('Sub Cost Forecast'!$D:$D,'Sub Cost Forecast'!$U:$U,$A$1272,'Sub Cost Forecast'!$W:$W,$B$1292,'Sub Cost Forecast'!$R:$R, $C1305)</f>
        <v>0</v>
      </c>
      <c r="L1306" s="6">
        <f>SUMIFS('Sub Cost Forecast'!N:N,'Sub Cost Forecast'!$U:$U,$A$1272,'Sub Cost Forecast'!$W:$W,$B$1292,'Sub Cost Forecast'!$R:$R,$C1305)/SUMIFS('Sub Cost Forecast'!$D:$D,'Sub Cost Forecast'!$U:$U,$A$1272,'Sub Cost Forecast'!$W:$W,$B$1292,'Sub Cost Forecast'!$R:$R, $C1305)</f>
        <v>0</v>
      </c>
      <c r="M1306" s="6">
        <f>SUMIFS('Sub Cost Forecast'!O:O,'Sub Cost Forecast'!$U:$U,$A$1272,'Sub Cost Forecast'!$W:$W,$B$1292,'Sub Cost Forecast'!$R:$R,$C1305)/SUMIFS('Sub Cost Forecast'!$D:$D,'Sub Cost Forecast'!$U:$U,$A$1272,'Sub Cost Forecast'!$W:$W,$B$1292,'Sub Cost Forecast'!$R:$R, $C1305)</f>
        <v>0</v>
      </c>
    </row>
    <row r="1307" spans="2:13">
      <c r="D1307" t="s">
        <v>3454</v>
      </c>
      <c r="E1307" s="6">
        <v>0</v>
      </c>
      <c r="F1307" s="6">
        <v>0</v>
      </c>
      <c r="G1307" s="6">
        <v>0</v>
      </c>
      <c r="H1307" s="6">
        <v>0</v>
      </c>
      <c r="I1307" s="6">
        <v>0</v>
      </c>
      <c r="J1307" s="6">
        <v>0</v>
      </c>
      <c r="K1307" s="6">
        <v>1</v>
      </c>
      <c r="L1307" s="6">
        <v>0</v>
      </c>
      <c r="M1307" s="6">
        <v>0</v>
      </c>
    </row>
    <row r="1308" spans="2:13">
      <c r="B1308" t="s">
        <v>234</v>
      </c>
    </row>
    <row r="1309" spans="2:13">
      <c r="C1309" t="s">
        <v>995</v>
      </c>
      <c r="D1309" t="s">
        <v>3452</v>
      </c>
      <c r="E1309" s="6">
        <f>SUMIFS('Billing Forecast'!F:F,'Billing Forecast'!$T:$T,$A$1272,'Billing Forecast'!$U:$U,$B$1308,'Billing Forecast'!$Q:$Q,$C1309)/SUMIFS('Billing Forecast'!$D:$D,'Billing Forecast'!$T:$T,$A$1272,'Billing Forecast'!$U:$U,$B$1308,'Billing Forecast'!$Q:$Q, $C1309)</f>
        <v>0</v>
      </c>
      <c r="F1309" s="6">
        <f>SUMIFS('Billing Forecast'!G:G,'Billing Forecast'!$T:$T,$A$1272,'Billing Forecast'!$U:$U,$B$1308,'Billing Forecast'!$Q:$Q,$C1309)/SUMIFS('Billing Forecast'!$D:$D,'Billing Forecast'!$T:$T,$A$1272,'Billing Forecast'!$U:$U,$B$1308,'Billing Forecast'!$Q:$Q, $C1309)</f>
        <v>0</v>
      </c>
      <c r="G1309" s="6">
        <f>SUMIFS('Billing Forecast'!H:H,'Billing Forecast'!$T:$T,$A$1272,'Billing Forecast'!$U:$U,$B$1308,'Billing Forecast'!$Q:$Q,$C1309)/SUMIFS('Billing Forecast'!$D:$D,'Billing Forecast'!$T:$T,$A$1272,'Billing Forecast'!$U:$U,$B$1308,'Billing Forecast'!$Q:$Q, $C1309)</f>
        <v>0</v>
      </c>
      <c r="H1309" s="6">
        <f>SUMIFS('Billing Forecast'!I:I,'Billing Forecast'!$T:$T,$A$1272,'Billing Forecast'!$U:$U,$B$1308,'Billing Forecast'!$Q:$Q,$C1309)/SUMIFS('Billing Forecast'!$D:$D,'Billing Forecast'!$T:$T,$A$1272,'Billing Forecast'!$U:$U,$B$1308,'Billing Forecast'!$Q:$Q, $C1309)</f>
        <v>0</v>
      </c>
      <c r="I1309" s="6">
        <f>SUMIFS('Billing Forecast'!J:J,'Billing Forecast'!$T:$T,$A$1272,'Billing Forecast'!$U:$U,$B$1308,'Billing Forecast'!$Q:$Q,$C1309)/SUMIFS('Billing Forecast'!$D:$D,'Billing Forecast'!$T:$T,$A$1272,'Billing Forecast'!$U:$U,$B$1308,'Billing Forecast'!$Q:$Q, $C1309)</f>
        <v>0</v>
      </c>
      <c r="J1309" s="6">
        <f>SUMIFS('Billing Forecast'!K:K,'Billing Forecast'!$T:$T,$A$1272,'Billing Forecast'!$U:$U,$B$1308,'Billing Forecast'!$Q:$Q,$C1309)/SUMIFS('Billing Forecast'!$D:$D,'Billing Forecast'!$T:$T,$A$1272,'Billing Forecast'!$U:$U,$B$1308,'Billing Forecast'!$Q:$Q, $C1309)</f>
        <v>0</v>
      </c>
      <c r="K1309" s="6">
        <f>SUMIFS('Billing Forecast'!L:L,'Billing Forecast'!$T:$T,$A$1272,'Billing Forecast'!$U:$U,$B$1308,'Billing Forecast'!$Q:$Q,$C1309)/SUMIFS('Billing Forecast'!$D:$D,'Billing Forecast'!$T:$T,$A$1272,'Billing Forecast'!$U:$U,$B$1308,'Billing Forecast'!$Q:$Q, $C1309)</f>
        <v>0</v>
      </c>
      <c r="L1309" s="6">
        <f>SUMIFS('Billing Forecast'!M:M,'Billing Forecast'!$T:$T,$A$1272,'Billing Forecast'!$U:$U,$B$1308,'Billing Forecast'!$Q:$Q,$C1309)/SUMIFS('Billing Forecast'!$D:$D,'Billing Forecast'!$T:$T,$A$1272,'Billing Forecast'!$U:$U,$B$1308,'Billing Forecast'!$Q:$Q, $C1309)</f>
        <v>0</v>
      </c>
      <c r="M1309" s="6">
        <f>SUMIFS('Billing Forecast'!N:N,'Billing Forecast'!$T:$T,$A$1272,'Billing Forecast'!$U:$U,$B$1308,'Billing Forecast'!$Q:$Q,$C1309)/SUMIFS('Billing Forecast'!$D:$D,'Billing Forecast'!$T:$T,$A$1272,'Billing Forecast'!$U:$U,$B$1308,'Billing Forecast'!$Q:$Q, $C1309)</f>
        <v>0</v>
      </c>
    </row>
    <row r="1310" spans="2:13">
      <c r="D1310" t="s">
        <v>3453</v>
      </c>
      <c r="E1310" s="6">
        <f>SUMIFS('Sub Cost Forecast'!G:G,'Sub Cost Forecast'!$U:$U,$A$1272,'Sub Cost Forecast'!$W:$W,$B$1308,'Sub Cost Forecast'!$R:$R,$C1309)/SUMIFS('Sub Cost Forecast'!$D:$D,'Sub Cost Forecast'!$U:$U,$A$1272,'Sub Cost Forecast'!$W:$W,$B$1308,'Sub Cost Forecast'!$R:$R, $C1309)</f>
        <v>0</v>
      </c>
      <c r="F1310" s="6">
        <f>SUMIFS('Sub Cost Forecast'!H:H,'Sub Cost Forecast'!$U:$U,$A$1272,'Sub Cost Forecast'!$W:$W,$B$1308,'Sub Cost Forecast'!$R:$R,$C1309)/SUMIFS('Sub Cost Forecast'!$D:$D,'Sub Cost Forecast'!$U:$U,$A$1272,'Sub Cost Forecast'!$W:$W,$B$1308,'Sub Cost Forecast'!$R:$R, $C1309)</f>
        <v>0</v>
      </c>
      <c r="G1310" s="6">
        <f>SUMIFS('Sub Cost Forecast'!I:I,'Sub Cost Forecast'!$U:$U,$A$1272,'Sub Cost Forecast'!$W:$W,$B$1308,'Sub Cost Forecast'!$R:$R,$C1309)/SUMIFS('Sub Cost Forecast'!$D:$D,'Sub Cost Forecast'!$U:$U,$A$1272,'Sub Cost Forecast'!$W:$W,$B$1308,'Sub Cost Forecast'!$R:$R, $C1309)</f>
        <v>0</v>
      </c>
      <c r="H1310" s="6">
        <f>SUMIFS('Sub Cost Forecast'!J:J,'Sub Cost Forecast'!$U:$U,$A$1272,'Sub Cost Forecast'!$W:$W,$B$1308,'Sub Cost Forecast'!$R:$R,$C1309)/SUMIFS('Sub Cost Forecast'!$D:$D,'Sub Cost Forecast'!$U:$U,$A$1272,'Sub Cost Forecast'!$W:$W,$B$1308,'Sub Cost Forecast'!$R:$R, $C1309)</f>
        <v>0</v>
      </c>
      <c r="I1310" s="6">
        <f>SUMIFS('Sub Cost Forecast'!K:K,'Sub Cost Forecast'!$U:$U,$A$1272,'Sub Cost Forecast'!$W:$W,$B$1308,'Sub Cost Forecast'!$R:$R,$C1309)/SUMIFS('Sub Cost Forecast'!$D:$D,'Sub Cost Forecast'!$U:$U,$A$1272,'Sub Cost Forecast'!$W:$W,$B$1308,'Sub Cost Forecast'!$R:$R, $C1309)</f>
        <v>0</v>
      </c>
      <c r="J1310" s="6">
        <f>SUMIFS('Sub Cost Forecast'!L:L,'Sub Cost Forecast'!$U:$U,$A$1272,'Sub Cost Forecast'!$W:$W,$B$1308,'Sub Cost Forecast'!$R:$R,$C1309)/SUMIFS('Sub Cost Forecast'!$D:$D,'Sub Cost Forecast'!$U:$U,$A$1272,'Sub Cost Forecast'!$W:$W,$B$1308,'Sub Cost Forecast'!$R:$R, $C1309)</f>
        <v>0</v>
      </c>
      <c r="K1310" s="6">
        <f>SUMIFS('Sub Cost Forecast'!M:M,'Sub Cost Forecast'!$U:$U,$A$1272,'Sub Cost Forecast'!$W:$W,$B$1308,'Sub Cost Forecast'!$R:$R,$C1309)/SUMIFS('Sub Cost Forecast'!$D:$D,'Sub Cost Forecast'!$U:$U,$A$1272,'Sub Cost Forecast'!$W:$W,$B$1308,'Sub Cost Forecast'!$R:$R, $C1309)</f>
        <v>0</v>
      </c>
      <c r="L1310" s="6">
        <f>SUMIFS('Sub Cost Forecast'!N:N,'Sub Cost Forecast'!$U:$U,$A$1272,'Sub Cost Forecast'!$W:$W,$B$1308,'Sub Cost Forecast'!$R:$R,$C1309)/SUMIFS('Sub Cost Forecast'!$D:$D,'Sub Cost Forecast'!$U:$U,$A$1272,'Sub Cost Forecast'!$W:$W,$B$1308,'Sub Cost Forecast'!$R:$R, $C1309)</f>
        <v>0</v>
      </c>
      <c r="M1310" s="6">
        <f>SUMIFS('Sub Cost Forecast'!O:O,'Sub Cost Forecast'!$U:$U,$A$1272,'Sub Cost Forecast'!$W:$W,$B$1308,'Sub Cost Forecast'!$R:$R,$C1309)/SUMIFS('Sub Cost Forecast'!$D:$D,'Sub Cost Forecast'!$U:$U,$A$1272,'Sub Cost Forecast'!$W:$W,$B$1308,'Sub Cost Forecast'!$R:$R, $C1309)</f>
        <v>0</v>
      </c>
    </row>
    <row r="1311" spans="2:13">
      <c r="D1311" t="s">
        <v>3454</v>
      </c>
      <c r="E1311" s="6">
        <v>0</v>
      </c>
      <c r="F1311" s="6">
        <v>0</v>
      </c>
      <c r="G1311" s="6">
        <v>0</v>
      </c>
      <c r="H1311" s="6">
        <v>0</v>
      </c>
      <c r="I1311" s="6">
        <v>0</v>
      </c>
      <c r="J1311" s="6">
        <v>0.5163934426229508</v>
      </c>
      <c r="K1311" s="6">
        <v>0.360655737704918</v>
      </c>
      <c r="L1311" s="6">
        <v>0</v>
      </c>
      <c r="M1311" s="6">
        <v>0</v>
      </c>
    </row>
    <row r="1312" spans="2:13">
      <c r="C1312" t="s">
        <v>1595</v>
      </c>
      <c r="D1312" t="s">
        <v>3452</v>
      </c>
      <c r="E1312" s="6">
        <f>SUMIFS('Billing Forecast'!F:F,'Billing Forecast'!$T:$T,$A$1272,'Billing Forecast'!$U:$U,$B$1308,'Billing Forecast'!$Q:$Q,$C1312)/SUMIFS('Billing Forecast'!$D:$D,'Billing Forecast'!$T:$T,$A$1272,'Billing Forecast'!$U:$U,$B$1308,'Billing Forecast'!$Q:$Q, $C1312)</f>
        <v>0</v>
      </c>
      <c r="F1312" s="6">
        <f>SUMIFS('Billing Forecast'!G:G,'Billing Forecast'!$T:$T,$A$1272,'Billing Forecast'!$U:$U,$B$1308,'Billing Forecast'!$Q:$Q,$C1312)/SUMIFS('Billing Forecast'!$D:$D,'Billing Forecast'!$T:$T,$A$1272,'Billing Forecast'!$U:$U,$B$1308,'Billing Forecast'!$Q:$Q, $C1312)</f>
        <v>0</v>
      </c>
      <c r="G1312" s="6">
        <f>SUMIFS('Billing Forecast'!H:H,'Billing Forecast'!$T:$T,$A$1272,'Billing Forecast'!$U:$U,$B$1308,'Billing Forecast'!$Q:$Q,$C1312)/SUMIFS('Billing Forecast'!$D:$D,'Billing Forecast'!$T:$T,$A$1272,'Billing Forecast'!$U:$U,$B$1308,'Billing Forecast'!$Q:$Q, $C1312)</f>
        <v>0</v>
      </c>
      <c r="H1312" s="6">
        <f>SUMIFS('Billing Forecast'!I:I,'Billing Forecast'!$T:$T,$A$1272,'Billing Forecast'!$U:$U,$B$1308,'Billing Forecast'!$Q:$Q,$C1312)/SUMIFS('Billing Forecast'!$D:$D,'Billing Forecast'!$T:$T,$A$1272,'Billing Forecast'!$U:$U,$B$1308,'Billing Forecast'!$Q:$Q, $C1312)</f>
        <v>0</v>
      </c>
      <c r="I1312" s="6">
        <f>SUMIFS('Billing Forecast'!J:J,'Billing Forecast'!$T:$T,$A$1272,'Billing Forecast'!$U:$U,$B$1308,'Billing Forecast'!$Q:$Q,$C1312)/SUMIFS('Billing Forecast'!$D:$D,'Billing Forecast'!$T:$T,$A$1272,'Billing Forecast'!$U:$U,$B$1308,'Billing Forecast'!$Q:$Q, $C1312)</f>
        <v>0</v>
      </c>
      <c r="J1312" s="6">
        <f>SUMIFS('Billing Forecast'!K:K,'Billing Forecast'!$T:$T,$A$1272,'Billing Forecast'!$U:$U,$B$1308,'Billing Forecast'!$Q:$Q,$C1312)/SUMIFS('Billing Forecast'!$D:$D,'Billing Forecast'!$T:$T,$A$1272,'Billing Forecast'!$U:$U,$B$1308,'Billing Forecast'!$Q:$Q, $C1312)</f>
        <v>0</v>
      </c>
      <c r="K1312" s="6">
        <f>SUMIFS('Billing Forecast'!L:L,'Billing Forecast'!$T:$T,$A$1272,'Billing Forecast'!$U:$U,$B$1308,'Billing Forecast'!$Q:$Q,$C1312)/SUMIFS('Billing Forecast'!$D:$D,'Billing Forecast'!$T:$T,$A$1272,'Billing Forecast'!$U:$U,$B$1308,'Billing Forecast'!$Q:$Q, $C1312)</f>
        <v>0</v>
      </c>
      <c r="L1312" s="6">
        <f>SUMIFS('Billing Forecast'!M:M,'Billing Forecast'!$T:$T,$A$1272,'Billing Forecast'!$U:$U,$B$1308,'Billing Forecast'!$Q:$Q,$C1312)/SUMIFS('Billing Forecast'!$D:$D,'Billing Forecast'!$T:$T,$A$1272,'Billing Forecast'!$U:$U,$B$1308,'Billing Forecast'!$Q:$Q, $C1312)</f>
        <v>0</v>
      </c>
      <c r="M1312" s="6">
        <f>SUMIFS('Billing Forecast'!N:N,'Billing Forecast'!$T:$T,$A$1272,'Billing Forecast'!$U:$U,$B$1308,'Billing Forecast'!$Q:$Q,$C1312)/SUMIFS('Billing Forecast'!$D:$D,'Billing Forecast'!$T:$T,$A$1272,'Billing Forecast'!$U:$U,$B$1308,'Billing Forecast'!$Q:$Q, $C1312)</f>
        <v>0</v>
      </c>
    </row>
    <row r="1313" spans="3:13">
      <c r="D1313" t="s">
        <v>3453</v>
      </c>
      <c r="E1313" s="6">
        <f>SUMIFS('Sub Cost Forecast'!G:G,'Sub Cost Forecast'!$U:$U,$A$1272,'Sub Cost Forecast'!$W:$W,$B$1308,'Sub Cost Forecast'!$R:$R,$C1312)/SUMIFS('Sub Cost Forecast'!$D:$D,'Sub Cost Forecast'!$U:$U,$A$1272,'Sub Cost Forecast'!$W:$W,$B$1308,'Sub Cost Forecast'!$R:$R, $C1312)</f>
        <v>0</v>
      </c>
      <c r="F1313" s="6">
        <f>SUMIFS('Sub Cost Forecast'!H:H,'Sub Cost Forecast'!$U:$U,$A$1272,'Sub Cost Forecast'!$W:$W,$B$1308,'Sub Cost Forecast'!$R:$R,$C1312)/SUMIFS('Sub Cost Forecast'!$D:$D,'Sub Cost Forecast'!$U:$U,$A$1272,'Sub Cost Forecast'!$W:$W,$B$1308,'Sub Cost Forecast'!$R:$R, $C1312)</f>
        <v>0</v>
      </c>
      <c r="G1313" s="6">
        <f>SUMIFS('Sub Cost Forecast'!I:I,'Sub Cost Forecast'!$U:$U,$A$1272,'Sub Cost Forecast'!$W:$W,$B$1308,'Sub Cost Forecast'!$R:$R,$C1312)/SUMIFS('Sub Cost Forecast'!$D:$D,'Sub Cost Forecast'!$U:$U,$A$1272,'Sub Cost Forecast'!$W:$W,$B$1308,'Sub Cost Forecast'!$R:$R, $C1312)</f>
        <v>0</v>
      </c>
      <c r="H1313" s="6">
        <f>SUMIFS('Sub Cost Forecast'!J:J,'Sub Cost Forecast'!$U:$U,$A$1272,'Sub Cost Forecast'!$W:$W,$B$1308,'Sub Cost Forecast'!$R:$R,$C1312)/SUMIFS('Sub Cost Forecast'!$D:$D,'Sub Cost Forecast'!$U:$U,$A$1272,'Sub Cost Forecast'!$W:$W,$B$1308,'Sub Cost Forecast'!$R:$R, $C1312)</f>
        <v>0</v>
      </c>
      <c r="I1313" s="6">
        <f>SUMIFS('Sub Cost Forecast'!K:K,'Sub Cost Forecast'!$U:$U,$A$1272,'Sub Cost Forecast'!$W:$W,$B$1308,'Sub Cost Forecast'!$R:$R,$C1312)/SUMIFS('Sub Cost Forecast'!$D:$D,'Sub Cost Forecast'!$U:$U,$A$1272,'Sub Cost Forecast'!$W:$W,$B$1308,'Sub Cost Forecast'!$R:$R, $C1312)</f>
        <v>0</v>
      </c>
      <c r="J1313" s="6">
        <f>SUMIFS('Sub Cost Forecast'!L:L,'Sub Cost Forecast'!$U:$U,$A$1272,'Sub Cost Forecast'!$W:$W,$B$1308,'Sub Cost Forecast'!$R:$R,$C1312)/SUMIFS('Sub Cost Forecast'!$D:$D,'Sub Cost Forecast'!$U:$U,$A$1272,'Sub Cost Forecast'!$W:$W,$B$1308,'Sub Cost Forecast'!$R:$R, $C1312)</f>
        <v>0</v>
      </c>
      <c r="K1313" s="6">
        <f>SUMIFS('Sub Cost Forecast'!M:M,'Sub Cost Forecast'!$U:$U,$A$1272,'Sub Cost Forecast'!$W:$W,$B$1308,'Sub Cost Forecast'!$R:$R,$C1312)/SUMIFS('Sub Cost Forecast'!$D:$D,'Sub Cost Forecast'!$U:$U,$A$1272,'Sub Cost Forecast'!$W:$W,$B$1308,'Sub Cost Forecast'!$R:$R, $C1312)</f>
        <v>0</v>
      </c>
      <c r="L1313" s="6">
        <f>SUMIFS('Sub Cost Forecast'!N:N,'Sub Cost Forecast'!$U:$U,$A$1272,'Sub Cost Forecast'!$W:$W,$B$1308,'Sub Cost Forecast'!$R:$R,$C1312)/SUMIFS('Sub Cost Forecast'!$D:$D,'Sub Cost Forecast'!$U:$U,$A$1272,'Sub Cost Forecast'!$W:$W,$B$1308,'Sub Cost Forecast'!$R:$R, $C1312)</f>
        <v>0</v>
      </c>
      <c r="M1313" s="6">
        <f>SUMIFS('Sub Cost Forecast'!O:O,'Sub Cost Forecast'!$U:$U,$A$1272,'Sub Cost Forecast'!$W:$W,$B$1308,'Sub Cost Forecast'!$R:$R,$C1312)/SUMIFS('Sub Cost Forecast'!$D:$D,'Sub Cost Forecast'!$U:$U,$A$1272,'Sub Cost Forecast'!$W:$W,$B$1308,'Sub Cost Forecast'!$R:$R, $C1312)</f>
        <v>0</v>
      </c>
    </row>
    <row r="1314" spans="3:13">
      <c r="D1314" t="s">
        <v>3454</v>
      </c>
      <c r="E1314" s="6">
        <v>0</v>
      </c>
      <c r="F1314" s="6">
        <v>0.0596894208993853</v>
      </c>
      <c r="G1314" s="6">
        <v>0.1528631510837916</v>
      </c>
      <c r="H1314" s="6">
        <v>0.1436428340342931</v>
      </c>
      <c r="I1314" s="6">
        <v>0.01941119378841798</v>
      </c>
      <c r="J1314" s="6">
        <v>0</v>
      </c>
      <c r="K1314" s="6">
        <v>0</v>
      </c>
      <c r="L1314" s="6">
        <v>0</v>
      </c>
      <c r="M1314" s="6">
        <v>0</v>
      </c>
    </row>
    <row r="1315" spans="3:13">
      <c r="C1315" t="s">
        <v>1721</v>
      </c>
      <c r="D1315" t="s">
        <v>3452</v>
      </c>
      <c r="E1315" s="6">
        <f>SUMIFS('Billing Forecast'!F:F,'Billing Forecast'!$T:$T,$A$1272,'Billing Forecast'!$U:$U,$B$1308,'Billing Forecast'!$Q:$Q,$C1315)/SUMIFS('Billing Forecast'!$D:$D,'Billing Forecast'!$T:$T,$A$1272,'Billing Forecast'!$U:$U,$B$1308,'Billing Forecast'!$Q:$Q, $C1315)</f>
        <v>0</v>
      </c>
      <c r="F1315" s="6">
        <f>SUMIFS('Billing Forecast'!G:G,'Billing Forecast'!$T:$T,$A$1272,'Billing Forecast'!$U:$U,$B$1308,'Billing Forecast'!$Q:$Q,$C1315)/SUMIFS('Billing Forecast'!$D:$D,'Billing Forecast'!$T:$T,$A$1272,'Billing Forecast'!$U:$U,$B$1308,'Billing Forecast'!$Q:$Q, $C1315)</f>
        <v>0</v>
      </c>
      <c r="G1315" s="6">
        <f>SUMIFS('Billing Forecast'!H:H,'Billing Forecast'!$T:$T,$A$1272,'Billing Forecast'!$U:$U,$B$1308,'Billing Forecast'!$Q:$Q,$C1315)/SUMIFS('Billing Forecast'!$D:$D,'Billing Forecast'!$T:$T,$A$1272,'Billing Forecast'!$U:$U,$B$1308,'Billing Forecast'!$Q:$Q, $C1315)</f>
        <v>0</v>
      </c>
      <c r="H1315" s="6">
        <f>SUMIFS('Billing Forecast'!I:I,'Billing Forecast'!$T:$T,$A$1272,'Billing Forecast'!$U:$U,$B$1308,'Billing Forecast'!$Q:$Q,$C1315)/SUMIFS('Billing Forecast'!$D:$D,'Billing Forecast'!$T:$T,$A$1272,'Billing Forecast'!$U:$U,$B$1308,'Billing Forecast'!$Q:$Q, $C1315)</f>
        <v>0</v>
      </c>
      <c r="I1315" s="6">
        <f>SUMIFS('Billing Forecast'!J:J,'Billing Forecast'!$T:$T,$A$1272,'Billing Forecast'!$U:$U,$B$1308,'Billing Forecast'!$Q:$Q,$C1315)/SUMIFS('Billing Forecast'!$D:$D,'Billing Forecast'!$T:$T,$A$1272,'Billing Forecast'!$U:$U,$B$1308,'Billing Forecast'!$Q:$Q, $C1315)</f>
        <v>0</v>
      </c>
      <c r="J1315" s="6">
        <f>SUMIFS('Billing Forecast'!K:K,'Billing Forecast'!$T:$T,$A$1272,'Billing Forecast'!$U:$U,$B$1308,'Billing Forecast'!$Q:$Q,$C1315)/SUMIFS('Billing Forecast'!$D:$D,'Billing Forecast'!$T:$T,$A$1272,'Billing Forecast'!$U:$U,$B$1308,'Billing Forecast'!$Q:$Q, $C1315)</f>
        <v>0</v>
      </c>
      <c r="K1315" s="6">
        <f>SUMIFS('Billing Forecast'!L:L,'Billing Forecast'!$T:$T,$A$1272,'Billing Forecast'!$U:$U,$B$1308,'Billing Forecast'!$Q:$Q,$C1315)/SUMIFS('Billing Forecast'!$D:$D,'Billing Forecast'!$T:$T,$A$1272,'Billing Forecast'!$U:$U,$B$1308,'Billing Forecast'!$Q:$Q, $C1315)</f>
        <v>0</v>
      </c>
      <c r="L1315" s="6">
        <f>SUMIFS('Billing Forecast'!M:M,'Billing Forecast'!$T:$T,$A$1272,'Billing Forecast'!$U:$U,$B$1308,'Billing Forecast'!$Q:$Q,$C1315)/SUMIFS('Billing Forecast'!$D:$D,'Billing Forecast'!$T:$T,$A$1272,'Billing Forecast'!$U:$U,$B$1308,'Billing Forecast'!$Q:$Q, $C1315)</f>
        <v>0</v>
      </c>
      <c r="M1315" s="6">
        <f>SUMIFS('Billing Forecast'!N:N,'Billing Forecast'!$T:$T,$A$1272,'Billing Forecast'!$U:$U,$B$1308,'Billing Forecast'!$Q:$Q,$C1315)/SUMIFS('Billing Forecast'!$D:$D,'Billing Forecast'!$T:$T,$A$1272,'Billing Forecast'!$U:$U,$B$1308,'Billing Forecast'!$Q:$Q, $C1315)</f>
        <v>0</v>
      </c>
    </row>
    <row r="1316" spans="3:13">
      <c r="D1316" t="s">
        <v>3453</v>
      </c>
      <c r="E1316" s="6">
        <f>SUMIFS('Sub Cost Forecast'!G:G,'Sub Cost Forecast'!$U:$U,$A$1272,'Sub Cost Forecast'!$W:$W,$B$1308,'Sub Cost Forecast'!$R:$R,$C1315)/SUMIFS('Sub Cost Forecast'!$D:$D,'Sub Cost Forecast'!$U:$U,$A$1272,'Sub Cost Forecast'!$W:$W,$B$1308,'Sub Cost Forecast'!$R:$R, $C1315)</f>
        <v>0</v>
      </c>
      <c r="F1316" s="6">
        <f>SUMIFS('Sub Cost Forecast'!H:H,'Sub Cost Forecast'!$U:$U,$A$1272,'Sub Cost Forecast'!$W:$W,$B$1308,'Sub Cost Forecast'!$R:$R,$C1315)/SUMIFS('Sub Cost Forecast'!$D:$D,'Sub Cost Forecast'!$U:$U,$A$1272,'Sub Cost Forecast'!$W:$W,$B$1308,'Sub Cost Forecast'!$R:$R, $C1315)</f>
        <v>0</v>
      </c>
      <c r="G1316" s="6">
        <f>SUMIFS('Sub Cost Forecast'!I:I,'Sub Cost Forecast'!$U:$U,$A$1272,'Sub Cost Forecast'!$W:$W,$B$1308,'Sub Cost Forecast'!$R:$R,$C1315)/SUMIFS('Sub Cost Forecast'!$D:$D,'Sub Cost Forecast'!$U:$U,$A$1272,'Sub Cost Forecast'!$W:$W,$B$1308,'Sub Cost Forecast'!$R:$R, $C1315)</f>
        <v>0</v>
      </c>
      <c r="H1316" s="6">
        <f>SUMIFS('Sub Cost Forecast'!J:J,'Sub Cost Forecast'!$U:$U,$A$1272,'Sub Cost Forecast'!$W:$W,$B$1308,'Sub Cost Forecast'!$R:$R,$C1315)/SUMIFS('Sub Cost Forecast'!$D:$D,'Sub Cost Forecast'!$U:$U,$A$1272,'Sub Cost Forecast'!$W:$W,$B$1308,'Sub Cost Forecast'!$R:$R, $C1315)</f>
        <v>0</v>
      </c>
      <c r="I1316" s="6">
        <f>SUMIFS('Sub Cost Forecast'!K:K,'Sub Cost Forecast'!$U:$U,$A$1272,'Sub Cost Forecast'!$W:$W,$B$1308,'Sub Cost Forecast'!$R:$R,$C1315)/SUMIFS('Sub Cost Forecast'!$D:$D,'Sub Cost Forecast'!$U:$U,$A$1272,'Sub Cost Forecast'!$W:$W,$B$1308,'Sub Cost Forecast'!$R:$R, $C1315)</f>
        <v>0</v>
      </c>
      <c r="J1316" s="6">
        <f>SUMIFS('Sub Cost Forecast'!L:L,'Sub Cost Forecast'!$U:$U,$A$1272,'Sub Cost Forecast'!$W:$W,$B$1308,'Sub Cost Forecast'!$R:$R,$C1315)/SUMIFS('Sub Cost Forecast'!$D:$D,'Sub Cost Forecast'!$U:$U,$A$1272,'Sub Cost Forecast'!$W:$W,$B$1308,'Sub Cost Forecast'!$R:$R, $C1315)</f>
        <v>0</v>
      </c>
      <c r="K1316" s="6">
        <f>SUMIFS('Sub Cost Forecast'!M:M,'Sub Cost Forecast'!$U:$U,$A$1272,'Sub Cost Forecast'!$W:$W,$B$1308,'Sub Cost Forecast'!$R:$R,$C1315)/SUMIFS('Sub Cost Forecast'!$D:$D,'Sub Cost Forecast'!$U:$U,$A$1272,'Sub Cost Forecast'!$W:$W,$B$1308,'Sub Cost Forecast'!$R:$R, $C1315)</f>
        <v>0</v>
      </c>
      <c r="L1316" s="6">
        <f>SUMIFS('Sub Cost Forecast'!N:N,'Sub Cost Forecast'!$U:$U,$A$1272,'Sub Cost Forecast'!$W:$W,$B$1308,'Sub Cost Forecast'!$R:$R,$C1315)/SUMIFS('Sub Cost Forecast'!$D:$D,'Sub Cost Forecast'!$U:$U,$A$1272,'Sub Cost Forecast'!$W:$W,$B$1308,'Sub Cost Forecast'!$R:$R, $C1315)</f>
        <v>0</v>
      </c>
      <c r="M1316" s="6">
        <f>SUMIFS('Sub Cost Forecast'!O:O,'Sub Cost Forecast'!$U:$U,$A$1272,'Sub Cost Forecast'!$W:$W,$B$1308,'Sub Cost Forecast'!$R:$R,$C1315)/SUMIFS('Sub Cost Forecast'!$D:$D,'Sub Cost Forecast'!$U:$U,$A$1272,'Sub Cost Forecast'!$W:$W,$B$1308,'Sub Cost Forecast'!$R:$R, $C1315)</f>
        <v>0</v>
      </c>
    </row>
    <row r="1317" spans="3:13">
      <c r="D1317" t="s">
        <v>3454</v>
      </c>
      <c r="E1317" s="6">
        <v>0</v>
      </c>
      <c r="F1317" s="6">
        <v>0.03074215919677053</v>
      </c>
      <c r="G1317" s="6">
        <v>0.1509160542386917</v>
      </c>
      <c r="H1317" s="6">
        <v>0.05806852292723321</v>
      </c>
      <c r="I1317" s="6">
        <v>0</v>
      </c>
      <c r="J1317" s="6">
        <v>0</v>
      </c>
      <c r="K1317" s="6">
        <v>0</v>
      </c>
      <c r="L1317" s="6">
        <v>0</v>
      </c>
      <c r="M1317" s="6">
        <v>0</v>
      </c>
    </row>
    <row r="1318" spans="3:13">
      <c r="C1318" t="s">
        <v>1820</v>
      </c>
      <c r="D1318" t="s">
        <v>3452</v>
      </c>
      <c r="E1318" s="6">
        <f>SUMIFS('Billing Forecast'!F:F,'Billing Forecast'!$T:$T,$A$1272,'Billing Forecast'!$U:$U,$B$1308,'Billing Forecast'!$Q:$Q,$C1318)/SUMIFS('Billing Forecast'!$D:$D,'Billing Forecast'!$T:$T,$A$1272,'Billing Forecast'!$U:$U,$B$1308,'Billing Forecast'!$Q:$Q, $C1318)</f>
        <v>0</v>
      </c>
      <c r="F1318" s="6">
        <f>SUMIFS('Billing Forecast'!G:G,'Billing Forecast'!$T:$T,$A$1272,'Billing Forecast'!$U:$U,$B$1308,'Billing Forecast'!$Q:$Q,$C1318)/SUMIFS('Billing Forecast'!$D:$D,'Billing Forecast'!$T:$T,$A$1272,'Billing Forecast'!$U:$U,$B$1308,'Billing Forecast'!$Q:$Q, $C1318)</f>
        <v>0</v>
      </c>
      <c r="G1318" s="6">
        <f>SUMIFS('Billing Forecast'!H:H,'Billing Forecast'!$T:$T,$A$1272,'Billing Forecast'!$U:$U,$B$1308,'Billing Forecast'!$Q:$Q,$C1318)/SUMIFS('Billing Forecast'!$D:$D,'Billing Forecast'!$T:$T,$A$1272,'Billing Forecast'!$U:$U,$B$1308,'Billing Forecast'!$Q:$Q, $C1318)</f>
        <v>0</v>
      </c>
      <c r="H1318" s="6">
        <f>SUMIFS('Billing Forecast'!I:I,'Billing Forecast'!$T:$T,$A$1272,'Billing Forecast'!$U:$U,$B$1308,'Billing Forecast'!$Q:$Q,$C1318)/SUMIFS('Billing Forecast'!$D:$D,'Billing Forecast'!$T:$T,$A$1272,'Billing Forecast'!$U:$U,$B$1308,'Billing Forecast'!$Q:$Q, $C1318)</f>
        <v>0</v>
      </c>
      <c r="I1318" s="6">
        <f>SUMIFS('Billing Forecast'!J:J,'Billing Forecast'!$T:$T,$A$1272,'Billing Forecast'!$U:$U,$B$1308,'Billing Forecast'!$Q:$Q,$C1318)/SUMIFS('Billing Forecast'!$D:$D,'Billing Forecast'!$T:$T,$A$1272,'Billing Forecast'!$U:$U,$B$1308,'Billing Forecast'!$Q:$Q, $C1318)</f>
        <v>0</v>
      </c>
      <c r="J1318" s="6">
        <f>SUMIFS('Billing Forecast'!K:K,'Billing Forecast'!$T:$T,$A$1272,'Billing Forecast'!$U:$U,$B$1308,'Billing Forecast'!$Q:$Q,$C1318)/SUMIFS('Billing Forecast'!$D:$D,'Billing Forecast'!$T:$T,$A$1272,'Billing Forecast'!$U:$U,$B$1308,'Billing Forecast'!$Q:$Q, $C1318)</f>
        <v>0</v>
      </c>
      <c r="K1318" s="6">
        <f>SUMIFS('Billing Forecast'!L:L,'Billing Forecast'!$T:$T,$A$1272,'Billing Forecast'!$U:$U,$B$1308,'Billing Forecast'!$Q:$Q,$C1318)/SUMIFS('Billing Forecast'!$D:$D,'Billing Forecast'!$T:$T,$A$1272,'Billing Forecast'!$U:$U,$B$1308,'Billing Forecast'!$Q:$Q, $C1318)</f>
        <v>0</v>
      </c>
      <c r="L1318" s="6">
        <f>SUMIFS('Billing Forecast'!M:M,'Billing Forecast'!$T:$T,$A$1272,'Billing Forecast'!$U:$U,$B$1308,'Billing Forecast'!$Q:$Q,$C1318)/SUMIFS('Billing Forecast'!$D:$D,'Billing Forecast'!$T:$T,$A$1272,'Billing Forecast'!$U:$U,$B$1308,'Billing Forecast'!$Q:$Q, $C1318)</f>
        <v>0</v>
      </c>
      <c r="M1318" s="6">
        <f>SUMIFS('Billing Forecast'!N:N,'Billing Forecast'!$T:$T,$A$1272,'Billing Forecast'!$U:$U,$B$1308,'Billing Forecast'!$Q:$Q,$C1318)/SUMIFS('Billing Forecast'!$D:$D,'Billing Forecast'!$T:$T,$A$1272,'Billing Forecast'!$U:$U,$B$1308,'Billing Forecast'!$Q:$Q, $C1318)</f>
        <v>0</v>
      </c>
    </row>
    <row r="1319" spans="3:13">
      <c r="D1319" t="s">
        <v>3453</v>
      </c>
      <c r="E1319" s="6">
        <f>SUMIFS('Sub Cost Forecast'!G:G,'Sub Cost Forecast'!$U:$U,$A$1272,'Sub Cost Forecast'!$W:$W,$B$1308,'Sub Cost Forecast'!$R:$R,$C1318)/SUMIFS('Sub Cost Forecast'!$D:$D,'Sub Cost Forecast'!$U:$U,$A$1272,'Sub Cost Forecast'!$W:$W,$B$1308,'Sub Cost Forecast'!$R:$R, $C1318)</f>
        <v>0</v>
      </c>
      <c r="F1319" s="6">
        <f>SUMIFS('Sub Cost Forecast'!H:H,'Sub Cost Forecast'!$U:$U,$A$1272,'Sub Cost Forecast'!$W:$W,$B$1308,'Sub Cost Forecast'!$R:$R,$C1318)/SUMIFS('Sub Cost Forecast'!$D:$D,'Sub Cost Forecast'!$U:$U,$A$1272,'Sub Cost Forecast'!$W:$W,$B$1308,'Sub Cost Forecast'!$R:$R, $C1318)</f>
        <v>0</v>
      </c>
      <c r="G1319" s="6">
        <f>SUMIFS('Sub Cost Forecast'!I:I,'Sub Cost Forecast'!$U:$U,$A$1272,'Sub Cost Forecast'!$W:$W,$B$1308,'Sub Cost Forecast'!$R:$R,$C1318)/SUMIFS('Sub Cost Forecast'!$D:$D,'Sub Cost Forecast'!$U:$U,$A$1272,'Sub Cost Forecast'!$W:$W,$B$1308,'Sub Cost Forecast'!$R:$R, $C1318)</f>
        <v>0</v>
      </c>
      <c r="H1319" s="6">
        <f>SUMIFS('Sub Cost Forecast'!J:J,'Sub Cost Forecast'!$U:$U,$A$1272,'Sub Cost Forecast'!$W:$W,$B$1308,'Sub Cost Forecast'!$R:$R,$C1318)/SUMIFS('Sub Cost Forecast'!$D:$D,'Sub Cost Forecast'!$U:$U,$A$1272,'Sub Cost Forecast'!$W:$W,$B$1308,'Sub Cost Forecast'!$R:$R, $C1318)</f>
        <v>0</v>
      </c>
      <c r="I1319" s="6">
        <f>SUMIFS('Sub Cost Forecast'!K:K,'Sub Cost Forecast'!$U:$U,$A$1272,'Sub Cost Forecast'!$W:$W,$B$1308,'Sub Cost Forecast'!$R:$R,$C1318)/SUMIFS('Sub Cost Forecast'!$D:$D,'Sub Cost Forecast'!$U:$U,$A$1272,'Sub Cost Forecast'!$W:$W,$B$1308,'Sub Cost Forecast'!$R:$R, $C1318)</f>
        <v>0</v>
      </c>
      <c r="J1319" s="6">
        <f>SUMIFS('Sub Cost Forecast'!L:L,'Sub Cost Forecast'!$U:$U,$A$1272,'Sub Cost Forecast'!$W:$W,$B$1308,'Sub Cost Forecast'!$R:$R,$C1318)/SUMIFS('Sub Cost Forecast'!$D:$D,'Sub Cost Forecast'!$U:$U,$A$1272,'Sub Cost Forecast'!$W:$W,$B$1308,'Sub Cost Forecast'!$R:$R, $C1318)</f>
        <v>0</v>
      </c>
      <c r="K1319" s="6">
        <f>SUMIFS('Sub Cost Forecast'!M:M,'Sub Cost Forecast'!$U:$U,$A$1272,'Sub Cost Forecast'!$W:$W,$B$1308,'Sub Cost Forecast'!$R:$R,$C1318)/SUMIFS('Sub Cost Forecast'!$D:$D,'Sub Cost Forecast'!$U:$U,$A$1272,'Sub Cost Forecast'!$W:$W,$B$1308,'Sub Cost Forecast'!$R:$R, $C1318)</f>
        <v>0</v>
      </c>
      <c r="L1319" s="6">
        <f>SUMIFS('Sub Cost Forecast'!N:N,'Sub Cost Forecast'!$U:$U,$A$1272,'Sub Cost Forecast'!$W:$W,$B$1308,'Sub Cost Forecast'!$R:$R,$C1318)/SUMIFS('Sub Cost Forecast'!$D:$D,'Sub Cost Forecast'!$U:$U,$A$1272,'Sub Cost Forecast'!$W:$W,$B$1308,'Sub Cost Forecast'!$R:$R, $C1318)</f>
        <v>0</v>
      </c>
      <c r="M1319" s="6">
        <f>SUMIFS('Sub Cost Forecast'!O:O,'Sub Cost Forecast'!$U:$U,$A$1272,'Sub Cost Forecast'!$W:$W,$B$1308,'Sub Cost Forecast'!$R:$R,$C1318)/SUMIFS('Sub Cost Forecast'!$D:$D,'Sub Cost Forecast'!$U:$U,$A$1272,'Sub Cost Forecast'!$W:$W,$B$1308,'Sub Cost Forecast'!$R:$R, $C1318)</f>
        <v>0</v>
      </c>
    </row>
    <row r="1320" spans="3:13">
      <c r="D1320" t="s">
        <v>3454</v>
      </c>
      <c r="E1320" s="6">
        <v>0</v>
      </c>
      <c r="F1320" s="6">
        <v>0</v>
      </c>
      <c r="G1320" s="6">
        <v>0.03860742346247629</v>
      </c>
      <c r="H1320" s="6">
        <v>0.04226496884313194</v>
      </c>
      <c r="I1320" s="6">
        <v>0.02336765104307775</v>
      </c>
      <c r="J1320" s="6">
        <v>0</v>
      </c>
      <c r="K1320" s="6">
        <v>0</v>
      </c>
      <c r="L1320" s="6">
        <v>0</v>
      </c>
      <c r="M1320" s="6">
        <v>0</v>
      </c>
    </row>
    <row r="1321" spans="3:13">
      <c r="C1321" t="s">
        <v>1922</v>
      </c>
      <c r="D1321" t="s">
        <v>3452</v>
      </c>
      <c r="E1321" s="6">
        <f>SUMIFS('Billing Forecast'!F:F,'Billing Forecast'!$T:$T,$A$1272,'Billing Forecast'!$U:$U,$B$1308,'Billing Forecast'!$Q:$Q,$C1321)/SUMIFS('Billing Forecast'!$D:$D,'Billing Forecast'!$T:$T,$A$1272,'Billing Forecast'!$U:$U,$B$1308,'Billing Forecast'!$Q:$Q, $C1321)</f>
        <v>0</v>
      </c>
      <c r="F1321" s="6">
        <f>SUMIFS('Billing Forecast'!G:G,'Billing Forecast'!$T:$T,$A$1272,'Billing Forecast'!$U:$U,$B$1308,'Billing Forecast'!$Q:$Q,$C1321)/SUMIFS('Billing Forecast'!$D:$D,'Billing Forecast'!$T:$T,$A$1272,'Billing Forecast'!$U:$U,$B$1308,'Billing Forecast'!$Q:$Q, $C1321)</f>
        <v>0</v>
      </c>
      <c r="G1321" s="6">
        <f>SUMIFS('Billing Forecast'!H:H,'Billing Forecast'!$T:$T,$A$1272,'Billing Forecast'!$U:$U,$B$1308,'Billing Forecast'!$Q:$Q,$C1321)/SUMIFS('Billing Forecast'!$D:$D,'Billing Forecast'!$T:$T,$A$1272,'Billing Forecast'!$U:$U,$B$1308,'Billing Forecast'!$Q:$Q, $C1321)</f>
        <v>0</v>
      </c>
      <c r="H1321" s="6">
        <f>SUMIFS('Billing Forecast'!I:I,'Billing Forecast'!$T:$T,$A$1272,'Billing Forecast'!$U:$U,$B$1308,'Billing Forecast'!$Q:$Q,$C1321)/SUMIFS('Billing Forecast'!$D:$D,'Billing Forecast'!$T:$T,$A$1272,'Billing Forecast'!$U:$U,$B$1308,'Billing Forecast'!$Q:$Q, $C1321)</f>
        <v>0</v>
      </c>
      <c r="I1321" s="6">
        <f>SUMIFS('Billing Forecast'!J:J,'Billing Forecast'!$T:$T,$A$1272,'Billing Forecast'!$U:$U,$B$1308,'Billing Forecast'!$Q:$Q,$C1321)/SUMIFS('Billing Forecast'!$D:$D,'Billing Forecast'!$T:$T,$A$1272,'Billing Forecast'!$U:$U,$B$1308,'Billing Forecast'!$Q:$Q, $C1321)</f>
        <v>0</v>
      </c>
      <c r="J1321" s="6">
        <f>SUMIFS('Billing Forecast'!K:K,'Billing Forecast'!$T:$T,$A$1272,'Billing Forecast'!$U:$U,$B$1308,'Billing Forecast'!$Q:$Q,$C1321)/SUMIFS('Billing Forecast'!$D:$D,'Billing Forecast'!$T:$T,$A$1272,'Billing Forecast'!$U:$U,$B$1308,'Billing Forecast'!$Q:$Q, $C1321)</f>
        <v>0</v>
      </c>
      <c r="K1321" s="6">
        <f>SUMIFS('Billing Forecast'!L:L,'Billing Forecast'!$T:$T,$A$1272,'Billing Forecast'!$U:$U,$B$1308,'Billing Forecast'!$Q:$Q,$C1321)/SUMIFS('Billing Forecast'!$D:$D,'Billing Forecast'!$T:$T,$A$1272,'Billing Forecast'!$U:$U,$B$1308,'Billing Forecast'!$Q:$Q, $C1321)</f>
        <v>0</v>
      </c>
      <c r="L1321" s="6">
        <f>SUMIFS('Billing Forecast'!M:M,'Billing Forecast'!$T:$T,$A$1272,'Billing Forecast'!$U:$U,$B$1308,'Billing Forecast'!$Q:$Q,$C1321)/SUMIFS('Billing Forecast'!$D:$D,'Billing Forecast'!$T:$T,$A$1272,'Billing Forecast'!$U:$U,$B$1308,'Billing Forecast'!$Q:$Q, $C1321)</f>
        <v>0</v>
      </c>
      <c r="M1321" s="6">
        <f>SUMIFS('Billing Forecast'!N:N,'Billing Forecast'!$T:$T,$A$1272,'Billing Forecast'!$U:$U,$B$1308,'Billing Forecast'!$Q:$Q,$C1321)/SUMIFS('Billing Forecast'!$D:$D,'Billing Forecast'!$T:$T,$A$1272,'Billing Forecast'!$U:$U,$B$1308,'Billing Forecast'!$Q:$Q, $C1321)</f>
        <v>0</v>
      </c>
    </row>
    <row r="1322" spans="3:13">
      <c r="D1322" t="s">
        <v>3453</v>
      </c>
      <c r="E1322" s="6">
        <f>SUMIFS('Sub Cost Forecast'!G:G,'Sub Cost Forecast'!$U:$U,$A$1272,'Sub Cost Forecast'!$W:$W,$B$1308,'Sub Cost Forecast'!$R:$R,$C1321)/SUMIFS('Sub Cost Forecast'!$D:$D,'Sub Cost Forecast'!$U:$U,$A$1272,'Sub Cost Forecast'!$W:$W,$B$1308,'Sub Cost Forecast'!$R:$R, $C1321)</f>
        <v>0</v>
      </c>
      <c r="F1322" s="6">
        <f>SUMIFS('Sub Cost Forecast'!H:H,'Sub Cost Forecast'!$U:$U,$A$1272,'Sub Cost Forecast'!$W:$W,$B$1308,'Sub Cost Forecast'!$R:$R,$C1321)/SUMIFS('Sub Cost Forecast'!$D:$D,'Sub Cost Forecast'!$U:$U,$A$1272,'Sub Cost Forecast'!$W:$W,$B$1308,'Sub Cost Forecast'!$R:$R, $C1321)</f>
        <v>0</v>
      </c>
      <c r="G1322" s="6">
        <f>SUMIFS('Sub Cost Forecast'!I:I,'Sub Cost Forecast'!$U:$U,$A$1272,'Sub Cost Forecast'!$W:$W,$B$1308,'Sub Cost Forecast'!$R:$R,$C1321)/SUMIFS('Sub Cost Forecast'!$D:$D,'Sub Cost Forecast'!$U:$U,$A$1272,'Sub Cost Forecast'!$W:$W,$B$1308,'Sub Cost Forecast'!$R:$R, $C1321)</f>
        <v>0</v>
      </c>
      <c r="H1322" s="6">
        <f>SUMIFS('Sub Cost Forecast'!J:J,'Sub Cost Forecast'!$U:$U,$A$1272,'Sub Cost Forecast'!$W:$W,$B$1308,'Sub Cost Forecast'!$R:$R,$C1321)/SUMIFS('Sub Cost Forecast'!$D:$D,'Sub Cost Forecast'!$U:$U,$A$1272,'Sub Cost Forecast'!$W:$W,$B$1308,'Sub Cost Forecast'!$R:$R, $C1321)</f>
        <v>0</v>
      </c>
      <c r="I1322" s="6">
        <f>SUMIFS('Sub Cost Forecast'!K:K,'Sub Cost Forecast'!$U:$U,$A$1272,'Sub Cost Forecast'!$W:$W,$B$1308,'Sub Cost Forecast'!$R:$R,$C1321)/SUMIFS('Sub Cost Forecast'!$D:$D,'Sub Cost Forecast'!$U:$U,$A$1272,'Sub Cost Forecast'!$W:$W,$B$1308,'Sub Cost Forecast'!$R:$R, $C1321)</f>
        <v>0</v>
      </c>
      <c r="J1322" s="6">
        <f>SUMIFS('Sub Cost Forecast'!L:L,'Sub Cost Forecast'!$U:$U,$A$1272,'Sub Cost Forecast'!$W:$W,$B$1308,'Sub Cost Forecast'!$R:$R,$C1321)/SUMIFS('Sub Cost Forecast'!$D:$D,'Sub Cost Forecast'!$U:$U,$A$1272,'Sub Cost Forecast'!$W:$W,$B$1308,'Sub Cost Forecast'!$R:$R, $C1321)</f>
        <v>0</v>
      </c>
      <c r="K1322" s="6">
        <f>SUMIFS('Sub Cost Forecast'!M:M,'Sub Cost Forecast'!$U:$U,$A$1272,'Sub Cost Forecast'!$W:$W,$B$1308,'Sub Cost Forecast'!$R:$R,$C1321)/SUMIFS('Sub Cost Forecast'!$D:$D,'Sub Cost Forecast'!$U:$U,$A$1272,'Sub Cost Forecast'!$W:$W,$B$1308,'Sub Cost Forecast'!$R:$R, $C1321)</f>
        <v>0</v>
      </c>
      <c r="L1322" s="6">
        <f>SUMIFS('Sub Cost Forecast'!N:N,'Sub Cost Forecast'!$U:$U,$A$1272,'Sub Cost Forecast'!$W:$W,$B$1308,'Sub Cost Forecast'!$R:$R,$C1321)/SUMIFS('Sub Cost Forecast'!$D:$D,'Sub Cost Forecast'!$U:$U,$A$1272,'Sub Cost Forecast'!$W:$W,$B$1308,'Sub Cost Forecast'!$R:$R, $C1321)</f>
        <v>0</v>
      </c>
      <c r="M1322" s="6">
        <f>SUMIFS('Sub Cost Forecast'!O:O,'Sub Cost Forecast'!$U:$U,$A$1272,'Sub Cost Forecast'!$W:$W,$B$1308,'Sub Cost Forecast'!$R:$R,$C1321)/SUMIFS('Sub Cost Forecast'!$D:$D,'Sub Cost Forecast'!$U:$U,$A$1272,'Sub Cost Forecast'!$W:$W,$B$1308,'Sub Cost Forecast'!$R:$R, $C1321)</f>
        <v>0</v>
      </c>
    </row>
    <row r="1323" spans="3:13">
      <c r="D1323" t="s">
        <v>3454</v>
      </c>
      <c r="E1323" s="6">
        <v>0</v>
      </c>
      <c r="F1323" s="6">
        <v>0.05842607313195549</v>
      </c>
      <c r="G1323" s="6">
        <v>0.06806438791732911</v>
      </c>
      <c r="H1323" s="6">
        <v>0.03860294117647059</v>
      </c>
      <c r="I1323" s="6">
        <v>0.01356319554848967</v>
      </c>
      <c r="J1323" s="6">
        <v>0</v>
      </c>
      <c r="K1323" s="6">
        <v>0</v>
      </c>
      <c r="L1323" s="6">
        <v>0</v>
      </c>
      <c r="M1323" s="6">
        <v>0</v>
      </c>
    </row>
    <row r="1324" spans="3:13">
      <c r="C1324" t="s">
        <v>2024</v>
      </c>
      <c r="D1324" t="s">
        <v>3452</v>
      </c>
      <c r="E1324" s="6">
        <f>SUMIFS('Billing Forecast'!F:F,'Billing Forecast'!$T:$T,$A$1272,'Billing Forecast'!$U:$U,$B$1308,'Billing Forecast'!$Q:$Q,$C1324)/SUMIFS('Billing Forecast'!$D:$D,'Billing Forecast'!$T:$T,$A$1272,'Billing Forecast'!$U:$U,$B$1308,'Billing Forecast'!$Q:$Q, $C1324)</f>
        <v>0</v>
      </c>
      <c r="F1324" s="6">
        <f>SUMIFS('Billing Forecast'!G:G,'Billing Forecast'!$T:$T,$A$1272,'Billing Forecast'!$U:$U,$B$1308,'Billing Forecast'!$Q:$Q,$C1324)/SUMIFS('Billing Forecast'!$D:$D,'Billing Forecast'!$T:$T,$A$1272,'Billing Forecast'!$U:$U,$B$1308,'Billing Forecast'!$Q:$Q, $C1324)</f>
        <v>0</v>
      </c>
      <c r="G1324" s="6">
        <f>SUMIFS('Billing Forecast'!H:H,'Billing Forecast'!$T:$T,$A$1272,'Billing Forecast'!$U:$U,$B$1308,'Billing Forecast'!$Q:$Q,$C1324)/SUMIFS('Billing Forecast'!$D:$D,'Billing Forecast'!$T:$T,$A$1272,'Billing Forecast'!$U:$U,$B$1308,'Billing Forecast'!$Q:$Q, $C1324)</f>
        <v>0</v>
      </c>
      <c r="H1324" s="6">
        <f>SUMIFS('Billing Forecast'!I:I,'Billing Forecast'!$T:$T,$A$1272,'Billing Forecast'!$U:$U,$B$1308,'Billing Forecast'!$Q:$Q,$C1324)/SUMIFS('Billing Forecast'!$D:$D,'Billing Forecast'!$T:$T,$A$1272,'Billing Forecast'!$U:$U,$B$1308,'Billing Forecast'!$Q:$Q, $C1324)</f>
        <v>0</v>
      </c>
      <c r="I1324" s="6">
        <f>SUMIFS('Billing Forecast'!J:J,'Billing Forecast'!$T:$T,$A$1272,'Billing Forecast'!$U:$U,$B$1308,'Billing Forecast'!$Q:$Q,$C1324)/SUMIFS('Billing Forecast'!$D:$D,'Billing Forecast'!$T:$T,$A$1272,'Billing Forecast'!$U:$U,$B$1308,'Billing Forecast'!$Q:$Q, $C1324)</f>
        <v>0</v>
      </c>
      <c r="J1324" s="6">
        <f>SUMIFS('Billing Forecast'!K:K,'Billing Forecast'!$T:$T,$A$1272,'Billing Forecast'!$U:$U,$B$1308,'Billing Forecast'!$Q:$Q,$C1324)/SUMIFS('Billing Forecast'!$D:$D,'Billing Forecast'!$T:$T,$A$1272,'Billing Forecast'!$U:$U,$B$1308,'Billing Forecast'!$Q:$Q, $C1324)</f>
        <v>0</v>
      </c>
      <c r="K1324" s="6">
        <f>SUMIFS('Billing Forecast'!L:L,'Billing Forecast'!$T:$T,$A$1272,'Billing Forecast'!$U:$U,$B$1308,'Billing Forecast'!$Q:$Q,$C1324)/SUMIFS('Billing Forecast'!$D:$D,'Billing Forecast'!$T:$T,$A$1272,'Billing Forecast'!$U:$U,$B$1308,'Billing Forecast'!$Q:$Q, $C1324)</f>
        <v>0</v>
      </c>
      <c r="L1324" s="6">
        <f>SUMIFS('Billing Forecast'!M:M,'Billing Forecast'!$T:$T,$A$1272,'Billing Forecast'!$U:$U,$B$1308,'Billing Forecast'!$Q:$Q,$C1324)/SUMIFS('Billing Forecast'!$D:$D,'Billing Forecast'!$T:$T,$A$1272,'Billing Forecast'!$U:$U,$B$1308,'Billing Forecast'!$Q:$Q, $C1324)</f>
        <v>0</v>
      </c>
      <c r="M1324" s="6">
        <f>SUMIFS('Billing Forecast'!N:N,'Billing Forecast'!$T:$T,$A$1272,'Billing Forecast'!$U:$U,$B$1308,'Billing Forecast'!$Q:$Q,$C1324)/SUMIFS('Billing Forecast'!$D:$D,'Billing Forecast'!$T:$T,$A$1272,'Billing Forecast'!$U:$U,$B$1308,'Billing Forecast'!$Q:$Q, $C1324)</f>
        <v>0</v>
      </c>
    </row>
    <row r="1325" spans="3:13">
      <c r="D1325" t="s">
        <v>3453</v>
      </c>
      <c r="E1325" s="6">
        <f>SUMIFS('Sub Cost Forecast'!G:G,'Sub Cost Forecast'!$U:$U,$A$1272,'Sub Cost Forecast'!$W:$W,$B$1308,'Sub Cost Forecast'!$R:$R,$C1324)/SUMIFS('Sub Cost Forecast'!$D:$D,'Sub Cost Forecast'!$U:$U,$A$1272,'Sub Cost Forecast'!$W:$W,$B$1308,'Sub Cost Forecast'!$R:$R, $C1324)</f>
        <v>0</v>
      </c>
      <c r="F1325" s="6">
        <f>SUMIFS('Sub Cost Forecast'!H:H,'Sub Cost Forecast'!$U:$U,$A$1272,'Sub Cost Forecast'!$W:$W,$B$1308,'Sub Cost Forecast'!$R:$R,$C1324)/SUMIFS('Sub Cost Forecast'!$D:$D,'Sub Cost Forecast'!$U:$U,$A$1272,'Sub Cost Forecast'!$W:$W,$B$1308,'Sub Cost Forecast'!$R:$R, $C1324)</f>
        <v>0</v>
      </c>
      <c r="G1325" s="6">
        <f>SUMIFS('Sub Cost Forecast'!I:I,'Sub Cost Forecast'!$U:$U,$A$1272,'Sub Cost Forecast'!$W:$W,$B$1308,'Sub Cost Forecast'!$R:$R,$C1324)/SUMIFS('Sub Cost Forecast'!$D:$D,'Sub Cost Forecast'!$U:$U,$A$1272,'Sub Cost Forecast'!$W:$W,$B$1308,'Sub Cost Forecast'!$R:$R, $C1324)</f>
        <v>0</v>
      </c>
      <c r="H1325" s="6">
        <f>SUMIFS('Sub Cost Forecast'!J:J,'Sub Cost Forecast'!$U:$U,$A$1272,'Sub Cost Forecast'!$W:$W,$B$1308,'Sub Cost Forecast'!$R:$R,$C1324)/SUMIFS('Sub Cost Forecast'!$D:$D,'Sub Cost Forecast'!$U:$U,$A$1272,'Sub Cost Forecast'!$W:$W,$B$1308,'Sub Cost Forecast'!$R:$R, $C1324)</f>
        <v>0</v>
      </c>
      <c r="I1325" s="6">
        <f>SUMIFS('Sub Cost Forecast'!K:K,'Sub Cost Forecast'!$U:$U,$A$1272,'Sub Cost Forecast'!$W:$W,$B$1308,'Sub Cost Forecast'!$R:$R,$C1324)/SUMIFS('Sub Cost Forecast'!$D:$D,'Sub Cost Forecast'!$U:$U,$A$1272,'Sub Cost Forecast'!$W:$W,$B$1308,'Sub Cost Forecast'!$R:$R, $C1324)</f>
        <v>0</v>
      </c>
      <c r="J1325" s="6">
        <f>SUMIFS('Sub Cost Forecast'!L:L,'Sub Cost Forecast'!$U:$U,$A$1272,'Sub Cost Forecast'!$W:$W,$B$1308,'Sub Cost Forecast'!$R:$R,$C1324)/SUMIFS('Sub Cost Forecast'!$D:$D,'Sub Cost Forecast'!$U:$U,$A$1272,'Sub Cost Forecast'!$W:$W,$B$1308,'Sub Cost Forecast'!$R:$R, $C1324)</f>
        <v>0</v>
      </c>
      <c r="K1325" s="6">
        <f>SUMIFS('Sub Cost Forecast'!M:M,'Sub Cost Forecast'!$U:$U,$A$1272,'Sub Cost Forecast'!$W:$W,$B$1308,'Sub Cost Forecast'!$R:$R,$C1324)/SUMIFS('Sub Cost Forecast'!$D:$D,'Sub Cost Forecast'!$U:$U,$A$1272,'Sub Cost Forecast'!$W:$W,$B$1308,'Sub Cost Forecast'!$R:$R, $C1324)</f>
        <v>0</v>
      </c>
      <c r="L1325" s="6">
        <f>SUMIFS('Sub Cost Forecast'!N:N,'Sub Cost Forecast'!$U:$U,$A$1272,'Sub Cost Forecast'!$W:$W,$B$1308,'Sub Cost Forecast'!$R:$R,$C1324)/SUMIFS('Sub Cost Forecast'!$D:$D,'Sub Cost Forecast'!$U:$U,$A$1272,'Sub Cost Forecast'!$W:$W,$B$1308,'Sub Cost Forecast'!$R:$R, $C1324)</f>
        <v>0</v>
      </c>
      <c r="M1325" s="6">
        <f>SUMIFS('Sub Cost Forecast'!O:O,'Sub Cost Forecast'!$U:$U,$A$1272,'Sub Cost Forecast'!$W:$W,$B$1308,'Sub Cost Forecast'!$R:$R,$C1324)/SUMIFS('Sub Cost Forecast'!$D:$D,'Sub Cost Forecast'!$U:$U,$A$1272,'Sub Cost Forecast'!$W:$W,$B$1308,'Sub Cost Forecast'!$R:$R, $C1324)</f>
        <v>0</v>
      </c>
    </row>
    <row r="1326" spans="3:13">
      <c r="D1326" t="s">
        <v>3454</v>
      </c>
      <c r="E1326" s="6">
        <v>0</v>
      </c>
      <c r="F1326" s="6">
        <v>0.004804804804804805</v>
      </c>
      <c r="G1326" s="6">
        <v>0.2186186186186186</v>
      </c>
      <c r="H1326" s="6">
        <v>0.1381381381381381</v>
      </c>
      <c r="I1326" s="6">
        <v>0.1345345345345345</v>
      </c>
      <c r="J1326" s="6">
        <v>0.02402402402402402</v>
      </c>
      <c r="K1326" s="6">
        <v>0</v>
      </c>
      <c r="L1326" s="6">
        <v>0</v>
      </c>
      <c r="M1326" s="6">
        <v>0</v>
      </c>
    </row>
    <row r="1327" spans="3:13">
      <c r="C1327" t="s">
        <v>2132</v>
      </c>
      <c r="D1327" t="s">
        <v>3452</v>
      </c>
      <c r="E1327" s="6">
        <f>SUMIFS('Billing Forecast'!F:F,'Billing Forecast'!$T:$T,$A$1272,'Billing Forecast'!$U:$U,$B$1308,'Billing Forecast'!$Q:$Q,$C1327)/SUMIFS('Billing Forecast'!$D:$D,'Billing Forecast'!$T:$T,$A$1272,'Billing Forecast'!$U:$U,$B$1308,'Billing Forecast'!$Q:$Q, $C1327)</f>
        <v>0</v>
      </c>
      <c r="F1327" s="6">
        <f>SUMIFS('Billing Forecast'!G:G,'Billing Forecast'!$T:$T,$A$1272,'Billing Forecast'!$U:$U,$B$1308,'Billing Forecast'!$Q:$Q,$C1327)/SUMIFS('Billing Forecast'!$D:$D,'Billing Forecast'!$T:$T,$A$1272,'Billing Forecast'!$U:$U,$B$1308,'Billing Forecast'!$Q:$Q, $C1327)</f>
        <v>0</v>
      </c>
      <c r="G1327" s="6">
        <f>SUMIFS('Billing Forecast'!H:H,'Billing Forecast'!$T:$T,$A$1272,'Billing Forecast'!$U:$U,$B$1308,'Billing Forecast'!$Q:$Q,$C1327)/SUMIFS('Billing Forecast'!$D:$D,'Billing Forecast'!$T:$T,$A$1272,'Billing Forecast'!$U:$U,$B$1308,'Billing Forecast'!$Q:$Q, $C1327)</f>
        <v>0</v>
      </c>
      <c r="H1327" s="6">
        <f>SUMIFS('Billing Forecast'!I:I,'Billing Forecast'!$T:$T,$A$1272,'Billing Forecast'!$U:$U,$B$1308,'Billing Forecast'!$Q:$Q,$C1327)/SUMIFS('Billing Forecast'!$D:$D,'Billing Forecast'!$T:$T,$A$1272,'Billing Forecast'!$U:$U,$B$1308,'Billing Forecast'!$Q:$Q, $C1327)</f>
        <v>0</v>
      </c>
      <c r="I1327" s="6">
        <f>SUMIFS('Billing Forecast'!J:J,'Billing Forecast'!$T:$T,$A$1272,'Billing Forecast'!$U:$U,$B$1308,'Billing Forecast'!$Q:$Q,$C1327)/SUMIFS('Billing Forecast'!$D:$D,'Billing Forecast'!$T:$T,$A$1272,'Billing Forecast'!$U:$U,$B$1308,'Billing Forecast'!$Q:$Q, $C1327)</f>
        <v>0</v>
      </c>
      <c r="J1327" s="6">
        <f>SUMIFS('Billing Forecast'!K:K,'Billing Forecast'!$T:$T,$A$1272,'Billing Forecast'!$U:$U,$B$1308,'Billing Forecast'!$Q:$Q,$C1327)/SUMIFS('Billing Forecast'!$D:$D,'Billing Forecast'!$T:$T,$A$1272,'Billing Forecast'!$U:$U,$B$1308,'Billing Forecast'!$Q:$Q, $C1327)</f>
        <v>0</v>
      </c>
      <c r="K1327" s="6">
        <f>SUMIFS('Billing Forecast'!L:L,'Billing Forecast'!$T:$T,$A$1272,'Billing Forecast'!$U:$U,$B$1308,'Billing Forecast'!$Q:$Q,$C1327)/SUMIFS('Billing Forecast'!$D:$D,'Billing Forecast'!$T:$T,$A$1272,'Billing Forecast'!$U:$U,$B$1308,'Billing Forecast'!$Q:$Q, $C1327)</f>
        <v>0</v>
      </c>
      <c r="L1327" s="6">
        <f>SUMIFS('Billing Forecast'!M:M,'Billing Forecast'!$T:$T,$A$1272,'Billing Forecast'!$U:$U,$B$1308,'Billing Forecast'!$Q:$Q,$C1327)/SUMIFS('Billing Forecast'!$D:$D,'Billing Forecast'!$T:$T,$A$1272,'Billing Forecast'!$U:$U,$B$1308,'Billing Forecast'!$Q:$Q, $C1327)</f>
        <v>0</v>
      </c>
      <c r="M1327" s="6">
        <f>SUMIFS('Billing Forecast'!N:N,'Billing Forecast'!$T:$T,$A$1272,'Billing Forecast'!$U:$U,$B$1308,'Billing Forecast'!$Q:$Q,$C1327)/SUMIFS('Billing Forecast'!$D:$D,'Billing Forecast'!$T:$T,$A$1272,'Billing Forecast'!$U:$U,$B$1308,'Billing Forecast'!$Q:$Q, $C1327)</f>
        <v>0</v>
      </c>
    </row>
    <row r="1328" spans="3:13">
      <c r="D1328" t="s">
        <v>3453</v>
      </c>
      <c r="E1328" s="6">
        <f>SUMIFS('Sub Cost Forecast'!G:G,'Sub Cost Forecast'!$U:$U,$A$1272,'Sub Cost Forecast'!$W:$W,$B$1308,'Sub Cost Forecast'!$R:$R,$C1327)/SUMIFS('Sub Cost Forecast'!$D:$D,'Sub Cost Forecast'!$U:$U,$A$1272,'Sub Cost Forecast'!$W:$W,$B$1308,'Sub Cost Forecast'!$R:$R, $C1327)</f>
        <v>0</v>
      </c>
      <c r="F1328" s="6">
        <f>SUMIFS('Sub Cost Forecast'!H:H,'Sub Cost Forecast'!$U:$U,$A$1272,'Sub Cost Forecast'!$W:$W,$B$1308,'Sub Cost Forecast'!$R:$R,$C1327)/SUMIFS('Sub Cost Forecast'!$D:$D,'Sub Cost Forecast'!$U:$U,$A$1272,'Sub Cost Forecast'!$W:$W,$B$1308,'Sub Cost Forecast'!$R:$R, $C1327)</f>
        <v>0</v>
      </c>
      <c r="G1328" s="6">
        <f>SUMIFS('Sub Cost Forecast'!I:I,'Sub Cost Forecast'!$U:$U,$A$1272,'Sub Cost Forecast'!$W:$W,$B$1308,'Sub Cost Forecast'!$R:$R,$C1327)/SUMIFS('Sub Cost Forecast'!$D:$D,'Sub Cost Forecast'!$U:$U,$A$1272,'Sub Cost Forecast'!$W:$W,$B$1308,'Sub Cost Forecast'!$R:$R, $C1327)</f>
        <v>0</v>
      </c>
      <c r="H1328" s="6">
        <f>SUMIFS('Sub Cost Forecast'!J:J,'Sub Cost Forecast'!$U:$U,$A$1272,'Sub Cost Forecast'!$W:$W,$B$1308,'Sub Cost Forecast'!$R:$R,$C1327)/SUMIFS('Sub Cost Forecast'!$D:$D,'Sub Cost Forecast'!$U:$U,$A$1272,'Sub Cost Forecast'!$W:$W,$B$1308,'Sub Cost Forecast'!$R:$R, $C1327)</f>
        <v>0</v>
      </c>
      <c r="I1328" s="6">
        <f>SUMIFS('Sub Cost Forecast'!K:K,'Sub Cost Forecast'!$U:$U,$A$1272,'Sub Cost Forecast'!$W:$W,$B$1308,'Sub Cost Forecast'!$R:$R,$C1327)/SUMIFS('Sub Cost Forecast'!$D:$D,'Sub Cost Forecast'!$U:$U,$A$1272,'Sub Cost Forecast'!$W:$W,$B$1308,'Sub Cost Forecast'!$R:$R, $C1327)</f>
        <v>0</v>
      </c>
      <c r="J1328" s="6">
        <f>SUMIFS('Sub Cost Forecast'!L:L,'Sub Cost Forecast'!$U:$U,$A$1272,'Sub Cost Forecast'!$W:$W,$B$1308,'Sub Cost Forecast'!$R:$R,$C1327)/SUMIFS('Sub Cost Forecast'!$D:$D,'Sub Cost Forecast'!$U:$U,$A$1272,'Sub Cost Forecast'!$W:$W,$B$1308,'Sub Cost Forecast'!$R:$R, $C1327)</f>
        <v>0</v>
      </c>
      <c r="K1328" s="6">
        <f>SUMIFS('Sub Cost Forecast'!M:M,'Sub Cost Forecast'!$U:$U,$A$1272,'Sub Cost Forecast'!$W:$W,$B$1308,'Sub Cost Forecast'!$R:$R,$C1327)/SUMIFS('Sub Cost Forecast'!$D:$D,'Sub Cost Forecast'!$U:$U,$A$1272,'Sub Cost Forecast'!$W:$W,$B$1308,'Sub Cost Forecast'!$R:$R, $C1327)</f>
        <v>0</v>
      </c>
      <c r="L1328" s="6">
        <f>SUMIFS('Sub Cost Forecast'!N:N,'Sub Cost Forecast'!$U:$U,$A$1272,'Sub Cost Forecast'!$W:$W,$B$1308,'Sub Cost Forecast'!$R:$R,$C1327)/SUMIFS('Sub Cost Forecast'!$D:$D,'Sub Cost Forecast'!$U:$U,$A$1272,'Sub Cost Forecast'!$W:$W,$B$1308,'Sub Cost Forecast'!$R:$R, $C1327)</f>
        <v>0</v>
      </c>
      <c r="M1328" s="6">
        <f>SUMIFS('Sub Cost Forecast'!O:O,'Sub Cost Forecast'!$U:$U,$A$1272,'Sub Cost Forecast'!$W:$W,$B$1308,'Sub Cost Forecast'!$R:$R,$C1327)/SUMIFS('Sub Cost Forecast'!$D:$D,'Sub Cost Forecast'!$U:$U,$A$1272,'Sub Cost Forecast'!$W:$W,$B$1308,'Sub Cost Forecast'!$R:$R, $C1327)</f>
        <v>0</v>
      </c>
    </row>
    <row r="1329" spans="3:13">
      <c r="D1329" t="s">
        <v>3454</v>
      </c>
      <c r="E1329" s="6">
        <v>0.03900853311661926</v>
      </c>
      <c r="F1329" s="6">
        <v>0.046593525667073</v>
      </c>
      <c r="G1329" s="6">
        <v>0.01489909250981986</v>
      </c>
      <c r="H1329" s="6">
        <v>0.05282405526208858</v>
      </c>
      <c r="I1329" s="6">
        <v>0.01774346471624001</v>
      </c>
      <c r="J1329" s="6">
        <v>0</v>
      </c>
      <c r="K1329" s="6">
        <v>0</v>
      </c>
      <c r="L1329" s="6">
        <v>0</v>
      </c>
      <c r="M1329" s="6">
        <v>0</v>
      </c>
    </row>
    <row r="1330" spans="3:13">
      <c r="C1330" t="s">
        <v>1966</v>
      </c>
      <c r="D1330" t="s">
        <v>3452</v>
      </c>
      <c r="E1330" s="6">
        <f>SUMIFS('Billing Forecast'!F:F,'Billing Forecast'!$T:$T,$A$1272,'Billing Forecast'!$U:$U,$B$1308,'Billing Forecast'!$Q:$Q,$C1330)/SUMIFS('Billing Forecast'!$D:$D,'Billing Forecast'!$T:$T,$A$1272,'Billing Forecast'!$U:$U,$B$1308,'Billing Forecast'!$Q:$Q, $C1330)</f>
        <v>0</v>
      </c>
      <c r="F1330" s="6">
        <f>SUMIFS('Billing Forecast'!G:G,'Billing Forecast'!$T:$T,$A$1272,'Billing Forecast'!$U:$U,$B$1308,'Billing Forecast'!$Q:$Q,$C1330)/SUMIFS('Billing Forecast'!$D:$D,'Billing Forecast'!$T:$T,$A$1272,'Billing Forecast'!$U:$U,$B$1308,'Billing Forecast'!$Q:$Q, $C1330)</f>
        <v>0</v>
      </c>
      <c r="G1330" s="6">
        <f>SUMIFS('Billing Forecast'!H:H,'Billing Forecast'!$T:$T,$A$1272,'Billing Forecast'!$U:$U,$B$1308,'Billing Forecast'!$Q:$Q,$C1330)/SUMIFS('Billing Forecast'!$D:$D,'Billing Forecast'!$T:$T,$A$1272,'Billing Forecast'!$U:$U,$B$1308,'Billing Forecast'!$Q:$Q, $C1330)</f>
        <v>0</v>
      </c>
      <c r="H1330" s="6">
        <f>SUMIFS('Billing Forecast'!I:I,'Billing Forecast'!$T:$T,$A$1272,'Billing Forecast'!$U:$U,$B$1308,'Billing Forecast'!$Q:$Q,$C1330)/SUMIFS('Billing Forecast'!$D:$D,'Billing Forecast'!$T:$T,$A$1272,'Billing Forecast'!$U:$U,$B$1308,'Billing Forecast'!$Q:$Q, $C1330)</f>
        <v>0</v>
      </c>
      <c r="I1330" s="6">
        <f>SUMIFS('Billing Forecast'!J:J,'Billing Forecast'!$T:$T,$A$1272,'Billing Forecast'!$U:$U,$B$1308,'Billing Forecast'!$Q:$Q,$C1330)/SUMIFS('Billing Forecast'!$D:$D,'Billing Forecast'!$T:$T,$A$1272,'Billing Forecast'!$U:$U,$B$1308,'Billing Forecast'!$Q:$Q, $C1330)</f>
        <v>0</v>
      </c>
      <c r="J1330" s="6">
        <f>SUMIFS('Billing Forecast'!K:K,'Billing Forecast'!$T:$T,$A$1272,'Billing Forecast'!$U:$U,$B$1308,'Billing Forecast'!$Q:$Q,$C1330)/SUMIFS('Billing Forecast'!$D:$D,'Billing Forecast'!$T:$T,$A$1272,'Billing Forecast'!$U:$U,$B$1308,'Billing Forecast'!$Q:$Q, $C1330)</f>
        <v>0</v>
      </c>
      <c r="K1330" s="6">
        <f>SUMIFS('Billing Forecast'!L:L,'Billing Forecast'!$T:$T,$A$1272,'Billing Forecast'!$U:$U,$B$1308,'Billing Forecast'!$Q:$Q,$C1330)/SUMIFS('Billing Forecast'!$D:$D,'Billing Forecast'!$T:$T,$A$1272,'Billing Forecast'!$U:$U,$B$1308,'Billing Forecast'!$Q:$Q, $C1330)</f>
        <v>0</v>
      </c>
      <c r="L1330" s="6">
        <f>SUMIFS('Billing Forecast'!M:M,'Billing Forecast'!$T:$T,$A$1272,'Billing Forecast'!$U:$U,$B$1308,'Billing Forecast'!$Q:$Q,$C1330)/SUMIFS('Billing Forecast'!$D:$D,'Billing Forecast'!$T:$T,$A$1272,'Billing Forecast'!$U:$U,$B$1308,'Billing Forecast'!$Q:$Q, $C1330)</f>
        <v>0</v>
      </c>
      <c r="M1330" s="6">
        <f>SUMIFS('Billing Forecast'!N:N,'Billing Forecast'!$T:$T,$A$1272,'Billing Forecast'!$U:$U,$B$1308,'Billing Forecast'!$Q:$Q,$C1330)/SUMIFS('Billing Forecast'!$D:$D,'Billing Forecast'!$T:$T,$A$1272,'Billing Forecast'!$U:$U,$B$1308,'Billing Forecast'!$Q:$Q, $C1330)</f>
        <v>0</v>
      </c>
    </row>
    <row r="1331" spans="3:13">
      <c r="D1331" t="s">
        <v>3453</v>
      </c>
      <c r="E1331" s="6">
        <f>SUMIFS('Sub Cost Forecast'!G:G,'Sub Cost Forecast'!$U:$U,$A$1272,'Sub Cost Forecast'!$W:$W,$B$1308,'Sub Cost Forecast'!$R:$R,$C1330)/SUMIFS('Sub Cost Forecast'!$D:$D,'Sub Cost Forecast'!$U:$U,$A$1272,'Sub Cost Forecast'!$W:$W,$B$1308,'Sub Cost Forecast'!$R:$R, $C1330)</f>
        <v>0</v>
      </c>
      <c r="F1331" s="6">
        <f>SUMIFS('Sub Cost Forecast'!H:H,'Sub Cost Forecast'!$U:$U,$A$1272,'Sub Cost Forecast'!$W:$W,$B$1308,'Sub Cost Forecast'!$R:$R,$C1330)/SUMIFS('Sub Cost Forecast'!$D:$D,'Sub Cost Forecast'!$U:$U,$A$1272,'Sub Cost Forecast'!$W:$W,$B$1308,'Sub Cost Forecast'!$R:$R, $C1330)</f>
        <v>0</v>
      </c>
      <c r="G1331" s="6">
        <f>SUMIFS('Sub Cost Forecast'!I:I,'Sub Cost Forecast'!$U:$U,$A$1272,'Sub Cost Forecast'!$W:$W,$B$1308,'Sub Cost Forecast'!$R:$R,$C1330)/SUMIFS('Sub Cost Forecast'!$D:$D,'Sub Cost Forecast'!$U:$U,$A$1272,'Sub Cost Forecast'!$W:$W,$B$1308,'Sub Cost Forecast'!$R:$R, $C1330)</f>
        <v>0</v>
      </c>
      <c r="H1331" s="6">
        <f>SUMIFS('Sub Cost Forecast'!J:J,'Sub Cost Forecast'!$U:$U,$A$1272,'Sub Cost Forecast'!$W:$W,$B$1308,'Sub Cost Forecast'!$R:$R,$C1330)/SUMIFS('Sub Cost Forecast'!$D:$D,'Sub Cost Forecast'!$U:$U,$A$1272,'Sub Cost Forecast'!$W:$W,$B$1308,'Sub Cost Forecast'!$R:$R, $C1330)</f>
        <v>0</v>
      </c>
      <c r="I1331" s="6">
        <f>SUMIFS('Sub Cost Forecast'!K:K,'Sub Cost Forecast'!$U:$U,$A$1272,'Sub Cost Forecast'!$W:$W,$B$1308,'Sub Cost Forecast'!$R:$R,$C1330)/SUMIFS('Sub Cost Forecast'!$D:$D,'Sub Cost Forecast'!$U:$U,$A$1272,'Sub Cost Forecast'!$W:$W,$B$1308,'Sub Cost Forecast'!$R:$R, $C1330)</f>
        <v>0</v>
      </c>
      <c r="J1331" s="6">
        <f>SUMIFS('Sub Cost Forecast'!L:L,'Sub Cost Forecast'!$U:$U,$A$1272,'Sub Cost Forecast'!$W:$W,$B$1308,'Sub Cost Forecast'!$R:$R,$C1330)/SUMIFS('Sub Cost Forecast'!$D:$D,'Sub Cost Forecast'!$U:$U,$A$1272,'Sub Cost Forecast'!$W:$W,$B$1308,'Sub Cost Forecast'!$R:$R, $C1330)</f>
        <v>0</v>
      </c>
      <c r="K1331" s="6">
        <f>SUMIFS('Sub Cost Forecast'!M:M,'Sub Cost Forecast'!$U:$U,$A$1272,'Sub Cost Forecast'!$W:$W,$B$1308,'Sub Cost Forecast'!$R:$R,$C1330)/SUMIFS('Sub Cost Forecast'!$D:$D,'Sub Cost Forecast'!$U:$U,$A$1272,'Sub Cost Forecast'!$W:$W,$B$1308,'Sub Cost Forecast'!$R:$R, $C1330)</f>
        <v>0</v>
      </c>
      <c r="L1331" s="6">
        <f>SUMIFS('Sub Cost Forecast'!N:N,'Sub Cost Forecast'!$U:$U,$A$1272,'Sub Cost Forecast'!$W:$W,$B$1308,'Sub Cost Forecast'!$R:$R,$C1330)/SUMIFS('Sub Cost Forecast'!$D:$D,'Sub Cost Forecast'!$U:$U,$A$1272,'Sub Cost Forecast'!$W:$W,$B$1308,'Sub Cost Forecast'!$R:$R, $C1330)</f>
        <v>0</v>
      </c>
      <c r="M1331" s="6">
        <f>SUMIFS('Sub Cost Forecast'!O:O,'Sub Cost Forecast'!$U:$U,$A$1272,'Sub Cost Forecast'!$W:$W,$B$1308,'Sub Cost Forecast'!$R:$R,$C1330)/SUMIFS('Sub Cost Forecast'!$D:$D,'Sub Cost Forecast'!$U:$U,$A$1272,'Sub Cost Forecast'!$W:$W,$B$1308,'Sub Cost Forecast'!$R:$R, $C1330)</f>
        <v>0</v>
      </c>
    </row>
    <row r="1332" spans="3:13">
      <c r="D1332" t="s">
        <v>3454</v>
      </c>
      <c r="E1332" s="6">
        <v>0</v>
      </c>
      <c r="F1332" s="6">
        <v>0.002241943017281644</v>
      </c>
      <c r="G1332" s="6">
        <v>0.09892573563755255</v>
      </c>
      <c r="H1332" s="6">
        <v>0</v>
      </c>
      <c r="I1332" s="6">
        <v>0</v>
      </c>
      <c r="J1332" s="6">
        <v>0</v>
      </c>
      <c r="K1332" s="6">
        <v>0</v>
      </c>
      <c r="L1332" s="6">
        <v>0</v>
      </c>
      <c r="M1332" s="6">
        <v>0</v>
      </c>
    </row>
    <row r="1333" spans="3:13">
      <c r="C1333" t="s">
        <v>2773</v>
      </c>
      <c r="D1333" t="s">
        <v>3452</v>
      </c>
      <c r="E1333" s="6">
        <f>SUMIFS('Billing Forecast'!F:F,'Billing Forecast'!$T:$T,$A$1272,'Billing Forecast'!$U:$U,$B$1308,'Billing Forecast'!$Q:$Q,$C1333)/SUMIFS('Billing Forecast'!$D:$D,'Billing Forecast'!$T:$T,$A$1272,'Billing Forecast'!$U:$U,$B$1308,'Billing Forecast'!$Q:$Q, $C1333)</f>
        <v>0</v>
      </c>
      <c r="F1333" s="6">
        <f>SUMIFS('Billing Forecast'!G:G,'Billing Forecast'!$T:$T,$A$1272,'Billing Forecast'!$U:$U,$B$1308,'Billing Forecast'!$Q:$Q,$C1333)/SUMIFS('Billing Forecast'!$D:$D,'Billing Forecast'!$T:$T,$A$1272,'Billing Forecast'!$U:$U,$B$1308,'Billing Forecast'!$Q:$Q, $C1333)</f>
        <v>0</v>
      </c>
      <c r="G1333" s="6">
        <f>SUMIFS('Billing Forecast'!H:H,'Billing Forecast'!$T:$T,$A$1272,'Billing Forecast'!$U:$U,$B$1308,'Billing Forecast'!$Q:$Q,$C1333)/SUMIFS('Billing Forecast'!$D:$D,'Billing Forecast'!$T:$T,$A$1272,'Billing Forecast'!$U:$U,$B$1308,'Billing Forecast'!$Q:$Q, $C1333)</f>
        <v>0</v>
      </c>
      <c r="H1333" s="6">
        <f>SUMIFS('Billing Forecast'!I:I,'Billing Forecast'!$T:$T,$A$1272,'Billing Forecast'!$U:$U,$B$1308,'Billing Forecast'!$Q:$Q,$C1333)/SUMIFS('Billing Forecast'!$D:$D,'Billing Forecast'!$T:$T,$A$1272,'Billing Forecast'!$U:$U,$B$1308,'Billing Forecast'!$Q:$Q, $C1333)</f>
        <v>0</v>
      </c>
      <c r="I1333" s="6">
        <f>SUMIFS('Billing Forecast'!J:J,'Billing Forecast'!$T:$T,$A$1272,'Billing Forecast'!$U:$U,$B$1308,'Billing Forecast'!$Q:$Q,$C1333)/SUMIFS('Billing Forecast'!$D:$D,'Billing Forecast'!$T:$T,$A$1272,'Billing Forecast'!$U:$U,$B$1308,'Billing Forecast'!$Q:$Q, $C1333)</f>
        <v>0</v>
      </c>
      <c r="J1333" s="6">
        <f>SUMIFS('Billing Forecast'!K:K,'Billing Forecast'!$T:$T,$A$1272,'Billing Forecast'!$U:$U,$B$1308,'Billing Forecast'!$Q:$Q,$C1333)/SUMIFS('Billing Forecast'!$D:$D,'Billing Forecast'!$T:$T,$A$1272,'Billing Forecast'!$U:$U,$B$1308,'Billing Forecast'!$Q:$Q, $C1333)</f>
        <v>0</v>
      </c>
      <c r="K1333" s="6">
        <f>SUMIFS('Billing Forecast'!L:L,'Billing Forecast'!$T:$T,$A$1272,'Billing Forecast'!$U:$U,$B$1308,'Billing Forecast'!$Q:$Q,$C1333)/SUMIFS('Billing Forecast'!$D:$D,'Billing Forecast'!$T:$T,$A$1272,'Billing Forecast'!$U:$U,$B$1308,'Billing Forecast'!$Q:$Q, $C1333)</f>
        <v>0</v>
      </c>
      <c r="L1333" s="6">
        <f>SUMIFS('Billing Forecast'!M:M,'Billing Forecast'!$T:$T,$A$1272,'Billing Forecast'!$U:$U,$B$1308,'Billing Forecast'!$Q:$Q,$C1333)/SUMIFS('Billing Forecast'!$D:$D,'Billing Forecast'!$T:$T,$A$1272,'Billing Forecast'!$U:$U,$B$1308,'Billing Forecast'!$Q:$Q, $C1333)</f>
        <v>0</v>
      </c>
      <c r="M1333" s="6">
        <f>SUMIFS('Billing Forecast'!N:N,'Billing Forecast'!$T:$T,$A$1272,'Billing Forecast'!$U:$U,$B$1308,'Billing Forecast'!$Q:$Q,$C1333)/SUMIFS('Billing Forecast'!$D:$D,'Billing Forecast'!$T:$T,$A$1272,'Billing Forecast'!$U:$U,$B$1308,'Billing Forecast'!$Q:$Q, $C1333)</f>
        <v>0</v>
      </c>
    </row>
    <row r="1334" spans="3:13">
      <c r="D1334" t="s">
        <v>3453</v>
      </c>
      <c r="E1334" s="6">
        <f>SUMIFS('Sub Cost Forecast'!G:G,'Sub Cost Forecast'!$U:$U,$A$1272,'Sub Cost Forecast'!$W:$W,$B$1308,'Sub Cost Forecast'!$R:$R,$C1333)/SUMIFS('Sub Cost Forecast'!$D:$D,'Sub Cost Forecast'!$U:$U,$A$1272,'Sub Cost Forecast'!$W:$W,$B$1308,'Sub Cost Forecast'!$R:$R, $C1333)</f>
        <v>0</v>
      </c>
      <c r="F1334" s="6">
        <f>SUMIFS('Sub Cost Forecast'!H:H,'Sub Cost Forecast'!$U:$U,$A$1272,'Sub Cost Forecast'!$W:$W,$B$1308,'Sub Cost Forecast'!$R:$R,$C1333)/SUMIFS('Sub Cost Forecast'!$D:$D,'Sub Cost Forecast'!$U:$U,$A$1272,'Sub Cost Forecast'!$W:$W,$B$1308,'Sub Cost Forecast'!$R:$R, $C1333)</f>
        <v>0</v>
      </c>
      <c r="G1334" s="6">
        <f>SUMIFS('Sub Cost Forecast'!I:I,'Sub Cost Forecast'!$U:$U,$A$1272,'Sub Cost Forecast'!$W:$W,$B$1308,'Sub Cost Forecast'!$R:$R,$C1333)/SUMIFS('Sub Cost Forecast'!$D:$D,'Sub Cost Forecast'!$U:$U,$A$1272,'Sub Cost Forecast'!$W:$W,$B$1308,'Sub Cost Forecast'!$R:$R, $C1333)</f>
        <v>0</v>
      </c>
      <c r="H1334" s="6">
        <f>SUMIFS('Sub Cost Forecast'!J:J,'Sub Cost Forecast'!$U:$U,$A$1272,'Sub Cost Forecast'!$W:$W,$B$1308,'Sub Cost Forecast'!$R:$R,$C1333)/SUMIFS('Sub Cost Forecast'!$D:$D,'Sub Cost Forecast'!$U:$U,$A$1272,'Sub Cost Forecast'!$W:$W,$B$1308,'Sub Cost Forecast'!$R:$R, $C1333)</f>
        <v>0</v>
      </c>
      <c r="I1334" s="6">
        <f>SUMIFS('Sub Cost Forecast'!K:K,'Sub Cost Forecast'!$U:$U,$A$1272,'Sub Cost Forecast'!$W:$W,$B$1308,'Sub Cost Forecast'!$R:$R,$C1333)/SUMIFS('Sub Cost Forecast'!$D:$D,'Sub Cost Forecast'!$U:$U,$A$1272,'Sub Cost Forecast'!$W:$W,$B$1308,'Sub Cost Forecast'!$R:$R, $C1333)</f>
        <v>0</v>
      </c>
      <c r="J1334" s="6">
        <f>SUMIFS('Sub Cost Forecast'!L:L,'Sub Cost Forecast'!$U:$U,$A$1272,'Sub Cost Forecast'!$W:$W,$B$1308,'Sub Cost Forecast'!$R:$R,$C1333)/SUMIFS('Sub Cost Forecast'!$D:$D,'Sub Cost Forecast'!$U:$U,$A$1272,'Sub Cost Forecast'!$W:$W,$B$1308,'Sub Cost Forecast'!$R:$R, $C1333)</f>
        <v>0</v>
      </c>
      <c r="K1334" s="6">
        <f>SUMIFS('Sub Cost Forecast'!M:M,'Sub Cost Forecast'!$U:$U,$A$1272,'Sub Cost Forecast'!$W:$W,$B$1308,'Sub Cost Forecast'!$R:$R,$C1333)/SUMIFS('Sub Cost Forecast'!$D:$D,'Sub Cost Forecast'!$U:$U,$A$1272,'Sub Cost Forecast'!$W:$W,$B$1308,'Sub Cost Forecast'!$R:$R, $C1333)</f>
        <v>0</v>
      </c>
      <c r="L1334" s="6">
        <f>SUMIFS('Sub Cost Forecast'!N:N,'Sub Cost Forecast'!$U:$U,$A$1272,'Sub Cost Forecast'!$W:$W,$B$1308,'Sub Cost Forecast'!$R:$R,$C1333)/SUMIFS('Sub Cost Forecast'!$D:$D,'Sub Cost Forecast'!$U:$U,$A$1272,'Sub Cost Forecast'!$W:$W,$B$1308,'Sub Cost Forecast'!$R:$R, $C1333)</f>
        <v>0</v>
      </c>
      <c r="M1334" s="6">
        <f>SUMIFS('Sub Cost Forecast'!O:O,'Sub Cost Forecast'!$U:$U,$A$1272,'Sub Cost Forecast'!$W:$W,$B$1308,'Sub Cost Forecast'!$R:$R,$C1333)/SUMIFS('Sub Cost Forecast'!$D:$D,'Sub Cost Forecast'!$U:$U,$A$1272,'Sub Cost Forecast'!$W:$W,$B$1308,'Sub Cost Forecast'!$R:$R, $C1333)</f>
        <v>0</v>
      </c>
    </row>
    <row r="1335" spans="3:13">
      <c r="D1335" t="s">
        <v>3454</v>
      </c>
      <c r="E1335" s="6">
        <v>0</v>
      </c>
      <c r="F1335" s="6">
        <v>0.08904847396768402</v>
      </c>
      <c r="G1335" s="6">
        <v>0.2549371633752244</v>
      </c>
      <c r="H1335" s="6">
        <v>0.2727707959305805</v>
      </c>
      <c r="I1335" s="6">
        <v>0.1865948533812088</v>
      </c>
      <c r="J1335" s="6">
        <v>0.135966487133453</v>
      </c>
      <c r="K1335" s="6">
        <v>0.06020347097546379</v>
      </c>
      <c r="L1335" s="6">
        <v>0</v>
      </c>
      <c r="M1335" s="6">
        <v>0</v>
      </c>
    </row>
    <row r="1336" spans="3:13">
      <c r="C1336" t="s">
        <v>3016</v>
      </c>
      <c r="D1336" t="s">
        <v>3452</v>
      </c>
      <c r="E1336" s="6">
        <f>SUMIFS('Billing Forecast'!F:F,'Billing Forecast'!$T:$T,$A$1272,'Billing Forecast'!$U:$U,$B$1308,'Billing Forecast'!$Q:$Q,$C1336)/SUMIFS('Billing Forecast'!$D:$D,'Billing Forecast'!$T:$T,$A$1272,'Billing Forecast'!$U:$U,$B$1308,'Billing Forecast'!$Q:$Q, $C1336)</f>
        <v>0</v>
      </c>
      <c r="F1336" s="6">
        <f>SUMIFS('Billing Forecast'!G:G,'Billing Forecast'!$T:$T,$A$1272,'Billing Forecast'!$U:$U,$B$1308,'Billing Forecast'!$Q:$Q,$C1336)/SUMIFS('Billing Forecast'!$D:$D,'Billing Forecast'!$T:$T,$A$1272,'Billing Forecast'!$U:$U,$B$1308,'Billing Forecast'!$Q:$Q, $C1336)</f>
        <v>0</v>
      </c>
      <c r="G1336" s="6">
        <f>SUMIFS('Billing Forecast'!H:H,'Billing Forecast'!$T:$T,$A$1272,'Billing Forecast'!$U:$U,$B$1308,'Billing Forecast'!$Q:$Q,$C1336)/SUMIFS('Billing Forecast'!$D:$D,'Billing Forecast'!$T:$T,$A$1272,'Billing Forecast'!$U:$U,$B$1308,'Billing Forecast'!$Q:$Q, $C1336)</f>
        <v>0</v>
      </c>
      <c r="H1336" s="6">
        <f>SUMIFS('Billing Forecast'!I:I,'Billing Forecast'!$T:$T,$A$1272,'Billing Forecast'!$U:$U,$B$1308,'Billing Forecast'!$Q:$Q,$C1336)/SUMIFS('Billing Forecast'!$D:$D,'Billing Forecast'!$T:$T,$A$1272,'Billing Forecast'!$U:$U,$B$1308,'Billing Forecast'!$Q:$Q, $C1336)</f>
        <v>0</v>
      </c>
      <c r="I1336" s="6">
        <f>SUMIFS('Billing Forecast'!J:J,'Billing Forecast'!$T:$T,$A$1272,'Billing Forecast'!$U:$U,$B$1308,'Billing Forecast'!$Q:$Q,$C1336)/SUMIFS('Billing Forecast'!$D:$D,'Billing Forecast'!$T:$T,$A$1272,'Billing Forecast'!$U:$U,$B$1308,'Billing Forecast'!$Q:$Q, $C1336)</f>
        <v>0</v>
      </c>
      <c r="J1336" s="6">
        <f>SUMIFS('Billing Forecast'!K:K,'Billing Forecast'!$T:$T,$A$1272,'Billing Forecast'!$U:$U,$B$1308,'Billing Forecast'!$Q:$Q,$C1336)/SUMIFS('Billing Forecast'!$D:$D,'Billing Forecast'!$T:$T,$A$1272,'Billing Forecast'!$U:$U,$B$1308,'Billing Forecast'!$Q:$Q, $C1336)</f>
        <v>0</v>
      </c>
      <c r="K1336" s="6">
        <f>SUMIFS('Billing Forecast'!L:L,'Billing Forecast'!$T:$T,$A$1272,'Billing Forecast'!$U:$U,$B$1308,'Billing Forecast'!$Q:$Q,$C1336)/SUMIFS('Billing Forecast'!$D:$D,'Billing Forecast'!$T:$T,$A$1272,'Billing Forecast'!$U:$U,$B$1308,'Billing Forecast'!$Q:$Q, $C1336)</f>
        <v>0</v>
      </c>
      <c r="L1336" s="6">
        <f>SUMIFS('Billing Forecast'!M:M,'Billing Forecast'!$T:$T,$A$1272,'Billing Forecast'!$U:$U,$B$1308,'Billing Forecast'!$Q:$Q,$C1336)/SUMIFS('Billing Forecast'!$D:$D,'Billing Forecast'!$T:$T,$A$1272,'Billing Forecast'!$U:$U,$B$1308,'Billing Forecast'!$Q:$Q, $C1336)</f>
        <v>0</v>
      </c>
      <c r="M1336" s="6">
        <f>SUMIFS('Billing Forecast'!N:N,'Billing Forecast'!$T:$T,$A$1272,'Billing Forecast'!$U:$U,$B$1308,'Billing Forecast'!$Q:$Q,$C1336)/SUMIFS('Billing Forecast'!$D:$D,'Billing Forecast'!$T:$T,$A$1272,'Billing Forecast'!$U:$U,$B$1308,'Billing Forecast'!$Q:$Q, $C1336)</f>
        <v>0</v>
      </c>
    </row>
    <row r="1337" spans="3:13">
      <c r="D1337" t="s">
        <v>3453</v>
      </c>
      <c r="E1337" s="6">
        <f>SUMIFS('Sub Cost Forecast'!G:G,'Sub Cost Forecast'!$U:$U,$A$1272,'Sub Cost Forecast'!$W:$W,$B$1308,'Sub Cost Forecast'!$R:$R,$C1336)/SUMIFS('Sub Cost Forecast'!$D:$D,'Sub Cost Forecast'!$U:$U,$A$1272,'Sub Cost Forecast'!$W:$W,$B$1308,'Sub Cost Forecast'!$R:$R, $C1336)</f>
        <v>0</v>
      </c>
      <c r="F1337" s="6">
        <f>SUMIFS('Sub Cost Forecast'!H:H,'Sub Cost Forecast'!$U:$U,$A$1272,'Sub Cost Forecast'!$W:$W,$B$1308,'Sub Cost Forecast'!$R:$R,$C1336)/SUMIFS('Sub Cost Forecast'!$D:$D,'Sub Cost Forecast'!$U:$U,$A$1272,'Sub Cost Forecast'!$W:$W,$B$1308,'Sub Cost Forecast'!$R:$R, $C1336)</f>
        <v>0</v>
      </c>
      <c r="G1337" s="6">
        <f>SUMIFS('Sub Cost Forecast'!I:I,'Sub Cost Forecast'!$U:$U,$A$1272,'Sub Cost Forecast'!$W:$W,$B$1308,'Sub Cost Forecast'!$R:$R,$C1336)/SUMIFS('Sub Cost Forecast'!$D:$D,'Sub Cost Forecast'!$U:$U,$A$1272,'Sub Cost Forecast'!$W:$W,$B$1308,'Sub Cost Forecast'!$R:$R, $C1336)</f>
        <v>0</v>
      </c>
      <c r="H1337" s="6">
        <f>SUMIFS('Sub Cost Forecast'!J:J,'Sub Cost Forecast'!$U:$U,$A$1272,'Sub Cost Forecast'!$W:$W,$B$1308,'Sub Cost Forecast'!$R:$R,$C1336)/SUMIFS('Sub Cost Forecast'!$D:$D,'Sub Cost Forecast'!$U:$U,$A$1272,'Sub Cost Forecast'!$W:$W,$B$1308,'Sub Cost Forecast'!$R:$R, $C1336)</f>
        <v>0</v>
      </c>
      <c r="I1337" s="6">
        <f>SUMIFS('Sub Cost Forecast'!K:K,'Sub Cost Forecast'!$U:$U,$A$1272,'Sub Cost Forecast'!$W:$W,$B$1308,'Sub Cost Forecast'!$R:$R,$C1336)/SUMIFS('Sub Cost Forecast'!$D:$D,'Sub Cost Forecast'!$U:$U,$A$1272,'Sub Cost Forecast'!$W:$W,$B$1308,'Sub Cost Forecast'!$R:$R, $C1336)</f>
        <v>0</v>
      </c>
      <c r="J1337" s="6">
        <f>SUMIFS('Sub Cost Forecast'!L:L,'Sub Cost Forecast'!$U:$U,$A$1272,'Sub Cost Forecast'!$W:$W,$B$1308,'Sub Cost Forecast'!$R:$R,$C1336)/SUMIFS('Sub Cost Forecast'!$D:$D,'Sub Cost Forecast'!$U:$U,$A$1272,'Sub Cost Forecast'!$W:$W,$B$1308,'Sub Cost Forecast'!$R:$R, $C1336)</f>
        <v>0</v>
      </c>
      <c r="K1337" s="6">
        <f>SUMIFS('Sub Cost Forecast'!M:M,'Sub Cost Forecast'!$U:$U,$A$1272,'Sub Cost Forecast'!$W:$W,$B$1308,'Sub Cost Forecast'!$R:$R,$C1336)/SUMIFS('Sub Cost Forecast'!$D:$D,'Sub Cost Forecast'!$U:$U,$A$1272,'Sub Cost Forecast'!$W:$W,$B$1308,'Sub Cost Forecast'!$R:$R, $C1336)</f>
        <v>0</v>
      </c>
      <c r="L1337" s="6">
        <f>SUMIFS('Sub Cost Forecast'!N:N,'Sub Cost Forecast'!$U:$U,$A$1272,'Sub Cost Forecast'!$W:$W,$B$1308,'Sub Cost Forecast'!$R:$R,$C1336)/SUMIFS('Sub Cost Forecast'!$D:$D,'Sub Cost Forecast'!$U:$U,$A$1272,'Sub Cost Forecast'!$W:$W,$B$1308,'Sub Cost Forecast'!$R:$R, $C1336)</f>
        <v>0</v>
      </c>
      <c r="M1337" s="6">
        <f>SUMIFS('Sub Cost Forecast'!O:O,'Sub Cost Forecast'!$U:$U,$A$1272,'Sub Cost Forecast'!$W:$W,$B$1308,'Sub Cost Forecast'!$R:$R,$C1336)/SUMIFS('Sub Cost Forecast'!$D:$D,'Sub Cost Forecast'!$U:$U,$A$1272,'Sub Cost Forecast'!$W:$W,$B$1308,'Sub Cost Forecast'!$R:$R, $C1336)</f>
        <v>0</v>
      </c>
    </row>
    <row r="1338" spans="3:13">
      <c r="D1338" t="s">
        <v>3454</v>
      </c>
      <c r="E1338" s="6">
        <v>0</v>
      </c>
      <c r="F1338" s="6">
        <v>0.007820831852115179</v>
      </c>
      <c r="G1338" s="6">
        <v>0.00391041592605759</v>
      </c>
      <c r="H1338" s="6">
        <v>0.1272662637753288</v>
      </c>
      <c r="I1338" s="6">
        <v>0.1606825453252755</v>
      </c>
      <c r="J1338" s="6">
        <v>0.1386420191965873</v>
      </c>
      <c r="K1338" s="6">
        <v>0.01706363313188767</v>
      </c>
      <c r="L1338" s="6">
        <v>0</v>
      </c>
      <c r="M1338" s="6">
        <v>0</v>
      </c>
    </row>
    <row r="1339" spans="3:13">
      <c r="C1339" t="s">
        <v>3104</v>
      </c>
      <c r="D1339" t="s">
        <v>3452</v>
      </c>
      <c r="E1339" s="6">
        <f>SUMIFS('Billing Forecast'!F:F,'Billing Forecast'!$T:$T,$A$1272,'Billing Forecast'!$U:$U,$B$1308,'Billing Forecast'!$Q:$Q,$C1339)/SUMIFS('Billing Forecast'!$D:$D,'Billing Forecast'!$T:$T,$A$1272,'Billing Forecast'!$U:$U,$B$1308,'Billing Forecast'!$Q:$Q, $C1339)</f>
        <v>0</v>
      </c>
      <c r="F1339" s="6">
        <f>SUMIFS('Billing Forecast'!G:G,'Billing Forecast'!$T:$T,$A$1272,'Billing Forecast'!$U:$U,$B$1308,'Billing Forecast'!$Q:$Q,$C1339)/SUMIFS('Billing Forecast'!$D:$D,'Billing Forecast'!$T:$T,$A$1272,'Billing Forecast'!$U:$U,$B$1308,'Billing Forecast'!$Q:$Q, $C1339)</f>
        <v>0</v>
      </c>
      <c r="G1339" s="6">
        <f>SUMIFS('Billing Forecast'!H:H,'Billing Forecast'!$T:$T,$A$1272,'Billing Forecast'!$U:$U,$B$1308,'Billing Forecast'!$Q:$Q,$C1339)/SUMIFS('Billing Forecast'!$D:$D,'Billing Forecast'!$T:$T,$A$1272,'Billing Forecast'!$U:$U,$B$1308,'Billing Forecast'!$Q:$Q, $C1339)</f>
        <v>0</v>
      </c>
      <c r="H1339" s="6">
        <f>SUMIFS('Billing Forecast'!I:I,'Billing Forecast'!$T:$T,$A$1272,'Billing Forecast'!$U:$U,$B$1308,'Billing Forecast'!$Q:$Q,$C1339)/SUMIFS('Billing Forecast'!$D:$D,'Billing Forecast'!$T:$T,$A$1272,'Billing Forecast'!$U:$U,$B$1308,'Billing Forecast'!$Q:$Q, $C1339)</f>
        <v>0</v>
      </c>
      <c r="I1339" s="6">
        <f>SUMIFS('Billing Forecast'!J:J,'Billing Forecast'!$T:$T,$A$1272,'Billing Forecast'!$U:$U,$B$1308,'Billing Forecast'!$Q:$Q,$C1339)/SUMIFS('Billing Forecast'!$D:$D,'Billing Forecast'!$T:$T,$A$1272,'Billing Forecast'!$U:$U,$B$1308,'Billing Forecast'!$Q:$Q, $C1339)</f>
        <v>0</v>
      </c>
      <c r="J1339" s="6">
        <f>SUMIFS('Billing Forecast'!K:K,'Billing Forecast'!$T:$T,$A$1272,'Billing Forecast'!$U:$U,$B$1308,'Billing Forecast'!$Q:$Q,$C1339)/SUMIFS('Billing Forecast'!$D:$D,'Billing Forecast'!$T:$T,$A$1272,'Billing Forecast'!$U:$U,$B$1308,'Billing Forecast'!$Q:$Q, $C1339)</f>
        <v>0</v>
      </c>
      <c r="K1339" s="6">
        <f>SUMIFS('Billing Forecast'!L:L,'Billing Forecast'!$T:$T,$A$1272,'Billing Forecast'!$U:$U,$B$1308,'Billing Forecast'!$Q:$Q,$C1339)/SUMIFS('Billing Forecast'!$D:$D,'Billing Forecast'!$T:$T,$A$1272,'Billing Forecast'!$U:$U,$B$1308,'Billing Forecast'!$Q:$Q, $C1339)</f>
        <v>0</v>
      </c>
      <c r="L1339" s="6">
        <f>SUMIFS('Billing Forecast'!M:M,'Billing Forecast'!$T:$T,$A$1272,'Billing Forecast'!$U:$U,$B$1308,'Billing Forecast'!$Q:$Q,$C1339)/SUMIFS('Billing Forecast'!$D:$D,'Billing Forecast'!$T:$T,$A$1272,'Billing Forecast'!$U:$U,$B$1308,'Billing Forecast'!$Q:$Q, $C1339)</f>
        <v>0</v>
      </c>
      <c r="M1339" s="6">
        <f>SUMIFS('Billing Forecast'!N:N,'Billing Forecast'!$T:$T,$A$1272,'Billing Forecast'!$U:$U,$B$1308,'Billing Forecast'!$Q:$Q,$C1339)/SUMIFS('Billing Forecast'!$D:$D,'Billing Forecast'!$T:$T,$A$1272,'Billing Forecast'!$U:$U,$B$1308,'Billing Forecast'!$Q:$Q, $C1339)</f>
        <v>0</v>
      </c>
    </row>
    <row r="1340" spans="3:13">
      <c r="D1340" t="s">
        <v>3453</v>
      </c>
      <c r="E1340" s="6">
        <f>SUMIFS('Sub Cost Forecast'!G:G,'Sub Cost Forecast'!$U:$U,$A$1272,'Sub Cost Forecast'!$W:$W,$B$1308,'Sub Cost Forecast'!$R:$R,$C1339)/SUMIFS('Sub Cost Forecast'!$D:$D,'Sub Cost Forecast'!$U:$U,$A$1272,'Sub Cost Forecast'!$W:$W,$B$1308,'Sub Cost Forecast'!$R:$R, $C1339)</f>
        <v>0</v>
      </c>
      <c r="F1340" s="6">
        <f>SUMIFS('Sub Cost Forecast'!H:H,'Sub Cost Forecast'!$U:$U,$A$1272,'Sub Cost Forecast'!$W:$W,$B$1308,'Sub Cost Forecast'!$R:$R,$C1339)/SUMIFS('Sub Cost Forecast'!$D:$D,'Sub Cost Forecast'!$U:$U,$A$1272,'Sub Cost Forecast'!$W:$W,$B$1308,'Sub Cost Forecast'!$R:$R, $C1339)</f>
        <v>0</v>
      </c>
      <c r="G1340" s="6">
        <f>SUMIFS('Sub Cost Forecast'!I:I,'Sub Cost Forecast'!$U:$U,$A$1272,'Sub Cost Forecast'!$W:$W,$B$1308,'Sub Cost Forecast'!$R:$R,$C1339)/SUMIFS('Sub Cost Forecast'!$D:$D,'Sub Cost Forecast'!$U:$U,$A$1272,'Sub Cost Forecast'!$W:$W,$B$1308,'Sub Cost Forecast'!$R:$R, $C1339)</f>
        <v>0</v>
      </c>
      <c r="H1340" s="6">
        <f>SUMIFS('Sub Cost Forecast'!J:J,'Sub Cost Forecast'!$U:$U,$A$1272,'Sub Cost Forecast'!$W:$W,$B$1308,'Sub Cost Forecast'!$R:$R,$C1339)/SUMIFS('Sub Cost Forecast'!$D:$D,'Sub Cost Forecast'!$U:$U,$A$1272,'Sub Cost Forecast'!$W:$W,$B$1308,'Sub Cost Forecast'!$R:$R, $C1339)</f>
        <v>0</v>
      </c>
      <c r="I1340" s="6">
        <f>SUMIFS('Sub Cost Forecast'!K:K,'Sub Cost Forecast'!$U:$U,$A$1272,'Sub Cost Forecast'!$W:$W,$B$1308,'Sub Cost Forecast'!$R:$R,$C1339)/SUMIFS('Sub Cost Forecast'!$D:$D,'Sub Cost Forecast'!$U:$U,$A$1272,'Sub Cost Forecast'!$W:$W,$B$1308,'Sub Cost Forecast'!$R:$R, $C1339)</f>
        <v>0</v>
      </c>
      <c r="J1340" s="6">
        <f>SUMIFS('Sub Cost Forecast'!L:L,'Sub Cost Forecast'!$U:$U,$A$1272,'Sub Cost Forecast'!$W:$W,$B$1308,'Sub Cost Forecast'!$R:$R,$C1339)/SUMIFS('Sub Cost Forecast'!$D:$D,'Sub Cost Forecast'!$U:$U,$A$1272,'Sub Cost Forecast'!$W:$W,$B$1308,'Sub Cost Forecast'!$R:$R, $C1339)</f>
        <v>0</v>
      </c>
      <c r="K1340" s="6">
        <f>SUMIFS('Sub Cost Forecast'!M:M,'Sub Cost Forecast'!$U:$U,$A$1272,'Sub Cost Forecast'!$W:$W,$B$1308,'Sub Cost Forecast'!$R:$R,$C1339)/SUMIFS('Sub Cost Forecast'!$D:$D,'Sub Cost Forecast'!$U:$U,$A$1272,'Sub Cost Forecast'!$W:$W,$B$1308,'Sub Cost Forecast'!$R:$R, $C1339)</f>
        <v>0</v>
      </c>
      <c r="L1340" s="6">
        <f>SUMIFS('Sub Cost Forecast'!N:N,'Sub Cost Forecast'!$U:$U,$A$1272,'Sub Cost Forecast'!$W:$W,$B$1308,'Sub Cost Forecast'!$R:$R,$C1339)/SUMIFS('Sub Cost Forecast'!$D:$D,'Sub Cost Forecast'!$U:$U,$A$1272,'Sub Cost Forecast'!$W:$W,$B$1308,'Sub Cost Forecast'!$R:$R, $C1339)</f>
        <v>0</v>
      </c>
      <c r="M1340" s="6">
        <f>SUMIFS('Sub Cost Forecast'!O:O,'Sub Cost Forecast'!$U:$U,$A$1272,'Sub Cost Forecast'!$W:$W,$B$1308,'Sub Cost Forecast'!$R:$R,$C1339)/SUMIFS('Sub Cost Forecast'!$D:$D,'Sub Cost Forecast'!$U:$U,$A$1272,'Sub Cost Forecast'!$W:$W,$B$1308,'Sub Cost Forecast'!$R:$R, $C1339)</f>
        <v>0</v>
      </c>
    </row>
    <row r="1341" spans="3:13">
      <c r="D1341" t="s">
        <v>3454</v>
      </c>
      <c r="E1341" s="6">
        <v>0</v>
      </c>
      <c r="F1341" s="6">
        <v>0</v>
      </c>
      <c r="G1341" s="6">
        <v>0.1054836946620514</v>
      </c>
      <c r="H1341" s="6">
        <v>0.1606850063763891</v>
      </c>
      <c r="I1341" s="6">
        <v>0</v>
      </c>
      <c r="J1341" s="6">
        <v>0</v>
      </c>
      <c r="K1341" s="6">
        <v>0.0218619056294407</v>
      </c>
      <c r="L1341" s="6">
        <v>0.03224631080342503</v>
      </c>
      <c r="M1341" s="6">
        <v>0</v>
      </c>
    </row>
    <row r="1342" spans="3:13">
      <c r="C1342" t="s">
        <v>3200</v>
      </c>
      <c r="D1342" t="s">
        <v>3452</v>
      </c>
      <c r="E1342" s="6">
        <f>SUMIFS('Billing Forecast'!F:F,'Billing Forecast'!$T:$T,$A$1272,'Billing Forecast'!$U:$U,$B$1308,'Billing Forecast'!$Q:$Q,$C1342)/SUMIFS('Billing Forecast'!$D:$D,'Billing Forecast'!$T:$T,$A$1272,'Billing Forecast'!$U:$U,$B$1308,'Billing Forecast'!$Q:$Q, $C1342)</f>
        <v>0</v>
      </c>
      <c r="F1342" s="6">
        <f>SUMIFS('Billing Forecast'!G:G,'Billing Forecast'!$T:$T,$A$1272,'Billing Forecast'!$U:$U,$B$1308,'Billing Forecast'!$Q:$Q,$C1342)/SUMIFS('Billing Forecast'!$D:$D,'Billing Forecast'!$T:$T,$A$1272,'Billing Forecast'!$U:$U,$B$1308,'Billing Forecast'!$Q:$Q, $C1342)</f>
        <v>0</v>
      </c>
      <c r="G1342" s="6">
        <f>SUMIFS('Billing Forecast'!H:H,'Billing Forecast'!$T:$T,$A$1272,'Billing Forecast'!$U:$U,$B$1308,'Billing Forecast'!$Q:$Q,$C1342)/SUMIFS('Billing Forecast'!$D:$D,'Billing Forecast'!$T:$T,$A$1272,'Billing Forecast'!$U:$U,$B$1308,'Billing Forecast'!$Q:$Q, $C1342)</f>
        <v>0</v>
      </c>
      <c r="H1342" s="6">
        <f>SUMIFS('Billing Forecast'!I:I,'Billing Forecast'!$T:$T,$A$1272,'Billing Forecast'!$U:$U,$B$1308,'Billing Forecast'!$Q:$Q,$C1342)/SUMIFS('Billing Forecast'!$D:$D,'Billing Forecast'!$T:$T,$A$1272,'Billing Forecast'!$U:$U,$B$1308,'Billing Forecast'!$Q:$Q, $C1342)</f>
        <v>0</v>
      </c>
      <c r="I1342" s="6">
        <f>SUMIFS('Billing Forecast'!J:J,'Billing Forecast'!$T:$T,$A$1272,'Billing Forecast'!$U:$U,$B$1308,'Billing Forecast'!$Q:$Q,$C1342)/SUMIFS('Billing Forecast'!$D:$D,'Billing Forecast'!$T:$T,$A$1272,'Billing Forecast'!$U:$U,$B$1308,'Billing Forecast'!$Q:$Q, $C1342)</f>
        <v>0</v>
      </c>
      <c r="J1342" s="6">
        <f>SUMIFS('Billing Forecast'!K:K,'Billing Forecast'!$T:$T,$A$1272,'Billing Forecast'!$U:$U,$B$1308,'Billing Forecast'!$Q:$Q,$C1342)/SUMIFS('Billing Forecast'!$D:$D,'Billing Forecast'!$T:$T,$A$1272,'Billing Forecast'!$U:$U,$B$1308,'Billing Forecast'!$Q:$Q, $C1342)</f>
        <v>0</v>
      </c>
      <c r="K1342" s="6">
        <f>SUMIFS('Billing Forecast'!L:L,'Billing Forecast'!$T:$T,$A$1272,'Billing Forecast'!$U:$U,$B$1308,'Billing Forecast'!$Q:$Q,$C1342)/SUMIFS('Billing Forecast'!$D:$D,'Billing Forecast'!$T:$T,$A$1272,'Billing Forecast'!$U:$U,$B$1308,'Billing Forecast'!$Q:$Q, $C1342)</f>
        <v>0</v>
      </c>
      <c r="L1342" s="6">
        <f>SUMIFS('Billing Forecast'!M:M,'Billing Forecast'!$T:$T,$A$1272,'Billing Forecast'!$U:$U,$B$1308,'Billing Forecast'!$Q:$Q,$C1342)/SUMIFS('Billing Forecast'!$D:$D,'Billing Forecast'!$T:$T,$A$1272,'Billing Forecast'!$U:$U,$B$1308,'Billing Forecast'!$Q:$Q, $C1342)</f>
        <v>0</v>
      </c>
      <c r="M1342" s="6">
        <f>SUMIFS('Billing Forecast'!N:N,'Billing Forecast'!$T:$T,$A$1272,'Billing Forecast'!$U:$U,$B$1308,'Billing Forecast'!$Q:$Q,$C1342)/SUMIFS('Billing Forecast'!$D:$D,'Billing Forecast'!$T:$T,$A$1272,'Billing Forecast'!$U:$U,$B$1308,'Billing Forecast'!$Q:$Q, $C1342)</f>
        <v>0</v>
      </c>
    </row>
    <row r="1343" spans="3:13">
      <c r="D1343" t="s">
        <v>3453</v>
      </c>
      <c r="E1343" s="6">
        <f>SUMIFS('Sub Cost Forecast'!G:G,'Sub Cost Forecast'!$U:$U,$A$1272,'Sub Cost Forecast'!$W:$W,$B$1308,'Sub Cost Forecast'!$R:$R,$C1342)/SUMIFS('Sub Cost Forecast'!$D:$D,'Sub Cost Forecast'!$U:$U,$A$1272,'Sub Cost Forecast'!$W:$W,$B$1308,'Sub Cost Forecast'!$R:$R, $C1342)</f>
        <v>0</v>
      </c>
      <c r="F1343" s="6">
        <f>SUMIFS('Sub Cost Forecast'!H:H,'Sub Cost Forecast'!$U:$U,$A$1272,'Sub Cost Forecast'!$W:$W,$B$1308,'Sub Cost Forecast'!$R:$R,$C1342)/SUMIFS('Sub Cost Forecast'!$D:$D,'Sub Cost Forecast'!$U:$U,$A$1272,'Sub Cost Forecast'!$W:$W,$B$1308,'Sub Cost Forecast'!$R:$R, $C1342)</f>
        <v>0</v>
      </c>
      <c r="G1343" s="6">
        <f>SUMIFS('Sub Cost Forecast'!I:I,'Sub Cost Forecast'!$U:$U,$A$1272,'Sub Cost Forecast'!$W:$W,$B$1308,'Sub Cost Forecast'!$R:$R,$C1342)/SUMIFS('Sub Cost Forecast'!$D:$D,'Sub Cost Forecast'!$U:$U,$A$1272,'Sub Cost Forecast'!$W:$W,$B$1308,'Sub Cost Forecast'!$R:$R, $C1342)</f>
        <v>0</v>
      </c>
      <c r="H1343" s="6">
        <f>SUMIFS('Sub Cost Forecast'!J:J,'Sub Cost Forecast'!$U:$U,$A$1272,'Sub Cost Forecast'!$W:$W,$B$1308,'Sub Cost Forecast'!$R:$R,$C1342)/SUMIFS('Sub Cost Forecast'!$D:$D,'Sub Cost Forecast'!$U:$U,$A$1272,'Sub Cost Forecast'!$W:$W,$B$1308,'Sub Cost Forecast'!$R:$R, $C1342)</f>
        <v>0</v>
      </c>
      <c r="I1343" s="6">
        <f>SUMIFS('Sub Cost Forecast'!K:K,'Sub Cost Forecast'!$U:$U,$A$1272,'Sub Cost Forecast'!$W:$W,$B$1308,'Sub Cost Forecast'!$R:$R,$C1342)/SUMIFS('Sub Cost Forecast'!$D:$D,'Sub Cost Forecast'!$U:$U,$A$1272,'Sub Cost Forecast'!$W:$W,$B$1308,'Sub Cost Forecast'!$R:$R, $C1342)</f>
        <v>0</v>
      </c>
      <c r="J1343" s="6">
        <f>SUMIFS('Sub Cost Forecast'!L:L,'Sub Cost Forecast'!$U:$U,$A$1272,'Sub Cost Forecast'!$W:$W,$B$1308,'Sub Cost Forecast'!$R:$R,$C1342)/SUMIFS('Sub Cost Forecast'!$D:$D,'Sub Cost Forecast'!$U:$U,$A$1272,'Sub Cost Forecast'!$W:$W,$B$1308,'Sub Cost Forecast'!$R:$R, $C1342)</f>
        <v>0</v>
      </c>
      <c r="K1343" s="6">
        <f>SUMIFS('Sub Cost Forecast'!M:M,'Sub Cost Forecast'!$U:$U,$A$1272,'Sub Cost Forecast'!$W:$W,$B$1308,'Sub Cost Forecast'!$R:$R,$C1342)/SUMIFS('Sub Cost Forecast'!$D:$D,'Sub Cost Forecast'!$U:$U,$A$1272,'Sub Cost Forecast'!$W:$W,$B$1308,'Sub Cost Forecast'!$R:$R, $C1342)</f>
        <v>0</v>
      </c>
      <c r="L1343" s="6">
        <f>SUMIFS('Sub Cost Forecast'!N:N,'Sub Cost Forecast'!$U:$U,$A$1272,'Sub Cost Forecast'!$W:$W,$B$1308,'Sub Cost Forecast'!$R:$R,$C1342)/SUMIFS('Sub Cost Forecast'!$D:$D,'Sub Cost Forecast'!$U:$U,$A$1272,'Sub Cost Forecast'!$W:$W,$B$1308,'Sub Cost Forecast'!$R:$R, $C1342)</f>
        <v>0</v>
      </c>
      <c r="M1343" s="6">
        <f>SUMIFS('Sub Cost Forecast'!O:O,'Sub Cost Forecast'!$U:$U,$A$1272,'Sub Cost Forecast'!$W:$W,$B$1308,'Sub Cost Forecast'!$R:$R,$C1342)/SUMIFS('Sub Cost Forecast'!$D:$D,'Sub Cost Forecast'!$U:$U,$A$1272,'Sub Cost Forecast'!$W:$W,$B$1308,'Sub Cost Forecast'!$R:$R, $C1342)</f>
        <v>0</v>
      </c>
    </row>
    <row r="1344" spans="3:13">
      <c r="D1344" t="s">
        <v>3454</v>
      </c>
      <c r="E1344" s="6">
        <v>0</v>
      </c>
      <c r="F1344" s="6">
        <v>0.004593301435406699</v>
      </c>
      <c r="G1344" s="6">
        <v>0.1952153110047847</v>
      </c>
      <c r="H1344" s="6">
        <v>0.116555023923445</v>
      </c>
      <c r="I1344" s="6">
        <v>0</v>
      </c>
      <c r="J1344" s="6">
        <v>0</v>
      </c>
      <c r="K1344" s="6">
        <v>0</v>
      </c>
      <c r="L1344" s="6">
        <v>0</v>
      </c>
      <c r="M1344" s="6">
        <v>0</v>
      </c>
    </row>
    <row r="1345" spans="2:13">
      <c r="B1345" t="s">
        <v>238</v>
      </c>
    </row>
    <row r="1346" spans="2:13">
      <c r="C1346" t="s">
        <v>3459</v>
      </c>
      <c r="D1346" t="s">
        <v>3452</v>
      </c>
      <c r="E1346" s="6">
        <f>SUMIFS('Billing Forecast'!F:F,'Billing Forecast'!$T:$T,$A$1272,'Billing Forecast'!$U:$U,$B$1345,'Billing Forecast'!$Q:$Q,$C1346)/SUMIFS('Billing Forecast'!$D:$D,'Billing Forecast'!$T:$T,$A$1272,'Billing Forecast'!$U:$U,$B$1345,'Billing Forecast'!$Q:$Q, $C1346)</f>
        <v>0</v>
      </c>
      <c r="F1346" s="6">
        <f>SUMIFS('Billing Forecast'!G:G,'Billing Forecast'!$T:$T,$A$1272,'Billing Forecast'!$U:$U,$B$1345,'Billing Forecast'!$Q:$Q,$C1346)/SUMIFS('Billing Forecast'!$D:$D,'Billing Forecast'!$T:$T,$A$1272,'Billing Forecast'!$U:$U,$B$1345,'Billing Forecast'!$Q:$Q, $C1346)</f>
        <v>0</v>
      </c>
      <c r="G1346" s="6">
        <f>SUMIFS('Billing Forecast'!H:H,'Billing Forecast'!$T:$T,$A$1272,'Billing Forecast'!$U:$U,$B$1345,'Billing Forecast'!$Q:$Q,$C1346)/SUMIFS('Billing Forecast'!$D:$D,'Billing Forecast'!$T:$T,$A$1272,'Billing Forecast'!$U:$U,$B$1345,'Billing Forecast'!$Q:$Q, $C1346)</f>
        <v>0</v>
      </c>
      <c r="H1346" s="6">
        <f>SUMIFS('Billing Forecast'!I:I,'Billing Forecast'!$T:$T,$A$1272,'Billing Forecast'!$U:$U,$B$1345,'Billing Forecast'!$Q:$Q,$C1346)/SUMIFS('Billing Forecast'!$D:$D,'Billing Forecast'!$T:$T,$A$1272,'Billing Forecast'!$U:$U,$B$1345,'Billing Forecast'!$Q:$Q, $C1346)</f>
        <v>0</v>
      </c>
      <c r="I1346" s="6">
        <f>SUMIFS('Billing Forecast'!J:J,'Billing Forecast'!$T:$T,$A$1272,'Billing Forecast'!$U:$U,$B$1345,'Billing Forecast'!$Q:$Q,$C1346)/SUMIFS('Billing Forecast'!$D:$D,'Billing Forecast'!$T:$T,$A$1272,'Billing Forecast'!$U:$U,$B$1345,'Billing Forecast'!$Q:$Q, $C1346)</f>
        <v>0</v>
      </c>
      <c r="J1346" s="6">
        <f>SUMIFS('Billing Forecast'!K:K,'Billing Forecast'!$T:$T,$A$1272,'Billing Forecast'!$U:$U,$B$1345,'Billing Forecast'!$Q:$Q,$C1346)/SUMIFS('Billing Forecast'!$D:$D,'Billing Forecast'!$T:$T,$A$1272,'Billing Forecast'!$U:$U,$B$1345,'Billing Forecast'!$Q:$Q, $C1346)</f>
        <v>0</v>
      </c>
      <c r="K1346" s="6">
        <f>SUMIFS('Billing Forecast'!L:L,'Billing Forecast'!$T:$T,$A$1272,'Billing Forecast'!$U:$U,$B$1345,'Billing Forecast'!$Q:$Q,$C1346)/SUMIFS('Billing Forecast'!$D:$D,'Billing Forecast'!$T:$T,$A$1272,'Billing Forecast'!$U:$U,$B$1345,'Billing Forecast'!$Q:$Q, $C1346)</f>
        <v>0</v>
      </c>
      <c r="L1346" s="6">
        <f>SUMIFS('Billing Forecast'!M:M,'Billing Forecast'!$T:$T,$A$1272,'Billing Forecast'!$U:$U,$B$1345,'Billing Forecast'!$Q:$Q,$C1346)/SUMIFS('Billing Forecast'!$D:$D,'Billing Forecast'!$T:$T,$A$1272,'Billing Forecast'!$U:$U,$B$1345,'Billing Forecast'!$Q:$Q, $C1346)</f>
        <v>0</v>
      </c>
      <c r="M1346" s="6">
        <f>SUMIFS('Billing Forecast'!N:N,'Billing Forecast'!$T:$T,$A$1272,'Billing Forecast'!$U:$U,$B$1345,'Billing Forecast'!$Q:$Q,$C1346)/SUMIFS('Billing Forecast'!$D:$D,'Billing Forecast'!$T:$T,$A$1272,'Billing Forecast'!$U:$U,$B$1345,'Billing Forecast'!$Q:$Q, $C1346)</f>
        <v>0</v>
      </c>
    </row>
    <row r="1347" spans="2:13">
      <c r="D1347" t="s">
        <v>3453</v>
      </c>
      <c r="E1347" s="6">
        <f>SUMIFS('Sub Cost Forecast'!G:G,'Sub Cost Forecast'!$U:$U,$A$1272,'Sub Cost Forecast'!$W:$W,$B$1345,'Sub Cost Forecast'!$R:$R,$C1346)/SUMIFS('Sub Cost Forecast'!$D:$D,'Sub Cost Forecast'!$U:$U,$A$1272,'Sub Cost Forecast'!$W:$W,$B$1345,'Sub Cost Forecast'!$R:$R, $C1346)</f>
        <v>0</v>
      </c>
      <c r="F1347" s="6">
        <f>SUMIFS('Sub Cost Forecast'!H:H,'Sub Cost Forecast'!$U:$U,$A$1272,'Sub Cost Forecast'!$W:$W,$B$1345,'Sub Cost Forecast'!$R:$R,$C1346)/SUMIFS('Sub Cost Forecast'!$D:$D,'Sub Cost Forecast'!$U:$U,$A$1272,'Sub Cost Forecast'!$W:$W,$B$1345,'Sub Cost Forecast'!$R:$R, $C1346)</f>
        <v>0</v>
      </c>
      <c r="G1347" s="6">
        <f>SUMIFS('Sub Cost Forecast'!I:I,'Sub Cost Forecast'!$U:$U,$A$1272,'Sub Cost Forecast'!$W:$W,$B$1345,'Sub Cost Forecast'!$R:$R,$C1346)/SUMIFS('Sub Cost Forecast'!$D:$D,'Sub Cost Forecast'!$U:$U,$A$1272,'Sub Cost Forecast'!$W:$W,$B$1345,'Sub Cost Forecast'!$R:$R, $C1346)</f>
        <v>0</v>
      </c>
      <c r="H1347" s="6">
        <f>SUMIFS('Sub Cost Forecast'!J:J,'Sub Cost Forecast'!$U:$U,$A$1272,'Sub Cost Forecast'!$W:$W,$B$1345,'Sub Cost Forecast'!$R:$R,$C1346)/SUMIFS('Sub Cost Forecast'!$D:$D,'Sub Cost Forecast'!$U:$U,$A$1272,'Sub Cost Forecast'!$W:$W,$B$1345,'Sub Cost Forecast'!$R:$R, $C1346)</f>
        <v>0</v>
      </c>
      <c r="I1347" s="6">
        <f>SUMIFS('Sub Cost Forecast'!K:K,'Sub Cost Forecast'!$U:$U,$A$1272,'Sub Cost Forecast'!$W:$W,$B$1345,'Sub Cost Forecast'!$R:$R,$C1346)/SUMIFS('Sub Cost Forecast'!$D:$D,'Sub Cost Forecast'!$U:$U,$A$1272,'Sub Cost Forecast'!$W:$W,$B$1345,'Sub Cost Forecast'!$R:$R, $C1346)</f>
        <v>0</v>
      </c>
      <c r="J1347" s="6">
        <f>SUMIFS('Sub Cost Forecast'!L:L,'Sub Cost Forecast'!$U:$U,$A$1272,'Sub Cost Forecast'!$W:$W,$B$1345,'Sub Cost Forecast'!$R:$R,$C1346)/SUMIFS('Sub Cost Forecast'!$D:$D,'Sub Cost Forecast'!$U:$U,$A$1272,'Sub Cost Forecast'!$W:$W,$B$1345,'Sub Cost Forecast'!$R:$R, $C1346)</f>
        <v>0</v>
      </c>
      <c r="K1347" s="6">
        <f>SUMIFS('Sub Cost Forecast'!M:M,'Sub Cost Forecast'!$U:$U,$A$1272,'Sub Cost Forecast'!$W:$W,$B$1345,'Sub Cost Forecast'!$R:$R,$C1346)/SUMIFS('Sub Cost Forecast'!$D:$D,'Sub Cost Forecast'!$U:$U,$A$1272,'Sub Cost Forecast'!$W:$W,$B$1345,'Sub Cost Forecast'!$R:$R, $C1346)</f>
        <v>0</v>
      </c>
      <c r="L1347" s="6">
        <f>SUMIFS('Sub Cost Forecast'!N:N,'Sub Cost Forecast'!$U:$U,$A$1272,'Sub Cost Forecast'!$W:$W,$B$1345,'Sub Cost Forecast'!$R:$R,$C1346)/SUMIFS('Sub Cost Forecast'!$D:$D,'Sub Cost Forecast'!$U:$U,$A$1272,'Sub Cost Forecast'!$W:$W,$B$1345,'Sub Cost Forecast'!$R:$R, $C1346)</f>
        <v>0</v>
      </c>
      <c r="M1347" s="6">
        <f>SUMIFS('Sub Cost Forecast'!O:O,'Sub Cost Forecast'!$U:$U,$A$1272,'Sub Cost Forecast'!$W:$W,$B$1345,'Sub Cost Forecast'!$R:$R,$C1346)/SUMIFS('Sub Cost Forecast'!$D:$D,'Sub Cost Forecast'!$U:$U,$A$1272,'Sub Cost Forecast'!$W:$W,$B$1345,'Sub Cost Forecast'!$R:$R, $C1346)</f>
        <v>0</v>
      </c>
    </row>
    <row r="1348" spans="2:13">
      <c r="D1348" t="s">
        <v>3454</v>
      </c>
      <c r="E1348" s="6">
        <v>0</v>
      </c>
      <c r="F1348" s="6">
        <v>0</v>
      </c>
      <c r="G1348" s="6">
        <v>0</v>
      </c>
      <c r="H1348" s="6">
        <v>0</v>
      </c>
      <c r="I1348" s="6">
        <v>0</v>
      </c>
      <c r="J1348" s="6">
        <v>0</v>
      </c>
      <c r="K1348" s="6">
        <v>0.4421986233359699</v>
      </c>
      <c r="L1348" s="6">
        <v>0</v>
      </c>
      <c r="M1348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L24"/>
  <sheetViews>
    <sheetView workbookViewId="0"/>
  </sheetViews>
  <sheetFormatPr defaultRowHeight="15"/>
  <sheetData>
    <row r="2" spans="2:12">
      <c r="B2" s="1" t="s">
        <v>3446</v>
      </c>
    </row>
    <row r="3" spans="2:12"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3471</v>
      </c>
    </row>
    <row r="4" spans="2:12">
      <c r="B4" s="2" t="s">
        <v>29</v>
      </c>
      <c r="C4" s="3">
        <f>SUMIF('Cost Forecast'!P:P,"Labor",'Cost Forecast'!E:E)</f>
        <v>0</v>
      </c>
      <c r="D4" s="3">
        <f>SUMIF('Cost Forecast'!P:P,"Labor",'Cost Forecast'!F:F)</f>
        <v>0</v>
      </c>
      <c r="E4" s="3">
        <f>SUMIF('Cost Forecast'!P:P,"Labor",'Cost Forecast'!G:G)</f>
        <v>0</v>
      </c>
      <c r="F4" s="3">
        <f>SUMIF('Cost Forecast'!P:P,"Labor",'Cost Forecast'!H:H)</f>
        <v>0</v>
      </c>
      <c r="G4" s="3">
        <f>SUMIF('Cost Forecast'!P:P,"Labor",'Cost Forecast'!I:I)</f>
        <v>0</v>
      </c>
      <c r="H4" s="3">
        <f>SUMIF('Cost Forecast'!P:P,"Labor",'Cost Forecast'!J:J)</f>
        <v>0</v>
      </c>
      <c r="I4" s="3">
        <f>SUMIF('Cost Forecast'!P:P,"Labor",'Cost Forecast'!K:K)</f>
        <v>0</v>
      </c>
      <c r="J4" s="3">
        <f>SUMIF('Cost Forecast'!P:P,"Labor",'Cost Forecast'!L:L)</f>
        <v>0</v>
      </c>
      <c r="K4" s="3">
        <f>SUMIF('Cost Forecast'!P:P,"Labor",'Cost Forecast'!M:M)</f>
        <v>0</v>
      </c>
      <c r="L4" s="3">
        <f>SUMIF('Cost Forecast'!P:P,"Labor",'Cost Forecast'!N:N)</f>
        <v>0</v>
      </c>
    </row>
    <row r="5" spans="2:12">
      <c r="B5" s="2" t="s">
        <v>876</v>
      </c>
      <c r="C5" s="3">
        <f>SUMIF('Cost Forecast'!P:P,"Equipment",'Cost Forecast'!E:E)</f>
        <v>0</v>
      </c>
      <c r="D5" s="3">
        <f>SUMIF('Cost Forecast'!P:P,"Equipment",'Cost Forecast'!F:F)</f>
        <v>0</v>
      </c>
      <c r="E5" s="3">
        <f>SUMIF('Cost Forecast'!P:P,"Equipment",'Cost Forecast'!G:G)</f>
        <v>0</v>
      </c>
      <c r="F5" s="3">
        <f>SUMIF('Cost Forecast'!P:P,"Equipment",'Cost Forecast'!H:H)</f>
        <v>0</v>
      </c>
      <c r="G5" s="3">
        <f>SUMIF('Cost Forecast'!P:P,"Equipment",'Cost Forecast'!I:I)</f>
        <v>0</v>
      </c>
      <c r="H5" s="3">
        <f>SUMIF('Cost Forecast'!P:P,"Equipment",'Cost Forecast'!J:J)</f>
        <v>0</v>
      </c>
      <c r="I5" s="3">
        <f>SUMIF('Cost Forecast'!P:P,"Equipment",'Cost Forecast'!K:K)</f>
        <v>0</v>
      </c>
      <c r="J5" s="3">
        <f>SUMIF('Cost Forecast'!P:P,"Equipment",'Cost Forecast'!L:L)</f>
        <v>0</v>
      </c>
      <c r="K5" s="3">
        <f>SUMIF('Cost Forecast'!P:P,"Equipment",'Cost Forecast'!M:M)</f>
        <v>0</v>
      </c>
      <c r="L5" s="3">
        <f>SUMIF('Cost Forecast'!P:P,"Equipment",'Cost Forecast'!N:N)</f>
        <v>0</v>
      </c>
    </row>
    <row r="6" spans="2:12">
      <c r="B6" s="2" t="s">
        <v>3449</v>
      </c>
      <c r="C6" s="3">
        <f>SUM('Sub Cost Forecast'!G:G)</f>
        <v>0</v>
      </c>
      <c r="D6" s="3">
        <f>SUM('Sub Cost Forecast'!H:H)</f>
        <v>0</v>
      </c>
      <c r="E6" s="3">
        <f>SUM('Sub Cost Forecast'!I:I)</f>
        <v>0</v>
      </c>
      <c r="F6" s="3">
        <f>SUM('Sub Cost Forecast'!J:J)</f>
        <v>0</v>
      </c>
      <c r="G6" s="3">
        <f>SUM('Sub Cost Forecast'!K:K)</f>
        <v>0</v>
      </c>
      <c r="H6" s="3">
        <f>SUM('Sub Cost Forecast'!L:L)</f>
        <v>0</v>
      </c>
      <c r="I6" s="3">
        <f>SUM('Sub Cost Forecast'!M:M)</f>
        <v>0</v>
      </c>
      <c r="J6" s="3">
        <f>SUM('Sub Cost Forecast'!N:N)</f>
        <v>0</v>
      </c>
      <c r="K6" s="3">
        <f>SUM('Sub Cost Forecast'!O:O)</f>
        <v>0</v>
      </c>
      <c r="L6" s="3">
        <f>SUM('Sub Cost Forecast'!P:P)</f>
        <v>0</v>
      </c>
    </row>
    <row r="7" spans="2:12">
      <c r="B7" s="2" t="s">
        <v>3461</v>
      </c>
      <c r="C7" s="3">
        <f>SUMIF('Cost Forecast'!P:P,"Material",'Cost Forecast'!E:E)</f>
        <v>0</v>
      </c>
      <c r="D7" s="3">
        <f>SUMIF('Cost Forecast'!P:P,"Material",'Cost Forecast'!F:F)</f>
        <v>0</v>
      </c>
      <c r="E7" s="3">
        <f>SUMIF('Cost Forecast'!P:P,"Material",'Cost Forecast'!G:G)</f>
        <v>0</v>
      </c>
      <c r="F7" s="3">
        <f>SUMIF('Cost Forecast'!P:P,"Material",'Cost Forecast'!H:H)</f>
        <v>0</v>
      </c>
      <c r="G7" s="3">
        <f>SUMIF('Cost Forecast'!P:P,"Material",'Cost Forecast'!I:I)</f>
        <v>0</v>
      </c>
      <c r="H7" s="3">
        <f>SUMIF('Cost Forecast'!P:P,"Material",'Cost Forecast'!J:J)</f>
        <v>0</v>
      </c>
      <c r="I7" s="3">
        <f>SUMIF('Cost Forecast'!P:P,"Material",'Cost Forecast'!K:K)</f>
        <v>0</v>
      </c>
      <c r="J7" s="3">
        <f>SUMIF('Cost Forecast'!P:P,"Material",'Cost Forecast'!L:L)</f>
        <v>0</v>
      </c>
      <c r="K7" s="3">
        <f>SUMIF('Cost Forecast'!P:P,"Material",'Cost Forecast'!M:M)</f>
        <v>0</v>
      </c>
      <c r="L7" s="3">
        <f>SUMIF('Cost Forecast'!P:P,"Material",'Cost Forecast'!N:N)</f>
        <v>0</v>
      </c>
    </row>
    <row r="8" spans="2:12">
      <c r="B8" s="2" t="s">
        <v>238</v>
      </c>
      <c r="C8" s="3">
        <f>SUMIF('Cost Forecast'!P:P,"overhead",'Cost Forecast'!E:E)</f>
        <v>0</v>
      </c>
      <c r="D8" s="3">
        <f>SUMIF('Cost Forecast'!P:P,"overhead",'Cost Forecast'!F:F)</f>
        <v>0</v>
      </c>
      <c r="E8" s="3">
        <f>SUMIF('Cost Forecast'!P:P,"overhead",'Cost Forecast'!G:G)</f>
        <v>0</v>
      </c>
      <c r="F8" s="3">
        <f>SUMIF('Cost Forecast'!P:P,"overhead",'Cost Forecast'!H:H)</f>
        <v>0</v>
      </c>
      <c r="G8" s="3">
        <f>SUMIF('Cost Forecast'!P:P,"overhead",'Cost Forecast'!I:I)</f>
        <v>0</v>
      </c>
      <c r="H8" s="3">
        <f>SUMIF('Cost Forecast'!P:P,"overhead",'Cost Forecast'!J:J)</f>
        <v>0</v>
      </c>
      <c r="I8" s="3">
        <f>SUMIF('Cost Forecast'!P:P,"overhead",'Cost Forecast'!K:K)</f>
        <v>0</v>
      </c>
      <c r="J8" s="3">
        <f>SUMIF('Cost Forecast'!P:P,"overhead",'Cost Forecast'!L:L)</f>
        <v>0</v>
      </c>
      <c r="K8" s="3">
        <f>SUMIF('Cost Forecast'!P:P,"overhead",'Cost Forecast'!M:M)</f>
        <v>0</v>
      </c>
      <c r="L8" s="3">
        <f>SUMIF('Cost Forecast'!P:P,"overhead",'Cost Forecast'!N:N)</f>
        <v>0</v>
      </c>
    </row>
    <row r="9" spans="2:12">
      <c r="B9" s="2" t="s">
        <v>3462</v>
      </c>
      <c r="C9" s="3">
        <f>SUM(C4:C8)</f>
        <v>0</v>
      </c>
      <c r="D9" s="3">
        <f>SUM(D4:D8)</f>
        <v>0</v>
      </c>
      <c r="E9" s="3">
        <f>SUM(E4:E8)</f>
        <v>0</v>
      </c>
      <c r="F9" s="3">
        <f>SUM(F4:F8)</f>
        <v>0</v>
      </c>
      <c r="G9" s="3">
        <f>SUM(G4:G8)</f>
        <v>0</v>
      </c>
      <c r="H9" s="3">
        <f>SUM(H4:H8)</f>
        <v>0</v>
      </c>
      <c r="I9" s="3">
        <f>SUM(I4:I8)</f>
        <v>0</v>
      </c>
      <c r="J9" s="3">
        <f>SUM(J4:J8)</f>
        <v>0</v>
      </c>
      <c r="K9" s="3">
        <f>SUM(K4:K8)</f>
        <v>0</v>
      </c>
      <c r="L9" s="3">
        <f>SUM(L4:L8)</f>
        <v>0</v>
      </c>
    </row>
    <row r="11" spans="2:12">
      <c r="B11" s="1" t="s">
        <v>3463</v>
      </c>
    </row>
    <row r="12" spans="2:12">
      <c r="C12" s="1" t="s">
        <v>4</v>
      </c>
      <c r="D12" s="1" t="s">
        <v>5</v>
      </c>
      <c r="E12" s="1" t="s">
        <v>6</v>
      </c>
      <c r="F12" s="1" t="s">
        <v>7</v>
      </c>
      <c r="G12" s="1" t="s">
        <v>8</v>
      </c>
      <c r="H12" s="1" t="s">
        <v>9</v>
      </c>
      <c r="I12" s="1" t="s">
        <v>10</v>
      </c>
      <c r="J12" s="1" t="s">
        <v>11</v>
      </c>
      <c r="K12" s="1" t="s">
        <v>12</v>
      </c>
      <c r="L12" s="1" t="s">
        <v>3471</v>
      </c>
    </row>
    <row r="13" spans="2:12">
      <c r="B13" s="2" t="s">
        <v>3447</v>
      </c>
      <c r="C13" s="3">
        <f>SUM('Billing Forecast'!F:F)</f>
        <v>0</v>
      </c>
      <c r="D13" s="3">
        <f>SUM('Billing Forecast'!G:G)</f>
        <v>0</v>
      </c>
      <c r="E13" s="3">
        <f>SUM('Billing Forecast'!H:H)</f>
        <v>0</v>
      </c>
      <c r="F13" s="3">
        <f>SUM('Billing Forecast'!I:I)</f>
        <v>0</v>
      </c>
      <c r="G13" s="3">
        <f>SUM('Billing Forecast'!J:J)</f>
        <v>0</v>
      </c>
      <c r="H13" s="3">
        <f>SUM('Billing Forecast'!K:K)</f>
        <v>0</v>
      </c>
      <c r="I13" s="3">
        <f>SUM('Billing Forecast'!L:L)</f>
        <v>0</v>
      </c>
      <c r="J13" s="3">
        <f>SUM('Billing Forecast'!M:M)</f>
        <v>0</v>
      </c>
      <c r="K13" s="3">
        <f>SUM('Billing Forecast'!N:N)</f>
        <v>0</v>
      </c>
      <c r="L13" s="3">
        <f>SUM('Billing Forecast'!O:O)</f>
        <v>0</v>
      </c>
    </row>
    <row r="15" spans="2:12">
      <c r="B15" s="2" t="s">
        <v>3465</v>
      </c>
      <c r="C15" s="3">
        <f>C13-C9</f>
        <v>0</v>
      </c>
      <c r="D15" s="3">
        <f>D13-D9</f>
        <v>0</v>
      </c>
      <c r="E15" s="3">
        <f>E13-E9</f>
        <v>0</v>
      </c>
      <c r="F15" s="3">
        <f>F13-F9</f>
        <v>0</v>
      </c>
      <c r="G15" s="3">
        <f>G13-G9</f>
        <v>0</v>
      </c>
      <c r="H15" s="3">
        <f>H13-H9</f>
        <v>0</v>
      </c>
      <c r="I15" s="3">
        <f>I13-I9</f>
        <v>0</v>
      </c>
      <c r="J15" s="3">
        <f>J13-J9</f>
        <v>0</v>
      </c>
      <c r="K15" s="3">
        <f>K13-K9</f>
        <v>0</v>
      </c>
      <c r="L15" s="3">
        <f>L13-L9</f>
        <v>0</v>
      </c>
    </row>
    <row r="18" spans="2:5">
      <c r="C18" s="1" t="s">
        <v>3464</v>
      </c>
      <c r="D18" s="1"/>
      <c r="E18" s="1"/>
    </row>
    <row r="19" spans="2:5">
      <c r="C19" s="2" t="s">
        <v>3463</v>
      </c>
      <c r="D19" s="2" t="s">
        <v>3446</v>
      </c>
      <c r="E19" s="2" t="s">
        <v>3466</v>
      </c>
    </row>
    <row r="20" spans="2:5">
      <c r="B20" s="2" t="s">
        <v>3467</v>
      </c>
      <c r="C20" s="3">
        <v>5189506</v>
      </c>
      <c r="D20" s="3">
        <v>1813875.69</v>
      </c>
      <c r="E20" s="3">
        <f>C20-D20</f>
        <v>0</v>
      </c>
    </row>
    <row r="21" spans="2:5">
      <c r="B21" s="2" t="s">
        <v>3468</v>
      </c>
      <c r="C21" s="3">
        <v>40215999.85</v>
      </c>
      <c r="D21" s="3">
        <v>36132226.23</v>
      </c>
      <c r="E21" s="3">
        <f>C21-D21</f>
        <v>0</v>
      </c>
    </row>
    <row r="22" spans="2:5">
      <c r="B22" s="2" t="s">
        <v>3469</v>
      </c>
      <c r="C22" s="3">
        <v>89644456.90000001</v>
      </c>
      <c r="D22" s="3">
        <v>81147688.19</v>
      </c>
      <c r="E22" s="3">
        <f>C22-D22</f>
        <v>0</v>
      </c>
    </row>
    <row r="23" spans="2:5">
      <c r="B23" s="2" t="s">
        <v>3470</v>
      </c>
      <c r="C23" s="3">
        <v>478996</v>
      </c>
      <c r="D23" s="3">
        <v>87102317.87</v>
      </c>
      <c r="E23" s="3">
        <f>C23-D23</f>
        <v>0</v>
      </c>
    </row>
    <row r="24" spans="2:5">
      <c r="B24" s="2" t="s">
        <v>926</v>
      </c>
      <c r="C24" s="3">
        <f>SUM(C20:C23)</f>
        <v>0</v>
      </c>
      <c r="D24" s="3">
        <f>C24-D24</f>
        <v>0</v>
      </c>
    </row>
  </sheetData>
  <mergeCells count="1">
    <mergeCell ref="C18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Cost Forecast</vt:lpstr>
      <vt:lpstr>Billing Forecast</vt:lpstr>
      <vt:lpstr>Sub Cost Forecast</vt:lpstr>
      <vt:lpstr>Work Summary</vt:lpstr>
      <vt:lpstr>Forecast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2023-03-13T23:06:36Z</dcterms:created>
  <dcterms:modified xsi:type="dcterms:W3CDTF">2023-03-13T23:06:36Z</dcterms:modified>
</cp:coreProperties>
</file>