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b.perreyon\Documents\ECL cost models\ecl_cost_models\Templates\"/>
    </mc:Choice>
  </mc:AlternateContent>
  <xr:revisionPtr revIDLastSave="0" documentId="13_ncr:1_{1AEAA5D6-2695-42C9-B786-2105A6BAF728}" xr6:coauthVersionLast="47" xr6:coauthVersionMax="47" xr10:uidLastSave="{00000000-0000-0000-0000-000000000000}"/>
  <bookViews>
    <workbookView xWindow="-110" yWindow="-110" windowWidth="19420" windowHeight="10420" activeTab="1" xr2:uid="{3D3606FB-9301-4AD0-98C2-CCA38780FF77}"/>
  </bookViews>
  <sheets>
    <sheet name="Clustering" sheetId="5" r:id="rId1"/>
    <sheet name="Zones" sheetId="2" r:id="rId2"/>
    <sheet name="Sectors" sheetId="3" r:id="rId3"/>
    <sheet name="Years" sheetId="6" r:id="rId4"/>
    <sheet name="Notice" sheetId="8" r:id="rId5"/>
    <sheet name="BDD" sheetId="7" r:id="rId6"/>
  </sheets>
  <definedNames>
    <definedName name="_xlnm._FilterDatabase" localSheetId="2" hidden="1">Sectors!$A$1:$B$1</definedName>
    <definedName name="_xlnm._FilterDatabase" localSheetId="1" hidden="1">Zones!$A$1:$D$1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2" i="2"/>
</calcChain>
</file>

<file path=xl/sharedStrings.xml><?xml version="1.0" encoding="utf-8"?>
<sst xmlns="http://schemas.openxmlformats.org/spreadsheetml/2006/main" count="275" uniqueCount="180">
  <si>
    <t>Zone</t>
  </si>
  <si>
    <t>Zone name</t>
  </si>
  <si>
    <t>Main sector</t>
  </si>
  <si>
    <t>Is storage</t>
  </si>
  <si>
    <t>BLK</t>
  </si>
  <si>
    <t>Balkans</t>
  </si>
  <si>
    <t>Fossil</t>
  </si>
  <si>
    <t>BNX</t>
  </si>
  <si>
    <t>Benelux</t>
  </si>
  <si>
    <t>Nuclear</t>
  </si>
  <si>
    <t>BRI</t>
  </si>
  <si>
    <t>British</t>
  </si>
  <si>
    <t>RES</t>
  </si>
  <si>
    <t>CEU</t>
  </si>
  <si>
    <t>Central Europe</t>
  </si>
  <si>
    <t>Storage</t>
  </si>
  <si>
    <t>EEU</t>
  </si>
  <si>
    <t>Estern Europe</t>
  </si>
  <si>
    <t>FRA</t>
  </si>
  <si>
    <t>France</t>
  </si>
  <si>
    <t>GER</t>
  </si>
  <si>
    <t>Germany</t>
  </si>
  <si>
    <t>IBR</t>
  </si>
  <si>
    <t>Iberian</t>
  </si>
  <si>
    <t>ITA</t>
  </si>
  <si>
    <t>Italy</t>
  </si>
  <si>
    <t>SCA</t>
  </si>
  <si>
    <t>Scandinavia</t>
  </si>
  <si>
    <t>Node</t>
  </si>
  <si>
    <t>AL</t>
  </si>
  <si>
    <t>AT</t>
  </si>
  <si>
    <t>BA</t>
  </si>
  <si>
    <t>BE</t>
  </si>
  <si>
    <t>BG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</si>
  <si>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</si>
  <si>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</si>
  <si>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</si>
  <si>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</si>
  <si>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</si>
  <si>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</si>
  <si>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</si>
  <si>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</si>
  <si>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</si>
  <si>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</si>
  <si>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</si>
  <si>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</si>
  <si>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</si>
  <si>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</si>
  <si>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</si>
  <si>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</si>
  <si>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</si>
  <si>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ME</t>
  </si>
  <si>
    <t>MK</t>
  </si>
  <si>
    <t>MT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</si>
  <si>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</si>
  <si>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</si>
  <si>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</si>
  <si>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</si>
  <si>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</si>
  <si>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</si>
  <si>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</si>
  <si>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</si>
  <si>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</si>
  <si>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GB</t>
  </si>
  <si>
    <t>Detailed sector</t>
  </si>
  <si>
    <t>biomass</t>
  </si>
  <si>
    <t>fossil_brown_coal_lignite</t>
  </si>
  <si>
    <t>fossil_coal_derived_gas</t>
  </si>
  <si>
    <t>fossil_gas</t>
  </si>
  <si>
    <t>fossil_hard_coal</t>
  </si>
  <si>
    <t>fossil_oil</t>
  </si>
  <si>
    <t>geothermal</t>
  </si>
  <si>
    <t>hydro_pumped_storage</t>
  </si>
  <si>
    <t>hydro_run_of_river_and_poundage</t>
  </si>
  <si>
    <t>hydro_water_reservoir</t>
  </si>
  <si>
    <t>nuclear</t>
  </si>
  <si>
    <t>other</t>
  </si>
  <si>
    <t>other_renewable</t>
  </si>
  <si>
    <t>solar</t>
  </si>
  <si>
    <t>waste</t>
  </si>
  <si>
    <t>wind_onshore</t>
  </si>
  <si>
    <t>wind_offshore</t>
  </si>
  <si>
    <t>Year min</t>
  </si>
  <si>
    <t>Year max</t>
  </si>
  <si>
    <t>Etape</t>
  </si>
  <si>
    <t>Détail</t>
  </si>
  <si>
    <t>1.</t>
  </si>
  <si>
    <t>Déclaration dans la feuille "Clustering" des zones et secteurs à prendre en compte.</t>
  </si>
  <si>
    <t>1.1</t>
  </si>
  <si>
    <t>Indiquer le code "zone" et le "nom de la zone".</t>
  </si>
  <si>
    <t>1.2</t>
  </si>
  <si>
    <t>Indiquer les secteur à considérer.</t>
  </si>
  <si>
    <t>1.3</t>
  </si>
  <si>
    <t>Indiquer pour chaque secteur si ce-dernier est du "storage" =&gt; 1 ou non =&gt; 0.</t>
  </si>
  <si>
    <t>2.</t>
  </si>
  <si>
    <t>Déclaration dans la feuille "Zones" des pays à prendre en compte.</t>
  </si>
  <si>
    <t>2.1</t>
  </si>
  <si>
    <t>Indiquer les "node" des pays à prendre en compte en colonne A. 
Son nom est automatiquement récupéré en colonne B depuis la feuille "BDD".</t>
  </si>
  <si>
    <t>2.2</t>
  </si>
  <si>
    <t>Indiquer le "code" de la zone à qui l'attribuer. 
Son nom est automatiquement récupéré en colonne D depuis la feuille "Clustering".</t>
  </si>
  <si>
    <t>3.</t>
  </si>
  <si>
    <t>Déclaration dans la feuille "Sectors" des modes de production à prendre en compte.</t>
  </si>
  <si>
    <t>3.1</t>
  </si>
  <si>
    <t>Indiquer en colonne A les modes de production à prendre en compte.</t>
  </si>
  <si>
    <t>3.2</t>
  </si>
  <si>
    <t>Indiquer pour chaque mode de production en colonne B le secteur auquel le rattacher.</t>
  </si>
  <si>
    <t>4.</t>
  </si>
  <si>
    <t>Déclaration dans la feuille "Years" des temporalités à simuler.</t>
  </si>
  <si>
    <t>4.1</t>
  </si>
  <si>
    <t>Chaque ligne correspond à une simulation. Y indiquer l'année de début et de fin pour la simulation.</t>
  </si>
  <si>
    <t>Code</t>
  </si>
  <si>
    <t>Alpha-2</t>
  </si>
  <si>
    <t>Alpha-3</t>
  </si>
  <si>
    <t>Country</t>
  </si>
  <si>
    <t>ALB</t>
  </si>
  <si>
    <t>Albania</t>
  </si>
  <si>
    <t>AUT</t>
  </si>
  <si>
    <t>Austria</t>
  </si>
  <si>
    <t>BEL</t>
  </si>
  <si>
    <t>Belgium</t>
  </si>
  <si>
    <t>BIH</t>
  </si>
  <si>
    <t>Bosnia and Herzegovina</t>
  </si>
  <si>
    <t>BGR</t>
  </si>
  <si>
    <t>Bulgaria</t>
  </si>
  <si>
    <t>HRV</t>
  </si>
  <si>
    <t>Croatia</t>
  </si>
  <si>
    <t>CYP</t>
  </si>
  <si>
    <t>Cyprus</t>
  </si>
  <si>
    <t>CZE</t>
  </si>
  <si>
    <t>Czechia</t>
  </si>
  <si>
    <t>DNK</t>
  </si>
  <si>
    <t>Denmark</t>
  </si>
  <si>
    <t>EST</t>
  </si>
  <si>
    <t>Estonia</t>
  </si>
  <si>
    <t>FIN</t>
  </si>
  <si>
    <t>Finland</t>
  </si>
  <si>
    <t>DEU</t>
  </si>
  <si>
    <t>GRC</t>
  </si>
  <si>
    <t>Greece</t>
  </si>
  <si>
    <t>HUN</t>
  </si>
  <si>
    <t>Hungary</t>
  </si>
  <si>
    <t>IRL</t>
  </si>
  <si>
    <t>Ireland</t>
  </si>
  <si>
    <t>LVA</t>
  </si>
  <si>
    <t>Latvia</t>
  </si>
  <si>
    <t>LTU</t>
  </si>
  <si>
    <t>Lithuania</t>
  </si>
  <si>
    <t>LUX</t>
  </si>
  <si>
    <t>Luxembourg</t>
  </si>
  <si>
    <t>MLT</t>
  </si>
  <si>
    <t>Malta</t>
  </si>
  <si>
    <t>MNE</t>
  </si>
  <si>
    <t>Montenegro</t>
  </si>
  <si>
    <t>NLD</t>
  </si>
  <si>
    <t>Netherlands</t>
  </si>
  <si>
    <t>MKD</t>
  </si>
  <si>
    <t>North Macedonia</t>
  </si>
  <si>
    <t>NOR</t>
  </si>
  <si>
    <t>Norway</t>
  </si>
  <si>
    <t>POL</t>
  </si>
  <si>
    <t>Poland</t>
  </si>
  <si>
    <t>PRT</t>
  </si>
  <si>
    <t>Portugal</t>
  </si>
  <si>
    <t>ROU</t>
  </si>
  <si>
    <t>Romania</t>
  </si>
  <si>
    <t>SRB</t>
  </si>
  <si>
    <t>Serbia</t>
  </si>
  <si>
    <t>SVK</t>
  </si>
  <si>
    <t>Slovakia</t>
  </si>
  <si>
    <t>SVN</t>
  </si>
  <si>
    <t>Slovenia</t>
  </si>
  <si>
    <t>ESP</t>
  </si>
  <si>
    <t>Spain</t>
  </si>
  <si>
    <t>SWE</t>
  </si>
  <si>
    <t>Sweden</t>
  </si>
  <si>
    <t>CHE</t>
  </si>
  <si>
    <t>Switzerland</t>
  </si>
  <si>
    <t>GBR</t>
  </si>
  <si>
    <t>United Kingdom</t>
  </si>
  <si>
    <t>Country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</si>
</sst>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5"/>
      </top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Font="1" applyBorder="1"/>
    <xf numFmtId="0" fontId="6" fillId="2" borderId="0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6" fillId="3" borderId="0" xfId="0" applyFont="1" applyFill="1" applyBorder="1"/>
    <xf numFmtId="0" fontId="6" fillId="3" borderId="0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</dxfs>
  <tableStyles count="0" defaultTableStyle="TableStyleMedium2" defaultPivotStyle="PivotStyleLight16"/>
  <colors>
    <mruColors>
      <color rgb="FFFFF5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5153C5-1D61-42E7-BE5A-CC979AA97894}" name="Zone_clustering" displayName="Zone_clustering" ref="A1:B11" totalsRowShown="0" headerRowDxfId="3" dataDxfId="4" tableBorderDxfId="7">
  <autoFilter ref="A1:B11" xr:uid="{5C5153C5-1D61-42E7-BE5A-CC979AA97894}">
    <filterColumn colId="0" hiddenButton="1"/>
    <filterColumn colId="1" hiddenButton="1"/>
  </autoFilter>
  <tableColumns count="2">
    <tableColumn id="1" xr3:uid="{7560A568-94AC-4E07-91A0-66A52F360C1C}" name="Zone" dataDxfId="6"/>
    <tableColumn id="2" xr3:uid="{8166EBCB-E17C-4D34-829A-C2D67CF8AE0E}" name="Zone name" dataDxfId="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FF48B2-64DE-4BB7-9073-E3BBBD1170AB}" name="Sector_clustering" displayName="Sector_clustering" ref="D1:E5" totalsRowShown="0" tableBorderDxfId="2">
  <autoFilter ref="D1:E5" xr:uid="{CDFF48B2-64DE-4BB7-9073-E3BBBD1170AB}"/>
  <tableColumns count="2">
    <tableColumn id="1" xr3:uid="{35A1A0C4-9289-4D35-8AF5-C49017584BAE}" name="Main sector" dataDxfId="1"/>
    <tableColumn id="2" xr3:uid="{77E8F885-B702-4DF6-A7F0-EA78C95E88C6}" name="Is storag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63A78-32D4-4FE0-9B5C-A9EAFB9076BD}">
  <sheetPr>
    <tabColor theme="9" tint="0.79998168889431442"/>
  </sheetPr>
  <dimension ref="A1:E11"/>
  <sheetViews>
    <sheetView workbookViewId="0">
      <pane ySplit="1" topLeftCell="A2" activePane="bottomLeft" state="frozen"/>
      <selection pane="bottomLeft" activeCell="E11" sqref="E11"/>
    </sheetView>
  </sheetViews>
  <sheetFormatPr baseColWidth="10" defaultColWidth="11.453125" defaultRowHeight="14.5" x14ac:dyDescent="0.35"/>
  <cols>
    <col min="2" max="2" width="13.90625" bestFit="1" customWidth="1"/>
    <col min="3" max="3" width="4.90625" customWidth="1"/>
    <col min="4" max="4" width="12.81640625" customWidth="1"/>
    <col min="5" max="5" width="11.453125" style="11"/>
  </cols>
  <sheetData>
    <row r="1" spans="1:5" x14ac:dyDescent="0.35">
      <c r="A1" s="13" t="s">
        <v>0</v>
      </c>
      <c r="B1" s="13" t="s">
        <v>1</v>
      </c>
      <c r="C1" s="1"/>
      <c r="D1" s="16" t="s">
        <v>2</v>
      </c>
      <c r="E1" s="17" t="s">
        <v>3</v>
      </c>
    </row>
    <row r="2" spans="1:5" x14ac:dyDescent="0.35">
      <c r="A2" s="12" t="s">
        <v>4</v>
      </c>
      <c r="B2" s="12" t="s">
        <v>5</v>
      </c>
      <c r="D2" s="14" t="s">
        <v>6</v>
      </c>
      <c r="E2" s="15">
        <v>0</v>
      </c>
    </row>
    <row r="3" spans="1:5" x14ac:dyDescent="0.35">
      <c r="A3" s="12" t="s">
        <v>7</v>
      </c>
      <c r="B3" s="12" t="s">
        <v>8</v>
      </c>
      <c r="D3" s="14" t="s">
        <v>9</v>
      </c>
      <c r="E3" s="15">
        <v>0</v>
      </c>
    </row>
    <row r="4" spans="1:5" x14ac:dyDescent="0.35">
      <c r="A4" s="12" t="s">
        <v>10</v>
      </c>
      <c r="B4" s="12" t="s">
        <v>11</v>
      </c>
      <c r="D4" s="14" t="s">
        <v>12</v>
      </c>
      <c r="E4" s="15">
        <v>0</v>
      </c>
    </row>
    <row r="5" spans="1:5" x14ac:dyDescent="0.35">
      <c r="A5" s="12" t="s">
        <v>13</v>
      </c>
      <c r="B5" s="12" t="s">
        <v>14</v>
      </c>
      <c r="D5" s="14" t="s">
        <v>15</v>
      </c>
      <c r="E5" s="15">
        <v>1</v>
      </c>
    </row>
    <row r="6" spans="1:5" x14ac:dyDescent="0.35">
      <c r="A6" s="12" t="s">
        <v>16</v>
      </c>
      <c r="B6" s="12" t="s">
        <v>17</v>
      </c>
    </row>
    <row r="7" spans="1:5" x14ac:dyDescent="0.35">
      <c r="A7" s="12" t="s">
        <v>18</v>
      </c>
      <c r="B7" s="12" t="s">
        <v>19</v>
      </c>
    </row>
    <row r="8" spans="1:5" x14ac:dyDescent="0.35">
      <c r="A8" s="12" t="s">
        <v>20</v>
      </c>
      <c r="B8" s="12" t="s">
        <v>21</v>
      </c>
    </row>
    <row r="9" spans="1:5" x14ac:dyDescent="0.35">
      <c r="A9" s="12" t="s">
        <v>22</v>
      </c>
      <c r="B9" s="12" t="s">
        <v>23</v>
      </c>
    </row>
    <row r="10" spans="1:5" x14ac:dyDescent="0.35">
      <c r="A10" s="12" t="s">
        <v>24</v>
      </c>
      <c r="B10" s="12" t="s">
        <v>25</v>
      </c>
    </row>
    <row r="11" spans="1:5" x14ac:dyDescent="0.35">
      <c r="A11" s="12" t="s">
        <v>26</v>
      </c>
      <c r="B11" s="12" t="s">
        <v>27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0A45C-5299-4417-ACBA-1F70DEA799F1}">
  <sheetPr>
    <tabColor theme="9" tint="0.79998168889431442"/>
  </sheetPr>
  <dimension ref="A1:D36"/>
  <sheetViews>
    <sheetView tabSelected="1" workbookViewId="0">
      <pane ySplit="1" topLeftCell="A14" activePane="bottomLeft" state="frozen"/>
      <selection pane="bottomLeft" activeCell="E13" sqref="E13"/>
    </sheetView>
  </sheetViews>
  <sheetFormatPr baseColWidth="10" defaultColWidth="11.453125" defaultRowHeight="14.5" x14ac:dyDescent="0.35"/>
  <cols>
    <col min="1" max="1" width="8.08984375" bestFit="1" customWidth="1"/>
    <col min="2" max="2" width="22.453125" bestFit="1" customWidth="1"/>
    <col min="3" max="3" width="7.6328125" bestFit="1" customWidth="1"/>
    <col min="4" max="4" width="13.90625" bestFit="1" customWidth="1"/>
    <col min="6" max="6" width="13.90625" bestFit="1" customWidth="1"/>
  </cols>
  <sheetData>
    <row r="1" spans="1:4" x14ac:dyDescent="0.35">
      <c r="A1" s="1" t="s">
        <v>28</v>
      </c>
      <c r="B1" s="1" t="s">
        <v>179</v>
      </c>
      <c r="C1" s="1" t="s">
        <v>0</v>
      </c>
      <c r="D1" s="1" t="s">
        <v>1</v>
      </c>
    </row>
    <row r="2" spans="1:4" x14ac:dyDescent="0.35">
      <c r="A2" t="s">
        <v>29</v>
      </c>
      <c r="B2" t="str">
        <f>VLOOKUP(A2,BDD!B:D,3,FALSE)</f>
        <v>Albania</v>
      </c>
      <c r="C2" t="s">
        <v>4</v>
      </c>
      <c r="D2" t="str">
        <f>VLOOKUP(Zones!C2,Clustering!A:B,2,FALSE)</f>
        <v>Balkans</v>
      </c>
    </row>
    <row r="3" spans="1:4" x14ac:dyDescent="0.35">
      <c r="A3" t="s">
        <v>30</v>
      </c>
      <c r="B3" t="str">
        <f>VLOOKUP(A3,BDD!B:D,3,FALSE)</f>
        <v>Austria</v>
      </c>
      <c r="C3" t="s">
        <v>13</v>
      </c>
      <c r="D3" t="str">
        <f>VLOOKUP(Zones!C3,Clustering!A:B,2,FALSE)</f>
        <v>Central Europe</v>
      </c>
    </row>
    <row r="4" spans="1:4" x14ac:dyDescent="0.35">
      <c r="A4" t="s">
        <v>31</v>
      </c>
      <c r="B4" t="str">
        <f>VLOOKUP(A4,BDD!B:D,3,FALSE)</f>
        <v>Bosnia and Herzegovina</v>
      </c>
      <c r="C4" t="s">
        <v>4</v>
      </c>
      <c r="D4" t="str">
        <f>VLOOKUP(Zones!C4,Clustering!A:B,2,FALSE)</f>
        <v>Balkans</v>
      </c>
    </row>
    <row r="5" spans="1:4" x14ac:dyDescent="0.35">
      <c r="A5" t="s">
        <v>32</v>
      </c>
      <c r="B5" t="str">
        <f>VLOOKUP(A5,BDD!B:D,3,FALSE)</f>
        <v>Belgium</v>
      </c>
      <c r="C5" t="s">
        <v>7</v>
      </c>
      <c r="D5" t="str">
        <f>VLOOKUP(Zones!C5,Clustering!A:B,2,FALSE)</f>
        <v>Benelux</v>
      </c>
    </row>
    <row r="6" spans="1:4" x14ac:dyDescent="0.35">
      <c r="A6" t="s">
        <v>33</v>
      </c>
      <c r="B6" t="str">
        <f>VLOOKUP(A6,BDD!B:D,3,FALSE)</f>
        <v>Bulgaria</v>
      </c>
      <c r="C6" t="s">
        <v>4</v>
      </c>
      <c r="D6" t="str">
        <f>VLOOKUP(Zones!C6,Clustering!A:B,2,FALSE)</f>
        <v>Balkans</v>
      </c>
    </row>
    <row r="7" spans="1:4" x14ac:dyDescent="0.35">
      <c r="A7" t="s">
        <v>34</v>
      </c>
      <c r="B7" t="str">
        <f>VLOOKUP(A7,BDD!B:D,3,FALSE)</f>
        <v>Switzerland</v>
      </c>
      <c r="C7" t="s">
        <v>24</v>
      </c>
      <c r="D7" t="str">
        <f>VLOOKUP(Zones!C7,Clustering!A:B,2,FALSE)</f>
        <v>Italy</v>
      </c>
    </row>
    <row r="8" spans="1:4" x14ac:dyDescent="0.35">
      <c r="A8" t="s">
        <v>35</v>
      </c>
      <c r="B8" t="str">
        <f>VLOOKUP(A8,BDD!B:D,3,FALSE)</f>
        <v>Cyprus</v>
      </c>
      <c r="C8" t="s">
        <v>4</v>
      </c>
      <c r="D8" t="str">
        <f>VLOOKUP(Zones!C8,Clustering!A:B,2,FALSE)</f>
        <v>Balkans</v>
      </c>
    </row>
    <row r="9" spans="1:4" x14ac:dyDescent="0.35">
      <c r="A9" t="s">
        <v>36</v>
      </c>
      <c r="B9" t="str">
        <f>VLOOKUP(A9,BDD!B:D,3,FALSE)</f>
        <v>Czechia</v>
      </c>
      <c r="C9" t="s">
        <v>13</v>
      </c>
      <c r="D9" t="str">
        <f>VLOOKUP(Zones!C9,Clustering!A:B,2,FALSE)</f>
        <v>Central Europe</v>
      </c>
    </row>
    <row r="10" spans="1:4" x14ac:dyDescent="0.35">
      <c r="A10" t="s">
        <v>37</v>
      </c>
      <c r="B10" t="str">
        <f>VLOOKUP(A10,BDD!B:D,3,FALSE)</f>
        <v>Germany</v>
      </c>
      <c r="C10" t="s">
        <v>20</v>
      </c>
      <c r="D10" t="str">
        <f>VLOOKUP(Zones!C10,Clustering!A:B,2,FALSE)</f>
        <v>Germany</v>
      </c>
    </row>
    <row r="11" spans="1:4" x14ac:dyDescent="0.35">
      <c r="A11" t="s">
        <v>38</v>
      </c>
      <c r="B11" t="str">
        <f>VLOOKUP(A11,BDD!B:D,3,FALSE)</f>
        <v>Denmark</v>
      </c>
      <c r="C11" t="s">
        <v>26</v>
      </c>
      <c r="D11" t="str">
        <f>VLOOKUP(Zones!C11,Clustering!A:B,2,FALSE)</f>
        <v>Scandinavia</v>
      </c>
    </row>
    <row r="12" spans="1:4" x14ac:dyDescent="0.35">
      <c r="A12" t="s">
        <v>39</v>
      </c>
      <c r="B12" t="str">
        <f>VLOOKUP(A12,BDD!B:D,3,FALSE)</f>
        <v>Estonia</v>
      </c>
      <c r="C12" t="s">
        <v>16</v>
      </c>
      <c r="D12" t="str">
        <f>VLOOKUP(Zones!C12,Clustering!A:B,2,FALSE)</f>
        <v>Estern Europe</v>
      </c>
    </row>
    <row r="13" spans="1:4" x14ac:dyDescent="0.35">
      <c r="A13" t="s">
        <v>40</v>
      </c>
      <c r="B13" t="str">
        <f>VLOOKUP(A13,BDD!B:D,3,FALSE)</f>
        <v>Spain</v>
      </c>
      <c r="C13" t="s">
        <v>22</v>
      </c>
      <c r="D13" t="str">
        <f>VLOOKUP(Zones!C13,Clustering!A:B,2,FALSE)</f>
        <v>Iberian</v>
      </c>
    </row>
    <row r="14" spans="1:4" x14ac:dyDescent="0.35">
      <c r="A14" t="s">
        <v>41</v>
      </c>
      <c r="B14" t="str">
        <f>VLOOKUP(A14,BDD!B:D,3,FALSE)</f>
        <v>Finland</v>
      </c>
      <c r="C14" t="s">
        <v>26</v>
      </c>
      <c r="D14" t="str">
        <f>VLOOKUP(Zones!C14,Clustering!A:B,2,FALSE)</f>
        <v>Scandinavia</v>
      </c>
    </row>
    <row r="15" spans="1:4" x14ac:dyDescent="0.35">
      <c r="A15" t="s">
        <v>42</v>
      </c>
      <c r="B15" t="str">
        <f>VLOOKUP(A15,BDD!B:D,3,FALSE)</f>
        <v>France</v>
      </c>
      <c r="C15" t="s">
        <v>18</v>
      </c>
      <c r="D15" t="str">
        <f>VLOOKUP(Zones!C15,Clustering!A:B,2,FALSE)</f>
        <v>France</v>
      </c>
    </row>
    <row r="16" spans="1:4" x14ac:dyDescent="0.35">
      <c r="A16" t="s">
        <v>43</v>
      </c>
      <c r="B16" t="str">
        <f>VLOOKUP(A16,BDD!B:D,3,FALSE)</f>
        <v>Greece</v>
      </c>
      <c r="C16" t="s">
        <v>4</v>
      </c>
      <c r="D16" t="str">
        <f>VLOOKUP(Zones!C16,Clustering!A:B,2,FALSE)</f>
        <v>Balkans</v>
      </c>
    </row>
    <row r="17" spans="1:4" x14ac:dyDescent="0.35">
      <c r="A17" t="s">
        <v>44</v>
      </c>
      <c r="B17" t="str">
        <f>VLOOKUP(A17,BDD!B:D,3,FALSE)</f>
        <v>Croatia</v>
      </c>
      <c r="C17" t="s">
        <v>4</v>
      </c>
      <c r="D17" t="str">
        <f>VLOOKUP(Zones!C17,Clustering!A:B,2,FALSE)</f>
        <v>Balkans</v>
      </c>
    </row>
    <row r="18" spans="1:4" x14ac:dyDescent="0.35">
      <c r="A18" t="s">
        <v>45</v>
      </c>
      <c r="B18" t="str">
        <f>VLOOKUP(A18,BDD!B:D,3,FALSE)</f>
        <v>Hungary</v>
      </c>
      <c r="C18" t="s">
        <v>13</v>
      </c>
      <c r="D18" t="str">
        <f>VLOOKUP(Zones!C18,Clustering!A:B,2,FALSE)</f>
        <v>Central Europe</v>
      </c>
    </row>
    <row r="19" spans="1:4" x14ac:dyDescent="0.35">
      <c r="A19" t="s">
        <v>46</v>
      </c>
      <c r="B19" t="str">
        <f>VLOOKUP(A19,BDD!B:D,3,FALSE)</f>
        <v>Ireland</v>
      </c>
      <c r="C19" t="s">
        <v>10</v>
      </c>
      <c r="D19" t="str">
        <f>VLOOKUP(Zones!C19,Clustering!A:B,2,FALSE)</f>
        <v>British</v>
      </c>
    </row>
    <row r="20" spans="1:4" x14ac:dyDescent="0.35">
      <c r="A20" t="s">
        <v>47</v>
      </c>
      <c r="B20" t="str">
        <f>VLOOKUP(A20,BDD!B:D,3,FALSE)</f>
        <v>Italy</v>
      </c>
      <c r="C20" t="s">
        <v>24</v>
      </c>
      <c r="D20" t="str">
        <f>VLOOKUP(Zones!C20,Clustering!A:B,2,FALSE)</f>
        <v>Italy</v>
      </c>
    </row>
    <row r="21" spans="1:4" x14ac:dyDescent="0.35">
      <c r="A21" t="s">
        <v>48</v>
      </c>
      <c r="B21" t="str">
        <f>VLOOKUP(A21,BDD!B:D,3,FALSE)</f>
        <v>Lithuania</v>
      </c>
      <c r="C21" t="s">
        <v>16</v>
      </c>
      <c r="D21" t="str">
        <f>VLOOKUP(Zones!C21,Clustering!A:B,2,FALSE)</f>
        <v>Estern Europe</v>
      </c>
    </row>
    <row r="22" spans="1:4" x14ac:dyDescent="0.35">
      <c r="A22" t="s">
        <v>49</v>
      </c>
      <c r="B22" t="str">
        <f>VLOOKUP(A22,BDD!B:D,3,FALSE)</f>
        <v>Luxembourg</v>
      </c>
      <c r="C22" t="s">
        <v>7</v>
      </c>
      <c r="D22" t="str">
        <f>VLOOKUP(Zones!C22,Clustering!A:B,2,FALSE)</f>
        <v>Benelux</v>
      </c>
    </row>
    <row r="23" spans="1:4" x14ac:dyDescent="0.35">
      <c r="A23" t="s">
        <v>50</v>
      </c>
      <c r="B23" t="str">
        <f>VLOOKUP(A23,BDD!B:D,3,FALSE)</f>
        <v>Latvia</v>
      </c>
      <c r="C23" t="s">
        <v>16</v>
      </c>
      <c r="D23" t="str">
        <f>VLOOKUP(Zones!C23,Clustering!A:B,2,FALSE)</f>
        <v>Estern Europe</v>
      </c>
    </row>
    <row r="24" spans="1:4" x14ac:dyDescent="0.35">
      <c r="A24" t="s">
        <v>51</v>
      </c>
      <c r="B24" t="str">
        <f>VLOOKUP(A24,BDD!B:D,3,FALSE)</f>
        <v>Montenegro</v>
      </c>
      <c r="C24" t="s">
        <v>4</v>
      </c>
      <c r="D24" t="str">
        <f>VLOOKUP(Zones!C24,Clustering!A:B,2,FALSE)</f>
        <v>Balkans</v>
      </c>
    </row>
    <row r="25" spans="1:4" x14ac:dyDescent="0.35">
      <c r="A25" t="s">
        <v>52</v>
      </c>
      <c r="B25" t="str">
        <f>VLOOKUP(A25,BDD!B:D,3,FALSE)</f>
        <v>North Macedonia</v>
      </c>
      <c r="C25" t="s">
        <v>4</v>
      </c>
      <c r="D25" t="str">
        <f>VLOOKUP(Zones!C25,Clustering!A:B,2,FALSE)</f>
        <v>Balkans</v>
      </c>
    </row>
    <row r="26" spans="1:4" x14ac:dyDescent="0.35">
      <c r="A26" t="s">
        <v>53</v>
      </c>
      <c r="B26" t="str">
        <f>VLOOKUP(A26,BDD!B:D,3,FALSE)</f>
        <v>Malta</v>
      </c>
      <c r="C26" t="s">
        <v>24</v>
      </c>
      <c r="D26" t="str">
        <f>VLOOKUP(Zones!C26,Clustering!A:B,2,FALSE)</f>
        <v>Italy</v>
      </c>
    </row>
    <row r="27" spans="1:4" x14ac:dyDescent="0.35">
      <c r="A27" t="s">
        <v>54</v>
      </c>
      <c r="B27" t="str">
        <f>VLOOKUP(A27,BDD!B:D,3,FALSE)</f>
        <v>Netherlands</v>
      </c>
      <c r="C27" t="s">
        <v>7</v>
      </c>
      <c r="D27" t="str">
        <f>VLOOKUP(Zones!C27,Clustering!A:B,2,FALSE)</f>
        <v>Benelux</v>
      </c>
    </row>
    <row r="28" spans="1:4" x14ac:dyDescent="0.35">
      <c r="A28" t="s">
        <v>55</v>
      </c>
      <c r="B28" t="str">
        <f>VLOOKUP(A28,BDD!B:D,3,FALSE)</f>
        <v>Norway</v>
      </c>
      <c r="C28" t="s">
        <v>26</v>
      </c>
      <c r="D28" t="str">
        <f>VLOOKUP(Zones!C28,Clustering!A:B,2,FALSE)</f>
        <v>Scandinavia</v>
      </c>
    </row>
    <row r="29" spans="1:4" x14ac:dyDescent="0.35">
      <c r="A29" t="s">
        <v>56</v>
      </c>
      <c r="B29" t="str">
        <f>VLOOKUP(A29,BDD!B:D,3,FALSE)</f>
        <v>Poland</v>
      </c>
      <c r="C29" t="s">
        <v>16</v>
      </c>
      <c r="D29" t="str">
        <f>VLOOKUP(Zones!C29,Clustering!A:B,2,FALSE)</f>
        <v>Estern Europe</v>
      </c>
    </row>
    <row r="30" spans="1:4" x14ac:dyDescent="0.35">
      <c r="A30" t="s">
        <v>57</v>
      </c>
      <c r="B30" t="str">
        <f>VLOOKUP(A30,BDD!B:D,3,FALSE)</f>
        <v>Portugal</v>
      </c>
      <c r="C30" t="s">
        <v>22</v>
      </c>
      <c r="D30" t="str">
        <f>VLOOKUP(Zones!C30,Clustering!A:B,2,FALSE)</f>
        <v>Iberian</v>
      </c>
    </row>
    <row r="31" spans="1:4" x14ac:dyDescent="0.35">
      <c r="A31" t="s">
        <v>58</v>
      </c>
      <c r="B31" t="str">
        <f>VLOOKUP(A31,BDD!B:D,3,FALSE)</f>
        <v>Romania</v>
      </c>
      <c r="C31" t="s">
        <v>4</v>
      </c>
      <c r="D31" t="str">
        <f>VLOOKUP(Zones!C31,Clustering!A:B,2,FALSE)</f>
        <v>Balkans</v>
      </c>
    </row>
    <row r="32" spans="1:4" x14ac:dyDescent="0.35">
      <c r="A32" t="s">
        <v>59</v>
      </c>
      <c r="B32" t="str">
        <f>VLOOKUP(A32,BDD!B:D,3,FALSE)</f>
        <v>Serbia</v>
      </c>
      <c r="C32" t="s">
        <v>4</v>
      </c>
      <c r="D32" t="str">
        <f>VLOOKUP(Zones!C32,Clustering!A:B,2,FALSE)</f>
        <v>Balkans</v>
      </c>
    </row>
    <row r="33" spans="1:4" x14ac:dyDescent="0.35">
      <c r="A33" t="s">
        <v>60</v>
      </c>
      <c r="B33" t="str">
        <f>VLOOKUP(A33,BDD!B:D,3,FALSE)</f>
        <v>Sweden</v>
      </c>
      <c r="C33" t="s">
        <v>26</v>
      </c>
      <c r="D33" t="str">
        <f>VLOOKUP(Zones!C33,Clustering!A:B,2,FALSE)</f>
        <v>Scandinavia</v>
      </c>
    </row>
    <row r="34" spans="1:4" x14ac:dyDescent="0.35">
      <c r="A34" t="s">
        <v>61</v>
      </c>
      <c r="B34" t="str">
        <f>VLOOKUP(A34,BDD!B:D,3,FALSE)</f>
        <v>Slovenia</v>
      </c>
      <c r="C34" t="s">
        <v>4</v>
      </c>
      <c r="D34" t="str">
        <f>VLOOKUP(Zones!C34,Clustering!A:B,2,FALSE)</f>
        <v>Balkans</v>
      </c>
    </row>
    <row r="35" spans="1:4" x14ac:dyDescent="0.35">
      <c r="A35" t="s">
        <v>62</v>
      </c>
      <c r="B35" t="str">
        <f>VLOOKUP(A35,BDD!B:D,3,FALSE)</f>
        <v>Slovakia</v>
      </c>
      <c r="C35" t="s">
        <v>13</v>
      </c>
      <c r="D35" t="str">
        <f>VLOOKUP(Zones!C35,Clustering!A:B,2,FALSE)</f>
        <v>Central Europe</v>
      </c>
    </row>
    <row r="36" spans="1:4" x14ac:dyDescent="0.35">
      <c r="A36" t="s">
        <v>63</v>
      </c>
      <c r="B36" t="str">
        <f>VLOOKUP(A36,BDD!B:D,3,FALSE)</f>
        <v>United Kingdom</v>
      </c>
      <c r="C36" t="s">
        <v>10</v>
      </c>
      <c r="D36" t="str">
        <f>VLOOKUP(Zones!C36,Clustering!A:B,2,FALSE)</f>
        <v>British</v>
      </c>
    </row>
  </sheetData>
  <autoFilter ref="A1:D1" xr:uid="{0C10A45C-5299-4417-ACBA-1F70DEA799F1}"/>
  <dataValidations count="1">
    <dataValidation type="list" allowBlank="1" showInputMessage="1" showErrorMessage="1" sqref="C2:C36" xr:uid="{0213F93F-C489-44B0-894D-282640FBA766}">
      <formula1>INDIRECT("Zone_clustering[Zone]")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B82B4E-F09D-4654-87FE-7305B3B5729F}">
          <x14:formula1>
            <xm:f>BDD!$B$2:$B$36</xm:f>
          </x14:formula1>
          <xm:sqref>A2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1CE3E-10FB-47BA-AAAE-044E9794F4EE}">
  <sheetPr>
    <tabColor theme="9" tint="0.79998168889431442"/>
  </sheetPr>
  <dimension ref="A1:B18"/>
  <sheetViews>
    <sheetView workbookViewId="0">
      <pane ySplit="1" topLeftCell="A5" activePane="bottomLeft" state="frozen"/>
      <selection pane="bottomLeft" activeCell="C16" sqref="C16"/>
    </sheetView>
  </sheetViews>
  <sheetFormatPr baseColWidth="10" defaultColWidth="11.453125" defaultRowHeight="14.5" x14ac:dyDescent="0.35"/>
  <cols>
    <col min="1" max="1" width="31.6328125" bestFit="1" customWidth="1"/>
    <col min="2" max="2" width="13.6328125" bestFit="1" customWidth="1"/>
  </cols>
  <sheetData>
    <row r="1" spans="1:2" x14ac:dyDescent="0.35">
      <c r="A1" s="1" t="s">
        <v>64</v>
      </c>
      <c r="B1" s="1" t="s">
        <v>2</v>
      </c>
    </row>
    <row r="2" spans="1:2" x14ac:dyDescent="0.35">
      <c r="A2" t="s">
        <v>65</v>
      </c>
      <c r="B2" t="s">
        <v>12</v>
      </c>
    </row>
    <row r="3" spans="1:2" x14ac:dyDescent="0.35">
      <c r="A3" t="s">
        <v>66</v>
      </c>
      <c r="B3" t="s">
        <v>6</v>
      </c>
    </row>
    <row r="4" spans="1:2" x14ac:dyDescent="0.35">
      <c r="A4" t="s">
        <v>67</v>
      </c>
      <c r="B4" t="s">
        <v>6</v>
      </c>
    </row>
    <row r="5" spans="1:2" x14ac:dyDescent="0.35">
      <c r="A5" t="s">
        <v>68</v>
      </c>
      <c r="B5" t="s">
        <v>6</v>
      </c>
    </row>
    <row r="6" spans="1:2" x14ac:dyDescent="0.35">
      <c r="A6" t="s">
        <v>69</v>
      </c>
      <c r="B6" t="s">
        <v>6</v>
      </c>
    </row>
    <row r="7" spans="1:2" x14ac:dyDescent="0.35">
      <c r="A7" t="s">
        <v>70</v>
      </c>
      <c r="B7" t="s">
        <v>6</v>
      </c>
    </row>
    <row r="8" spans="1:2" x14ac:dyDescent="0.35">
      <c r="A8" t="s">
        <v>71</v>
      </c>
      <c r="B8" t="s">
        <v>12</v>
      </c>
    </row>
    <row r="9" spans="1:2" x14ac:dyDescent="0.35">
      <c r="A9" t="s">
        <v>72</v>
      </c>
      <c r="B9" t="s">
        <v>15</v>
      </c>
    </row>
    <row r="10" spans="1:2" x14ac:dyDescent="0.35">
      <c r="A10" t="s">
        <v>73</v>
      </c>
      <c r="B10" t="s">
        <v>12</v>
      </c>
    </row>
    <row r="11" spans="1:2" x14ac:dyDescent="0.35">
      <c r="A11" t="s">
        <v>74</v>
      </c>
      <c r="B11" t="s">
        <v>15</v>
      </c>
    </row>
    <row r="12" spans="1:2" x14ac:dyDescent="0.35">
      <c r="A12" t="s">
        <v>75</v>
      </c>
      <c r="B12" t="s">
        <v>9</v>
      </c>
    </row>
    <row r="13" spans="1:2" x14ac:dyDescent="0.35">
      <c r="A13" t="s">
        <v>76</v>
      </c>
      <c r="B13" t="s">
        <v>6</v>
      </c>
    </row>
    <row r="14" spans="1:2" x14ac:dyDescent="0.35">
      <c r="A14" t="s">
        <v>77</v>
      </c>
      <c r="B14" t="s">
        <v>12</v>
      </c>
    </row>
    <row r="15" spans="1:2" x14ac:dyDescent="0.35">
      <c r="A15" t="s">
        <v>78</v>
      </c>
      <c r="B15" t="s">
        <v>12</v>
      </c>
    </row>
    <row r="16" spans="1:2" x14ac:dyDescent="0.35">
      <c r="A16" t="s">
        <v>79</v>
      </c>
      <c r="B16" t="s">
        <v>12</v>
      </c>
    </row>
    <row r="17" spans="1:2" x14ac:dyDescent="0.35">
      <c r="A17" t="s">
        <v>80</v>
      </c>
      <c r="B17" t="s">
        <v>12</v>
      </c>
    </row>
    <row r="18" spans="1:2" x14ac:dyDescent="0.35">
      <c r="A18" t="s">
        <v>81</v>
      </c>
      <c r="B18" t="s">
        <v>12</v>
      </c>
    </row>
  </sheetData>
  <autoFilter ref="A1:B1" xr:uid="{6761CE3E-10FB-47BA-AAAE-044E9794F4EE}"/>
  <dataValidations count="1">
    <dataValidation type="list" allowBlank="1" showInputMessage="1" showErrorMessage="1" sqref="B2:B18" xr:uid="{4C93124C-134B-4463-AC67-C2C550B17AEF}">
      <formula1>INDIRECT("Sector_clustering[Main sector]")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8B539-C230-49C7-AB22-0FECF8BC29E5}">
  <sheetPr>
    <tabColor theme="9" tint="0.79998168889431442"/>
  </sheetPr>
  <dimension ref="A1:B3"/>
  <sheetViews>
    <sheetView workbookViewId="0">
      <selection activeCell="A3" sqref="A3"/>
    </sheetView>
  </sheetViews>
  <sheetFormatPr baseColWidth="10" defaultColWidth="11.453125" defaultRowHeight="14.5" x14ac:dyDescent="0.35"/>
  <sheetData>
    <row r="1" spans="1:2" x14ac:dyDescent="0.35">
      <c r="A1" s="1" t="s">
        <v>82</v>
      </c>
      <c r="B1" s="1" t="s">
        <v>83</v>
      </c>
    </row>
    <row r="2" spans="1:2" x14ac:dyDescent="0.35">
      <c r="A2">
        <v>2015</v>
      </c>
      <c r="B2">
        <v>2016</v>
      </c>
    </row>
    <row r="3" spans="1:2" x14ac:dyDescent="0.35">
      <c r="A3">
        <v>2017</v>
      </c>
      <c r="B3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1F2F5-8CB3-4BF0-B462-7A78E3FF61BE}">
  <sheetPr>
    <tabColor theme="3" tint="0.89999084444715716"/>
  </sheetPr>
  <dimension ref="A1:B13"/>
  <sheetViews>
    <sheetView workbookViewId="0">
      <selection activeCell="B14" sqref="B14"/>
    </sheetView>
  </sheetViews>
  <sheetFormatPr baseColWidth="10" defaultColWidth="9.08984375" defaultRowHeight="14.5" x14ac:dyDescent="0.35"/>
  <cols>
    <col min="1" max="1" width="6.36328125" style="10" bestFit="1" customWidth="1"/>
    <col min="2" max="2" width="95.6328125" style="2" customWidth="1"/>
    <col min="3" max="16384" width="9.08984375" style="2"/>
  </cols>
  <sheetData>
    <row r="1" spans="1:2" x14ac:dyDescent="0.35">
      <c r="A1" s="6" t="s">
        <v>84</v>
      </c>
      <c r="B1" s="6" t="s">
        <v>85</v>
      </c>
    </row>
    <row r="2" spans="1:2" x14ac:dyDescent="0.35">
      <c r="A2" s="7" t="s">
        <v>86</v>
      </c>
      <c r="B2" s="8" t="s">
        <v>87</v>
      </c>
    </row>
    <row r="3" spans="1:2" x14ac:dyDescent="0.35">
      <c r="A3" s="9" t="s">
        <v>88</v>
      </c>
      <c r="B3" s="2" t="s">
        <v>89</v>
      </c>
    </row>
    <row r="4" spans="1:2" x14ac:dyDescent="0.35">
      <c r="A4" s="9" t="s">
        <v>90</v>
      </c>
      <c r="B4" s="2" t="s">
        <v>91</v>
      </c>
    </row>
    <row r="5" spans="1:2" x14ac:dyDescent="0.35">
      <c r="A5" s="9" t="s">
        <v>92</v>
      </c>
      <c r="B5" s="2" t="s">
        <v>93</v>
      </c>
    </row>
    <row r="6" spans="1:2" x14ac:dyDescent="0.35">
      <c r="A6" s="7" t="s">
        <v>94</v>
      </c>
      <c r="B6" s="8" t="s">
        <v>95</v>
      </c>
    </row>
    <row r="7" spans="1:2" ht="29" x14ac:dyDescent="0.35">
      <c r="A7" s="9" t="s">
        <v>96</v>
      </c>
      <c r="B7" s="2" t="s">
        <v>97</v>
      </c>
    </row>
    <row r="8" spans="1:2" ht="29" x14ac:dyDescent="0.35">
      <c r="A8" s="9" t="s">
        <v>98</v>
      </c>
      <c r="B8" s="2" t="s">
        <v>99</v>
      </c>
    </row>
    <row r="9" spans="1:2" x14ac:dyDescent="0.35">
      <c r="A9" s="7" t="s">
        <v>100</v>
      </c>
      <c r="B9" s="8" t="s">
        <v>101</v>
      </c>
    </row>
    <row r="10" spans="1:2" x14ac:dyDescent="0.35">
      <c r="A10" s="9" t="s">
        <v>102</v>
      </c>
      <c r="B10" s="2" t="s">
        <v>103</v>
      </c>
    </row>
    <row r="11" spans="1:2" x14ac:dyDescent="0.35">
      <c r="A11" s="9" t="s">
        <v>104</v>
      </c>
      <c r="B11" s="2" t="s">
        <v>105</v>
      </c>
    </row>
    <row r="12" spans="1:2" x14ac:dyDescent="0.35">
      <c r="A12" s="7" t="s">
        <v>106</v>
      </c>
      <c r="B12" s="8" t="s">
        <v>107</v>
      </c>
    </row>
    <row r="13" spans="1:2" x14ac:dyDescent="0.35">
      <c r="A13" s="9" t="s">
        <v>108</v>
      </c>
      <c r="B13" s="2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84D0-056E-4044-9359-98A884C86217}">
  <sheetPr>
    <tabColor theme="3" tint="0.89999084444715716"/>
  </sheetPr>
  <dimension ref="A1:D36"/>
  <sheetViews>
    <sheetView workbookViewId="0">
      <pane ySplit="1" topLeftCell="A22" activePane="bottomLeft" state="frozen"/>
      <selection pane="bottomLeft" activeCell="G40" sqref="G40"/>
    </sheetView>
  </sheetViews>
  <sheetFormatPr baseColWidth="10" defaultColWidth="8.90625" defaultRowHeight="14.5" x14ac:dyDescent="0.35"/>
  <cols>
    <col min="1" max="1" width="5.90625" style="4" bestFit="1" customWidth="1"/>
    <col min="2" max="3" width="9.08984375" style="4"/>
    <col min="4" max="4" width="22" style="4" bestFit="1" customWidth="1"/>
  </cols>
  <sheetData>
    <row r="1" spans="1:4" x14ac:dyDescent="0.35">
      <c r="A1" s="3" t="s">
        <v>110</v>
      </c>
      <c r="B1" s="3" t="s">
        <v>111</v>
      </c>
      <c r="C1" s="3" t="s">
        <v>112</v>
      </c>
      <c r="D1" s="3" t="s">
        <v>113</v>
      </c>
    </row>
    <row r="2" spans="1:4" x14ac:dyDescent="0.35">
      <c r="A2" s="5">
        <v>8</v>
      </c>
      <c r="B2" s="5" t="s">
        <v>29</v>
      </c>
      <c r="C2" s="5" t="s">
        <v>114</v>
      </c>
      <c r="D2" s="5" t="s">
        <v>115</v>
      </c>
    </row>
    <row r="3" spans="1:4" x14ac:dyDescent="0.35">
      <c r="A3" s="5">
        <v>40</v>
      </c>
      <c r="B3" s="5" t="s">
        <v>30</v>
      </c>
      <c r="C3" s="5" t="s">
        <v>116</v>
      </c>
      <c r="D3" s="5" t="s">
        <v>117</v>
      </c>
    </row>
    <row r="4" spans="1:4" x14ac:dyDescent="0.35">
      <c r="A4" s="5">
        <v>56</v>
      </c>
      <c r="B4" s="5" t="s">
        <v>32</v>
      </c>
      <c r="C4" s="5" t="s">
        <v>118</v>
      </c>
      <c r="D4" s="5" t="s">
        <v>119</v>
      </c>
    </row>
    <row r="5" spans="1:4" x14ac:dyDescent="0.35">
      <c r="A5" s="5">
        <v>70</v>
      </c>
      <c r="B5" s="5" t="s">
        <v>31</v>
      </c>
      <c r="C5" s="5" t="s">
        <v>120</v>
      </c>
      <c r="D5" s="5" t="s">
        <v>121</v>
      </c>
    </row>
    <row r="6" spans="1:4" x14ac:dyDescent="0.35">
      <c r="A6" s="5">
        <v>100</v>
      </c>
      <c r="B6" s="5" t="s">
        <v>33</v>
      </c>
      <c r="C6" s="5" t="s">
        <v>122</v>
      </c>
      <c r="D6" s="5" t="s">
        <v>123</v>
      </c>
    </row>
    <row r="7" spans="1:4" x14ac:dyDescent="0.35">
      <c r="A7" s="5">
        <v>191</v>
      </c>
      <c r="B7" s="5" t="s">
        <v>44</v>
      </c>
      <c r="C7" s="5" t="s">
        <v>124</v>
      </c>
      <c r="D7" s="5" t="s">
        <v>125</v>
      </c>
    </row>
    <row r="8" spans="1:4" x14ac:dyDescent="0.35">
      <c r="A8" s="5">
        <v>196</v>
      </c>
      <c r="B8" s="5" t="s">
        <v>35</v>
      </c>
      <c r="C8" s="5" t="s">
        <v>126</v>
      </c>
      <c r="D8" s="5" t="s">
        <v>127</v>
      </c>
    </row>
    <row r="9" spans="1:4" x14ac:dyDescent="0.35">
      <c r="A9" s="5">
        <v>203</v>
      </c>
      <c r="B9" s="5" t="s">
        <v>36</v>
      </c>
      <c r="C9" s="5" t="s">
        <v>128</v>
      </c>
      <c r="D9" s="5" t="s">
        <v>129</v>
      </c>
    </row>
    <row r="10" spans="1:4" x14ac:dyDescent="0.35">
      <c r="A10" s="5">
        <v>208</v>
      </c>
      <c r="B10" s="5" t="s">
        <v>38</v>
      </c>
      <c r="C10" s="5" t="s">
        <v>130</v>
      </c>
      <c r="D10" s="5" t="s">
        <v>131</v>
      </c>
    </row>
    <row r="11" spans="1:4" x14ac:dyDescent="0.35">
      <c r="A11" s="5">
        <v>233</v>
      </c>
      <c r="B11" s="5" t="s">
        <v>39</v>
      </c>
      <c r="C11" s="5" t="s">
        <v>132</v>
      </c>
      <c r="D11" s="5" t="s">
        <v>133</v>
      </c>
    </row>
    <row r="12" spans="1:4" x14ac:dyDescent="0.35">
      <c r="A12" s="5">
        <v>246</v>
      </c>
      <c r="B12" s="5" t="s">
        <v>41</v>
      </c>
      <c r="C12" s="5" t="s">
        <v>134</v>
      </c>
      <c r="D12" s="5" t="s">
        <v>135</v>
      </c>
    </row>
    <row r="13" spans="1:4" x14ac:dyDescent="0.35">
      <c r="A13" s="5">
        <v>250</v>
      </c>
      <c r="B13" s="5" t="s">
        <v>42</v>
      </c>
      <c r="C13" s="5" t="s">
        <v>18</v>
      </c>
      <c r="D13" s="5" t="s">
        <v>19</v>
      </c>
    </row>
    <row r="14" spans="1:4" x14ac:dyDescent="0.35">
      <c r="A14" s="5">
        <v>276</v>
      </c>
      <c r="B14" s="5" t="s">
        <v>37</v>
      </c>
      <c r="C14" s="5" t="s">
        <v>136</v>
      </c>
      <c r="D14" s="5" t="s">
        <v>21</v>
      </c>
    </row>
    <row r="15" spans="1:4" x14ac:dyDescent="0.35">
      <c r="A15" s="5">
        <v>300</v>
      </c>
      <c r="B15" s="5" t="s">
        <v>43</v>
      </c>
      <c r="C15" s="5" t="s">
        <v>137</v>
      </c>
      <c r="D15" s="5" t="s">
        <v>138</v>
      </c>
    </row>
    <row r="16" spans="1:4" x14ac:dyDescent="0.35">
      <c r="A16" s="5">
        <v>348</v>
      </c>
      <c r="B16" s="5" t="s">
        <v>45</v>
      </c>
      <c r="C16" s="5" t="s">
        <v>139</v>
      </c>
      <c r="D16" s="5" t="s">
        <v>140</v>
      </c>
    </row>
    <row r="17" spans="1:4" x14ac:dyDescent="0.35">
      <c r="A17" s="5">
        <v>372</v>
      </c>
      <c r="B17" s="5" t="s">
        <v>46</v>
      </c>
      <c r="C17" s="5" t="s">
        <v>141</v>
      </c>
      <c r="D17" s="5" t="s">
        <v>142</v>
      </c>
    </row>
    <row r="18" spans="1:4" x14ac:dyDescent="0.35">
      <c r="A18" s="5">
        <v>380</v>
      </c>
      <c r="B18" s="5" t="s">
        <v>47</v>
      </c>
      <c r="C18" s="5" t="s">
        <v>24</v>
      </c>
      <c r="D18" s="5" t="s">
        <v>25</v>
      </c>
    </row>
    <row r="19" spans="1:4" x14ac:dyDescent="0.35">
      <c r="A19" s="5">
        <v>428</v>
      </c>
      <c r="B19" s="5" t="s">
        <v>50</v>
      </c>
      <c r="C19" s="5" t="s">
        <v>143</v>
      </c>
      <c r="D19" s="5" t="s">
        <v>144</v>
      </c>
    </row>
    <row r="20" spans="1:4" x14ac:dyDescent="0.35">
      <c r="A20" s="5">
        <v>440</v>
      </c>
      <c r="B20" s="5" t="s">
        <v>48</v>
      </c>
      <c r="C20" s="5" t="s">
        <v>145</v>
      </c>
      <c r="D20" s="5" t="s">
        <v>146</v>
      </c>
    </row>
    <row r="21" spans="1:4" x14ac:dyDescent="0.35">
      <c r="A21" s="5">
        <v>442</v>
      </c>
      <c r="B21" s="5" t="s">
        <v>49</v>
      </c>
      <c r="C21" s="5" t="s">
        <v>147</v>
      </c>
      <c r="D21" s="5" t="s">
        <v>148</v>
      </c>
    </row>
    <row r="22" spans="1:4" x14ac:dyDescent="0.35">
      <c r="A22" s="5">
        <v>470</v>
      </c>
      <c r="B22" s="5" t="s">
        <v>53</v>
      </c>
      <c r="C22" s="5" t="s">
        <v>149</v>
      </c>
      <c r="D22" s="5" t="s">
        <v>150</v>
      </c>
    </row>
    <row r="23" spans="1:4" x14ac:dyDescent="0.35">
      <c r="A23" s="5">
        <v>499</v>
      </c>
      <c r="B23" s="5" t="s">
        <v>51</v>
      </c>
      <c r="C23" s="5" t="s">
        <v>151</v>
      </c>
      <c r="D23" s="5" t="s">
        <v>152</v>
      </c>
    </row>
    <row r="24" spans="1:4" x14ac:dyDescent="0.35">
      <c r="A24" s="5">
        <v>528</v>
      </c>
      <c r="B24" s="5" t="s">
        <v>54</v>
      </c>
      <c r="C24" s="5" t="s">
        <v>153</v>
      </c>
      <c r="D24" s="5" t="s">
        <v>154</v>
      </c>
    </row>
    <row r="25" spans="1:4" x14ac:dyDescent="0.35">
      <c r="A25" s="5">
        <v>807</v>
      </c>
      <c r="B25" s="5" t="s">
        <v>52</v>
      </c>
      <c r="C25" s="5" t="s">
        <v>155</v>
      </c>
      <c r="D25" s="5" t="s">
        <v>156</v>
      </c>
    </row>
    <row r="26" spans="1:4" x14ac:dyDescent="0.35">
      <c r="A26" s="5">
        <v>578</v>
      </c>
      <c r="B26" s="5" t="s">
        <v>55</v>
      </c>
      <c r="C26" s="5" t="s">
        <v>157</v>
      </c>
      <c r="D26" s="5" t="s">
        <v>158</v>
      </c>
    </row>
    <row r="27" spans="1:4" x14ac:dyDescent="0.35">
      <c r="A27" s="5">
        <v>616</v>
      </c>
      <c r="B27" s="5" t="s">
        <v>56</v>
      </c>
      <c r="C27" s="5" t="s">
        <v>159</v>
      </c>
      <c r="D27" s="5" t="s">
        <v>160</v>
      </c>
    </row>
    <row r="28" spans="1:4" x14ac:dyDescent="0.35">
      <c r="A28" s="5">
        <v>620</v>
      </c>
      <c r="B28" s="5" t="s">
        <v>57</v>
      </c>
      <c r="C28" s="5" t="s">
        <v>161</v>
      </c>
      <c r="D28" s="5" t="s">
        <v>162</v>
      </c>
    </row>
    <row r="29" spans="1:4" x14ac:dyDescent="0.35">
      <c r="A29" s="5">
        <v>642</v>
      </c>
      <c r="B29" s="5" t="s">
        <v>58</v>
      </c>
      <c r="C29" s="5" t="s">
        <v>163</v>
      </c>
      <c r="D29" s="5" t="s">
        <v>164</v>
      </c>
    </row>
    <row r="30" spans="1:4" x14ac:dyDescent="0.35">
      <c r="A30" s="5">
        <v>688</v>
      </c>
      <c r="B30" s="5" t="s">
        <v>59</v>
      </c>
      <c r="C30" s="5" t="s">
        <v>165</v>
      </c>
      <c r="D30" s="5" t="s">
        <v>166</v>
      </c>
    </row>
    <row r="31" spans="1:4" x14ac:dyDescent="0.35">
      <c r="A31" s="5">
        <v>703</v>
      </c>
      <c r="B31" s="5" t="s">
        <v>62</v>
      </c>
      <c r="C31" s="5" t="s">
        <v>167</v>
      </c>
      <c r="D31" s="5" t="s">
        <v>168</v>
      </c>
    </row>
    <row r="32" spans="1:4" x14ac:dyDescent="0.35">
      <c r="A32" s="5">
        <v>705</v>
      </c>
      <c r="B32" s="5" t="s">
        <v>61</v>
      </c>
      <c r="C32" s="5" t="s">
        <v>169</v>
      </c>
      <c r="D32" s="5" t="s">
        <v>170</v>
      </c>
    </row>
    <row r="33" spans="1:4" x14ac:dyDescent="0.35">
      <c r="A33" s="5">
        <v>724</v>
      </c>
      <c r="B33" s="5" t="s">
        <v>40</v>
      </c>
      <c r="C33" s="5" t="s">
        <v>171</v>
      </c>
      <c r="D33" s="5" t="s">
        <v>172</v>
      </c>
    </row>
    <row r="34" spans="1:4" x14ac:dyDescent="0.35">
      <c r="A34" s="5">
        <v>752</v>
      </c>
      <c r="B34" s="5" t="s">
        <v>60</v>
      </c>
      <c r="C34" s="5" t="s">
        <v>173</v>
      </c>
      <c r="D34" s="5" t="s">
        <v>174</v>
      </c>
    </row>
    <row r="35" spans="1:4" x14ac:dyDescent="0.35">
      <c r="A35" s="5">
        <v>756</v>
      </c>
      <c r="B35" s="5" t="s">
        <v>34</v>
      </c>
      <c r="C35" s="5" t="s">
        <v>175</v>
      </c>
      <c r="D35" s="5" t="s">
        <v>176</v>
      </c>
    </row>
    <row r="36" spans="1:4" x14ac:dyDescent="0.35">
      <c r="A36" s="5">
        <v>826</v>
      </c>
      <c r="B36" s="5" t="s">
        <v>63</v>
      </c>
      <c r="C36" s="5" t="s">
        <v>177</v>
      </c>
      <c r="D36" s="5" t="s">
        <v>178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B722CC9AC5C444AAE886EDD40B6781" ma:contentTypeVersion="4" ma:contentTypeDescription="Crée un document." ma:contentTypeScope="" ma:versionID="2d811b84d58eb5860d404ba8595f6c98">
  <xsd:schema xmlns:xsd="http://www.w3.org/2001/XMLSchema" xmlns:xs="http://www.w3.org/2001/XMLSchema" xmlns:p="http://schemas.microsoft.com/office/2006/metadata/properties" xmlns:ns2="780399fe-2133-4349-a0e7-53824f1dae47" targetNamespace="http://schemas.microsoft.com/office/2006/metadata/properties" ma:root="true" ma:fieldsID="2abf1b2d58055100e5d460db1a46c346" ns2:_="">
    <xsd:import namespace="780399fe-2133-4349-a0e7-53824f1dae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0399fe-2133-4349-a0e7-53824f1dae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11451E-3EAD-4C47-B52B-71C36F7E14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0399fe-2133-4349-a0e7-53824f1dae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5D11A8-AEE4-4713-9C10-8A612E26E3A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AF68339-774A-4120-A9CD-FEEF8F07C6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Clustering</vt:lpstr>
      <vt:lpstr>Zones</vt:lpstr>
      <vt:lpstr>Sectors</vt:lpstr>
      <vt:lpstr>Years</vt:lpstr>
      <vt:lpstr>Notice</vt:lpstr>
      <vt:lpstr>BDD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BARLA Nicolas</dc:creator>
  <cp:keywords/>
  <dc:description/>
  <cp:lastModifiedBy>PERREYON Baptiste</cp:lastModifiedBy>
  <cp:revision/>
  <dcterms:created xsi:type="dcterms:W3CDTF">2025-03-03T08:07:04Z</dcterms:created>
  <dcterms:modified xsi:type="dcterms:W3CDTF">2025-03-07T16:33:25Z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0x01010037B722CC9AC5C444AAE886EDD40B6781</vt:lpwstr>
  </property>
</Properties>
</file>