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K\Documents\Bootcamp\KK_magic\"/>
    </mc:Choice>
  </mc:AlternateContent>
  <xr:revisionPtr revIDLastSave="0" documentId="8_{EC14B072-139A-4186-A2B3-E18AFFFD779E}" xr6:coauthVersionLast="37" xr6:coauthVersionMax="37" xr10:uidLastSave="{00000000-0000-0000-0000-000000000000}"/>
  <bookViews>
    <workbookView xWindow="0" yWindow="0" windowWidth="19200" windowHeight="6650" xr2:uid="{00000000-000D-0000-FFFF-FFFF00000000}"/>
  </bookViews>
  <sheets>
    <sheet name="Sheet3" sheetId="4" r:id="rId1"/>
    <sheet name="Sheet5" sheetId="8" r:id="rId2"/>
    <sheet name="Sheet1" sheetId="6" r:id="rId3"/>
    <sheet name="combined_sneakers" sheetId="1" r:id="rId4"/>
    <sheet name="Sheet2" sheetId="7" r:id="rId5"/>
    <sheet name="Sheet4" sheetId="5" r:id="rId6"/>
  </sheets>
  <definedNames>
    <definedName name="_xlnm._FilterDatabase" localSheetId="3" hidden="1">combined_sneakers!$A$1:$J$230</definedName>
    <definedName name="_xlnm._FilterDatabase" localSheetId="0" hidden="1">Sheet3!$J$2:$J$12</definedName>
    <definedName name="_xlnm._FilterDatabase" localSheetId="5" hidden="1">Sheet4!$AI$1:$AK$1</definedName>
    <definedName name="_xlnm._FilterDatabase" localSheetId="1" hidden="1">Sheet5!$A$11:$F$11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E24" i="4" l="1"/>
  <c r="E23" i="4"/>
  <c r="K210" i="1"/>
  <c r="K209" i="1"/>
  <c r="K208" i="1"/>
  <c r="K207" i="1"/>
  <c r="K202" i="1"/>
  <c r="K201" i="1"/>
  <c r="K176" i="1"/>
  <c r="K157" i="1"/>
  <c r="K150" i="1"/>
  <c r="K138" i="1"/>
  <c r="K134" i="1"/>
  <c r="K125" i="1"/>
  <c r="K124" i="1"/>
  <c r="L22" i="4"/>
  <c r="L16" i="4"/>
  <c r="J5" i="8"/>
  <c r="J2" i="8"/>
  <c r="E7" i="8"/>
  <c r="E5" i="8"/>
  <c r="E2" i="8"/>
  <c r="D11" i="6"/>
  <c r="D5" i="6"/>
  <c r="W16" i="5"/>
  <c r="W13" i="5"/>
  <c r="W6" i="5"/>
  <c r="R12" i="5"/>
  <c r="R9" i="5"/>
  <c r="R4" i="5"/>
  <c r="D2" i="6"/>
  <c r="D3" i="6"/>
  <c r="D4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1" i="6"/>
</calcChain>
</file>

<file path=xl/sharedStrings.xml><?xml version="1.0" encoding="utf-8"?>
<sst xmlns="http://schemas.openxmlformats.org/spreadsheetml/2006/main" count="1480" uniqueCount="498">
  <si>
    <t>Brand</t>
  </si>
  <si>
    <t>Model</t>
  </si>
  <si>
    <t>Color</t>
  </si>
  <si>
    <t>Model Color</t>
  </si>
  <si>
    <t>Retail_Price ($)</t>
  </si>
  <si>
    <t>Release_Date</t>
  </si>
  <si>
    <t>Number_of_Sales</t>
  </si>
  <si>
    <t>Price_Premium</t>
  </si>
  <si>
    <t>Avg_Sale_Price ($)</t>
  </si>
  <si>
    <t>Adidas</t>
  </si>
  <si>
    <t>adidas Yeezy Boost 350 V2 Beluga 2.0</t>
  </si>
  <si>
    <t>Grey</t>
  </si>
  <si>
    <t xml:space="preserve">Grey/Bold Orange/Dark Grey </t>
  </si>
  <si>
    <t>adidas Yeezy Boost 350 V2 Butter</t>
  </si>
  <si>
    <t>Yellow</t>
  </si>
  <si>
    <t xml:space="preserve">Butter/Butter/Butter </t>
  </si>
  <si>
    <t>adidas Yeezy 500 Blush</t>
  </si>
  <si>
    <t>Pink</t>
  </si>
  <si>
    <t xml:space="preserve">Blush/Blush/Blush </t>
  </si>
  <si>
    <t>adidas Yeezy Boost 350 V2 Blue Tint</t>
  </si>
  <si>
    <t>Blue</t>
  </si>
  <si>
    <t xml:space="preserve">Blue Tint/Grey Three/High Risk Red </t>
  </si>
  <si>
    <t>adidas Yeezy Wave Runner 700 Solid Grey</t>
  </si>
  <si>
    <t xml:space="preserve">Solid Grey/Chalk White/Core Black </t>
  </si>
  <si>
    <t>adidas Yeezy 500 Utility Black</t>
  </si>
  <si>
    <t>Black</t>
  </si>
  <si>
    <t xml:space="preserve">Utility Black/Utility Black/Utility Black </t>
  </si>
  <si>
    <t>adidas Yeezy Boost 350 V2 Cream/Triple White</t>
  </si>
  <si>
    <t>White</t>
  </si>
  <si>
    <t xml:space="preserve">Cream White/Cream White </t>
  </si>
  <si>
    <t>adidas Yeezy 500 Super Moon Yellow</t>
  </si>
  <si>
    <t xml:space="preserve">Super Moon Yellow/Super Moon Yellow/Super Moon Yellow </t>
  </si>
  <si>
    <t>adidas Yeezy Boost 350 V2 Zebra</t>
  </si>
  <si>
    <t xml:space="preserve">White/Core Black/Red </t>
  </si>
  <si>
    <t>adidas Yeezy Powerphase Calabasas Core Black</t>
  </si>
  <si>
    <t xml:space="preserve">Core Black/Core Black/Core Black </t>
  </si>
  <si>
    <t>adidas Yeezy Powerphase Calabasas Grey</t>
  </si>
  <si>
    <t xml:space="preserve">Grey/Grey/Grey </t>
  </si>
  <si>
    <t>adidas Yeezy Boost 350 V2 Semi Frozen Yellow</t>
  </si>
  <si>
    <t xml:space="preserve">Semi Frozen Yellow/Raw Steel/Red </t>
  </si>
  <si>
    <t>adidas Ultra Boost 4.0 Triple Black</t>
  </si>
  <si>
    <t xml:space="preserve">Black/Black/Black </t>
  </si>
  <si>
    <t>adidas NMD XR1 OG Black</t>
  </si>
  <si>
    <t xml:space="preserve">Core Black/Core Black/Footwear White </t>
  </si>
  <si>
    <t>adidas Human Race NMD Pharrell Holi Festival (Core Black)</t>
  </si>
  <si>
    <t xml:space="preserve">Core Black/Deepest Purple/Core Black </t>
  </si>
  <si>
    <t>adidas Ultra Boost 4.0 Running White</t>
  </si>
  <si>
    <t xml:space="preserve">Running White/Running White/Running White </t>
  </si>
  <si>
    <t>adidas Human Race NMD Pharrell Holi Festival (Chalk Coral)</t>
  </si>
  <si>
    <t>Red</t>
  </si>
  <si>
    <t xml:space="preserve">Chalk Coral/Flash Green-Lab Purple </t>
  </si>
  <si>
    <t>adidas Yeezy Powerphase Calabasas Core White</t>
  </si>
  <si>
    <t xml:space="preserve">Core White/Core White/Core White </t>
  </si>
  <si>
    <t>adidas NMD R1 Japan Triple White</t>
  </si>
  <si>
    <t xml:space="preserve">Footwear White/Footwear White/Footwear White </t>
  </si>
  <si>
    <t>adidas Yeezy Boost 350 V2 Black Red</t>
  </si>
  <si>
    <t xml:space="preserve">Core Black/Core Black/Red </t>
  </si>
  <si>
    <t>adidas Ultra Boost 4.0 Cookies and Cream</t>
  </si>
  <si>
    <t xml:space="preserve">Footwear White/Footwear White/Grey Two </t>
  </si>
  <si>
    <t>adidas Ultra Boost 4.0 Core Black</t>
  </si>
  <si>
    <t>adidas NMD R1 Japan Triple Black</t>
  </si>
  <si>
    <t>adidas Human Race NMD Pharrell Oreo</t>
  </si>
  <si>
    <t xml:space="preserve">Core Black/Footwear White/Footwear White </t>
  </si>
  <si>
    <t>adidas Human Race NMD Pharrell Blank Canvas</t>
  </si>
  <si>
    <t xml:space="preserve">Cream White/Running White/Running White </t>
  </si>
  <si>
    <t>adidas Human Race NMD Pharrell Multi-Color</t>
  </si>
  <si>
    <t xml:space="preserve">Noble Ink/Bold Yellow/Footwear White </t>
  </si>
  <si>
    <t>adidas Human Race NMD Pharrell Pale Nude</t>
  </si>
  <si>
    <t>Tan</t>
  </si>
  <si>
    <t xml:space="preserve">Pale Nude/Core Black/Yellow </t>
  </si>
  <si>
    <t>adidas Dame 4 A Bathing Ape Camo</t>
  </si>
  <si>
    <t xml:space="preserve">Black/Green/Gum </t>
  </si>
  <si>
    <t>adidas NMD Hu Pharrell Solar Pack Red</t>
  </si>
  <si>
    <t xml:space="preserve">White/Black/Red </t>
  </si>
  <si>
    <t>adidas Ultra Boost 5th Anniversary Black</t>
  </si>
  <si>
    <t xml:space="preserve">Black/Iron </t>
  </si>
  <si>
    <t>adidas Ultra Boost 3.0 Triple White</t>
  </si>
  <si>
    <t xml:space="preserve">White/White/White </t>
  </si>
  <si>
    <t>adidas NMD R1 Neighborhood Core Black</t>
  </si>
  <si>
    <t xml:space="preserve">Core Black/Footwear White/Core Black </t>
  </si>
  <si>
    <t>adidas Human Race NMD Pharrell Sun Glow</t>
  </si>
  <si>
    <t xml:space="preserve">Sun Glow/Core Black/Equipment Yellow </t>
  </si>
  <si>
    <t>adidas Ultra Boost 4.0 A Ma Maniere x Invincible Cashmere Wool</t>
  </si>
  <si>
    <t xml:space="preserve">Chalk White/Footwear White/Chalk White </t>
  </si>
  <si>
    <t>adidas Ultra Boost Lux Sneakersnstuff x Social Status Vintage White</t>
  </si>
  <si>
    <t xml:space="preserve">Vintage White/Chalk White/Clear Brown </t>
  </si>
  <si>
    <t>adidas NMD R1 Colour Static Rainbow</t>
  </si>
  <si>
    <t xml:space="preserve">Core White/Multi-Color </t>
  </si>
  <si>
    <t>adidas NMD R1 Tri Color Stripes Black</t>
  </si>
  <si>
    <t xml:space="preserve">Core Black/White </t>
  </si>
  <si>
    <t>adidas Ultra Boost 4.0 Chinese New Year (2018)</t>
  </si>
  <si>
    <t xml:space="preserve">Core Black/High Res Red/Grey Five </t>
  </si>
  <si>
    <t>adidas COPA ACE 16+ Purecontrol Ultra Boost Kith Golden Goal</t>
  </si>
  <si>
    <t>Multicolor</t>
  </si>
  <si>
    <t xml:space="preserve">Multi-Color/White </t>
  </si>
  <si>
    <t>adidas Yeezy Boost 750 Light Brown Gum (Chocolate)</t>
  </si>
  <si>
    <t>Brown</t>
  </si>
  <si>
    <t xml:space="preserve">Light Brown/Light Brown/Gum </t>
  </si>
  <si>
    <t>adidas Ultra Boost 4.0 Triple White (W)</t>
  </si>
  <si>
    <t>adidas Ultra Boost Uncaged White Tint</t>
  </si>
  <si>
    <t xml:space="preserve">Footwear White/White Tint/Core Black </t>
  </si>
  <si>
    <t>adidas Yung-1 Hi-Res Orange</t>
  </si>
  <si>
    <t>Orange</t>
  </si>
  <si>
    <t xml:space="preserve">Hi-Res Orange/Hi-Res Orange/Shock Yellow </t>
  </si>
  <si>
    <t>adidas Ultra Boost Clima Solar Yellow</t>
  </si>
  <si>
    <t xml:space="preserve">Cloud White/Cloud White/Solar Yellow </t>
  </si>
  <si>
    <t>adidas Ultra Boost 4.0 Core Black (W)</t>
  </si>
  <si>
    <t>adidas Ultra Boost 4.0 Parley Running White</t>
  </si>
  <si>
    <t xml:space="preserve">Running White/Silver Metallic/Running White </t>
  </si>
  <si>
    <t>adidas Solar Hu Glide White</t>
  </si>
  <si>
    <t xml:space="preserve">Footwear White/Core Black/Bold Green </t>
  </si>
  <si>
    <t>adidas EQT Support 93/17 Red Carpet Pack Black</t>
  </si>
  <si>
    <t>adidas Ultra Boost 4.0 Parley Carbon Blue Spirit</t>
  </si>
  <si>
    <t xml:space="preserve">Footwear White/Carbon/Blue Spirit </t>
  </si>
  <si>
    <t>adidas Ultra Boost Uncaged Grey Two</t>
  </si>
  <si>
    <t xml:space="preserve">Grey Two/Grey Two/Grey Four </t>
  </si>
  <si>
    <t>adidas Sobakov Black White Gum</t>
  </si>
  <si>
    <t xml:space="preserve">Core Black/Footwear White/Gum 3 </t>
  </si>
  <si>
    <t>adidas ACE 16+ Ultra Boost Triple White</t>
  </si>
  <si>
    <t>adidas NMD R1 Sashiko White</t>
  </si>
  <si>
    <t xml:space="preserve">Running White/Core Black/Running White </t>
  </si>
  <si>
    <t>adidas Ultra Boost 4.0 Parley Carbon</t>
  </si>
  <si>
    <t xml:space="preserve">Carbon Carbon/Blue Spirit </t>
  </si>
  <si>
    <t>adidas Ultra Boost 4.0 Grey Four</t>
  </si>
  <si>
    <t xml:space="preserve">Grey Four/Grey Four/Running White </t>
  </si>
  <si>
    <t>adidas Solar Hu Glide Pharrell Core Black (W)</t>
  </si>
  <si>
    <t xml:space="preserve">Core Black/Cloud White/Bright Cyan </t>
  </si>
  <si>
    <t>adidas NMD R1 SNS Datamosh 2.0 Blue Night</t>
  </si>
  <si>
    <t xml:space="preserve">Core Black/Blue Night/Core Blue </t>
  </si>
  <si>
    <t>adidas NMD CS2 Core Black Red Solid</t>
  </si>
  <si>
    <t xml:space="preserve">Core Black/Red Solid </t>
  </si>
  <si>
    <t>adidas Ultra Boost ATR Mid Burgundy</t>
  </si>
  <si>
    <t xml:space="preserve">Burgundy/Burgundy/Core Black </t>
  </si>
  <si>
    <t>adidas Crazy BYW X Black White</t>
  </si>
  <si>
    <t xml:space="preserve">Black/Black/White </t>
  </si>
  <si>
    <t>adidas NMD R1 Clear Pink (W)</t>
  </si>
  <si>
    <t xml:space="preserve">Clear Pink/Footwear White/Core Black </t>
  </si>
  <si>
    <t>adidas Pharrell NMD HU China Pack Passion (Red)</t>
  </si>
  <si>
    <t xml:space="preserve">Red/White </t>
  </si>
  <si>
    <t>adidas EQT Support Adv Gucci</t>
  </si>
  <si>
    <t xml:space="preserve">Utility Black/Light Scarlet/Core Green </t>
  </si>
  <si>
    <t>adidas NMD CS2 Primeknit Ronin Stripes</t>
  </si>
  <si>
    <t xml:space="preserve">Collegiate Navy/Footwear White/Pale Nude </t>
  </si>
  <si>
    <t>adidas NMD Racer Juice HK</t>
  </si>
  <si>
    <t>adidas NMD R1 Triple Solar Red</t>
  </si>
  <si>
    <t xml:space="preserve">Solar Red/Solar Red/Solar Red </t>
  </si>
  <si>
    <t>adidas I-5923 Black Boost</t>
  </si>
  <si>
    <t xml:space="preserve">Core Black/Running White/Copper Metallic </t>
  </si>
  <si>
    <t>adidas Iniki Runner Pride of the 70s USA</t>
  </si>
  <si>
    <t xml:space="preserve">Off White/Collegiate Royal/Core Red </t>
  </si>
  <si>
    <t>adidas Crazy BYW LVL 1 Black White</t>
  </si>
  <si>
    <t xml:space="preserve">Core Black/Footwear White/Club Purple </t>
  </si>
  <si>
    <t>adidas Tennis HU Pharrell Multi-Color</t>
  </si>
  <si>
    <t xml:space="preserve">Multi-Color/Multi-Color </t>
  </si>
  <si>
    <t>adidas Yeezy Boost 750 Triple Black</t>
  </si>
  <si>
    <t xml:space="preserve">Black/Black-Black </t>
  </si>
  <si>
    <t>adidas EQT Support 93/17 White Royal</t>
  </si>
  <si>
    <t xml:space="preserve">Footwear White/Royal/Core Black </t>
  </si>
  <si>
    <t>adidas NMD CS1 Parley Blue Spirit</t>
  </si>
  <si>
    <t xml:space="preserve">Core Black/Core Black/Blue Spirit </t>
  </si>
  <si>
    <t>adidas NMD CS1 Gore-tex White</t>
  </si>
  <si>
    <t xml:space="preserve">Core White/Core White/Core Black </t>
  </si>
  <si>
    <t>adidas Ultra Boost 3.0 LGBT Pride</t>
  </si>
  <si>
    <t xml:space="preserve">Core Black/Utility Black/Footwear White </t>
  </si>
  <si>
    <t>adidas Ultra Boost Mid Run Thru Time</t>
  </si>
  <si>
    <t xml:space="preserve">Blue/Blue/Footwear White </t>
  </si>
  <si>
    <t>adidas Dame 4 A Bathing Ape Black</t>
  </si>
  <si>
    <t xml:space="preserve">Black/Grey/Black </t>
  </si>
  <si>
    <t>adidas ZX 500 Dragon Ball Z Son Goku</t>
  </si>
  <si>
    <t xml:space="preserve">Orange/Collegiate Royal/Hi-Res Red </t>
  </si>
  <si>
    <t>adidas Yung-1 Dragon Ball Z Frieza</t>
  </si>
  <si>
    <t xml:space="preserve">Cloud White/Unity Purple/Clear Lilac </t>
  </si>
  <si>
    <t>adidas Ultra Boost 4.0 Breast Cancer Awareness</t>
  </si>
  <si>
    <t xml:space="preserve">Cloud White/Core Black/Shock Pink </t>
  </si>
  <si>
    <t>adidas NMD R1 Core Black Lush Red</t>
  </si>
  <si>
    <t xml:space="preserve">Core Black/Core Black/Lush Red </t>
  </si>
  <si>
    <t>adidas NMD R1 Duck Camo Core Black</t>
  </si>
  <si>
    <t xml:space="preserve">Core Black/Grey Four/Grey Five </t>
  </si>
  <si>
    <t>adidas NMD R1 STLT Triple Black</t>
  </si>
  <si>
    <t xml:space="preserve">Core Black/Utility Black/Solar Pink </t>
  </si>
  <si>
    <t>adidas Ultra Boost 4.0 White Multi-Color</t>
  </si>
  <si>
    <t xml:space="preserve">Cloud White/Cloud White/Collegiate Navy </t>
  </si>
  <si>
    <t>adidas NMD Hu Pharrell Solar Pack Orange</t>
  </si>
  <si>
    <t xml:space="preserve">White/Black/Orange </t>
  </si>
  <si>
    <t>adidas Ultra Boost 4 Show Your Stripes Black</t>
  </si>
  <si>
    <t xml:space="preserve">Core Black/Cloud White/Carbon </t>
  </si>
  <si>
    <t>adidas Ultra Boost 4.0 Black Multi-Color</t>
  </si>
  <si>
    <t xml:space="preserve">Core Black/Carbon/Ash Silver </t>
  </si>
  <si>
    <t>adidas NMD Hu Pharrell Solar Pack Mother</t>
  </si>
  <si>
    <t xml:space="preserve">White/Pink/Yellow </t>
  </si>
  <si>
    <t>adidas Ultra Boost 4.0 Show Your Stripes Cloud White</t>
  </si>
  <si>
    <t xml:space="preserve">Cloud White/Tech Ink/Ash Pearl </t>
  </si>
  <si>
    <t>adidas Ultra Boost 4.0 Grey Two</t>
  </si>
  <si>
    <t xml:space="preserve">Grey Two/Grey Two/Core Black </t>
  </si>
  <si>
    <t>adidas Ultra Boost 4.0 Parley Legend Ink</t>
  </si>
  <si>
    <t xml:space="preserve">Legend Ink/Carbon/Blue Spirit </t>
  </si>
  <si>
    <t>adidas NMD TS1 Gore-Tex Triple Black</t>
  </si>
  <si>
    <t>adidas Ultra Boost Clima Core Black Solar Red</t>
  </si>
  <si>
    <t xml:space="preserve">Core Black/Core Black/Solar Red </t>
  </si>
  <si>
    <t>adidas NMD R1 STLT Stealth Pack Core Black</t>
  </si>
  <si>
    <t xml:space="preserve">Core Black/Grey Two/Grey Five </t>
  </si>
  <si>
    <t>adidas NMD R1 Duck Camo Sesame</t>
  </si>
  <si>
    <t xml:space="preserve">Sesame/Trace Cargo/Base Green </t>
  </si>
  <si>
    <t>adidas Solar Hu Glide Black</t>
  </si>
  <si>
    <t>adidas Solar Hu Glide Multi-Color</t>
  </si>
  <si>
    <t xml:space="preserve">Multi-Color </t>
  </si>
  <si>
    <t>adidas Yung-1 Collegiate Navy</t>
  </si>
  <si>
    <t xml:space="preserve">Chalk White/Core Black/Collegiate Navy </t>
  </si>
  <si>
    <t>adidas Yung-1 Cloud White</t>
  </si>
  <si>
    <t xml:space="preserve">Running White/Running White/Cloud White </t>
  </si>
  <si>
    <t>adidas NMD R1 Sesame Black</t>
  </si>
  <si>
    <t xml:space="preserve">Sesame/Sesame/Off White </t>
  </si>
  <si>
    <t>adidas Ultra Boost 4.0 Tech Ink</t>
  </si>
  <si>
    <t xml:space="preserve">Tech Ink/Cloud White/Vapor Grey </t>
  </si>
  <si>
    <t>adidas Yeezy Boost 350 V2 Beluga</t>
  </si>
  <si>
    <t xml:space="preserve">Steeple Gray/Beluga/Solar Red </t>
  </si>
  <si>
    <t>adidas Yeezy Boost 350 V2 Core Black White</t>
  </si>
  <si>
    <t xml:space="preserve">Core Black/Core White/Core Black </t>
  </si>
  <si>
    <t>adidas EQT Support 93/17 Triple Black</t>
  </si>
  <si>
    <t>adidas Ultra Boost 2.0 White Reflective</t>
  </si>
  <si>
    <t xml:space="preserve">White/White </t>
  </si>
  <si>
    <t>adidas Ultra Boost 2.0 Multi-Color</t>
  </si>
  <si>
    <t xml:space="preserve">White/White/Red </t>
  </si>
  <si>
    <t>Nike</t>
  </si>
  <si>
    <t>Jordan 1 Retro High Satin Shattered Backboard (W)</t>
  </si>
  <si>
    <t xml:space="preserve">Black/Black-Starfish-Sail </t>
  </si>
  <si>
    <t>Jordan 3 Retro Hall of Fame</t>
  </si>
  <si>
    <t xml:space="preserve">White/Fire Red-Cement Grey-Black </t>
  </si>
  <si>
    <t>Jordan 1 Mid Black Cone</t>
  </si>
  <si>
    <t xml:space="preserve">Black/Cone-Light Bone </t>
  </si>
  <si>
    <t>Jordan 11 Retro UNC Win Like 82</t>
  </si>
  <si>
    <t xml:space="preserve">White/University Blue-Midnight Navy </t>
  </si>
  <si>
    <t>Jordan 7 Retro Low Taxi</t>
  </si>
  <si>
    <t xml:space="preserve">Taxi/Taxi-Black-White-Cardinal Red </t>
  </si>
  <si>
    <t>Jordan 13 Retro Bred (2017)</t>
  </si>
  <si>
    <t xml:space="preserve">Black/True Red-White </t>
  </si>
  <si>
    <t>Jordan 11 Retro Low Cool Grey</t>
  </si>
  <si>
    <t xml:space="preserve">Medium Grey/White-Gunsmoke </t>
  </si>
  <si>
    <t>Jordan 3 Retro Flyknit Black</t>
  </si>
  <si>
    <t xml:space="preserve">Black/Black-Anthracite </t>
  </si>
  <si>
    <t>Jordan 11 Retro 72-10</t>
  </si>
  <si>
    <t xml:space="preserve">Black/Gym Red-White-Anthracite </t>
  </si>
  <si>
    <t>Jordan 4 Retro White Cement (2016)</t>
  </si>
  <si>
    <t xml:space="preserve">White/Fire Red-Black-Tech Grey </t>
  </si>
  <si>
    <t>Jordan 11 Retro Low Derek Jeter RE2PECT</t>
  </si>
  <si>
    <t xml:space="preserve">Binary Blue/Binary Blue-Sail </t>
  </si>
  <si>
    <t>Jordan 11 Retro Low Rose Gold (W)</t>
  </si>
  <si>
    <t xml:space="preserve">Sail/Metallic Red Bronze-Gum Medium Brown </t>
  </si>
  <si>
    <t>Jordan 12 Retro French Blue (2016)</t>
  </si>
  <si>
    <t xml:space="preserve">White/French Blue-Metallic Silver-Varsity Red </t>
  </si>
  <si>
    <t>Jordan 9 Retro Bred Patent</t>
  </si>
  <si>
    <t xml:space="preserve">Black/University Red-Anthracite </t>
  </si>
  <si>
    <t>Jordan 1 Retro High Game Royal (GS)</t>
  </si>
  <si>
    <t xml:space="preserve">Game Royal/Black-Summit White </t>
  </si>
  <si>
    <t>Jordan 1 Retro Bred "Banned" (2016)"</t>
  </si>
  <si>
    <t xml:space="preserve">Black/Varsity Red-White </t>
  </si>
  <si>
    <t>Nike Blazer Mid Off-White All Hallow's Eve</t>
  </si>
  <si>
    <t xml:space="preserve">Canvas/Total Orange-Pale Vanilla-Black </t>
  </si>
  <si>
    <t>Nike Blazer Mid Off-White Grim Reaper</t>
  </si>
  <si>
    <t xml:space="preserve">Black/White-Cone-Black </t>
  </si>
  <si>
    <t>Air Presto Mid Acronym Racer Pink</t>
  </si>
  <si>
    <t xml:space="preserve">Racer Pink/Black-Photo Blue-White </t>
  </si>
  <si>
    <t>Air Presto Mid Acronym Cool Grey</t>
  </si>
  <si>
    <t xml:space="preserve">Cool Grey/Black </t>
  </si>
  <si>
    <t>Air Presto Mid Acronym Dynamic Yellow</t>
  </si>
  <si>
    <t xml:space="preserve">White/Black-Dynamic Yellow </t>
  </si>
  <si>
    <t>Air Force 1 Ultra Flyknit Low RKK New England Patriots (2018)</t>
  </si>
  <si>
    <t xml:space="preserve">University Red/College Navy-White </t>
  </si>
  <si>
    <t>Nike React Element 87 Blue Chill Solar Red</t>
  </si>
  <si>
    <t xml:space="preserve">Black/Cool Grey-Blue Chill-Solar Red </t>
  </si>
  <si>
    <t>Nike Zoom Fly Undercover Gyakusou Black</t>
  </si>
  <si>
    <t xml:space="preserve">Black/Sail-Mineral Yellow-Black </t>
  </si>
  <si>
    <t>Nike Zoom Fly Undercover Gyakusou Blue</t>
  </si>
  <si>
    <t xml:space="preserve">Blue Nebula/Sail-Black-University Red </t>
  </si>
  <si>
    <t>Air Force 1 Low Travis Scott Sail</t>
  </si>
  <si>
    <t xml:space="preserve">Sail/Sail-Gum Light Brown </t>
  </si>
  <si>
    <t>Air Presto Off-White White (2018)</t>
  </si>
  <si>
    <t xml:space="preserve">White/Black-Cone </t>
  </si>
  <si>
    <t>Air Force 1 Low White (2016)</t>
  </si>
  <si>
    <t>Nike React Element 87 Knicks</t>
  </si>
  <si>
    <t xml:space="preserve">Wolf Grey/Black-Thunder Blue </t>
  </si>
  <si>
    <t>LeBron 16 1 Thru 5 (What The)</t>
  </si>
  <si>
    <t>Air Presto Off-White Black (2018)</t>
  </si>
  <si>
    <t xml:space="preserve">Black/White-Cone </t>
  </si>
  <si>
    <t>Nike React Element 55 Black Aurora Green</t>
  </si>
  <si>
    <t xml:space="preserve">Black/Aurora Green-Cool Grey </t>
  </si>
  <si>
    <t>Nike React Element 87 Undercover Green Mist</t>
  </si>
  <si>
    <t>Green</t>
  </si>
  <si>
    <t xml:space="preserve">Green Mist/Linen-Summit White </t>
  </si>
  <si>
    <t>LeBron 16 Fresh Bred</t>
  </si>
  <si>
    <t xml:space="preserve">Black/Black-University Red </t>
  </si>
  <si>
    <t>Nike SB Dunk High Humidity</t>
  </si>
  <si>
    <t xml:space="preserve">Metallic Gold/Metallic Gold-Black </t>
  </si>
  <si>
    <t>Nike Zoom Fly Undercover Gyakusou Ink</t>
  </si>
  <si>
    <t xml:space="preserve">Ink/Sail-Dark Grey-Black </t>
  </si>
  <si>
    <t>Air Max 1/97 Sean Wotherspoon (Extra Lace Set Only)</t>
  </si>
  <si>
    <t xml:space="preserve">Light Blue Fury/Lemon Wash </t>
  </si>
  <si>
    <t>Air Foamposite One Denim</t>
  </si>
  <si>
    <t xml:space="preserve">Obsidian/Black-University Red </t>
  </si>
  <si>
    <t>Nike React Element 87 Undercover Volt</t>
  </si>
  <si>
    <t xml:space="preserve">Volt/University Red-Black-White </t>
  </si>
  <si>
    <t>Nike React Element 87 Undercover Light Beige Chalk</t>
  </si>
  <si>
    <t xml:space="preserve">Light Biege Chalk/Signal Blue </t>
  </si>
  <si>
    <t>Nike Zoom VaporFly 4% Flyknit Bright Crimson</t>
  </si>
  <si>
    <t xml:space="preserve">Bright Crimson/Ice Blue-Total Crimson </t>
  </si>
  <si>
    <t>Nike React Element 87 Sail Light Bone</t>
  </si>
  <si>
    <t xml:space="preserve">Sail/Light Bone-White-Rush Orange </t>
  </si>
  <si>
    <t>Nike Zoom Fly Mercurial Off-White Total Orange</t>
  </si>
  <si>
    <t xml:space="preserve">Total Orange/White-Volt </t>
  </si>
  <si>
    <t>Air Force 1 Low Utility White Black</t>
  </si>
  <si>
    <t xml:space="preserve">White/White-Black-Tour Yellow </t>
  </si>
  <si>
    <t>Air Force 1 Foamposite Cup Triple Black</t>
  </si>
  <si>
    <t>Nike React Element 87 Black Neptune Green</t>
  </si>
  <si>
    <t xml:space="preserve">Black/Midnight Navy-Neptune Green </t>
  </si>
  <si>
    <t>Nike SB Gato Supreme White</t>
  </si>
  <si>
    <t xml:space="preserve">White/White-Gym Red </t>
  </si>
  <si>
    <t>Nike React Element 87 Desert Sand</t>
  </si>
  <si>
    <t xml:space="preserve">Desert Sand/Cool Grey-Smokey Mauve </t>
  </si>
  <si>
    <t>Air Max 1 Atmos Animal Pack 2.0 (2018 All Black Box)</t>
  </si>
  <si>
    <t xml:space="preserve">Wheat/Sport Red-Bison-Classic Green </t>
  </si>
  <si>
    <t>Nike Zoom Fly Mercurial Off-White Black</t>
  </si>
  <si>
    <t xml:space="preserve">Black/Volt-White </t>
  </si>
  <si>
    <t>Nike Zoom Fly SP Breaking 2 (2018)</t>
  </si>
  <si>
    <t xml:space="preserve">White/Sail-Bright Crimson </t>
  </si>
  <si>
    <t>Nike React Element 55 Black White</t>
  </si>
  <si>
    <t xml:space="preserve">Black/White </t>
  </si>
  <si>
    <t>Air Foamposite Pro Sequoia</t>
  </si>
  <si>
    <t xml:space="preserve">Sequoia/Black-Team Orange </t>
  </si>
  <si>
    <t>Jordan 1 Mid South Beach</t>
  </si>
  <si>
    <t xml:space="preserve">Turbo Green/Black-Hyper Pink-Orange Peel </t>
  </si>
  <si>
    <t>Jordan 1 Retro High Pine Green</t>
  </si>
  <si>
    <t xml:space="preserve">Pine Green/Sail-Black </t>
  </si>
  <si>
    <t>Jordan 1 Retro High Court Purple</t>
  </si>
  <si>
    <t>Purple</t>
  </si>
  <si>
    <t xml:space="preserve">Court Purple/Black-Sail </t>
  </si>
  <si>
    <t>Jordan 5 Retro Wings</t>
  </si>
  <si>
    <t>Jordan 6 Retro Tinker</t>
  </si>
  <si>
    <t xml:space="preserve">White/Infrared 23-Neutral Grey-Obsidian </t>
  </si>
  <si>
    <t>Jordan 1 Mid South Beach (GS)</t>
  </si>
  <si>
    <t>Jordan 1 Retro High Court Purple (GS)</t>
  </si>
  <si>
    <t>Jordan 1 Retro High Shadow (2018)</t>
  </si>
  <si>
    <t xml:space="preserve">Black/Medium Grey-White </t>
  </si>
  <si>
    <t>Jordan 5 Retro Grape Fresh Prince</t>
  </si>
  <si>
    <t xml:space="preserve">White/New Emerald-Grape Ice-Black </t>
  </si>
  <si>
    <t>Jordan 1 Mid Gym Red Black</t>
  </si>
  <si>
    <t xml:space="preserve">Gym Red/Black-White </t>
  </si>
  <si>
    <t>Jordan 1 Retro High Game Royal</t>
  </si>
  <si>
    <t>Jordan 1 Retro High Homage To Home (Non-numbered)</t>
  </si>
  <si>
    <t xml:space="preserve">Black/University Red-White </t>
  </si>
  <si>
    <t>Jordan 4 Retro Travis Scott Cactus Jack</t>
  </si>
  <si>
    <t xml:space="preserve">University Blue/Black-Varsity Red </t>
  </si>
  <si>
    <t>Jordan 1 Retro High Bred Toe</t>
  </si>
  <si>
    <t xml:space="preserve">Gym Red/Black-Summit White </t>
  </si>
  <si>
    <t>Jordan 6 Retro Tinker (GS)</t>
  </si>
  <si>
    <t>Jordan 1 Retro High Off-White University Blue</t>
  </si>
  <si>
    <t xml:space="preserve">White/Dark Powder Blue-Cone </t>
  </si>
  <si>
    <t>Jordan 3 Retro Black Cement (2018)</t>
  </si>
  <si>
    <t xml:space="preserve">Black/Fire Red-Cement Grey-White </t>
  </si>
  <si>
    <t>Jordan 1 Retro High Pine Green (GS)</t>
  </si>
  <si>
    <t>Jordan 1 Retro High NRG Patent Gold Toe</t>
  </si>
  <si>
    <t xml:space="preserve">Black/Metallic Gold-Summit White </t>
  </si>
  <si>
    <t>Jordan 12 Retro International Flight</t>
  </si>
  <si>
    <t xml:space="preserve">College Navy/University Red-Sail </t>
  </si>
  <si>
    <t>Jordan 5 Retro International Flight</t>
  </si>
  <si>
    <t xml:space="preserve">Sail/Racer Blue-Cone-Black </t>
  </si>
  <si>
    <t>Jordan 3 Retro Tinker Hatfield</t>
  </si>
  <si>
    <t xml:space="preserve">White/Black-Fire Red-Cement Grey </t>
  </si>
  <si>
    <t>Jordan 5 Retro Wings (GS)</t>
  </si>
  <si>
    <t>Jordan 4 Retro Raptors</t>
  </si>
  <si>
    <t xml:space="preserve">Black/Court Purple-University Red </t>
  </si>
  <si>
    <t>Jordan 13 Retro He Got Game (2018)</t>
  </si>
  <si>
    <t xml:space="preserve">White/True Red-Black </t>
  </si>
  <si>
    <t>Jordan 11 Retro Win Like 96</t>
  </si>
  <si>
    <t>Jordan 1 Retro High Clay Green</t>
  </si>
  <si>
    <t xml:space="preserve">Summit White/Clay Green-Black </t>
  </si>
  <si>
    <t>Jordan 1 Retro High Shadow 2018 (GS)</t>
  </si>
  <si>
    <t>Jordan 3 Retro JTH Bio Beige</t>
  </si>
  <si>
    <t xml:space="preserve">Bio Beige/Bio Beige-Camellia-Opti Yellow </t>
  </si>
  <si>
    <t>Jordan 1 Retro High Nigel Sylvester</t>
  </si>
  <si>
    <t xml:space="preserve">Sail/White-Varsity Red-Reflect Silver </t>
  </si>
  <si>
    <t>Jordan 13 Retro He Got Game 2018 (GS)</t>
  </si>
  <si>
    <t>Jordan 10 Retro Tinker</t>
  </si>
  <si>
    <t xml:space="preserve">Racer Blue/Team Orange-Black </t>
  </si>
  <si>
    <t>Jordan 1 Retro Royal (2017)</t>
  </si>
  <si>
    <t xml:space="preserve">Black/Varsity Royal-White </t>
  </si>
  <si>
    <t>Jordan 11 Retro Space Jam (2016)</t>
  </si>
  <si>
    <t xml:space="preserve">Black/Dark Concord-White </t>
  </si>
  <si>
    <t>Jordan 1 Retro High Blue Moon</t>
  </si>
  <si>
    <t xml:space="preserve">Summit White/Blue Moon-Black </t>
  </si>
  <si>
    <t>Jordan 11 Retro Platinum Tint</t>
  </si>
  <si>
    <t xml:space="preserve">Platinum Tint/Sail-University Red-Black </t>
  </si>
  <si>
    <t>Jordan 1 Mid Multi-Color Swoosh (GS)</t>
  </si>
  <si>
    <t xml:space="preserve">Black/White-University Red-Tour Yellow </t>
  </si>
  <si>
    <t>Jordan 11 Retro Cap and Gown</t>
  </si>
  <si>
    <t>Jordan 5 Retro Paris Saint-Germain</t>
  </si>
  <si>
    <t xml:space="preserve">Black/Challenge Red-White </t>
  </si>
  <si>
    <t>Jordan 1 Mid Gym Red Black (GS)</t>
  </si>
  <si>
    <t>Air Vapormax Off White 2018</t>
  </si>
  <si>
    <t xml:space="preserve">White/Total Orange-Black </t>
  </si>
  <si>
    <t>Air VaporMax Off-White Black</t>
  </si>
  <si>
    <t xml:space="preserve">Black/Total Crimson-Clear </t>
  </si>
  <si>
    <t>Air Force 1 Mid Supreme NBA Black</t>
  </si>
  <si>
    <t xml:space="preserve">Black/Black </t>
  </si>
  <si>
    <t>Air Max 97 Metallic Gold (2018)</t>
  </si>
  <si>
    <t xml:space="preserve">Metallic Gold/Varsity Red-White-Back </t>
  </si>
  <si>
    <t>Nike Cortez Kenny 3 Kendrick Lamar TDE the Championship</t>
  </si>
  <si>
    <t xml:space="preserve">Black/White-Gym Red </t>
  </si>
  <si>
    <t>Air Foamposite One Big Bang</t>
  </si>
  <si>
    <t xml:space="preserve">Team Orange/Dark Grey-Black </t>
  </si>
  <si>
    <t>Air Max 97 Off-White</t>
  </si>
  <si>
    <t xml:space="preserve">White/Cone-Ice Blue </t>
  </si>
  <si>
    <t>Nike Blazer Mid Off-White</t>
  </si>
  <si>
    <t xml:space="preserve">White/Black-Muslin </t>
  </si>
  <si>
    <t>Nike Zoom Fly Off-White</t>
  </si>
  <si>
    <t xml:space="preserve">White/White-Muslin </t>
  </si>
  <si>
    <t>Nike React Hyperdunk 2017 Flyknit Off-White</t>
  </si>
  <si>
    <t xml:space="preserve">White/White-White </t>
  </si>
  <si>
    <t>Kobe 1 Protro Undefeated Camo</t>
  </si>
  <si>
    <t xml:space="preserve">Deep Forest/Black-White </t>
  </si>
  <si>
    <t>Air VaporMax Plus Triple Black</t>
  </si>
  <si>
    <t xml:space="preserve">Black/Black-Dark Grey </t>
  </si>
  <si>
    <t>Air Force 1 Low CLOT 1WORLD (2018)</t>
  </si>
  <si>
    <t>Kobe 1 Protro Think 16 (Close Out)</t>
  </si>
  <si>
    <t xml:space="preserve">White/Del Sol-Varsity Purple </t>
  </si>
  <si>
    <t>Lunar Force 1 Low Acronym (AF100)</t>
  </si>
  <si>
    <t>Kyrie 4 Confetti</t>
  </si>
  <si>
    <t>Kobe 1 Protro Black Maize</t>
  </si>
  <si>
    <t xml:space="preserve">Black/White-Varsity Maize </t>
  </si>
  <si>
    <t>Air Max 270 Dusty Cactus</t>
  </si>
  <si>
    <t xml:space="preserve">Black/White-Dusty Cactus </t>
  </si>
  <si>
    <t>Air Max 1 Watermelon</t>
  </si>
  <si>
    <t xml:space="preserve">Summit White/Kinetic Green-Pure Platinum-Sunset Pulse </t>
  </si>
  <si>
    <t>LeBron Icon John Elliott White</t>
  </si>
  <si>
    <t xml:space="preserve">White/Black </t>
  </si>
  <si>
    <t>Air Force 1 High Just Don (AF100)</t>
  </si>
  <si>
    <t>Jordan 1 Retro Mid New Love (2017)</t>
  </si>
  <si>
    <t xml:space="preserve">Black/Varsity Maize-White </t>
  </si>
  <si>
    <t>Jordan 18 Retro Toro</t>
  </si>
  <si>
    <t xml:space="preserve">Gym Red/Black </t>
  </si>
  <si>
    <t>Jordan 13 Retro Alternate History of Flight</t>
  </si>
  <si>
    <t xml:space="preserve">White/Metallic Silver-University Red </t>
  </si>
  <si>
    <t>Jordan 1 Retro High Gatorade Cyber</t>
  </si>
  <si>
    <t xml:space="preserve">Cyber/Cyber </t>
  </si>
  <si>
    <t>Jordan 11 Retro Win Like 96 (GS)</t>
  </si>
  <si>
    <t>Jordan 12 Retro Flu Game (2016)</t>
  </si>
  <si>
    <t xml:space="preserve">Black/Varsity Red </t>
  </si>
  <si>
    <t>Jordan 1 Retro High Gatorade Orange Peel</t>
  </si>
  <si>
    <t xml:space="preserve">Orange Peel/Orange Peel </t>
  </si>
  <si>
    <t>Jordan 13 Retro Altitude (2017)</t>
  </si>
  <si>
    <t xml:space="preserve">Black/Altitude Green </t>
  </si>
  <si>
    <t>Jordan 6 Retro Wheat</t>
  </si>
  <si>
    <t xml:space="preserve">Golden Harvest/Golden Harvest-Sail </t>
  </si>
  <si>
    <t>Sum of Number_of_Sales</t>
  </si>
  <si>
    <t>Row Labels</t>
  </si>
  <si>
    <t>Grand Total</t>
  </si>
  <si>
    <t>Jordan X+</t>
  </si>
  <si>
    <t>Air Force</t>
  </si>
  <si>
    <t>Baller</t>
  </si>
  <si>
    <t>Other</t>
  </si>
  <si>
    <t>Zoom</t>
  </si>
  <si>
    <t>React</t>
  </si>
  <si>
    <t>Air Max</t>
  </si>
  <si>
    <t>SB</t>
  </si>
  <si>
    <t>Air Foamposite</t>
  </si>
  <si>
    <t>Yeezy Boost</t>
  </si>
  <si>
    <t>Boost</t>
  </si>
  <si>
    <t>NMD</t>
  </si>
  <si>
    <t>Pharrell</t>
  </si>
  <si>
    <t>Yeezy Other</t>
  </si>
  <si>
    <t>Category</t>
  </si>
  <si>
    <t>Yung-1</t>
  </si>
  <si>
    <t>Dame</t>
  </si>
  <si>
    <t>Solar Hu</t>
  </si>
  <si>
    <t>Dragon Ball Z</t>
  </si>
  <si>
    <t>Jordan 1</t>
  </si>
  <si>
    <t>Jordan I-IX</t>
  </si>
  <si>
    <t>Off-White</t>
  </si>
  <si>
    <t>Presto</t>
  </si>
  <si>
    <t>Lebron</t>
  </si>
  <si>
    <t>Average of Avg_Sale_Price ($)</t>
  </si>
  <si>
    <t>Average of Price_Premium</t>
  </si>
  <si>
    <t>Worthless</t>
  </si>
  <si>
    <t>Profitable</t>
  </si>
  <si>
    <t>Highly Profitable</t>
  </si>
  <si>
    <t>Average of Retail_Price ($)</t>
  </si>
  <si>
    <t>Count of Color</t>
  </si>
  <si>
    <t>Adidas Total</t>
  </si>
  <si>
    <t>$200+</t>
  </si>
  <si>
    <t>['2018','Air Max',31419],</t>
  </si>
  <si>
    <t>$100-$149</t>
  </si>
  <si>
    <t>$150-$199</t>
  </si>
  <si>
    <t>Jordan II-IX</t>
  </si>
  <si>
    <t>$100-$179</t>
  </si>
  <si>
    <t>$180-$200</t>
  </si>
  <si>
    <t>Valuable</t>
  </si>
  <si>
    <t>Yeezy Total</t>
  </si>
  <si>
    <t>Jordan Total</t>
  </si>
  <si>
    <t>Nike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</si>
</sst>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9" fontId="0" fillId="0" borderId="0" xfId="3" applyFont="1"/>
    <xf numFmtId="9" fontId="16" fillId="33" borderId="10" xfId="3" applyNumberFormat="1" applyFont="1" applyFill="1" applyBorder="1"/>
    <xf numFmtId="9" fontId="16" fillId="33" borderId="10" xfId="3" applyFont="1" applyFill="1" applyBorder="1"/>
    <xf numFmtId="164" fontId="16" fillId="33" borderId="10" xfId="1" applyNumberFormat="1" applyFont="1" applyFill="1" applyBorder="1"/>
    <xf numFmtId="164" fontId="0" fillId="0" borderId="0" xfId="1" applyNumberFormat="1" applyFont="1"/>
    <xf numFmtId="165" fontId="16" fillId="33" borderId="10" xfId="2" applyNumberFormat="1" applyFont="1" applyFill="1" applyBorder="1"/>
    <xf numFmtId="165" fontId="0" fillId="0" borderId="0" xfId="2" applyNumberFormat="1" applyFont="1"/>
    <xf numFmtId="165" fontId="0" fillId="0" borderId="0" xfId="0" applyNumberFormat="1"/>
    <xf numFmtId="165" fontId="16" fillId="33" borderId="10" xfId="0" applyNumberFormat="1" applyFont="1" applyFill="1" applyBorder="1"/>
    <xf numFmtId="164" fontId="0" fillId="0" borderId="0" xfId="0" applyNumberFormat="1"/>
    <xf numFmtId="164" fontId="16" fillId="33" borderId="10" xfId="0" applyNumberFormat="1" applyFont="1" applyFill="1" applyBorder="1"/>
    <xf numFmtId="6" fontId="0" fillId="0" borderId="0" xfId="0" applyNumberFormat="1"/>
    <xf numFmtId="0" fontId="0" fillId="34" borderId="0" xfId="0" applyFill="1"/>
    <xf numFmtId="164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164" fontId="0" fillId="35" borderId="0" xfId="0" applyNumberFormat="1" applyFill="1"/>
    <xf numFmtId="9" fontId="0" fillId="34" borderId="0" xfId="3" applyFont="1" applyFill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20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9"/>
      <tableStyleElement type="headerRow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VK" refreshedDate="43392.601400925923" createdVersion="6" refreshedVersion="6" minRefreshableVersion="3" recordCount="230" xr:uid="{00000000-000A-0000-FFFF-FFFF07000000}">
  <cacheSource type="worksheet">
    <worksheetSource ref="A1:J1048576" sheet="combined_sneakers"/>
  </cacheSource>
  <cacheFields count="10">
    <cacheField name="Brand" numFmtId="0">
      <sharedItems containsBlank="1" count="3">
        <s v="Adidas"/>
        <s v="Nike"/>
        <m/>
      </sharedItems>
    </cacheField>
    <cacheField name="Model" numFmtId="0">
      <sharedItems containsBlank="1"/>
    </cacheField>
    <cacheField name="Category" numFmtId="0">
      <sharedItems containsBlank="1" count="25">
        <s v="Yeezy Boost"/>
        <s v="Yeezy Other"/>
        <s v="Boost"/>
        <s v="NMD"/>
        <s v="Pharrell"/>
        <s v="Dame"/>
        <s v="Other"/>
        <s v="Jordan 1"/>
        <s v="Jordan II-IX"/>
        <s v="Jordan X+"/>
        <s v="Off-White"/>
        <s v="Baller"/>
        <s v="SB"/>
        <m/>
        <s v="Solar Hu" u="1"/>
        <s v="Yung-1" u="1"/>
        <s v="Air Force" u="1"/>
        <s v="Air Max" u="1"/>
        <s v="Presto" u="1"/>
        <s v="Dragon Ball Z" u="1"/>
        <s v="Zoom" u="1"/>
        <s v="React" u="1"/>
        <s v="Air Foamposite" u="1"/>
        <s v="Jordan I-IX" u="1"/>
        <s v="Lebron" u="1"/>
      </sharedItems>
    </cacheField>
    <cacheField name="Color" numFmtId="0">
      <sharedItems containsBlank="1"/>
    </cacheField>
    <cacheField name="Model Color" numFmtId="0">
      <sharedItems containsBlank="1"/>
    </cacheField>
    <cacheField name="Retail_Price ($)" numFmtId="0">
      <sharedItems containsString="0" containsBlank="1" containsNumber="1" containsInteger="1" minValue="90" maxValue="350"/>
    </cacheField>
    <cacheField name="Release_Date" numFmtId="0">
      <sharedItems containsNonDate="0" containsDate="1" containsString="0" containsBlank="1" minDate="2015-12-12T00:00:00" maxDate="2018-10-28T00:00:00"/>
    </cacheField>
    <cacheField name="Number_of_Sales" numFmtId="0">
      <sharedItems containsString="0" containsBlank="1" containsNumber="1" containsInteger="1" minValue="26" maxValue="37501"/>
    </cacheField>
    <cacheField name="Price_Premium" numFmtId="0">
      <sharedItems containsString="0" containsBlank="1" containsNumber="1" minValue="-0.76" maxValue="7.08"/>
    </cacheField>
    <cacheField name="Avg_Sale_Price ($)" numFmtId="0">
      <sharedItems containsString="0" containsBlank="1" containsNumber="1" containsInteger="1" minValue="63" maxValue="9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0">
  <r>
    <x v="0"/>
    <s v="adidas Yeezy Boost 350 V2 Beluga 2.0"/>
    <x v="0"/>
    <s v="Grey"/>
    <s v="Grey/Bold Orange/Dark Grey "/>
    <n v="220"/>
    <d v="2017-11-25T00:00:00"/>
    <n v="37501"/>
    <n v="1"/>
    <n v="399"/>
  </r>
  <r>
    <x v="0"/>
    <s v="adidas Yeezy Boost 350 V2 Butter"/>
    <x v="0"/>
    <s v="Yellow"/>
    <s v="Butter/Butter/Butter "/>
    <n v="220"/>
    <d v="2018-06-30T00:00:00"/>
    <n v="35599"/>
    <n v="0.17"/>
    <n v="277"/>
  </r>
  <r>
    <x v="0"/>
    <s v="adidas Yeezy 500 Blush"/>
    <x v="1"/>
    <s v="Pink"/>
    <s v="Blush/Blush/Blush "/>
    <n v="200"/>
    <d v="2018-02-16T00:00:00"/>
    <n v="34960"/>
    <n v="0.65"/>
    <n v="292"/>
  </r>
  <r>
    <x v="0"/>
    <s v="adidas Yeezy Boost 350 V2 Blue Tint"/>
    <x v="0"/>
    <s v="Blue"/>
    <s v="Blue Tint/Grey Three/High Risk Red "/>
    <n v="220"/>
    <d v="2017-12-16T00:00:00"/>
    <n v="32575"/>
    <n v="0.7"/>
    <n v="380"/>
  </r>
  <r>
    <x v="0"/>
    <s v="adidas Yeezy Wave Runner 700 Solid Grey"/>
    <x v="1"/>
    <s v="Grey"/>
    <s v="Solid Grey/Chalk White/Core Black "/>
    <n v="300"/>
    <d v="2017-11-01T00:00:00"/>
    <n v="29730"/>
    <n v="0.12"/>
    <n v="471"/>
  </r>
  <r>
    <x v="0"/>
    <s v="adidas Yeezy 500 Utility Black"/>
    <x v="1"/>
    <s v="Black"/>
    <s v="Utility Black/Utility Black/Utility Black "/>
    <n v="200"/>
    <d v="2018-07-07T00:00:00"/>
    <n v="18032"/>
    <n v="0.6"/>
    <n v="273"/>
  </r>
  <r>
    <x v="0"/>
    <s v="adidas Yeezy Boost 350 V2 Cream/Triple White"/>
    <x v="0"/>
    <s v="White"/>
    <s v="Cream White/Cream White "/>
    <n v="220"/>
    <d v="2017-04-29T00:00:00"/>
    <n v="16920"/>
    <n v="0.09"/>
    <n v="368"/>
  </r>
  <r>
    <x v="0"/>
    <s v="adidas Yeezy 500 Super Moon Yellow"/>
    <x v="1"/>
    <s v="Yellow"/>
    <s v="Super Moon Yellow/Super Moon Yellow/Super Moon Yellow "/>
    <n v="200"/>
    <d v="2018-06-09T00:00:00"/>
    <n v="10315"/>
    <n v="0.19"/>
    <n v="253"/>
  </r>
  <r>
    <x v="0"/>
    <s v="adidas Yeezy Boost 350 V2 Zebra"/>
    <x v="0"/>
    <s v="White"/>
    <s v="White/Core Black/Red "/>
    <n v="220"/>
    <d v="2017-02-25T00:00:00"/>
    <n v="9949"/>
    <n v="0.68"/>
    <n v="530"/>
  </r>
  <r>
    <x v="0"/>
    <s v="adidas Yeezy Powerphase Calabasas Core Black"/>
    <x v="1"/>
    <s v="Black"/>
    <s v="Core Black/Core Black/Core Black "/>
    <n v="120"/>
    <d v="2018-03-17T00:00:00"/>
    <n v="8023"/>
    <n v="-0.06"/>
    <n v="122"/>
  </r>
  <r>
    <x v="0"/>
    <s v="adidas Yeezy Powerphase Calabasas Grey"/>
    <x v="1"/>
    <s v="Grey"/>
    <s v="Grey/Grey/Grey "/>
    <n v="120"/>
    <d v="2017-12-09T00:00:00"/>
    <n v="7952"/>
    <n v="0.33"/>
    <n v="159"/>
  </r>
  <r>
    <x v="0"/>
    <s v="adidas Yeezy Boost 350 V2 Semi Frozen Yellow"/>
    <x v="0"/>
    <s v="Yellow"/>
    <s v="Semi Frozen Yellow/Raw Steel/Red "/>
    <n v="220"/>
    <d v="2017-11-18T00:00:00"/>
    <n v="5947"/>
    <n v="0.81"/>
    <n v="637"/>
  </r>
  <r>
    <x v="0"/>
    <s v="adidas Ultra Boost 4.0 Triple Black"/>
    <x v="2"/>
    <s v="Black"/>
    <s v="Black/Black/Black "/>
    <n v="200"/>
    <d v="2017-11-30T00:00:00"/>
    <n v="4069"/>
    <n v="-0.1"/>
    <n v="220"/>
  </r>
  <r>
    <x v="0"/>
    <s v="adidas NMD XR1 OG Black"/>
    <x v="3"/>
    <s v="Black"/>
    <s v="Core Black/Core Black/Footwear White "/>
    <n v="150"/>
    <d v="2017-05-20T00:00:00"/>
    <n v="3922"/>
    <n v="-0.01"/>
    <n v="151"/>
  </r>
  <r>
    <x v="0"/>
    <s v="adidas Human Race NMD Pharrell Holi Festival (Core Black)"/>
    <x v="4"/>
    <s v="Black"/>
    <s v="Core Black/Deepest Purple/Core Black "/>
    <n v="250"/>
    <d v="2018-03-16T00:00:00"/>
    <n v="3778"/>
    <n v="0.6"/>
    <n v="412"/>
  </r>
  <r>
    <x v="0"/>
    <s v="adidas Ultra Boost 4.0 Running White"/>
    <x v="2"/>
    <s v="White"/>
    <s v="Running White/Running White/Running White "/>
    <n v="180"/>
    <d v="2017-11-30T00:00:00"/>
    <n v="3760"/>
    <n v="-0.33"/>
    <n v="145"/>
  </r>
  <r>
    <x v="0"/>
    <s v="adidas Human Race NMD Pharrell Holi Festival (Chalk Coral)"/>
    <x v="4"/>
    <s v="Red"/>
    <s v="Chalk Coral/Flash Green-Lab Purple "/>
    <n v="250"/>
    <d v="2018-03-16T00:00:00"/>
    <n v="3688"/>
    <n v="-0.06"/>
    <n v="360"/>
  </r>
  <r>
    <x v="0"/>
    <s v="adidas Yeezy Powerphase Calabasas Core White"/>
    <x v="1"/>
    <s v="White"/>
    <s v="Core White/Core White/Core White "/>
    <n v="120"/>
    <d v="2017-03-28T00:00:00"/>
    <n v="3535"/>
    <n v="0.92"/>
    <n v="268"/>
  </r>
  <r>
    <x v="0"/>
    <s v="adidas NMD R1 Japan Triple White"/>
    <x v="3"/>
    <s v="White"/>
    <s v="Footwear White/Footwear White/Footwear White "/>
    <n v="180"/>
    <d v="2017-08-11T00:00:00"/>
    <n v="2981"/>
    <n v="-0.28000000000000003"/>
    <n v="171"/>
  </r>
  <r>
    <x v="0"/>
    <s v="adidas Yeezy Boost 350 V2 Black Red"/>
    <x v="0"/>
    <s v="Black"/>
    <s v="Core Black/Core Black/Red "/>
    <n v="220"/>
    <d v="2017-02-11T00:00:00"/>
    <n v="2876"/>
    <n v="3.46"/>
    <n v="842"/>
  </r>
  <r>
    <x v="0"/>
    <s v="adidas Ultra Boost 4.0 Cookies and Cream"/>
    <x v="2"/>
    <s v="White"/>
    <s v="Footwear White/Footwear White/Grey Two "/>
    <n v="200"/>
    <d v="2018-02-06T00:00:00"/>
    <n v="2845"/>
    <n v="0.2"/>
    <n v="232"/>
  </r>
  <r>
    <x v="0"/>
    <s v="adidas Ultra Boost 4.0 Core Black"/>
    <x v="2"/>
    <s v="Black"/>
    <s v="Core Black/Core Black/Core Black "/>
    <n v="180"/>
    <d v="2017-11-30T00:00:00"/>
    <n v="2716"/>
    <n v="-0.28000000000000003"/>
    <n v="147"/>
  </r>
  <r>
    <x v="0"/>
    <s v="adidas NMD R1 Japan Triple Black"/>
    <x v="3"/>
    <s v="Black"/>
    <s v="Core Black/Core Black/Core Black "/>
    <n v="180"/>
    <d v="2017-08-11T00:00:00"/>
    <n v="2624"/>
    <n v="0.42"/>
    <n v="248"/>
  </r>
  <r>
    <x v="0"/>
    <s v="adidas Human Race NMD Pharrell Oreo"/>
    <x v="4"/>
    <s v="Black"/>
    <s v="Core Black/Footwear White/Footwear White "/>
    <n v="240"/>
    <d v="2017-11-11T00:00:00"/>
    <n v="2623"/>
    <n v="0.5"/>
    <n v="515"/>
  </r>
  <r>
    <x v="0"/>
    <s v="adidas Human Race NMD Pharrell Blank Canvas"/>
    <x v="4"/>
    <s v="White"/>
    <s v="Cream White/Running White/Running White "/>
    <n v="250"/>
    <d v="2018-02-23T00:00:00"/>
    <n v="2596"/>
    <n v="0.6"/>
    <n v="445"/>
  </r>
  <r>
    <x v="0"/>
    <s v="adidas Human Race NMD Pharrell Multi-Color"/>
    <x v="4"/>
    <s v="Black"/>
    <s v="Noble Ink/Bold Yellow/Footwear White "/>
    <n v="240"/>
    <d v="2017-11-11T00:00:00"/>
    <n v="2502"/>
    <n v="0.19"/>
    <n v="404"/>
  </r>
  <r>
    <x v="0"/>
    <s v="adidas Human Race NMD Pharrell Pale Nude"/>
    <x v="4"/>
    <s v="Tan"/>
    <s v="Pale Nude/Core Black/Yellow "/>
    <n v="240"/>
    <d v="2017-11-11T00:00:00"/>
    <n v="2499"/>
    <n v="0.44"/>
    <n v="440"/>
  </r>
  <r>
    <x v="0"/>
    <s v="adidas Dame 4 A Bathing Ape Camo"/>
    <x v="5"/>
    <s v="Black"/>
    <s v="Black/Green/Gum "/>
    <n v="150"/>
    <d v="2018-02-16T00:00:00"/>
    <n v="2047"/>
    <n v="0.97"/>
    <n v="323"/>
  </r>
  <r>
    <x v="0"/>
    <s v="adidas NMD Hu Pharrell Solar Pack Red"/>
    <x v="4"/>
    <s v="White"/>
    <s v="White/Black/Red "/>
    <n v="250"/>
    <d v="2018-08-18T00:00:00"/>
    <n v="1995"/>
    <n v="0.18"/>
    <n v="300"/>
  </r>
  <r>
    <x v="0"/>
    <s v="adidas Ultra Boost 5th Anniversary Black"/>
    <x v="2"/>
    <s v="Black"/>
    <s v="Black/Iron "/>
    <n v="220"/>
    <d v="2018-02-01T00:00:00"/>
    <n v="1763"/>
    <n v="-0.39"/>
    <n v="164"/>
  </r>
  <r>
    <x v="0"/>
    <s v="adidas Ultra Boost 3.0 Triple White"/>
    <x v="2"/>
    <s v="White"/>
    <s v="White/White/White "/>
    <n v="180"/>
    <d v="2016-12-06T00:00:00"/>
    <n v="1760"/>
    <n v="0.05"/>
    <n v="162"/>
  </r>
  <r>
    <x v="0"/>
    <s v="adidas NMD R1 Neighborhood Core Black"/>
    <x v="3"/>
    <s v="Black"/>
    <s v="Core Black/Footwear White/Core Black "/>
    <n v="200"/>
    <d v="2018-02-24T00:00:00"/>
    <n v="1747"/>
    <n v="0.75"/>
    <n v="299"/>
  </r>
  <r>
    <x v="0"/>
    <s v="adidas Human Race NMD Pharrell Sun Glow"/>
    <x v="4"/>
    <s v="Yellow"/>
    <s v="Sun Glow/Core Black/Equipment Yellow "/>
    <n v="240"/>
    <d v="2017-11-11T00:00:00"/>
    <n v="1663"/>
    <n v="0.02"/>
    <n v="422"/>
  </r>
  <r>
    <x v="0"/>
    <s v="adidas Ultra Boost 4.0 A Ma Maniere x Invincible Cashmere Wool"/>
    <x v="2"/>
    <s v="White"/>
    <s v="Chalk White/Footwear White/Chalk White "/>
    <n v="200"/>
    <d v="2017-12-16T00:00:00"/>
    <n v="1431"/>
    <n v="7.0000000000000007E-2"/>
    <n v="238"/>
  </r>
  <r>
    <x v="0"/>
    <s v="adidas Ultra Boost Lux Sneakersnstuff x Social Status Vintage White"/>
    <x v="2"/>
    <s v="White"/>
    <s v="Vintage White/Chalk White/Clear Brown "/>
    <n v="200"/>
    <d v="2017-12-20T00:00:00"/>
    <n v="1410"/>
    <n v="-0.34"/>
    <n v="149"/>
  </r>
  <r>
    <x v="0"/>
    <s v="adidas NMD R1 Colour Static Rainbow"/>
    <x v="3"/>
    <s v="White"/>
    <s v="Core White/Multi-Color "/>
    <n v="170"/>
    <d v="2017-11-11T00:00:00"/>
    <n v="1405"/>
    <n v="0.32"/>
    <n v="184"/>
  </r>
  <r>
    <x v="0"/>
    <s v="adidas NMD R1 Tri Color Stripes Black"/>
    <x v="3"/>
    <s v="Black"/>
    <s v="Core Black/White "/>
    <n v="170"/>
    <d v="2016-12-03T00:00:00"/>
    <n v="1194"/>
    <n v="0.17"/>
    <n v="269"/>
  </r>
  <r>
    <x v="0"/>
    <s v="adidas Ultra Boost 4.0 Chinese New Year (2018)"/>
    <x v="2"/>
    <s v="Black"/>
    <s v="Core Black/High Res Red/Grey Five "/>
    <n v="180"/>
    <d v="2018-01-01T00:00:00"/>
    <n v="1176"/>
    <n v="0.21"/>
    <n v="226"/>
  </r>
  <r>
    <x v="0"/>
    <s v="adidas COPA ACE 16+ Purecontrol Ultra Boost Kith Golden Goal"/>
    <x v="2"/>
    <s v="Multicolor"/>
    <s v="Multi-Color/White "/>
    <n v="220"/>
    <d v="2018-06-29T00:00:00"/>
    <n v="921"/>
    <n v="-0.18"/>
    <n v="204"/>
  </r>
  <r>
    <x v="0"/>
    <s v="adidas Yeezy Boost 750 Light Brown Gum (Chocolate)"/>
    <x v="0"/>
    <s v="Brown"/>
    <s v="Light Brown/Light Brown/Gum "/>
    <n v="350"/>
    <d v="2016-10-15T00:00:00"/>
    <n v="722"/>
    <n v="1.1100000000000001"/>
    <n v="737"/>
  </r>
  <r>
    <x v="0"/>
    <s v="adidas Ultra Boost 4.0 Triple White (W)"/>
    <x v="2"/>
    <s v="White"/>
    <s v="Running White/Running White/Running White "/>
    <n v="180"/>
    <d v="2017-11-27T00:00:00"/>
    <n v="261"/>
    <n v="-0.31"/>
    <n v="143"/>
  </r>
  <r>
    <x v="0"/>
    <s v="adidas Ultra Boost Uncaged White Tint"/>
    <x v="2"/>
    <s v="White"/>
    <s v="Footwear White/White Tint/Core Black "/>
    <n v="180"/>
    <d v="2017-11-30T00:00:00"/>
    <n v="336"/>
    <n v="-0.52"/>
    <n v="104"/>
  </r>
  <r>
    <x v="0"/>
    <s v="adidas Yung-1 Hi-Res Orange"/>
    <x v="6"/>
    <s v="Orange"/>
    <s v="Hi-Res Orange/Hi-Res Orange/Shock Yellow "/>
    <n v="130"/>
    <d v="2018-06-20T00:00:00"/>
    <n v="1060"/>
    <n v="-0.19"/>
    <n v="138"/>
  </r>
  <r>
    <x v="0"/>
    <s v="adidas Ultra Boost Clima Solar Yellow"/>
    <x v="2"/>
    <s v="White"/>
    <s v="Cloud White/Cloud White/Solar Yellow "/>
    <n v="200"/>
    <d v="2018-06-14T00:00:00"/>
    <n v="552"/>
    <n v="-0.55000000000000004"/>
    <n v="117"/>
  </r>
  <r>
    <x v="0"/>
    <s v="adidas Ultra Boost 4.0 Core Black (W)"/>
    <x v="2"/>
    <s v="Black"/>
    <s v="Core Black/Core Black/Core Black "/>
    <n v="180"/>
    <d v="2017-11-27T00:00:00"/>
    <n v="178"/>
    <n v="-0.3"/>
    <n v="135"/>
  </r>
  <r>
    <x v="0"/>
    <s v="adidas Ultra Boost 4.0 Parley Running White"/>
    <x v="2"/>
    <s v="White"/>
    <s v="Running White/Silver Metallic/Running White "/>
    <n v="200"/>
    <d v="2018-08-09T00:00:00"/>
    <n v="158"/>
    <n v="-0.25"/>
    <n v="137"/>
  </r>
  <r>
    <x v="0"/>
    <s v="adidas Solar Hu Glide White"/>
    <x v="6"/>
    <s v="White"/>
    <s v="Footwear White/Core Black/Bold Green "/>
    <n v="150"/>
    <d v="2018-09-08T00:00:00"/>
    <n v="266"/>
    <n v="0.17"/>
    <n v="227"/>
  </r>
  <r>
    <x v="0"/>
    <s v="adidas EQT Support 93/17 Red Carpet Pack Black"/>
    <x v="6"/>
    <s v="Black"/>
    <s v="Core Black/Core Black/Core Black "/>
    <n v="190"/>
    <d v="2018-03-01T00:00:00"/>
    <n v="305"/>
    <n v="-0.76"/>
    <n v="109"/>
  </r>
  <r>
    <x v="0"/>
    <s v="adidas Ultra Boost 4.0 Parley Carbon Blue Spirit"/>
    <x v="2"/>
    <s v="White"/>
    <s v="Footwear White/Carbon/Blue Spirit "/>
    <n v="180"/>
    <d v="2018-06-27T00:00:00"/>
    <n v="448"/>
    <n v="-0.34"/>
    <n v="135"/>
  </r>
  <r>
    <x v="0"/>
    <s v="adidas Ultra Boost Uncaged Grey Two"/>
    <x v="2"/>
    <s v="Grey"/>
    <s v="Grey Two/Grey Two/Grey Four "/>
    <n v="180"/>
    <d v="2017-11-15T00:00:00"/>
    <n v="133"/>
    <n v="-0.53"/>
    <n v="98"/>
  </r>
  <r>
    <x v="0"/>
    <s v="adidas Sobakov Black White Gum"/>
    <x v="6"/>
    <s v="Black"/>
    <s v="Core Black/Footwear White/Gum 3 "/>
    <n v="140"/>
    <d v="2018-06-21T00:00:00"/>
    <n v="365"/>
    <n v="-0.38"/>
    <n v="106"/>
  </r>
  <r>
    <x v="0"/>
    <s v="adidas ACE 16+ Ultra Boost Triple White"/>
    <x v="2"/>
    <s v="White"/>
    <s v="Running White/Running White/Running White "/>
    <n v="200"/>
    <d v="2017-11-17T00:00:00"/>
    <n v="326"/>
    <n v="-0.37"/>
    <n v="131"/>
  </r>
  <r>
    <x v="0"/>
    <s v="adidas NMD R1 Sashiko White"/>
    <x v="3"/>
    <s v="White"/>
    <s v="Running White/Core Black/Running White "/>
    <n v="170"/>
    <d v="2017-08-18T00:00:00"/>
    <n v="866"/>
    <n v="-0.43"/>
    <n v="111"/>
  </r>
  <r>
    <x v="0"/>
    <s v="adidas Ultra Boost 4.0 Parley Carbon"/>
    <x v="2"/>
    <s v="Black"/>
    <s v="Carbon Carbon/Blue Spirit "/>
    <n v="200"/>
    <d v="2018-04-22T00:00:00"/>
    <n v="1054"/>
    <n v="-0.46"/>
    <n v="127"/>
  </r>
  <r>
    <x v="0"/>
    <s v="adidas Ultra Boost 4.0 Grey Four"/>
    <x v="2"/>
    <s v="Grey"/>
    <s v="Grey Four/Grey Four/Running White "/>
    <n v="180"/>
    <d v="2018-02-21T00:00:00"/>
    <n v="478"/>
    <n v="-0.27"/>
    <n v="163"/>
  </r>
  <r>
    <x v="0"/>
    <s v="adidas Solar Hu Glide Pharrell Core Black (W)"/>
    <x v="4"/>
    <s v="Black"/>
    <s v="Core Black/Cloud White/Bright Cyan "/>
    <n v="150"/>
    <d v="2018-09-25T00:00:00"/>
    <n v="26"/>
    <n v="-0.27"/>
    <n v="137"/>
  </r>
  <r>
    <x v="0"/>
    <s v="adidas NMD R1 SNS Datamosh 2.0 Blue Night"/>
    <x v="3"/>
    <s v="Black"/>
    <s v="Core Black/Blue Night/Core Blue "/>
    <n v="179"/>
    <d v="2018-09-22T00:00:00"/>
    <n v="49"/>
    <n v="-0.22"/>
    <n v="188"/>
  </r>
  <r>
    <x v="0"/>
    <s v="adidas NMD CS2 Core Black Red Solid"/>
    <x v="3"/>
    <s v="Black"/>
    <s v="Core Black/Red Solid "/>
    <n v="180"/>
    <d v="2017-12-22T00:00:00"/>
    <n v="311"/>
    <n v="-0.61"/>
    <n v="104"/>
  </r>
  <r>
    <x v="0"/>
    <s v="adidas Ultra Boost ATR Mid Burgundy"/>
    <x v="2"/>
    <s v="Red"/>
    <s v="Burgundy/Burgundy/Core Black "/>
    <n v="240"/>
    <d v="2017-10-05T00:00:00"/>
    <n v="261"/>
    <n v="-0.56000000000000005"/>
    <n v="148"/>
  </r>
  <r>
    <x v="0"/>
    <s v="adidas Crazy BYW X Black White"/>
    <x v="6"/>
    <s v="Black"/>
    <s v="Black/Black/White "/>
    <n v="200"/>
    <d v="2018-02-16T00:00:00"/>
    <n v="227"/>
    <n v="0.16"/>
    <n v="302"/>
  </r>
  <r>
    <x v="0"/>
    <s v="adidas NMD R1 Clear Pink (W)"/>
    <x v="3"/>
    <s v="Pink"/>
    <s v="Clear Pink/Footwear White/Core Black "/>
    <n v="130"/>
    <d v="2018-08-01T00:00:00"/>
    <n v="46"/>
    <n v="-0.46"/>
    <n v="91"/>
  </r>
  <r>
    <x v="0"/>
    <s v="adidas Pharrell NMD HU China Pack Passion (Red)"/>
    <x v="4"/>
    <s v="Red"/>
    <s v="Red/White "/>
    <n v="250"/>
    <d v="2018-05-12T00:00:00"/>
    <n v="568"/>
    <n v="0.32"/>
    <n v="455"/>
  </r>
  <r>
    <x v="0"/>
    <s v="adidas EQT Support Adv Gucci"/>
    <x v="6"/>
    <s v="Black"/>
    <s v="Utility Black/Light Scarlet/Core Green "/>
    <n v="110"/>
    <d v="2017-01-01T00:00:00"/>
    <n v="558"/>
    <n v="0.05"/>
    <n v="109"/>
  </r>
  <r>
    <x v="0"/>
    <s v="adidas NMD CS2 Primeknit Ronin Stripes"/>
    <x v="3"/>
    <s v="Blue"/>
    <s v="Collegiate Navy/Footwear White/Pale Nude "/>
    <n v="180"/>
    <d v="2017-04-06T00:00:00"/>
    <n v="532"/>
    <n v="-0.47"/>
    <n v="139"/>
  </r>
  <r>
    <x v="0"/>
    <s v="adidas NMD Racer Juice HK"/>
    <x v="3"/>
    <s v="Black"/>
    <s v="Black/Black/White "/>
    <n v="220"/>
    <d v="2018-01-20T00:00:00"/>
    <n v="526"/>
    <n v="-0.48"/>
    <n v="177"/>
  </r>
  <r>
    <x v="0"/>
    <s v="adidas NMD R1 Triple Solar Red"/>
    <x v="3"/>
    <s v="Red"/>
    <s v="Solar Red/Solar Red/Solar Red "/>
    <n v="140"/>
    <d v="2016-09-17T00:00:00"/>
    <n v="768"/>
    <n v="0.43"/>
    <n v="219"/>
  </r>
  <r>
    <x v="0"/>
    <s v="adidas I-5923 Black Boost"/>
    <x v="2"/>
    <s v="Black"/>
    <s v="Core Black/Running White/Copper Metallic "/>
    <n v="130"/>
    <d v="2018-01-30T00:00:00"/>
    <n v="507"/>
    <n v="-0.46"/>
    <n v="93"/>
  </r>
  <r>
    <x v="0"/>
    <s v="adidas Iniki Runner Pride of the 70s USA"/>
    <x v="6"/>
    <s v="White"/>
    <s v="Off White/Collegiate Royal/Core Red "/>
    <n v="130"/>
    <d v="2017-04-20T00:00:00"/>
    <n v="467"/>
    <n v="-0.08"/>
    <n v="144"/>
  </r>
  <r>
    <x v="0"/>
    <s v="adidas Crazy BYW LVL 1 Black White"/>
    <x v="6"/>
    <s v="Black"/>
    <s v="Core Black/Footwear White/Club Purple "/>
    <n v="170"/>
    <d v="2018-02-15T00:00:00"/>
    <n v="459"/>
    <n v="-0.49"/>
    <n v="140"/>
  </r>
  <r>
    <x v="0"/>
    <s v="adidas Tennis HU Pharrell Multi-Color"/>
    <x v="4"/>
    <s v="Multicolor"/>
    <s v="Multi-Color/Multi-Color "/>
    <n v="130"/>
    <d v="2017-07-28T00:00:00"/>
    <n v="445"/>
    <n v="-0.35"/>
    <n v="111"/>
  </r>
  <r>
    <x v="0"/>
    <s v="adidas Yeezy Boost 750 Triple Black"/>
    <x v="0"/>
    <s v="Black"/>
    <s v="Black/Black-Black "/>
    <n v="350"/>
    <d v="2015-12-19T00:00:00"/>
    <n v="408"/>
    <n v="1.53"/>
    <n v="953"/>
  </r>
  <r>
    <x v="0"/>
    <s v="adidas EQT Support 93/17 White Royal"/>
    <x v="6"/>
    <s v="White"/>
    <s v="Footwear White/Royal/Core Black "/>
    <n v="180"/>
    <d v="2017-08-31T00:00:00"/>
    <n v="410"/>
    <n v="-0.61"/>
    <n v="87"/>
  </r>
  <r>
    <x v="0"/>
    <s v="adidas NMD CS1 Parley Blue Spirit"/>
    <x v="3"/>
    <s v="Black"/>
    <s v="Core Black/Core Black/Blue Spirit "/>
    <n v="220"/>
    <d v="2018-03-30T00:00:00"/>
    <n v="400"/>
    <n v="-0.65"/>
    <n v="115"/>
  </r>
  <r>
    <x v="0"/>
    <s v="adidas NMD CS1 Gore-tex White"/>
    <x v="3"/>
    <s v="White"/>
    <s v="Core White/Core White/Core Black "/>
    <n v="230"/>
    <d v="2017-11-17T00:00:00"/>
    <n v="388"/>
    <n v="-0.3"/>
    <n v="141"/>
  </r>
  <r>
    <x v="0"/>
    <s v="adidas Ultra Boost 3.0 LGBT Pride"/>
    <x v="2"/>
    <s v="Black"/>
    <s v="Core Black/Utility Black/Footwear White "/>
    <n v="200"/>
    <d v="2017-06-01T00:00:00"/>
    <n v="384"/>
    <n v="-0.25"/>
    <n v="174"/>
  </r>
  <r>
    <x v="0"/>
    <s v="adidas Ultra Boost Mid Run Thru Time"/>
    <x v="2"/>
    <s v="Blue"/>
    <s v="Blue/Blue/Footwear White "/>
    <n v="200"/>
    <d v="2017-07-19T00:00:00"/>
    <n v="384"/>
    <n v="0.08"/>
    <n v="218"/>
  </r>
  <r>
    <x v="0"/>
    <s v="adidas Dame 4 A Bathing Ape Black"/>
    <x v="5"/>
    <s v="Black"/>
    <s v="Black/Grey/Black "/>
    <n v="150"/>
    <d v="2018-02-16T00:00:00"/>
    <n v="378"/>
    <n v="2"/>
    <n v="431"/>
  </r>
  <r>
    <x v="0"/>
    <s v="adidas ZX 500 Dragon Ball Z Son Goku"/>
    <x v="6"/>
    <s v="Orange"/>
    <s v="Orange/Collegiate Royal/Hi-Res Red "/>
    <n v="170"/>
    <d v="2018-09-29T00:00:00"/>
    <n v="1610"/>
    <n v="0.88"/>
    <n v="317"/>
  </r>
  <r>
    <x v="0"/>
    <s v="adidas Yung-1 Dragon Ball Z Frieza"/>
    <x v="6"/>
    <s v="White"/>
    <s v="Cloud White/Unity Purple/Clear Lilac "/>
    <n v="150"/>
    <d v="2018-09-29T00:00:00"/>
    <n v="972"/>
    <n v="0.22"/>
    <n v="230"/>
  </r>
  <r>
    <x v="0"/>
    <s v="adidas Ultra Boost 4.0 Breast Cancer Awareness"/>
    <x v="2"/>
    <s v="White"/>
    <s v="Cloud White/Core Black/Shock Pink "/>
    <n v="180"/>
    <d v="2018-09-01T00:00:00"/>
    <n v="1393"/>
    <n v="-0.22"/>
    <n v="163"/>
  </r>
  <r>
    <x v="0"/>
    <s v="adidas NMD R1 Core Black Lush Red"/>
    <x v="3"/>
    <s v="Black"/>
    <s v="Core Black/Core Black/Lush Red "/>
    <n v="150"/>
    <d v="2018-09-06T00:00:00"/>
    <n v="618"/>
    <n v="-0.27"/>
    <n v="113"/>
  </r>
  <r>
    <x v="0"/>
    <s v="adidas NMD R1 Duck Camo Core Black"/>
    <x v="3"/>
    <s v="Black"/>
    <s v="Core Black/Grey Four/Grey Five "/>
    <n v="130"/>
    <d v="2018-08-01T00:00:00"/>
    <n v="367"/>
    <n v="-0.54"/>
    <n v="96"/>
  </r>
  <r>
    <x v="0"/>
    <s v="adidas NMD R1 STLT Triple Black"/>
    <x v="3"/>
    <s v="Black"/>
    <s v="Core Black/Utility Black/Solar Pink "/>
    <n v="170"/>
    <d v="2018-03-31T00:00:00"/>
    <n v="2003"/>
    <n v="-0.47"/>
    <n v="106"/>
  </r>
  <r>
    <x v="0"/>
    <s v="adidas Ultra Boost 4.0 White Multi-Color"/>
    <x v="2"/>
    <s v="White"/>
    <s v="Cloud White/Cloud White/Collegiate Navy "/>
    <n v="180"/>
    <d v="2018-09-01T00:00:00"/>
    <n v="118"/>
    <n v="-0.34"/>
    <n v="138"/>
  </r>
  <r>
    <x v="0"/>
    <s v="adidas NMD Hu Pharrell Solar Pack Orange"/>
    <x v="4"/>
    <s v="White"/>
    <s v="White/Black/Orange "/>
    <n v="250"/>
    <d v="2018-08-18T00:00:00"/>
    <n v="1287"/>
    <n v="-0.08"/>
    <n v="273"/>
  </r>
  <r>
    <x v="0"/>
    <s v="adidas Ultra Boost 4 Show Your Stripes Black"/>
    <x v="2"/>
    <s v="Black"/>
    <s v="Core Black/Cloud White/Carbon "/>
    <n v="180"/>
    <d v="2018-01-11T00:00:00"/>
    <n v="714"/>
    <n v="-0.39"/>
    <n v="133"/>
  </r>
  <r>
    <x v="0"/>
    <s v="adidas Ultra Boost 4.0 Black Multi-Color"/>
    <x v="2"/>
    <s v="Black"/>
    <s v="Core Black/Carbon/Ash Silver "/>
    <n v="180"/>
    <d v="2018-09-01T00:00:00"/>
    <n v="371"/>
    <n v="-0.39"/>
    <n v="121"/>
  </r>
  <r>
    <x v="0"/>
    <s v="adidas NMD Hu Pharrell Solar Pack Mother"/>
    <x v="4"/>
    <s v="White"/>
    <s v="White/Pink/Yellow "/>
    <n v="250"/>
    <d v="2018-08-18T00:00:00"/>
    <n v="1618"/>
    <n v="-0.16"/>
    <n v="283"/>
  </r>
  <r>
    <x v="0"/>
    <s v="adidas Ultra Boost 4.0 Show Your Stripes Cloud White"/>
    <x v="2"/>
    <s v="White"/>
    <s v="Cloud White/Tech Ink/Ash Pearl "/>
    <n v="180"/>
    <d v="2018-07-01T00:00:00"/>
    <n v="392"/>
    <n v="-0.25"/>
    <n v="140"/>
  </r>
  <r>
    <x v="0"/>
    <s v="adidas Ultra Boost 4.0 Grey Two"/>
    <x v="2"/>
    <s v="Grey"/>
    <s v="Grey Two/Grey Two/Core Black "/>
    <n v="180"/>
    <d v="2017-11-17T00:00:00"/>
    <n v="1138"/>
    <n v="-0.36"/>
    <n v="146"/>
  </r>
  <r>
    <x v="0"/>
    <s v="adidas Ultra Boost 4.0 Parley Legend Ink"/>
    <x v="2"/>
    <s v="Black"/>
    <s v="Legend Ink/Carbon/Blue Spirit "/>
    <n v="180"/>
    <d v="2018-06-27T00:00:00"/>
    <n v="805"/>
    <n v="-0.28000000000000003"/>
    <n v="145"/>
  </r>
  <r>
    <x v="0"/>
    <s v="adidas NMD TS1 Gore-Tex Triple Black"/>
    <x v="3"/>
    <s v="Black"/>
    <s v="Core Black/Core Black/Core Black "/>
    <n v="230"/>
    <d v="2018-09-06T00:00:00"/>
    <n v="290"/>
    <n v="-0.27"/>
    <n v="193"/>
  </r>
  <r>
    <x v="0"/>
    <s v="adidas Ultra Boost Clima Core Black Solar Red"/>
    <x v="2"/>
    <s v="Black"/>
    <s v="Core Black/Core Black/Solar Red "/>
    <n v="220"/>
    <d v="2018-06-14T00:00:00"/>
    <n v="1402"/>
    <n v="-0.28999999999999998"/>
    <n v="152"/>
  </r>
  <r>
    <x v="0"/>
    <s v="adidas NMD R1 STLT Stealth Pack Core Black"/>
    <x v="3"/>
    <s v="Black"/>
    <s v="Core Black/Grey Two/Grey Five "/>
    <n v="140"/>
    <d v="2018-07-01T00:00:00"/>
    <n v="44"/>
    <n v="-0.56999999999999995"/>
    <n v="63"/>
  </r>
  <r>
    <x v="0"/>
    <s v="adidas NMD R1 Duck Camo Sesame"/>
    <x v="3"/>
    <s v="Tan"/>
    <s v="Sesame/Trace Cargo/Base Green "/>
    <n v="130"/>
    <d v="2018-08-01T00:00:00"/>
    <n v="412"/>
    <n v="-0.42"/>
    <n v="90"/>
  </r>
  <r>
    <x v="0"/>
    <s v="adidas Solar Hu Glide Black"/>
    <x v="6"/>
    <s v="White"/>
    <s v="Footwear White/Core Black/Bold Green "/>
    <n v="150"/>
    <d v="2018-09-08T00:00:00"/>
    <n v="424"/>
    <n v="0.12"/>
    <n v="220"/>
  </r>
  <r>
    <x v="0"/>
    <s v="adidas Solar Hu Glide Multi-Color"/>
    <x v="6"/>
    <s v="Multicolor"/>
    <s v="Multi-Color "/>
    <n v="150"/>
    <d v="2018-09-08T00:00:00"/>
    <n v="580"/>
    <n v="0.3"/>
    <n v="224"/>
  </r>
  <r>
    <x v="0"/>
    <s v="adidas Yung-1 Collegiate Navy"/>
    <x v="6"/>
    <s v="White"/>
    <s v="Chalk White/Core Black/Collegiate Navy "/>
    <n v="130"/>
    <d v="2018-06-20T00:00:00"/>
    <n v="941"/>
    <n v="-0.15"/>
    <n v="134"/>
  </r>
  <r>
    <x v="0"/>
    <s v="adidas Yung-1 Cloud White"/>
    <x v="6"/>
    <s v="White"/>
    <s v="Running White/Running White/Cloud White "/>
    <n v="120"/>
    <d v="2018-09-13T00:00:00"/>
    <n v="175"/>
    <n v="-0.08"/>
    <n v="126"/>
  </r>
  <r>
    <x v="0"/>
    <s v="adidas NMD R1 Sesame Black"/>
    <x v="3"/>
    <s v="Tan"/>
    <s v="Sesame/Sesame/Off White "/>
    <n v="140"/>
    <d v="2018-08-01T00:00:00"/>
    <n v="147"/>
    <n v="-0.44"/>
    <n v="91"/>
  </r>
  <r>
    <x v="0"/>
    <s v="adidas Ultra Boost 4.0 Tech Ink"/>
    <x v="2"/>
    <s v="Black"/>
    <s v="Tech Ink/Cloud White/Vapor Grey "/>
    <n v="180"/>
    <d v="2018-07-27T00:00:00"/>
    <n v="136"/>
    <n v="-0.33"/>
    <n v="128"/>
  </r>
  <r>
    <x v="0"/>
    <s v="adidas Yeezy Boost 350 V2 Beluga"/>
    <x v="0"/>
    <s v="Grey"/>
    <s v="Steeple Gray/Beluga/Solar Red "/>
    <n v="220"/>
    <d v="2016-09-24T00:00:00"/>
    <n v="1526"/>
    <n v="2.27"/>
    <n v="829"/>
  </r>
  <r>
    <x v="0"/>
    <s v="adidas Yeezy Boost 350 V2 Core Black White"/>
    <x v="0"/>
    <s v="Black"/>
    <s v="Core Black/Core White/Core Black "/>
    <n v="220"/>
    <d v="2016-12-17T00:00:00"/>
    <n v="1715"/>
    <n v="2.09"/>
    <n v="751"/>
  </r>
  <r>
    <x v="0"/>
    <s v="adidas EQT Support 93/17 Triple Black"/>
    <x v="6"/>
    <s v="Black"/>
    <s v="Core Black/Core Black/Core Black "/>
    <n v="180"/>
    <d v="2017-11-24T00:00:00"/>
    <n v="1437"/>
    <n v="-0.36"/>
    <n v="130"/>
  </r>
  <r>
    <x v="0"/>
    <s v="adidas Ultra Boost 2.0 White Reflective"/>
    <x v="2"/>
    <s v="White"/>
    <s v="White/White "/>
    <n v="200"/>
    <d v="2016-10-26T00:00:00"/>
    <n v="226"/>
    <n v="-0.01"/>
    <n v="218"/>
  </r>
  <r>
    <x v="0"/>
    <s v="adidas Ultra Boost 2.0 Multi-Color"/>
    <x v="2"/>
    <s v="White"/>
    <s v="White/White/Red "/>
    <n v="180"/>
    <d v="2016-07-27T00:00:00"/>
    <n v="1261"/>
    <n v="0.15"/>
    <n v="243"/>
  </r>
  <r>
    <x v="1"/>
    <s v="Jordan 1 Retro High Satin Shattered Backboard (W)"/>
    <x v="7"/>
    <s v="Black"/>
    <s v="Black/Black-Starfish-Sail "/>
    <n v="160"/>
    <d v="2018-05-05T00:00:00"/>
    <n v="10550"/>
    <n v="1.1299999999999999"/>
    <n v="351"/>
  </r>
  <r>
    <x v="1"/>
    <s v="Jordan 3 Retro Hall of Fame"/>
    <x v="8"/>
    <s v="White"/>
    <s v="White/Fire Red-Cement Grey-Black "/>
    <n v="190"/>
    <d v="2018-05-12T00:00:00"/>
    <n v="5481"/>
    <n v="0.15"/>
    <n v="209"/>
  </r>
  <r>
    <x v="1"/>
    <s v="Jordan 1 Mid Black Cone"/>
    <x v="7"/>
    <s v="Black"/>
    <s v="Black/Cone-Light Bone "/>
    <n v="110"/>
    <d v="2018-09-15T00:00:00"/>
    <n v="70"/>
    <n v="0.05"/>
    <n v="119"/>
  </r>
  <r>
    <x v="1"/>
    <s v="Jordan 11 Retro UNC Win Like 82"/>
    <x v="9"/>
    <s v="White"/>
    <s v="White/University Blue-Midnight Navy "/>
    <n v="220"/>
    <d v="2017-11-11T00:00:00"/>
    <n v="7032"/>
    <n v="0.05"/>
    <n v="236"/>
  </r>
  <r>
    <x v="1"/>
    <s v="Jordan 7 Retro Low Taxi"/>
    <x v="8"/>
    <s v="Yellow"/>
    <s v="Taxi/Taxi-Black-White-Cardinal Red "/>
    <n v="140"/>
    <d v="2018-09-27T00:00:00"/>
    <n v="131"/>
    <n v="-7.0000000000000007E-2"/>
    <n v="149"/>
  </r>
  <r>
    <x v="1"/>
    <s v="Jordan 13 Retro Bred (2017)"/>
    <x v="9"/>
    <s v="Black"/>
    <s v="Black/True Red-White "/>
    <n v="190"/>
    <d v="2017-08-19T00:00:00"/>
    <n v="3648"/>
    <n v="-0.05"/>
    <n v="194"/>
  </r>
  <r>
    <x v="1"/>
    <s v="Jordan 11 Retro Low Cool Grey"/>
    <x v="9"/>
    <s v="Grey"/>
    <s v="Medium Grey/White-Gunsmoke "/>
    <n v="175"/>
    <d v="2018-04-28T00:00:00"/>
    <n v="3436"/>
    <n v="0.02"/>
    <n v="178"/>
  </r>
  <r>
    <x v="1"/>
    <s v="Jordan 3 Retro Flyknit Black"/>
    <x v="8"/>
    <s v="Black"/>
    <s v="Black/Black-Anthracite "/>
    <n v="200"/>
    <d v="2018-08-15T00:00:00"/>
    <n v="1146"/>
    <n v="0.05"/>
    <n v="243"/>
  </r>
  <r>
    <x v="1"/>
    <s v="Jordan 11 Retro 72-10"/>
    <x v="9"/>
    <s v="Black"/>
    <s v="Black/Gym Red-White-Anthracite "/>
    <n v="220"/>
    <d v="2015-12-12T00:00:00"/>
    <n v="3560"/>
    <n v="0.1"/>
    <n v="285"/>
  </r>
  <r>
    <x v="1"/>
    <s v="Jordan 4 Retro White Cement (2016)"/>
    <x v="8"/>
    <s v="White"/>
    <s v="White/Fire Red-Black-Tech Grey "/>
    <n v="220"/>
    <d v="2016-02-13T00:00:00"/>
    <n v="2517"/>
    <n v="0.56000000000000005"/>
    <n v="300"/>
  </r>
  <r>
    <x v="1"/>
    <s v="Jordan 11 Retro Low Derek Jeter RE2PECT"/>
    <x v="9"/>
    <s v="Blue"/>
    <s v="Binary Blue/Binary Blue-Sail "/>
    <n v="200"/>
    <d v="2018-05-14T00:00:00"/>
    <n v="3601"/>
    <n v="-0.1"/>
    <n v="224"/>
  </r>
  <r>
    <x v="1"/>
    <s v="Jordan 11 Retro Low Rose Gold (W)"/>
    <x v="9"/>
    <s v="White"/>
    <s v="Sail/Metallic Red Bronze-Gum Medium Brown "/>
    <n v="175"/>
    <d v="2018-04-13T00:00:00"/>
    <n v="1654"/>
    <n v="0.09"/>
    <n v="195"/>
  </r>
  <r>
    <x v="1"/>
    <s v="Jordan 12 Retro French Blue (2016)"/>
    <x v="9"/>
    <s v="White"/>
    <s v="White/French Blue-Metallic Silver-Varsity Red "/>
    <n v="190"/>
    <d v="2016-04-02T00:00:00"/>
    <n v="989"/>
    <n v="0.32"/>
    <n v="235"/>
  </r>
  <r>
    <x v="1"/>
    <s v="Jordan 9 Retro Bred Patent"/>
    <x v="8"/>
    <s v="Black"/>
    <s v="Black/University Red-Anthracite "/>
    <n v="190"/>
    <d v="2018-03-10T00:00:00"/>
    <n v="4208"/>
    <n v="0.05"/>
    <n v="224"/>
  </r>
  <r>
    <x v="1"/>
    <s v="Jordan 1 Retro High Game Royal (GS)"/>
    <x v="7"/>
    <s v="Blue"/>
    <s v="Game Royal/Black-Summit White "/>
    <n v="120"/>
    <d v="2018-03-24T00:00:00"/>
    <n v="4380"/>
    <n v="1.94"/>
    <n v="163"/>
  </r>
  <r>
    <x v="1"/>
    <s v="Jordan 1 Retro Bred &quot;Banned&quot; (2016)&quot;"/>
    <x v="7"/>
    <s v="Black"/>
    <s v="Black/Varsity Red-White "/>
    <n v="160"/>
    <d v="2016-09-03T00:00:00"/>
    <n v="2964"/>
    <n v="1.64"/>
    <n v="440"/>
  </r>
  <r>
    <x v="1"/>
    <s v="Nike Blazer Mid Off-White All Hallow's Eve"/>
    <x v="10"/>
    <s v="Tan"/>
    <s v="Canvas/Total Orange-Pale Vanilla-Black "/>
    <n v="130"/>
    <d v="2018-10-03T00:00:00"/>
    <n v="1903"/>
    <n v="3.94"/>
    <n v="673"/>
  </r>
  <r>
    <x v="1"/>
    <s v="Nike Blazer Mid Off-White Grim Reaper"/>
    <x v="10"/>
    <s v="Black"/>
    <s v="Black/White-Cone-Black "/>
    <n v="130"/>
    <d v="2018-10-03T00:00:00"/>
    <n v="1666"/>
    <n v="3.27"/>
    <n v="615"/>
  </r>
  <r>
    <x v="1"/>
    <s v="Air Presto Mid Acronym Racer Pink"/>
    <x v="6"/>
    <s v="Pink"/>
    <s v="Racer Pink/Black-Photo Blue-White "/>
    <n v="200"/>
    <d v="2018-09-20T00:00:00"/>
    <n v="3870"/>
    <n v="0.32"/>
    <n v="308"/>
  </r>
  <r>
    <x v="1"/>
    <s v="Air Presto Mid Acronym Cool Grey"/>
    <x v="6"/>
    <s v="Grey"/>
    <s v="Cool Grey/Black "/>
    <n v="200"/>
    <d v="2018-09-20T00:00:00"/>
    <n v="2263"/>
    <n v="0.1"/>
    <n v="249"/>
  </r>
  <r>
    <x v="1"/>
    <s v="Air Presto Mid Acronym Dynamic Yellow"/>
    <x v="6"/>
    <s v="White"/>
    <s v="White/Black-Dynamic Yellow "/>
    <n v="200"/>
    <d v="2018-09-20T00:00:00"/>
    <n v="2197"/>
    <n v="0.08"/>
    <n v="250"/>
  </r>
  <r>
    <x v="1"/>
    <s v="Air Force 1 Ultra Flyknit Low RKK New England Patriots (2018)"/>
    <x v="6"/>
    <s v="Red"/>
    <s v="University Red/College Navy-White "/>
    <n v="160"/>
    <d v="2018-10-05T00:00:00"/>
    <n v="215"/>
    <n v="0.34"/>
    <n v="267"/>
  </r>
  <r>
    <x v="1"/>
    <s v="Nike React Element 87 Blue Chill Solar Red"/>
    <x v="6"/>
    <s v="Black"/>
    <s v="Black/Cool Grey-Blue Chill-Solar Red "/>
    <n v="160"/>
    <d v="2018-10-11T00:00:00"/>
    <n v="93"/>
    <n v="0.38"/>
    <n v="245"/>
  </r>
  <r>
    <x v="1"/>
    <s v="Nike Zoom Fly Undercover Gyakusou Black"/>
    <x v="6"/>
    <s v="Black"/>
    <s v="Black/Sail-Mineral Yellow-Black "/>
    <n v="190"/>
    <d v="2018-10-04T00:00:00"/>
    <n v="86"/>
    <n v="0.11"/>
    <n v="228"/>
  </r>
  <r>
    <x v="1"/>
    <s v="Nike Zoom Fly Undercover Gyakusou Blue"/>
    <x v="6"/>
    <s v="Blue"/>
    <s v="Blue Nebula/Sail-Black-University Red "/>
    <n v="190"/>
    <d v="2018-10-04T00:00:00"/>
    <n v="73"/>
    <n v="0.11"/>
    <n v="228"/>
  </r>
  <r>
    <x v="1"/>
    <s v="Air Force 1 Low Travis Scott Sail"/>
    <x v="6"/>
    <s v="White"/>
    <s v="Sail/Sail-Gum Light Brown "/>
    <n v="150"/>
    <d v="2018-08-10T00:00:00"/>
    <n v="7452"/>
    <n v="0.47"/>
    <n v="302"/>
  </r>
  <r>
    <x v="1"/>
    <s v="Air Presto Off-White White (2018)"/>
    <x v="10"/>
    <s v="White"/>
    <s v="White/Black-Cone "/>
    <n v="160"/>
    <d v="2018-08-03T00:00:00"/>
    <n v="5093"/>
    <n v="2.56"/>
    <n v="674"/>
  </r>
  <r>
    <x v="1"/>
    <s v="Air Force 1 Low White (2016)"/>
    <x v="6"/>
    <s v="White"/>
    <s v="White/White "/>
    <n v="90"/>
    <d v="2016-01-01T00:00:00"/>
    <n v="1186"/>
    <n v="-0.11"/>
    <n v="80"/>
  </r>
  <r>
    <x v="1"/>
    <s v="Nike React Element 87 Knicks"/>
    <x v="6"/>
    <s v="Grey"/>
    <s v="Wolf Grey/Black-Thunder Blue "/>
    <n v="160"/>
    <d v="2018-10-11T00:00:00"/>
    <n v="51"/>
    <n v="0.22"/>
    <n v="213"/>
  </r>
  <r>
    <x v="1"/>
    <s v="LeBron 16 1 Thru 5 (What The)"/>
    <x v="11"/>
    <s v="Multicolor"/>
    <s v="Multi-Color/Multi-Color "/>
    <n v="200"/>
    <d v="2018-09-15T00:00:00"/>
    <n v="1429"/>
    <n v="0.94"/>
    <n v="317"/>
  </r>
  <r>
    <x v="1"/>
    <s v="Air Presto Off-White Black (2018)"/>
    <x v="10"/>
    <s v="Black"/>
    <s v="Black/White-Cone "/>
    <n v="160"/>
    <d v="2018-07-27T00:00:00"/>
    <n v="5666"/>
    <n v="3.69"/>
    <n v="743"/>
  </r>
  <r>
    <x v="1"/>
    <s v="Nike React Element 55 Black Aurora Green"/>
    <x v="6"/>
    <s v="Black"/>
    <s v="Black/Aurora Green-Cool Grey "/>
    <n v="130"/>
    <d v="2018-09-29T00:00:00"/>
    <n v="329"/>
    <n v="-0.08"/>
    <n v="151"/>
  </r>
  <r>
    <x v="1"/>
    <s v="Nike React Element 87 Undercover Green Mist"/>
    <x v="6"/>
    <s v="Green"/>
    <s v="Green Mist/Linen-Summit White "/>
    <n v="180"/>
    <d v="2018-09-13T00:00:00"/>
    <n v="690"/>
    <n v="1.31"/>
    <n v="391"/>
  </r>
  <r>
    <x v="1"/>
    <s v="LeBron 16 Fresh Bred"/>
    <x v="11"/>
    <s v="Black"/>
    <s v="Black/Black-University Red "/>
    <n v="185"/>
    <d v="2018-09-20T00:00:00"/>
    <n v="387"/>
    <n v="-0.28000000000000003"/>
    <n v="163"/>
  </r>
  <r>
    <x v="1"/>
    <s v="Nike SB Dunk High Humidity"/>
    <x v="12"/>
    <s v="Yellow"/>
    <s v="Metallic Gold/Metallic Gold-Black "/>
    <n v="110"/>
    <d v="2018-09-22T00:00:00"/>
    <n v="1086"/>
    <n v="0.71"/>
    <n v="213"/>
  </r>
  <r>
    <x v="1"/>
    <s v="Nike Zoom Fly Undercover Gyakusou Ink"/>
    <x v="6"/>
    <s v="Black"/>
    <s v="Ink/Sail-Dark Grey-Black "/>
    <n v="190"/>
    <d v="2018-10-04T00:00:00"/>
    <n v="41"/>
    <n v="-0.05"/>
    <n v="216"/>
  </r>
  <r>
    <x v="1"/>
    <s v="Air Max 1/97 Sean Wotherspoon (Extra Lace Set Only)"/>
    <x v="6"/>
    <s v="Blue"/>
    <s v="Light Blue Fury/Lemon Wash "/>
    <n v="160"/>
    <d v="2018-03-26T00:00:00"/>
    <n v="8648"/>
    <n v="2.75"/>
    <n v="570"/>
  </r>
  <r>
    <x v="1"/>
    <s v="Air Foamposite One Denim"/>
    <x v="6"/>
    <s v="Black"/>
    <s v="Obsidian/Black-University Red "/>
    <n v="230"/>
    <d v="2018-09-28T00:00:00"/>
    <n v="349"/>
    <n v="-0.09"/>
    <n v="183"/>
  </r>
  <r>
    <x v="1"/>
    <s v="Nike React Element 87 Undercover Volt"/>
    <x v="6"/>
    <s v="Green"/>
    <s v="Volt/University Red-Black-White "/>
    <n v="180"/>
    <d v="2018-09-13T00:00:00"/>
    <n v="706"/>
    <n v="0.33"/>
    <n v="328"/>
  </r>
  <r>
    <x v="1"/>
    <s v="Nike React Element 87 Undercover Light Beige Chalk"/>
    <x v="6"/>
    <s v="Tan"/>
    <s v="Light Biege Chalk/Signal Blue "/>
    <n v="180"/>
    <d v="2018-09-13T00:00:00"/>
    <n v="645"/>
    <n v="0.56000000000000005"/>
    <n v="311"/>
  </r>
  <r>
    <x v="1"/>
    <s v="Nike Zoom VaporFly 4% Flyknit Bright Crimson"/>
    <x v="6"/>
    <s v="Red"/>
    <s v="Bright Crimson/Ice Blue-Total Crimson "/>
    <n v="250"/>
    <d v="2018-10-04T00:00:00"/>
    <n v="181"/>
    <n v="0.2"/>
    <n v="354"/>
  </r>
  <r>
    <x v="1"/>
    <s v="Nike React Element 87 Sail Light Bone"/>
    <x v="6"/>
    <s v="White"/>
    <s v="Sail/Light Bone-White-Rush Orange "/>
    <n v="160"/>
    <d v="2018-07-13T00:00:00"/>
    <n v="4688"/>
    <n v="1.38"/>
    <n v="363"/>
  </r>
  <r>
    <x v="1"/>
    <s v="Nike Zoom Fly Mercurial Off-White Total Orange"/>
    <x v="10"/>
    <s v="Orange"/>
    <s v="Total Orange/White-Volt "/>
    <n v="200"/>
    <d v="2018-06-14T00:00:00"/>
    <n v="1989"/>
    <n v="0.3"/>
    <n v="298"/>
  </r>
  <r>
    <x v="1"/>
    <s v="Air Force 1 Low Utility White Black"/>
    <x v="6"/>
    <s v="White"/>
    <s v="White/White-Black-Tour Yellow "/>
    <n v="100"/>
    <d v="2018-10-01T00:00:00"/>
    <n v="49"/>
    <n v="0.2"/>
    <n v="119"/>
  </r>
  <r>
    <x v="1"/>
    <s v="Air Force 1 Foamposite Cup Triple Black"/>
    <x v="6"/>
    <s v="Black"/>
    <s v="Black/Black-Black "/>
    <n v="200"/>
    <d v="2018-02-03T00:00:00"/>
    <n v="697"/>
    <n v="-0.63"/>
    <n v="105"/>
  </r>
  <r>
    <x v="1"/>
    <s v="Nike React Element 87 Black Neptune Green"/>
    <x v="6"/>
    <s v="Black"/>
    <s v="Black/Midnight Navy-Neptune Green "/>
    <n v="160"/>
    <d v="2018-10-11T00:00:00"/>
    <n v="28"/>
    <n v="0.31"/>
    <n v="219"/>
  </r>
  <r>
    <x v="1"/>
    <s v="Nike SB Gato Supreme White"/>
    <x v="12"/>
    <s v="White"/>
    <s v="White/White-Gym Red "/>
    <n v="110"/>
    <d v="2018-08-30T00:00:00"/>
    <n v="1230"/>
    <n v="0.32"/>
    <n v="154"/>
  </r>
  <r>
    <x v="1"/>
    <s v="Nike React Element 87 Desert Sand"/>
    <x v="6"/>
    <s v="Tan"/>
    <s v="Desert Sand/Cool Grey-Smokey Mauve "/>
    <n v="160"/>
    <d v="2018-08-14T00:00:00"/>
    <n v="1892"/>
    <n v="0.19"/>
    <n v="212"/>
  </r>
  <r>
    <x v="1"/>
    <s v="Air Max 1 Atmos Animal Pack 2.0 (2018 All Black Box)"/>
    <x v="6"/>
    <s v="Tan"/>
    <s v="Wheat/Sport Red-Bison-Classic Green "/>
    <n v="160"/>
    <d v="2018-03-17T00:00:00"/>
    <n v="5417"/>
    <n v="0.56000000000000005"/>
    <n v="287"/>
  </r>
  <r>
    <x v="1"/>
    <s v="Nike Zoom Fly Mercurial Off-White Black"/>
    <x v="10"/>
    <s v="Black"/>
    <s v="Black/Volt-White "/>
    <n v="200"/>
    <d v="2018-06-14T00:00:00"/>
    <n v="2132"/>
    <n v="0.67"/>
    <n v="358"/>
  </r>
  <r>
    <x v="1"/>
    <s v="Nike Zoom Fly SP Breaking 2 (2018)"/>
    <x v="6"/>
    <s v="White"/>
    <s v="White/Sail-Bright Crimson "/>
    <n v="150"/>
    <d v="2018-05-07T00:00:00"/>
    <n v="364"/>
    <n v="-0.54"/>
    <n v="113"/>
  </r>
  <r>
    <x v="1"/>
    <s v="Nike React Element 55 Black White"/>
    <x v="6"/>
    <s v="Black"/>
    <s v="Black/White "/>
    <n v="130"/>
    <d v="2018-09-29T00:00:00"/>
    <n v="215"/>
    <n v="-0.04"/>
    <n v="142"/>
  </r>
  <r>
    <x v="1"/>
    <s v="Air Foamposite Pro Sequoia"/>
    <x v="6"/>
    <s v="Black"/>
    <s v="Sequoia/Black-Team Orange "/>
    <n v="230"/>
    <d v="2018-08-16T00:00:00"/>
    <n v="431"/>
    <n v="-0.33"/>
    <n v="175"/>
  </r>
  <r>
    <x v="1"/>
    <s v="Jordan 1 Mid South Beach"/>
    <x v="7"/>
    <s v="Green"/>
    <s v="Turbo Green/Black-Hyper Pink-Orange Peel "/>
    <n v="115"/>
    <d v="2018-10-01T00:00:00"/>
    <n v="1910"/>
    <n v="0.23"/>
    <n v="167"/>
  </r>
  <r>
    <x v="1"/>
    <s v="Jordan 1 Retro High Pine Green"/>
    <x v="7"/>
    <s v="Green"/>
    <s v="Pine Green/Sail-Black "/>
    <n v="160"/>
    <d v="2018-09-22T00:00:00"/>
    <n v="12502"/>
    <n v="0.28999999999999998"/>
    <n v="265"/>
  </r>
  <r>
    <x v="1"/>
    <s v="Jordan 1 Retro High Court Purple"/>
    <x v="7"/>
    <s v="Purple"/>
    <s v="Court Purple/Black-Sail "/>
    <n v="160"/>
    <d v="2018-09-22T00:00:00"/>
    <n v="7492"/>
    <n v="0.99"/>
    <n v="332"/>
  </r>
  <r>
    <x v="1"/>
    <s v="Jordan 5 Retro Wings"/>
    <x v="8"/>
    <s v="Multicolor"/>
    <s v="Multi-Color/Multi-Color "/>
    <n v="200"/>
    <d v="2018-09-29T00:00:00"/>
    <n v="2255"/>
    <n v="0.68"/>
    <n v="289"/>
  </r>
  <r>
    <x v="1"/>
    <s v="Jordan 6 Retro Tinker"/>
    <x v="8"/>
    <s v="White"/>
    <s v="White/Infrared 23-Neutral Grey-Obsidian "/>
    <n v="190"/>
    <d v="2018-10-06T00:00:00"/>
    <n v="316"/>
    <n v="0.03"/>
    <n v="193"/>
  </r>
  <r>
    <x v="1"/>
    <s v="Jordan 1 Mid South Beach (GS)"/>
    <x v="7"/>
    <s v="Green"/>
    <s v="Turbo Green/Black-Hyper Pink-Orange Peel "/>
    <n v="90"/>
    <d v="2018-10-01T00:00:00"/>
    <n v="345"/>
    <n v="0.76"/>
    <n v="138"/>
  </r>
  <r>
    <x v="1"/>
    <s v="Jordan 1 Retro High Court Purple (GS)"/>
    <x v="7"/>
    <s v="Purple"/>
    <s v="Court Purple/Black-Sail "/>
    <n v="120"/>
    <d v="2018-09-22T00:00:00"/>
    <n v="4018"/>
    <n v="1.92"/>
    <n v="321"/>
  </r>
  <r>
    <x v="1"/>
    <s v="Jordan 1 Retro High Shadow (2018)"/>
    <x v="7"/>
    <s v="Black"/>
    <s v="Black/Medium Grey-White "/>
    <n v="160"/>
    <d v="2018-04-14T00:00:00"/>
    <n v="22008"/>
    <n v="0.09"/>
    <n v="208"/>
  </r>
  <r>
    <x v="1"/>
    <s v="Jordan 5 Retro Grape Fresh Prince"/>
    <x v="8"/>
    <s v="White"/>
    <s v="White/New Emerald-Grape Ice-Black "/>
    <n v="190"/>
    <d v="2018-09-25T00:00:00"/>
    <n v="1571"/>
    <n v="0.13"/>
    <n v="254"/>
  </r>
  <r>
    <x v="1"/>
    <s v="Jordan 1 Mid Gym Red Black"/>
    <x v="7"/>
    <s v="Red"/>
    <s v="Gym Red/Black-White "/>
    <n v="110"/>
    <d v="2018-06-01T00:00:00"/>
    <n v="1507"/>
    <n v="-0.2"/>
    <n v="125"/>
  </r>
  <r>
    <x v="1"/>
    <s v="Jordan 1 Retro High Game Royal"/>
    <x v="7"/>
    <s v="Blue"/>
    <s v="Game Royal/Black-Summit White "/>
    <n v="160"/>
    <d v="2018-03-24T00:00:00"/>
    <n v="16967"/>
    <n v="0.59"/>
    <n v="208"/>
  </r>
  <r>
    <x v="1"/>
    <s v="Jordan 1 Retro High Homage To Home (Non-numbered)"/>
    <x v="7"/>
    <s v="Black"/>
    <s v="Black/University Red-White "/>
    <n v="160"/>
    <d v="2018-05-19T00:00:00"/>
    <n v="22759"/>
    <n v="1.18"/>
    <n v="267"/>
  </r>
  <r>
    <x v="1"/>
    <s v="Jordan 4 Retro Travis Scott Cactus Jack"/>
    <x v="8"/>
    <s v="Blue"/>
    <s v="University Blue/Black-Varsity Red "/>
    <n v="225"/>
    <d v="2018-06-09T00:00:00"/>
    <n v="14849"/>
    <n v="2.33"/>
    <n v="382"/>
  </r>
  <r>
    <x v="1"/>
    <s v="Jordan 1 Retro High Bred Toe"/>
    <x v="7"/>
    <s v="Red"/>
    <s v="Gym Red/Black-Summit White "/>
    <n v="160"/>
    <d v="2018-02-24T00:00:00"/>
    <n v="15956"/>
    <n v="1.78"/>
    <n v="303"/>
  </r>
  <r>
    <x v="1"/>
    <s v="Jordan 6 Retro Tinker (GS)"/>
    <x v="8"/>
    <s v="White"/>
    <s v="White/Infrared 23-Neutral Grey-Obsidian "/>
    <n v="140"/>
    <d v="2018-10-06T00:00:00"/>
    <n v="87"/>
    <n v="-0.11"/>
    <n v="121"/>
  </r>
  <r>
    <x v="1"/>
    <s v="Jordan 1 Retro High Off-White University Blue"/>
    <x v="10"/>
    <s v="White"/>
    <s v="White/Dark Powder Blue-Cone "/>
    <n v="190"/>
    <d v="2018-06-23T00:00:00"/>
    <n v="15594"/>
    <n v="2.69"/>
    <n v="851"/>
  </r>
  <r>
    <x v="1"/>
    <s v="Jordan 3 Retro Black Cement (2018)"/>
    <x v="8"/>
    <s v="Black"/>
    <s v="Black/Fire Red-Cement Grey-White "/>
    <n v="200"/>
    <d v="2018-02-17T00:00:00"/>
    <n v="20333"/>
    <n v="0.18"/>
    <n v="243"/>
  </r>
  <r>
    <x v="1"/>
    <s v="Jordan 1 Retro High Pine Green (GS)"/>
    <x v="7"/>
    <s v="Green"/>
    <s v="Pine Green/Sail-Black "/>
    <n v="120"/>
    <d v="2018-09-22T00:00:00"/>
    <n v="1434"/>
    <n v="1.2"/>
    <n v="269"/>
  </r>
  <r>
    <x v="1"/>
    <s v="Jordan 1 Retro High NRG Patent Gold Toe"/>
    <x v="7"/>
    <s v="Black"/>
    <s v="Black/Metallic Gold-Summit White "/>
    <n v="160"/>
    <d v="2018-02-10T00:00:00"/>
    <n v="10445"/>
    <n v="1.44"/>
    <n v="252"/>
  </r>
  <r>
    <x v="1"/>
    <s v="Jordan 12 Retro International Flight"/>
    <x v="9"/>
    <s v="Blue"/>
    <s v="College Navy/University Red-Sail "/>
    <n v="200"/>
    <d v="2018-09-08T00:00:00"/>
    <n v="2564"/>
    <n v="0.04"/>
    <n v="203"/>
  </r>
  <r>
    <x v="1"/>
    <s v="Jordan 5 Retro International Flight"/>
    <x v="8"/>
    <s v="White"/>
    <s v="Sail/Racer Blue-Cone-Black "/>
    <n v="190"/>
    <d v="2018-08-25T00:00:00"/>
    <n v="1271"/>
    <n v="-0.28000000000000003"/>
    <n v="152"/>
  </r>
  <r>
    <x v="1"/>
    <s v="Jordan 3 Retro Tinker Hatfield"/>
    <x v="8"/>
    <s v="White"/>
    <s v="White/Black-Fire Red-Cement Grey "/>
    <n v="200"/>
    <d v="2018-03-24T00:00:00"/>
    <n v="8832"/>
    <n v="0.03"/>
    <n v="276"/>
  </r>
  <r>
    <x v="1"/>
    <s v="Jordan 5 Retro Wings (GS)"/>
    <x v="8"/>
    <s v="Multicolor"/>
    <s v="Multi-Color/Multi-Color "/>
    <n v="160"/>
    <d v="2018-09-29T00:00:00"/>
    <n v="313"/>
    <n v="0.39"/>
    <n v="213"/>
  </r>
  <r>
    <x v="1"/>
    <s v="Jordan 4 Retro Raptors"/>
    <x v="8"/>
    <s v="Black"/>
    <s v="Black/Court Purple-University Red "/>
    <n v="200"/>
    <d v="2018-08-18T00:00:00"/>
    <n v="2884"/>
    <n v="-0.1"/>
    <n v="239"/>
  </r>
  <r>
    <x v="1"/>
    <s v="Jordan 13 Retro He Got Game (2018)"/>
    <x v="9"/>
    <s v="White"/>
    <s v="White/True Red-Black "/>
    <n v="190"/>
    <d v="2018-08-04T00:00:00"/>
    <n v="4475"/>
    <n v="0.31"/>
    <n v="208"/>
  </r>
  <r>
    <x v="1"/>
    <s v="Jordan 11 Retro Win Like 96"/>
    <x v="9"/>
    <s v="Red"/>
    <s v="Gym Red/Black-White "/>
    <n v="220"/>
    <d v="2017-12-09T00:00:00"/>
    <n v="9403"/>
    <n v="0.01"/>
    <n v="256"/>
  </r>
  <r>
    <x v="1"/>
    <s v="Jordan 1 Retro High Clay Green"/>
    <x v="7"/>
    <s v="White"/>
    <s v="Summit White/Clay Green-Black "/>
    <n v="160"/>
    <d v="2018-05-01T00:00:00"/>
    <n v="6993"/>
    <n v="0.28999999999999998"/>
    <n v="220"/>
  </r>
  <r>
    <x v="1"/>
    <s v="Jordan 1 Retro High Shadow 2018 (GS)"/>
    <x v="7"/>
    <s v="Black"/>
    <s v="Black/Medium Grey-White "/>
    <n v="120"/>
    <d v="2018-04-14T00:00:00"/>
    <n v="4099"/>
    <n v="0.5"/>
    <n v="142"/>
  </r>
  <r>
    <x v="1"/>
    <s v="Jordan 3 Retro JTH Bio Beige"/>
    <x v="8"/>
    <s v="Tan"/>
    <s v="Bio Beige/Bio Beige-Camellia-Opti Yellow "/>
    <n v="250"/>
    <d v="2018-08-28T00:00:00"/>
    <n v="2646"/>
    <n v="0.27"/>
    <n v="319"/>
  </r>
  <r>
    <x v="1"/>
    <s v="Jordan 1 Retro High Nigel Sylvester"/>
    <x v="7"/>
    <s v="White"/>
    <s v="Sail/White-Varsity Red-Reflect Silver "/>
    <n v="180"/>
    <d v="2018-09-01T00:00:00"/>
    <n v="3056"/>
    <n v="0.5"/>
    <n v="348"/>
  </r>
  <r>
    <x v="1"/>
    <s v="Jordan 13 Retro He Got Game 2018 (GS)"/>
    <x v="9"/>
    <s v="White"/>
    <s v="White/True Red-Black "/>
    <n v="140"/>
    <d v="2018-08-04T00:00:00"/>
    <n v="3665"/>
    <n v="0.5"/>
    <n v="175"/>
  </r>
  <r>
    <x v="1"/>
    <s v="Jordan 10 Retro Tinker"/>
    <x v="9"/>
    <s v="Blue"/>
    <s v="Racer Blue/Team Orange-Black "/>
    <n v="190"/>
    <d v="2018-10-20T00:00:00"/>
    <n v="55"/>
    <n v="-0.03"/>
    <n v="185"/>
  </r>
  <r>
    <x v="1"/>
    <s v="Jordan 1 Retro Royal (2017)"/>
    <x v="7"/>
    <s v="Black"/>
    <s v="Black/Varsity Royal-White "/>
    <n v="160"/>
    <d v="2017-04-01T00:00:00"/>
    <n v="6935"/>
    <n v="0.56000000000000005"/>
    <n v="271"/>
  </r>
  <r>
    <x v="1"/>
    <s v="Jordan 11 Retro Space Jam (2016)"/>
    <x v="9"/>
    <s v="Black"/>
    <s v="Black/Dark Concord-White "/>
    <n v="220"/>
    <d v="2016-12-10T00:00:00"/>
    <n v="5334"/>
    <n v="0.25"/>
    <n v="284"/>
  </r>
  <r>
    <x v="1"/>
    <s v="Jordan 1 Retro High Blue Moon"/>
    <x v="7"/>
    <s v="White"/>
    <s v="Summit White/Blue Moon-Black "/>
    <n v="160"/>
    <d v="2018-05-01T00:00:00"/>
    <n v="6510"/>
    <n v="1.4"/>
    <n v="231"/>
  </r>
  <r>
    <x v="1"/>
    <s v="Jordan 11 Retro Platinum Tint"/>
    <x v="9"/>
    <s v="Grey"/>
    <s v="Platinum Tint/Sail-University Red-Black "/>
    <n v="220"/>
    <d v="2018-10-27T00:00:00"/>
    <n v="36"/>
    <n v="0.25"/>
    <n v="313"/>
  </r>
  <r>
    <x v="1"/>
    <s v="Jordan 1 Mid Multi-Color Swoosh (GS)"/>
    <x v="7"/>
    <s v="Black"/>
    <s v="Black/White-University Red-Tour Yellow "/>
    <n v="90"/>
    <d v="2018-06-01T00:00:00"/>
    <n v="175"/>
    <n v="0.66"/>
    <n v="123"/>
  </r>
  <r>
    <x v="1"/>
    <s v="Jordan 11 Retro Cap and Gown"/>
    <x v="9"/>
    <s v="Black"/>
    <s v="Black/Black-Black "/>
    <n v="250"/>
    <d v="2018-05-26T00:00:00"/>
    <n v="9767"/>
    <n v="0.28000000000000003"/>
    <n v="324"/>
  </r>
  <r>
    <x v="1"/>
    <s v="Jordan 5 Retro Paris Saint-Germain"/>
    <x v="8"/>
    <s v="Black"/>
    <s v="Black/Challenge Red-White "/>
    <n v="225"/>
    <d v="2018-09-14T00:00:00"/>
    <n v="1854"/>
    <n v="0.04"/>
    <n v="265"/>
  </r>
  <r>
    <x v="1"/>
    <s v="Jordan 1 Mid Gym Red Black (GS)"/>
    <x v="7"/>
    <s v="Red"/>
    <s v="Gym Red/Black-White "/>
    <n v="90"/>
    <d v="2018-06-01T00:00:00"/>
    <n v="250"/>
    <n v="0.09"/>
    <n v="101"/>
  </r>
  <r>
    <x v="1"/>
    <s v="Air Vapormax Off White 2018"/>
    <x v="10"/>
    <s v="White"/>
    <s v="White/Total Orange-Black "/>
    <n v="250"/>
    <d v="2018-04-14T00:00:00"/>
    <n v="5400"/>
    <n v="1.48"/>
    <n v="591"/>
  </r>
  <r>
    <x v="1"/>
    <s v="Air VaporMax Off-White Black"/>
    <x v="10"/>
    <s v="Black"/>
    <s v="Black/Total Crimson-Clear "/>
    <n v="250"/>
    <d v="2018-03-30T00:00:00"/>
    <n v="4371"/>
    <n v="1.66"/>
    <n v="623"/>
  </r>
  <r>
    <x v="1"/>
    <s v="Air Force 1 Mid Supreme NBA Black"/>
    <x v="6"/>
    <s v="Black"/>
    <s v="Black/Black "/>
    <n v="165"/>
    <d v="2018-03-08T00:00:00"/>
    <n v="4020"/>
    <n v="0.32"/>
    <n v="229"/>
  </r>
  <r>
    <x v="1"/>
    <s v="Air Max 97 Metallic Gold (2018)"/>
    <x v="6"/>
    <s v="Yellow"/>
    <s v="Metallic Gold/Varsity Red-White-Back "/>
    <n v="160"/>
    <d v="2018-05-18T00:00:00"/>
    <n v="3474"/>
    <n v="0.13"/>
    <n v="185"/>
  </r>
  <r>
    <x v="1"/>
    <s v="Nike Cortez Kenny 3 Kendrick Lamar TDE the Championship"/>
    <x v="6"/>
    <s v="Black"/>
    <s v="Black/White-Gym Red "/>
    <n v="100"/>
    <d v="2018-06-22T00:00:00"/>
    <n v="3455"/>
    <n v="0.85"/>
    <n v="160"/>
  </r>
  <r>
    <x v="1"/>
    <s v="Air Foamposite One Big Bang"/>
    <x v="6"/>
    <s v="Orange"/>
    <s v="Team Orange/Dark Grey-Black "/>
    <n v="230"/>
    <d v="2018-01-04T00:00:00"/>
    <n v="2998"/>
    <n v="1.61"/>
    <n v="503"/>
  </r>
  <r>
    <x v="1"/>
    <s v="Air Max 97 Off-White"/>
    <x v="10"/>
    <s v="White"/>
    <s v="White/Cone-Ice Blue "/>
    <n v="190"/>
    <d v="2017-11-01T00:00:00"/>
    <n v="1977"/>
    <n v="3.47"/>
    <n v="639"/>
  </r>
  <r>
    <x v="1"/>
    <s v="Nike Blazer Mid Off-White"/>
    <x v="10"/>
    <s v="White"/>
    <s v="White/Black-Muslin "/>
    <n v="130"/>
    <d v="2017-09-09T00:00:00"/>
    <n v="1791"/>
    <n v="7.08"/>
    <n v="678"/>
  </r>
  <r>
    <x v="1"/>
    <s v="Nike Zoom Fly Off-White"/>
    <x v="10"/>
    <s v="White"/>
    <s v="White/White-Muslin "/>
    <n v="170"/>
    <d v="2017-11-01T00:00:00"/>
    <n v="1752"/>
    <n v="4.04"/>
    <n v="522"/>
  </r>
  <r>
    <x v="1"/>
    <s v="Nike React Hyperdunk 2017 Flyknit Off-White"/>
    <x v="10"/>
    <s v="White"/>
    <s v="White/White-White "/>
    <n v="200"/>
    <d v="2017-11-01T00:00:00"/>
    <n v="1727"/>
    <n v="2.1800000000000002"/>
    <n v="479"/>
  </r>
  <r>
    <x v="1"/>
    <s v="Kobe 1 Protro Undefeated Camo"/>
    <x v="11"/>
    <s v="Green"/>
    <s v="Deep Forest/Black-White "/>
    <n v="180"/>
    <d v="2018-02-16T00:00:00"/>
    <n v="1703"/>
    <n v="0.44"/>
    <n v="435"/>
  </r>
  <r>
    <x v="1"/>
    <s v="Air VaporMax Plus Triple Black"/>
    <x v="6"/>
    <s v="Black"/>
    <s v="Black/Black-Dark Grey "/>
    <n v="190"/>
    <d v="2018-01-25T00:00:00"/>
    <n v="1629"/>
    <n v="0.15"/>
    <n v="215"/>
  </r>
  <r>
    <x v="1"/>
    <s v="Air Force 1 Low CLOT 1WORLD (2018)"/>
    <x v="6"/>
    <s v="White"/>
    <s v="White/White-White "/>
    <n v="200"/>
    <d v="2018-02-01T00:00:00"/>
    <n v="1599"/>
    <n v="0.54"/>
    <n v="369"/>
  </r>
  <r>
    <x v="1"/>
    <s v="Kobe 1 Protro Think 16 (Close Out)"/>
    <x v="11"/>
    <s v="White"/>
    <s v="White/Del Sol-Varsity Purple "/>
    <n v="175"/>
    <d v="2018-04-14T00:00:00"/>
    <n v="1538"/>
    <n v="-0.31"/>
    <n v="196"/>
  </r>
  <r>
    <x v="1"/>
    <s v="Lunar Force 1 Low Acronym (AF100)"/>
    <x v="6"/>
    <s v="White"/>
    <s v="White/White "/>
    <n v="200"/>
    <d v="2017-12-03T00:00:00"/>
    <n v="1452"/>
    <n v="0.2"/>
    <n v="263"/>
  </r>
  <r>
    <x v="1"/>
    <s v="Kyrie 4 Confetti"/>
    <x v="11"/>
    <s v="Multicolor"/>
    <s v="Multi-Color/Multi-Color "/>
    <n v="120"/>
    <d v="2017-12-16T00:00:00"/>
    <n v="1340"/>
    <n v="1.1000000000000001"/>
    <n v="248"/>
  </r>
  <r>
    <x v="1"/>
    <s v="Kobe 1 Protro Black Maize"/>
    <x v="11"/>
    <s v="Black"/>
    <s v="Black/White-Varsity Maize "/>
    <n v="175"/>
    <d v="2018-02-17T00:00:00"/>
    <n v="1328"/>
    <n v="-0.05"/>
    <n v="233"/>
  </r>
  <r>
    <x v="1"/>
    <s v="Air Max 270 Dusty Cactus"/>
    <x v="6"/>
    <s v="Black"/>
    <s v="Black/White-Dusty Cactus "/>
    <n v="150"/>
    <d v="2018-03-22T00:00:00"/>
    <n v="1318"/>
    <n v="0.23"/>
    <n v="173"/>
  </r>
  <r>
    <x v="1"/>
    <s v="Air Max 1 Watermelon"/>
    <x v="6"/>
    <s v="White"/>
    <s v="Summit White/Kinetic Green-Pure Platinum-Sunset Pulse "/>
    <n v="110"/>
    <d v="2018-03-20T00:00:00"/>
    <n v="1162"/>
    <n v="0.09"/>
    <n v="132"/>
  </r>
  <r>
    <x v="1"/>
    <s v="LeBron Icon John Elliott White"/>
    <x v="11"/>
    <s v="White"/>
    <s v="White/Black "/>
    <n v="250"/>
    <d v="2018-08-04T00:00:00"/>
    <n v="1041"/>
    <n v="0.1"/>
    <n v="325"/>
  </r>
  <r>
    <x v="1"/>
    <s v="Air Force 1 High Just Don (AF100)"/>
    <x v="6"/>
    <s v="White"/>
    <s v="White/White "/>
    <n v="200"/>
    <d v="2017-12-01T00:00:00"/>
    <n v="1016"/>
    <n v="-0.08"/>
    <n v="233"/>
  </r>
  <r>
    <x v="1"/>
    <s v="Jordan 1 Retro Mid New Love (2017)"/>
    <x v="7"/>
    <s v="Black"/>
    <s v="Black/Varsity Maize-White "/>
    <n v="110"/>
    <d v="2017-06-01T00:00:00"/>
    <n v="1540"/>
    <n v="1.64"/>
    <n v="238"/>
  </r>
  <r>
    <x v="1"/>
    <s v="Jordan 18 Retro Toro"/>
    <x v="9"/>
    <s v="Red"/>
    <s v="Gym Red/Black "/>
    <n v="225"/>
    <d v="2018-04-07T00:00:00"/>
    <n v="1538"/>
    <n v="-0.08"/>
    <n v="275"/>
  </r>
  <r>
    <x v="1"/>
    <s v="Jordan 13 Retro Alternate History of Flight"/>
    <x v="9"/>
    <s v="White"/>
    <s v="White/Metallic Silver-University Red "/>
    <n v="190"/>
    <d v="2017-07-22T00:00:00"/>
    <n v="1507"/>
    <n v="-0.26"/>
    <n v="157"/>
  </r>
  <r>
    <x v="1"/>
    <s v="Jordan 1 Retro High Gatorade Cyber"/>
    <x v="7"/>
    <s v="Yellow"/>
    <s v="Cyber/Cyber "/>
    <n v="175"/>
    <d v="2017-12-26T00:00:00"/>
    <n v="1423"/>
    <n v="-0.25"/>
    <n v="178"/>
  </r>
  <r>
    <x v="1"/>
    <s v="Jordan 11 Retro Win Like 96 (GS)"/>
    <x v="9"/>
    <s v="Red"/>
    <s v="Gym Red/Black-White "/>
    <n v="170"/>
    <d v="2017-12-09T00:00:00"/>
    <n v="1435"/>
    <n v="0.35"/>
    <n v="193"/>
  </r>
  <r>
    <x v="1"/>
    <s v="Jordan 12 Retro Flu Game (2016)"/>
    <x v="9"/>
    <s v="Black"/>
    <s v="Black/Varsity Red "/>
    <n v="190"/>
    <d v="2016-05-28T00:00:00"/>
    <n v="2344"/>
    <n v="0.46"/>
    <n v="286"/>
  </r>
  <r>
    <x v="1"/>
    <s v="Jordan 1 Retro High Gatorade Orange Peel"/>
    <x v="7"/>
    <s v="Orange"/>
    <s v="Orange Peel/Orange Peel "/>
    <n v="175"/>
    <d v="2017-12-26T00:00:00"/>
    <n v="1307"/>
    <n v="-0.43"/>
    <n v="125"/>
  </r>
  <r>
    <x v="1"/>
    <s v="Jordan 13 Retro Altitude (2017)"/>
    <x v="9"/>
    <s v="Black"/>
    <s v="Black/Altitude Green "/>
    <n v="190"/>
    <d v="2017-12-21T00:00:00"/>
    <n v="1296"/>
    <n v="-0.25"/>
    <n v="148"/>
  </r>
  <r>
    <x v="1"/>
    <s v="Jordan 6 Retro Wheat"/>
    <x v="8"/>
    <s v="Yellow"/>
    <s v="Golden Harvest/Golden Harvest-Sail "/>
    <n v="190"/>
    <d v="2017-11-24T00:00:00"/>
    <n v="1279"/>
    <n v="-0.24"/>
    <n v="151"/>
  </r>
  <r>
    <x v="2"/>
    <m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0" firstHeaderRow="0" firstDataRow="1" firstDataCol="2"/>
  <pivotFields count="10">
    <pivotField axis="axisRow" compact="0" outline="0" multipleItemSelectionAllowed="1" showAll="0">
      <items count="4">
        <item x="0"/>
        <item x="1"/>
        <item h="1"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6">
        <item m="1" x="22"/>
        <item m="1" x="16"/>
        <item m="1" x="17"/>
        <item x="11"/>
        <item x="2"/>
        <item x="5"/>
        <item m="1" x="19"/>
        <item x="7"/>
        <item m="1" x="23"/>
        <item x="9"/>
        <item m="1" x="24"/>
        <item x="3"/>
        <item x="10"/>
        <item x="6"/>
        <item x="4"/>
        <item m="1" x="18"/>
        <item m="1" x="21"/>
        <item x="12"/>
        <item m="1" x="14"/>
        <item x="0"/>
        <item x="1"/>
        <item m="1" x="15"/>
        <item m="1" x="20"/>
        <item x="13"/>
        <item x="8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7">
    <i>
      <x/>
      <x v="4"/>
    </i>
    <i r="1">
      <x v="5"/>
    </i>
    <i r="1">
      <x v="11"/>
    </i>
    <i r="1">
      <x v="13"/>
    </i>
    <i r="1">
      <x v="14"/>
    </i>
    <i r="1">
      <x v="19"/>
    </i>
    <i r="1">
      <x v="20"/>
    </i>
    <i t="default">
      <x/>
    </i>
    <i>
      <x v="1"/>
      <x v="3"/>
    </i>
    <i r="1">
      <x v="7"/>
    </i>
    <i r="1">
      <x v="9"/>
    </i>
    <i r="1">
      <x v="12"/>
    </i>
    <i r="1">
      <x v="13"/>
    </i>
    <i r="1">
      <x v="17"/>
    </i>
    <i r="1">
      <x v="24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Number_of_Sales" fld="7" baseField="0" baseItem="0" numFmtId="164"/>
    <dataField name="Average of Retail_Price ($)" fld="5" subtotal="average" baseField="2" baseItem="12" numFmtId="165"/>
    <dataField name="Average of Avg_Sale_Price ($)" fld="9" subtotal="average" baseField="2" baseItem="4" numFmtId="165"/>
    <dataField name="Average of Price_Premium" fld="8" subtotal="average" baseField="2" baseItem="2"/>
    <dataField name="Count of Color" fld="3" subtotal="count" baseField="0" baseItem="0"/>
  </dataFields>
  <formats count="9">
    <format dxfId="1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outline="0" fieldPosition="0">
        <references count="3">
          <reference field="4294967294" count="4" selected="0">
            <x v="0"/>
            <x v="1"/>
            <x v="2"/>
            <x v="3"/>
          </reference>
          <reference field="0" count="0" selected="0"/>
          <reference field="2" count="2" selected="0">
            <x v="19"/>
            <x v="20"/>
          </reference>
        </references>
      </pivotArea>
    </format>
    <format dxfId="9">
      <pivotArea dataOnly="0" labelOnly="1" outline="0" fieldPosition="0">
        <references count="2">
          <reference field="0" count="0" selected="0"/>
          <reference field="2" count="2"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H5" sqref="H5"/>
    </sheetView>
  </sheetViews>
  <sheetFormatPr defaultRowHeight="14.5" x14ac:dyDescent="0.35"/>
  <cols>
    <col min="1" max="1" width="17.6328125" bestFit="1" customWidth="1"/>
    <col min="2" max="2" width="10.81640625" style="10" bestFit="1" customWidth="1"/>
    <col min="3" max="3" width="23.36328125" style="12" bestFit="1" customWidth="1"/>
    <col min="4" max="4" width="24.26953125" style="6" bestFit="1" customWidth="1"/>
    <col min="5" max="5" width="27" style="6" bestFit="1" customWidth="1"/>
    <col min="6" max="6" width="23.1796875" style="6" bestFit="1" customWidth="1"/>
    <col min="7" max="7" width="13.08984375" bestFit="1" customWidth="1"/>
    <col min="11" max="11" width="11.1796875" bestFit="1" customWidth="1"/>
  </cols>
  <sheetData>
    <row r="1" spans="1:12" x14ac:dyDescent="0.35">
      <c r="B1"/>
    </row>
    <row r="2" spans="1:12" x14ac:dyDescent="0.35">
      <c r="J2" s="4" t="s">
        <v>485</v>
      </c>
    </row>
    <row r="3" spans="1:12" x14ac:dyDescent="0.35">
      <c r="A3" s="2" t="s">
        <v>0</v>
      </c>
      <c r="B3" s="2" t="s">
        <v>469</v>
      </c>
      <c r="C3" s="15" t="s">
        <v>452</v>
      </c>
      <c r="D3" s="13" t="s">
        <v>484</v>
      </c>
      <c r="E3" s="13" t="s">
        <v>479</v>
      </c>
      <c r="F3" s="6" t="s">
        <v>480</v>
      </c>
      <c r="G3" t="s">
        <v>485</v>
      </c>
      <c r="J3" s="13">
        <v>243.63636363636363</v>
      </c>
    </row>
    <row r="4" spans="1:12" x14ac:dyDescent="0.35">
      <c r="A4" s="15" t="s">
        <v>9</v>
      </c>
      <c r="B4" t="s">
        <v>465</v>
      </c>
      <c r="C4" s="15">
        <v>35267</v>
      </c>
      <c r="D4" s="13">
        <v>190</v>
      </c>
      <c r="E4" s="13">
        <v>158.19999999999999</v>
      </c>
      <c r="F4" s="6">
        <v>-0.25399999999999989</v>
      </c>
      <c r="G4" s="3">
        <v>35</v>
      </c>
      <c r="J4" s="13">
        <v>230</v>
      </c>
    </row>
    <row r="5" spans="1:12" x14ac:dyDescent="0.35">
      <c r="A5" s="15" t="s">
        <v>9</v>
      </c>
      <c r="B5" t="s">
        <v>471</v>
      </c>
      <c r="C5" s="15">
        <v>2425</v>
      </c>
      <c r="D5" s="13">
        <v>150</v>
      </c>
      <c r="E5" s="13">
        <v>377</v>
      </c>
      <c r="F5" s="6">
        <v>1.4849999999999999</v>
      </c>
      <c r="G5" s="3">
        <v>2</v>
      </c>
      <c r="J5" s="13">
        <v>190</v>
      </c>
    </row>
    <row r="6" spans="1:12" x14ac:dyDescent="0.35">
      <c r="A6" s="15" t="s">
        <v>9</v>
      </c>
      <c r="B6" t="s">
        <v>466</v>
      </c>
      <c r="C6" s="15">
        <v>21640</v>
      </c>
      <c r="D6" s="13">
        <v>172.22727272727272</v>
      </c>
      <c r="E6" s="13">
        <v>152.68181818181819</v>
      </c>
      <c r="F6" s="6">
        <v>-0.21818181818181817</v>
      </c>
      <c r="G6" s="3">
        <v>22</v>
      </c>
      <c r="J6" s="13">
        <v>180</v>
      </c>
    </row>
    <row r="7" spans="1:12" x14ac:dyDescent="0.35">
      <c r="A7" s="15" t="s">
        <v>9</v>
      </c>
      <c r="B7" t="s">
        <v>458</v>
      </c>
      <c r="C7" s="15">
        <v>10256</v>
      </c>
      <c r="D7" s="13">
        <v>153.125</v>
      </c>
      <c r="E7" s="13">
        <v>171.4375</v>
      </c>
      <c r="F7" s="6">
        <v>-7.5000000000000039E-2</v>
      </c>
      <c r="G7" s="3">
        <v>16</v>
      </c>
      <c r="J7" s="13">
        <v>172.22727272727272</v>
      </c>
    </row>
    <row r="8" spans="1:12" x14ac:dyDescent="0.35">
      <c r="A8" s="15" t="s">
        <v>9</v>
      </c>
      <c r="B8" t="s">
        <v>467</v>
      </c>
      <c r="C8" s="15">
        <v>25288</v>
      </c>
      <c r="D8" s="13">
        <v>230</v>
      </c>
      <c r="E8" s="13">
        <v>350.53846153846155</v>
      </c>
      <c r="F8" s="6">
        <v>0.14846153846153845</v>
      </c>
      <c r="G8" s="3">
        <v>13</v>
      </c>
      <c r="J8" s="13">
        <v>170</v>
      </c>
    </row>
    <row r="9" spans="1:12" x14ac:dyDescent="0.35">
      <c r="A9" s="15" t="s">
        <v>9</v>
      </c>
      <c r="B9" s="18" t="s">
        <v>464</v>
      </c>
      <c r="C9" s="19">
        <v>145738</v>
      </c>
      <c r="D9" s="20">
        <v>243.63636363636363</v>
      </c>
      <c r="E9" s="20">
        <v>609.36363636363637</v>
      </c>
      <c r="F9" s="23">
        <v>1.2645454545454544</v>
      </c>
      <c r="G9" s="3">
        <v>11</v>
      </c>
      <c r="J9" s="13">
        <v>162.5</v>
      </c>
    </row>
    <row r="10" spans="1:12" x14ac:dyDescent="0.35">
      <c r="A10" s="15" t="s">
        <v>9</v>
      </c>
      <c r="B10" s="18" t="s">
        <v>468</v>
      </c>
      <c r="C10" s="19">
        <v>112547</v>
      </c>
      <c r="D10" s="20">
        <v>180</v>
      </c>
      <c r="E10" s="20">
        <v>262.57142857142856</v>
      </c>
      <c r="F10" s="23">
        <v>0.39285714285714285</v>
      </c>
      <c r="G10" s="3">
        <v>7</v>
      </c>
      <c r="J10" s="13">
        <v>150</v>
      </c>
    </row>
    <row r="11" spans="1:12" x14ac:dyDescent="0.35">
      <c r="A11" t="s">
        <v>486</v>
      </c>
      <c r="B11"/>
      <c r="C11" s="15">
        <v>353161</v>
      </c>
      <c r="D11" s="13">
        <v>189.80188679245282</v>
      </c>
      <c r="E11" s="13">
        <v>240.48113207547169</v>
      </c>
      <c r="F11" s="6">
        <v>6.2924528301886828E-2</v>
      </c>
      <c r="G11" s="3">
        <v>106</v>
      </c>
      <c r="J11" s="13">
        <v>150</v>
      </c>
    </row>
    <row r="12" spans="1:12" x14ac:dyDescent="0.35">
      <c r="A12" s="15" t="s">
        <v>223</v>
      </c>
      <c r="B12" t="s">
        <v>457</v>
      </c>
      <c r="C12" s="15">
        <v>8766</v>
      </c>
      <c r="D12" s="13">
        <v>183.57142857142858</v>
      </c>
      <c r="E12" s="13">
        <v>273.85714285714283</v>
      </c>
      <c r="F12" s="6">
        <v>0.27714285714285714</v>
      </c>
      <c r="G12" s="3">
        <v>7</v>
      </c>
      <c r="J12" s="13">
        <v>132.5</v>
      </c>
    </row>
    <row r="13" spans="1:12" x14ac:dyDescent="0.35">
      <c r="A13" s="15" t="s">
        <v>223</v>
      </c>
      <c r="B13" t="s">
        <v>474</v>
      </c>
      <c r="C13" s="15">
        <v>167595</v>
      </c>
      <c r="D13" s="13">
        <v>140.19230769230768</v>
      </c>
      <c r="E13" s="13">
        <v>227.11538461538461</v>
      </c>
      <c r="F13" s="6">
        <v>0.76884615384615362</v>
      </c>
      <c r="G13" s="3">
        <v>26</v>
      </c>
    </row>
    <row r="14" spans="1:12" x14ac:dyDescent="0.35">
      <c r="A14" s="15" t="s">
        <v>223</v>
      </c>
      <c r="B14" t="s">
        <v>455</v>
      </c>
      <c r="C14" s="15">
        <v>67339</v>
      </c>
      <c r="D14" s="13">
        <v>198.25</v>
      </c>
      <c r="E14" s="13">
        <v>227.7</v>
      </c>
      <c r="F14" s="6">
        <v>0.11299999999999999</v>
      </c>
      <c r="G14" s="3">
        <v>20</v>
      </c>
      <c r="K14" t="s">
        <v>464</v>
      </c>
      <c r="L14" s="15">
        <v>145738</v>
      </c>
    </row>
    <row r="15" spans="1:12" x14ac:dyDescent="0.35">
      <c r="A15" s="15" t="s">
        <v>223</v>
      </c>
      <c r="B15" t="s">
        <v>476</v>
      </c>
      <c r="C15" s="15">
        <v>51061</v>
      </c>
      <c r="D15" s="13">
        <v>181.53846153846155</v>
      </c>
      <c r="E15" s="13">
        <v>595.69230769230774</v>
      </c>
      <c r="F15" s="6">
        <v>2.8484615384615384</v>
      </c>
      <c r="G15" s="3">
        <v>13</v>
      </c>
      <c r="K15" t="s">
        <v>468</v>
      </c>
      <c r="L15" s="15">
        <v>112547</v>
      </c>
    </row>
    <row r="16" spans="1:12" x14ac:dyDescent="0.35">
      <c r="A16" s="15" t="s">
        <v>223</v>
      </c>
      <c r="B16" t="s">
        <v>458</v>
      </c>
      <c r="C16" s="15">
        <v>64979</v>
      </c>
      <c r="D16" s="13">
        <v>171.75675675675674</v>
      </c>
      <c r="E16" s="13">
        <v>245.16216216216216</v>
      </c>
      <c r="F16" s="6">
        <v>0.32675675675675681</v>
      </c>
      <c r="G16" s="3">
        <v>37</v>
      </c>
      <c r="K16" s="21" t="s">
        <v>495</v>
      </c>
      <c r="L16" s="22">
        <f>SUM(L14:L15)</f>
        <v>258285</v>
      </c>
    </row>
    <row r="17" spans="1:12" x14ac:dyDescent="0.35">
      <c r="A17" s="15" t="s">
        <v>223</v>
      </c>
      <c r="B17" t="s">
        <v>462</v>
      </c>
      <c r="C17" s="15">
        <v>2316</v>
      </c>
      <c r="D17" s="13">
        <v>110</v>
      </c>
      <c r="E17" s="13">
        <v>183.5</v>
      </c>
      <c r="F17" s="6">
        <v>0.51500000000000001</v>
      </c>
      <c r="G17" s="3">
        <v>2</v>
      </c>
    </row>
    <row r="18" spans="1:12" x14ac:dyDescent="0.35">
      <c r="A18" s="15" t="s">
        <v>223</v>
      </c>
      <c r="B18" t="s">
        <v>491</v>
      </c>
      <c r="C18" s="15">
        <v>71973</v>
      </c>
      <c r="D18" s="13">
        <v>194.44444444444446</v>
      </c>
      <c r="E18" s="13">
        <v>234.55555555555554</v>
      </c>
      <c r="F18" s="6">
        <v>0.22722222222222227</v>
      </c>
      <c r="G18" s="3">
        <v>18</v>
      </c>
    </row>
    <row r="19" spans="1:12" x14ac:dyDescent="0.35">
      <c r="A19" t="s">
        <v>497</v>
      </c>
      <c r="B19"/>
      <c r="C19" s="15">
        <v>434029</v>
      </c>
      <c r="D19" s="13">
        <v>173.41463414634146</v>
      </c>
      <c r="E19" s="13">
        <v>274.63414634146341</v>
      </c>
      <c r="F19" s="6">
        <v>0.63764227642276428</v>
      </c>
      <c r="G19" s="3">
        <v>123</v>
      </c>
      <c r="K19" t="s">
        <v>474</v>
      </c>
      <c r="L19" s="15">
        <v>167595</v>
      </c>
    </row>
    <row r="20" spans="1:12" x14ac:dyDescent="0.35">
      <c r="A20" t="s">
        <v>454</v>
      </c>
      <c r="B20"/>
      <c r="C20" s="15">
        <v>787190</v>
      </c>
      <c r="D20" s="13">
        <v>181</v>
      </c>
      <c r="E20" s="13">
        <v>258.82532751091702</v>
      </c>
      <c r="F20" s="6">
        <v>0.37161572052401748</v>
      </c>
      <c r="G20" s="3">
        <v>229</v>
      </c>
      <c r="K20" t="s">
        <v>455</v>
      </c>
      <c r="L20" s="15">
        <v>67339</v>
      </c>
    </row>
    <row r="21" spans="1:12" x14ac:dyDescent="0.35">
      <c r="B21"/>
      <c r="C21"/>
      <c r="D21" s="20">
        <v>243.63636363636363</v>
      </c>
      <c r="E21" s="20">
        <v>609.36363636363637</v>
      </c>
      <c r="K21" t="s">
        <v>491</v>
      </c>
      <c r="L21" s="15">
        <v>71973</v>
      </c>
    </row>
    <row r="22" spans="1:12" x14ac:dyDescent="0.35">
      <c r="B22"/>
      <c r="C22"/>
      <c r="D22"/>
      <c r="E22"/>
      <c r="K22" s="21" t="s">
        <v>496</v>
      </c>
      <c r="L22" s="22">
        <f>SUM(L19:L21)</f>
        <v>306907</v>
      </c>
    </row>
    <row r="23" spans="1:12" x14ac:dyDescent="0.35">
      <c r="B23"/>
      <c r="C23"/>
      <c r="D23"/>
      <c r="E23" s="13">
        <f>E21-D21</f>
        <v>365.72727272727275</v>
      </c>
    </row>
    <row r="24" spans="1:12" x14ac:dyDescent="0.35">
      <c r="B24"/>
      <c r="C24"/>
      <c r="D24"/>
      <c r="E24">
        <f>E23/D21</f>
        <v>1.5011194029850747</v>
      </c>
    </row>
    <row r="25" spans="1:12" x14ac:dyDescent="0.35">
      <c r="B25"/>
      <c r="C25"/>
      <c r="D25"/>
      <c r="E25"/>
    </row>
    <row r="26" spans="1:12" x14ac:dyDescent="0.35">
      <c r="B26"/>
      <c r="C26"/>
      <c r="D26"/>
      <c r="E26"/>
    </row>
    <row r="27" spans="1:12" x14ac:dyDescent="0.35">
      <c r="B27"/>
      <c r="C27"/>
      <c r="D27"/>
      <c r="E27"/>
    </row>
    <row r="28" spans="1:12" x14ac:dyDescent="0.35">
      <c r="B28"/>
      <c r="C28"/>
      <c r="D28"/>
      <c r="E28"/>
    </row>
    <row r="29" spans="1:12" x14ac:dyDescent="0.35">
      <c r="B29"/>
      <c r="C29"/>
      <c r="D29"/>
      <c r="E29"/>
    </row>
    <row r="30" spans="1:12" x14ac:dyDescent="0.35">
      <c r="B30"/>
      <c r="C30"/>
      <c r="D30"/>
      <c r="E30"/>
    </row>
  </sheetData>
  <autoFilter ref="J2:J12" xr:uid="{AC872987-F374-4F07-A02B-BCC65180B240}">
    <sortState ref="J3:J12">
      <sortCondition descending="1" ref="J2:J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4714-EB9F-406E-8747-E8299185EF30}">
  <dimension ref="A1:N18"/>
  <sheetViews>
    <sheetView workbookViewId="0">
      <selection activeCell="A12" sqref="A12:A18"/>
    </sheetView>
  </sheetViews>
  <sheetFormatPr defaultRowHeight="14.5" x14ac:dyDescent="0.35"/>
  <cols>
    <col min="1" max="1" width="10.81640625" bestFit="1" customWidth="1"/>
    <col min="2" max="2" width="25.6328125" bestFit="1" customWidth="1"/>
    <col min="3" max="3" width="26.54296875" bestFit="1" customWidth="1"/>
    <col min="4" max="4" width="9.453125" bestFit="1" customWidth="1"/>
    <col min="5" max="5" width="9.54296875" bestFit="1" customWidth="1"/>
    <col min="9" max="9" width="9.453125" bestFit="1" customWidth="1"/>
    <col min="10" max="10" width="9.54296875" bestFit="1" customWidth="1"/>
    <col min="13" max="13" width="8.7265625" style="6"/>
  </cols>
  <sheetData>
    <row r="1" spans="1:14" x14ac:dyDescent="0.35">
      <c r="A1" s="4" t="s">
        <v>469</v>
      </c>
      <c r="B1" s="16" t="s">
        <v>452</v>
      </c>
      <c r="C1" s="14" t="s">
        <v>484</v>
      </c>
      <c r="F1" s="4" t="s">
        <v>469</v>
      </c>
      <c r="G1" s="16" t="s">
        <v>452</v>
      </c>
      <c r="H1" s="14" t="s">
        <v>484</v>
      </c>
    </row>
    <row r="2" spans="1:14" x14ac:dyDescent="0.35">
      <c r="A2" t="s">
        <v>471</v>
      </c>
      <c r="B2" s="15">
        <v>2425</v>
      </c>
      <c r="C2" s="13">
        <v>150</v>
      </c>
      <c r="D2" t="s">
        <v>492</v>
      </c>
      <c r="E2" s="13">
        <f>SUM(B2:B4)</f>
        <v>34321</v>
      </c>
      <c r="F2" t="s">
        <v>462</v>
      </c>
      <c r="G2" s="15">
        <v>2316</v>
      </c>
      <c r="H2" s="13">
        <v>110</v>
      </c>
      <c r="I2" t="s">
        <v>492</v>
      </c>
      <c r="J2" s="13">
        <f>SUM(G2:G4)</f>
        <v>234890</v>
      </c>
    </row>
    <row r="3" spans="1:14" x14ac:dyDescent="0.35">
      <c r="A3" t="s">
        <v>458</v>
      </c>
      <c r="B3" s="15">
        <v>10256</v>
      </c>
      <c r="C3" s="13">
        <v>153.125</v>
      </c>
      <c r="D3" t="s">
        <v>492</v>
      </c>
      <c r="F3" t="s">
        <v>474</v>
      </c>
      <c r="G3" s="15">
        <v>167595</v>
      </c>
      <c r="H3" s="13">
        <v>140.19230769230768</v>
      </c>
      <c r="I3" t="s">
        <v>492</v>
      </c>
    </row>
    <row r="4" spans="1:14" x14ac:dyDescent="0.35">
      <c r="A4" t="s">
        <v>466</v>
      </c>
      <c r="B4" s="15">
        <v>21640</v>
      </c>
      <c r="C4" s="13">
        <v>172.22727272727272</v>
      </c>
      <c r="D4" t="s">
        <v>492</v>
      </c>
      <c r="F4" t="s">
        <v>458</v>
      </c>
      <c r="G4" s="15">
        <v>64979</v>
      </c>
      <c r="H4" s="13">
        <v>171.75675675675674</v>
      </c>
      <c r="I4" t="s">
        <v>492</v>
      </c>
    </row>
    <row r="5" spans="1:14" x14ac:dyDescent="0.35">
      <c r="A5" t="s">
        <v>468</v>
      </c>
      <c r="B5" s="15">
        <v>112547</v>
      </c>
      <c r="C5" s="13">
        <v>180</v>
      </c>
      <c r="D5" s="17" t="s">
        <v>493</v>
      </c>
      <c r="E5" s="13">
        <f>SUM(B5:B6)</f>
        <v>147814</v>
      </c>
      <c r="F5" t="s">
        <v>476</v>
      </c>
      <c r="G5" s="15">
        <v>51061</v>
      </c>
      <c r="H5" s="13">
        <v>181.53846153846155</v>
      </c>
      <c r="I5" s="17" t="s">
        <v>493</v>
      </c>
      <c r="J5" s="13">
        <f>SUM(G5:G8)</f>
        <v>199139</v>
      </c>
    </row>
    <row r="6" spans="1:14" x14ac:dyDescent="0.35">
      <c r="A6" t="s">
        <v>465</v>
      </c>
      <c r="B6" s="15">
        <v>35267</v>
      </c>
      <c r="C6" s="13">
        <v>190</v>
      </c>
      <c r="D6" s="17" t="s">
        <v>493</v>
      </c>
      <c r="F6" t="s">
        <v>457</v>
      </c>
      <c r="G6" s="15">
        <v>8766</v>
      </c>
      <c r="H6" s="13">
        <v>183.57142857142858</v>
      </c>
      <c r="I6" s="17" t="s">
        <v>493</v>
      </c>
    </row>
    <row r="7" spans="1:14" x14ac:dyDescent="0.35">
      <c r="A7" t="s">
        <v>467</v>
      </c>
      <c r="B7" s="15">
        <v>25288</v>
      </c>
      <c r="C7" s="13">
        <v>230</v>
      </c>
      <c r="D7" t="s">
        <v>487</v>
      </c>
      <c r="E7" s="13">
        <f>SUM(B7:B8)</f>
        <v>171026</v>
      </c>
      <c r="F7" t="s">
        <v>491</v>
      </c>
      <c r="G7" s="15">
        <v>71973</v>
      </c>
      <c r="H7" s="13">
        <v>194.44444444444446</v>
      </c>
      <c r="I7" s="17" t="s">
        <v>493</v>
      </c>
      <c r="J7" s="13"/>
    </row>
    <row r="8" spans="1:14" x14ac:dyDescent="0.35">
      <c r="A8" t="s">
        <v>464</v>
      </c>
      <c r="B8" s="15">
        <v>145738</v>
      </c>
      <c r="C8" s="13">
        <v>243.63636363636363</v>
      </c>
      <c r="D8" t="s">
        <v>487</v>
      </c>
      <c r="F8" t="s">
        <v>455</v>
      </c>
      <c r="G8" s="15">
        <v>67339</v>
      </c>
      <c r="H8" s="13">
        <v>198.25</v>
      </c>
      <c r="I8" s="17" t="s">
        <v>493</v>
      </c>
    </row>
    <row r="11" spans="1:14" x14ac:dyDescent="0.35">
      <c r="A11" s="4" t="s">
        <v>469</v>
      </c>
      <c r="B11" s="16" t="s">
        <v>452</v>
      </c>
      <c r="C11" s="14" t="s">
        <v>484</v>
      </c>
      <c r="D11" s="14" t="s">
        <v>479</v>
      </c>
      <c r="E11" s="4" t="s">
        <v>480</v>
      </c>
      <c r="I11" s="4" t="s">
        <v>469</v>
      </c>
      <c r="J11" s="16" t="s">
        <v>452</v>
      </c>
      <c r="K11" s="14" t="s">
        <v>484</v>
      </c>
      <c r="L11" s="14" t="s">
        <v>479</v>
      </c>
      <c r="M11" s="8" t="s">
        <v>480</v>
      </c>
    </row>
    <row r="12" spans="1:14" x14ac:dyDescent="0.35">
      <c r="A12" t="s">
        <v>471</v>
      </c>
      <c r="B12" s="15">
        <v>2425</v>
      </c>
      <c r="C12" s="13">
        <v>150</v>
      </c>
      <c r="D12" s="13">
        <v>377</v>
      </c>
      <c r="E12" s="6">
        <v>1.4849999999999999</v>
      </c>
      <c r="F12" t="s">
        <v>483</v>
      </c>
      <c r="I12" t="s">
        <v>476</v>
      </c>
      <c r="J12" s="15">
        <v>51061</v>
      </c>
      <c r="K12" s="13">
        <v>181.53846153846155</v>
      </c>
      <c r="L12" s="13">
        <v>595.69230769230774</v>
      </c>
      <c r="M12" s="6">
        <v>2.8484615384615384</v>
      </c>
      <c r="N12" t="s">
        <v>483</v>
      </c>
    </row>
    <row r="13" spans="1:14" x14ac:dyDescent="0.35">
      <c r="A13" t="s">
        <v>464</v>
      </c>
      <c r="B13" s="15">
        <v>145738</v>
      </c>
      <c r="C13" s="13">
        <v>243.63636363636363</v>
      </c>
      <c r="D13" s="13">
        <v>609.36363636363637</v>
      </c>
      <c r="E13" s="6">
        <v>1.2645454545454544</v>
      </c>
      <c r="F13" t="s">
        <v>483</v>
      </c>
      <c r="I13" t="s">
        <v>474</v>
      </c>
      <c r="J13" s="15">
        <v>167595</v>
      </c>
      <c r="K13" s="13">
        <v>140.19230769230768</v>
      </c>
      <c r="L13" s="13">
        <v>227.11538461538461</v>
      </c>
      <c r="M13" s="6">
        <v>0.76884615384615396</v>
      </c>
      <c r="N13" t="s">
        <v>483</v>
      </c>
    </row>
    <row r="14" spans="1:14" x14ac:dyDescent="0.35">
      <c r="A14" t="s">
        <v>468</v>
      </c>
      <c r="B14" s="15">
        <v>112547</v>
      </c>
      <c r="C14" s="13">
        <v>180</v>
      </c>
      <c r="D14" s="13">
        <v>262.57142857142856</v>
      </c>
      <c r="E14" s="6">
        <v>0.39285714285714285</v>
      </c>
      <c r="F14" t="s">
        <v>494</v>
      </c>
      <c r="I14" t="s">
        <v>462</v>
      </c>
      <c r="J14" s="15">
        <v>2316</v>
      </c>
      <c r="K14" s="13">
        <v>110</v>
      </c>
      <c r="L14" s="13">
        <v>183.5</v>
      </c>
      <c r="M14" s="6">
        <v>0.51500000000000001</v>
      </c>
      <c r="N14" t="s">
        <v>494</v>
      </c>
    </row>
    <row r="15" spans="1:14" x14ac:dyDescent="0.35">
      <c r="A15" t="s">
        <v>467</v>
      </c>
      <c r="B15" s="15">
        <v>25288</v>
      </c>
      <c r="C15" s="13">
        <v>230</v>
      </c>
      <c r="D15" s="13">
        <v>350.53846153846155</v>
      </c>
      <c r="E15" s="6">
        <v>0.14846153846153845</v>
      </c>
      <c r="F15" t="s">
        <v>494</v>
      </c>
      <c r="I15" t="s">
        <v>458</v>
      </c>
      <c r="J15" s="15">
        <v>64979</v>
      </c>
      <c r="K15" s="13">
        <v>171.75675675675674</v>
      </c>
      <c r="L15" s="13">
        <v>245.16216216216216</v>
      </c>
      <c r="M15" s="6">
        <v>0.32675675675675681</v>
      </c>
      <c r="N15" t="s">
        <v>494</v>
      </c>
    </row>
    <row r="16" spans="1:14" x14ac:dyDescent="0.35">
      <c r="A16" t="s">
        <v>458</v>
      </c>
      <c r="B16" s="15">
        <v>10256</v>
      </c>
      <c r="C16" s="13">
        <v>153.125</v>
      </c>
      <c r="D16" s="13">
        <v>171.4375</v>
      </c>
      <c r="E16" s="6">
        <v>-7.5000000000000039E-2</v>
      </c>
      <c r="F16" t="s">
        <v>481</v>
      </c>
      <c r="I16" t="s">
        <v>457</v>
      </c>
      <c r="J16" s="15">
        <v>8766</v>
      </c>
      <c r="K16" s="13">
        <v>183.57142857142858</v>
      </c>
      <c r="L16" s="13">
        <v>273.85714285714283</v>
      </c>
      <c r="M16" s="6">
        <v>0.27714285714285714</v>
      </c>
      <c r="N16" t="s">
        <v>494</v>
      </c>
    </row>
    <row r="17" spans="1:14" x14ac:dyDescent="0.35">
      <c r="A17" t="s">
        <v>466</v>
      </c>
      <c r="B17" s="15">
        <v>21640</v>
      </c>
      <c r="C17" s="13">
        <v>172.22727272727272</v>
      </c>
      <c r="D17" s="13">
        <v>152.68181818181819</v>
      </c>
      <c r="E17" s="6">
        <v>-0.21818181818181817</v>
      </c>
      <c r="F17" t="s">
        <v>481</v>
      </c>
      <c r="I17" t="s">
        <v>491</v>
      </c>
      <c r="J17" s="15">
        <v>71973</v>
      </c>
      <c r="K17" s="13">
        <v>194.44444444444446</v>
      </c>
      <c r="L17" s="13">
        <v>234.55555555555554</v>
      </c>
      <c r="M17" s="6">
        <v>0.22722222222222221</v>
      </c>
      <c r="N17" t="s">
        <v>494</v>
      </c>
    </row>
    <row r="18" spans="1:14" x14ac:dyDescent="0.35">
      <c r="A18" t="s">
        <v>465</v>
      </c>
      <c r="B18" s="15">
        <v>35267</v>
      </c>
      <c r="C18" s="13">
        <v>190</v>
      </c>
      <c r="D18" s="13">
        <v>158.19999999999999</v>
      </c>
      <c r="E18" s="6">
        <v>-0.25399999999999989</v>
      </c>
      <c r="F18" t="s">
        <v>481</v>
      </c>
      <c r="I18" t="s">
        <v>455</v>
      </c>
      <c r="J18" s="15">
        <v>67339</v>
      </c>
      <c r="K18" s="13">
        <v>198.25</v>
      </c>
      <c r="L18" s="13">
        <v>227.7</v>
      </c>
      <c r="M18" s="6">
        <v>0.11300000000000002</v>
      </c>
      <c r="N18" t="s">
        <v>494</v>
      </c>
    </row>
  </sheetData>
  <autoFilter ref="A11:F11" xr:uid="{A1D1A777-4ECC-4958-923B-9F9973C298CE}">
    <sortState ref="A12:F18">
      <sortCondition descending="1" ref="E1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68D3-9391-4B8D-B8F6-803A92F7C09B}">
  <dimension ref="A1:L72"/>
  <sheetViews>
    <sheetView topLeftCell="A4" workbookViewId="0">
      <selection activeCell="F42" sqref="F42"/>
    </sheetView>
  </sheetViews>
  <sheetFormatPr defaultRowHeight="14.5" x14ac:dyDescent="0.35"/>
  <cols>
    <col min="2" max="2" width="9.453125" bestFit="1" customWidth="1"/>
    <col min="4" max="4" width="19.7265625" bestFit="1" customWidth="1"/>
  </cols>
  <sheetData>
    <row r="1" spans="1:12" x14ac:dyDescent="0.35">
      <c r="A1" t="s">
        <v>9</v>
      </c>
      <c r="B1" t="s">
        <v>492</v>
      </c>
      <c r="C1">
        <v>34321</v>
      </c>
      <c r="D1" t="str">
        <f>CONCATENATE("['",A1,"','",B1,"',",C1,"],")</f>
        <v>['Adidas','$100-$179',34321],</v>
      </c>
      <c r="H1" t="s">
        <v>488</v>
      </c>
    </row>
    <row r="2" spans="1:12" x14ac:dyDescent="0.35">
      <c r="A2" t="s">
        <v>9</v>
      </c>
      <c r="B2" s="17" t="s">
        <v>493</v>
      </c>
      <c r="C2">
        <v>147814</v>
      </c>
      <c r="D2" t="str">
        <f t="shared" ref="D2:D54" si="0">CONCATENATE("['",A2,"','",B2,"',",C2,"],")</f>
        <v>['Adidas','$180-$200',147814],</v>
      </c>
    </row>
    <row r="3" spans="1:12" x14ac:dyDescent="0.35">
      <c r="A3" t="s">
        <v>9</v>
      </c>
      <c r="B3" t="s">
        <v>487</v>
      </c>
      <c r="C3">
        <v>171026</v>
      </c>
      <c r="D3" t="str">
        <f t="shared" si="0"/>
        <v>['Adidas','$200+',171026],</v>
      </c>
    </row>
    <row r="4" spans="1:12" x14ac:dyDescent="0.35">
      <c r="A4" t="s">
        <v>492</v>
      </c>
      <c r="B4" t="s">
        <v>471</v>
      </c>
      <c r="C4" s="15">
        <v>2425</v>
      </c>
      <c r="D4" t="str">
        <f t="shared" si="0"/>
        <v>['$100-$179','Dame',2425],</v>
      </c>
      <c r="L4" t="s">
        <v>492</v>
      </c>
    </row>
    <row r="5" spans="1:12" x14ac:dyDescent="0.35">
      <c r="A5" t="s">
        <v>492</v>
      </c>
      <c r="B5" t="s">
        <v>458</v>
      </c>
      <c r="C5" s="15">
        <v>10256</v>
      </c>
      <c r="D5" t="str">
        <f t="shared" si="0"/>
        <v>['$100-$179','Other',10256],</v>
      </c>
      <c r="L5" s="17" t="s">
        <v>493</v>
      </c>
    </row>
    <row r="6" spans="1:12" x14ac:dyDescent="0.35">
      <c r="A6" t="s">
        <v>492</v>
      </c>
      <c r="B6" t="s">
        <v>466</v>
      </c>
      <c r="C6" s="15">
        <v>21640</v>
      </c>
      <c r="D6" t="str">
        <f t="shared" si="0"/>
        <v>['$100-$179','NMD',21640],</v>
      </c>
      <c r="L6" t="s">
        <v>487</v>
      </c>
    </row>
    <row r="7" spans="1:12" x14ac:dyDescent="0.35">
      <c r="A7" s="17" t="s">
        <v>493</v>
      </c>
      <c r="B7" t="s">
        <v>468</v>
      </c>
      <c r="C7" s="15">
        <v>112547</v>
      </c>
      <c r="D7" t="str">
        <f t="shared" ref="D7:D16" si="1">CONCATENATE("['",A7,"','",B7,"',",C7,"],")</f>
        <v>['$180-$200','Yeezy Other',112547],</v>
      </c>
    </row>
    <row r="8" spans="1:12" x14ac:dyDescent="0.35">
      <c r="A8" s="17" t="s">
        <v>493</v>
      </c>
      <c r="B8" t="s">
        <v>465</v>
      </c>
      <c r="C8" s="15">
        <v>35267</v>
      </c>
      <c r="D8" t="str">
        <f t="shared" si="1"/>
        <v>['$180-$200','Boost',35267],</v>
      </c>
    </row>
    <row r="9" spans="1:12" x14ac:dyDescent="0.35">
      <c r="A9" t="s">
        <v>487</v>
      </c>
      <c r="B9" t="s">
        <v>467</v>
      </c>
      <c r="C9" s="15">
        <v>25288</v>
      </c>
      <c r="D9" t="str">
        <f t="shared" si="1"/>
        <v>['$200+','Pharrell',25288],</v>
      </c>
    </row>
    <row r="10" spans="1:12" x14ac:dyDescent="0.35">
      <c r="A10" t="s">
        <v>487</v>
      </c>
      <c r="B10" t="s">
        <v>464</v>
      </c>
      <c r="C10" s="15">
        <v>145738</v>
      </c>
      <c r="D10" t="str">
        <f t="shared" si="1"/>
        <v>['$200+','Yeezy Boost',145738],</v>
      </c>
    </row>
    <row r="11" spans="1:12" x14ac:dyDescent="0.35">
      <c r="A11" t="s">
        <v>471</v>
      </c>
      <c r="B11" t="s">
        <v>483</v>
      </c>
      <c r="C11" s="15">
        <v>2425</v>
      </c>
      <c r="D11" t="str">
        <f t="shared" si="1"/>
        <v>['Dame','Highly Profitable',2425],</v>
      </c>
      <c r="G11" t="s">
        <v>470</v>
      </c>
      <c r="H11" s="15">
        <v>3148</v>
      </c>
      <c r="I11" s="13">
        <v>132.5</v>
      </c>
      <c r="J11" t="s">
        <v>489</v>
      </c>
    </row>
    <row r="12" spans="1:12" x14ac:dyDescent="0.35">
      <c r="A12" t="s">
        <v>464</v>
      </c>
      <c r="B12" t="s">
        <v>483</v>
      </c>
      <c r="C12" s="15">
        <v>145738</v>
      </c>
      <c r="D12" t="str">
        <f t="shared" si="1"/>
        <v>['Yeezy Boost','Highly Profitable',145738],</v>
      </c>
      <c r="G12" t="s">
        <v>471</v>
      </c>
      <c r="H12" s="15">
        <v>2425</v>
      </c>
      <c r="I12" s="13">
        <v>150</v>
      </c>
      <c r="J12" t="s">
        <v>490</v>
      </c>
    </row>
    <row r="13" spans="1:12" x14ac:dyDescent="0.35">
      <c r="A13" t="s">
        <v>468</v>
      </c>
      <c r="B13" t="s">
        <v>494</v>
      </c>
      <c r="C13" s="15">
        <v>112547</v>
      </c>
      <c r="D13" t="str">
        <f t="shared" si="1"/>
        <v>['Yeezy Other','Valuable',112547],</v>
      </c>
      <c r="G13" t="s">
        <v>472</v>
      </c>
      <c r="H13" s="15">
        <v>1270</v>
      </c>
      <c r="I13" s="13">
        <v>150</v>
      </c>
      <c r="J13" t="s">
        <v>490</v>
      </c>
    </row>
    <row r="14" spans="1:12" x14ac:dyDescent="0.35">
      <c r="A14" t="s">
        <v>467</v>
      </c>
      <c r="B14" t="s">
        <v>494</v>
      </c>
      <c r="C14" s="15">
        <v>25288</v>
      </c>
      <c r="D14" t="str">
        <f t="shared" si="1"/>
        <v>['Pharrell','Valuable',25288],</v>
      </c>
      <c r="G14" t="s">
        <v>458</v>
      </c>
      <c r="H14" s="15">
        <v>4228</v>
      </c>
      <c r="I14" s="13">
        <v>162.5</v>
      </c>
      <c r="J14" t="s">
        <v>490</v>
      </c>
    </row>
    <row r="15" spans="1:12" x14ac:dyDescent="0.35">
      <c r="A15" t="s">
        <v>458</v>
      </c>
      <c r="B15" t="s">
        <v>481</v>
      </c>
      <c r="C15" s="15">
        <v>10256</v>
      </c>
      <c r="D15" t="str">
        <f t="shared" si="1"/>
        <v>['Other','Worthless',10256],</v>
      </c>
      <c r="G15" t="s">
        <v>473</v>
      </c>
      <c r="H15" s="15">
        <v>1610</v>
      </c>
      <c r="I15" s="13">
        <v>170</v>
      </c>
      <c r="J15" t="s">
        <v>490</v>
      </c>
    </row>
    <row r="16" spans="1:12" x14ac:dyDescent="0.35">
      <c r="A16" t="s">
        <v>466</v>
      </c>
      <c r="B16" t="s">
        <v>481</v>
      </c>
      <c r="C16" s="15">
        <v>21640</v>
      </c>
      <c r="D16" t="str">
        <f t="shared" si="1"/>
        <v>['NMD','Worthless',21640],</v>
      </c>
      <c r="G16" t="s">
        <v>466</v>
      </c>
      <c r="H16" s="15">
        <v>21640</v>
      </c>
      <c r="I16" s="13">
        <v>172.22727272727272</v>
      </c>
      <c r="J16" t="s">
        <v>490</v>
      </c>
    </row>
    <row r="17" spans="1:10" x14ac:dyDescent="0.35">
      <c r="A17" t="s">
        <v>465</v>
      </c>
      <c r="B17" t="s">
        <v>481</v>
      </c>
      <c r="C17" s="15">
        <v>35267</v>
      </c>
      <c r="D17" t="str">
        <f t="shared" si="0"/>
        <v>['Boost','Worthless',35267],</v>
      </c>
      <c r="G17" t="s">
        <v>468</v>
      </c>
      <c r="H17" s="15">
        <v>112547</v>
      </c>
      <c r="I17" s="13">
        <v>180</v>
      </c>
      <c r="J17" t="s">
        <v>490</v>
      </c>
    </row>
    <row r="18" spans="1:10" x14ac:dyDescent="0.35">
      <c r="A18" s="5" t="s">
        <v>223</v>
      </c>
      <c r="B18" t="s">
        <v>492</v>
      </c>
      <c r="C18" s="10">
        <v>234890</v>
      </c>
      <c r="D18" t="str">
        <f t="shared" si="0"/>
        <v>['Nike','$100-$179',234890],</v>
      </c>
      <c r="G18" t="s">
        <v>465</v>
      </c>
      <c r="H18" s="15">
        <v>35267</v>
      </c>
      <c r="I18" s="13">
        <v>190</v>
      </c>
      <c r="J18" t="s">
        <v>490</v>
      </c>
    </row>
    <row r="19" spans="1:10" x14ac:dyDescent="0.35">
      <c r="A19" s="5" t="s">
        <v>223</v>
      </c>
      <c r="B19" s="17" t="s">
        <v>493</v>
      </c>
      <c r="C19" s="10">
        <v>199139</v>
      </c>
      <c r="D19" t="str">
        <f t="shared" si="0"/>
        <v>['Nike','$180-$200',199139],</v>
      </c>
      <c r="G19" t="s">
        <v>467</v>
      </c>
      <c r="H19" s="15">
        <v>25288</v>
      </c>
      <c r="I19" s="13">
        <v>230</v>
      </c>
      <c r="J19" t="s">
        <v>487</v>
      </c>
    </row>
    <row r="20" spans="1:10" x14ac:dyDescent="0.35">
      <c r="A20" t="s">
        <v>492</v>
      </c>
      <c r="B20" t="s">
        <v>462</v>
      </c>
      <c r="C20" s="15">
        <v>2316</v>
      </c>
      <c r="D20" t="str">
        <f t="shared" si="0"/>
        <v>['$100-$179','SB',2316],</v>
      </c>
      <c r="G20" t="s">
        <v>464</v>
      </c>
      <c r="H20" s="15">
        <v>145738</v>
      </c>
      <c r="I20" s="13">
        <v>243.63636363636363</v>
      </c>
      <c r="J20" t="s">
        <v>487</v>
      </c>
    </row>
    <row r="21" spans="1:10" x14ac:dyDescent="0.35">
      <c r="A21" t="s">
        <v>492</v>
      </c>
      <c r="B21" t="s">
        <v>474</v>
      </c>
      <c r="C21" s="15">
        <v>167595</v>
      </c>
      <c r="D21" t="str">
        <f t="shared" si="0"/>
        <v>['$100-$179','Jordan 1',167595],</v>
      </c>
    </row>
    <row r="22" spans="1:10" x14ac:dyDescent="0.35">
      <c r="A22" t="s">
        <v>492</v>
      </c>
      <c r="B22" t="s">
        <v>458</v>
      </c>
      <c r="C22" s="15">
        <v>64979</v>
      </c>
      <c r="D22" t="str">
        <f t="shared" si="0"/>
        <v>['$100-$179','Other',64979],</v>
      </c>
    </row>
    <row r="23" spans="1:10" x14ac:dyDescent="0.35">
      <c r="A23" s="17" t="s">
        <v>493</v>
      </c>
      <c r="B23" t="s">
        <v>476</v>
      </c>
      <c r="C23" s="15">
        <v>51061</v>
      </c>
      <c r="D23" t="str">
        <f t="shared" si="0"/>
        <v>['$180-$200','Off-White',51061],</v>
      </c>
    </row>
    <row r="24" spans="1:10" x14ac:dyDescent="0.35">
      <c r="A24" s="17" t="s">
        <v>493</v>
      </c>
      <c r="B24" t="s">
        <v>457</v>
      </c>
      <c r="C24" s="15">
        <v>8766</v>
      </c>
      <c r="D24" t="str">
        <f t="shared" si="0"/>
        <v>['$180-$200','Baller',8766],</v>
      </c>
    </row>
    <row r="25" spans="1:10" x14ac:dyDescent="0.35">
      <c r="A25" s="17" t="s">
        <v>493</v>
      </c>
      <c r="B25" t="s">
        <v>491</v>
      </c>
      <c r="C25" s="15">
        <v>71973</v>
      </c>
      <c r="D25" t="str">
        <f t="shared" si="0"/>
        <v>['$180-$200','Jordan II-IX',71973],</v>
      </c>
    </row>
    <row r="26" spans="1:10" x14ac:dyDescent="0.35">
      <c r="A26" s="17" t="s">
        <v>493</v>
      </c>
      <c r="B26" t="s">
        <v>455</v>
      </c>
      <c r="C26" s="15">
        <v>67339</v>
      </c>
      <c r="D26" t="str">
        <f t="shared" si="0"/>
        <v>['$180-$200','Jordan X+',67339],</v>
      </c>
    </row>
    <row r="27" spans="1:10" x14ac:dyDescent="0.35">
      <c r="A27" t="s">
        <v>476</v>
      </c>
      <c r="B27" t="s">
        <v>483</v>
      </c>
      <c r="C27" s="15">
        <v>51061</v>
      </c>
      <c r="D27" t="str">
        <f t="shared" si="0"/>
        <v>['Off-White','Highly Profitable',51061],</v>
      </c>
    </row>
    <row r="28" spans="1:10" x14ac:dyDescent="0.35">
      <c r="A28" t="s">
        <v>474</v>
      </c>
      <c r="B28" t="s">
        <v>483</v>
      </c>
      <c r="C28" s="15">
        <v>167595</v>
      </c>
      <c r="D28" t="str">
        <f t="shared" si="0"/>
        <v>['Jordan 1','Highly Profitable',167595],</v>
      </c>
    </row>
    <row r="29" spans="1:10" x14ac:dyDescent="0.35">
      <c r="A29" t="s">
        <v>462</v>
      </c>
      <c r="B29" t="s">
        <v>494</v>
      </c>
      <c r="C29" s="15">
        <v>2316</v>
      </c>
      <c r="D29" t="str">
        <f t="shared" si="0"/>
        <v>['SB','Valuable',2316],</v>
      </c>
    </row>
    <row r="30" spans="1:10" x14ac:dyDescent="0.35">
      <c r="A30" t="s">
        <v>458</v>
      </c>
      <c r="B30" t="s">
        <v>494</v>
      </c>
      <c r="C30" s="15">
        <v>64979</v>
      </c>
      <c r="D30" t="str">
        <f t="shared" si="0"/>
        <v>['Other','Valuable',64979],</v>
      </c>
    </row>
    <row r="31" spans="1:10" x14ac:dyDescent="0.35">
      <c r="A31" t="s">
        <v>457</v>
      </c>
      <c r="B31" t="s">
        <v>494</v>
      </c>
      <c r="C31" s="15">
        <v>8766</v>
      </c>
      <c r="D31" t="str">
        <f t="shared" si="0"/>
        <v>['Baller','Valuable',8766],</v>
      </c>
    </row>
    <row r="32" spans="1:10" x14ac:dyDescent="0.35">
      <c r="A32" t="s">
        <v>491</v>
      </c>
      <c r="B32" t="s">
        <v>494</v>
      </c>
      <c r="C32" s="15">
        <v>71973</v>
      </c>
      <c r="D32" t="str">
        <f t="shared" si="0"/>
        <v>['Jordan II-IX','Valuable',71973],</v>
      </c>
    </row>
    <row r="33" spans="1:4" x14ac:dyDescent="0.35">
      <c r="A33" t="s">
        <v>455</v>
      </c>
      <c r="B33" t="s">
        <v>494</v>
      </c>
      <c r="C33" s="15">
        <v>67339</v>
      </c>
      <c r="D33" t="str">
        <f t="shared" si="0"/>
        <v>['Jordan X+','Valuable',67339],</v>
      </c>
    </row>
    <row r="34" spans="1:4" x14ac:dyDescent="0.35">
      <c r="C34" s="15"/>
      <c r="D34" t="str">
        <f t="shared" si="0"/>
        <v>['','',],</v>
      </c>
    </row>
    <row r="35" spans="1:4" x14ac:dyDescent="0.35">
      <c r="C35" s="15"/>
      <c r="D35" t="str">
        <f t="shared" si="0"/>
        <v>['','',],</v>
      </c>
    </row>
    <row r="36" spans="1:4" x14ac:dyDescent="0.35">
      <c r="C36" s="15"/>
      <c r="D36" t="str">
        <f t="shared" si="0"/>
        <v>['','',],</v>
      </c>
    </row>
    <row r="37" spans="1:4" x14ac:dyDescent="0.35">
      <c r="C37" s="15"/>
      <c r="D37" t="str">
        <f t="shared" si="0"/>
        <v>['','',],</v>
      </c>
    </row>
    <row r="38" spans="1:4" x14ac:dyDescent="0.35">
      <c r="C38" s="15"/>
      <c r="D38" t="str">
        <f t="shared" si="0"/>
        <v>['','',],</v>
      </c>
    </row>
    <row r="39" spans="1:4" x14ac:dyDescent="0.35">
      <c r="C39" s="15"/>
      <c r="D39" t="str">
        <f t="shared" si="0"/>
        <v>['','',],</v>
      </c>
    </row>
    <row r="40" spans="1:4" x14ac:dyDescent="0.35">
      <c r="C40" s="15"/>
      <c r="D40" t="str">
        <f t="shared" si="0"/>
        <v>['','',],</v>
      </c>
    </row>
    <row r="41" spans="1:4" x14ac:dyDescent="0.35">
      <c r="A41" s="5"/>
      <c r="C41" s="10"/>
      <c r="D41" t="str">
        <f t="shared" si="0"/>
        <v>['','',],</v>
      </c>
    </row>
    <row r="42" spans="1:4" x14ac:dyDescent="0.35">
      <c r="A42" s="5"/>
      <c r="C42" s="10"/>
      <c r="D42" t="str">
        <f t="shared" si="0"/>
        <v>['','',],</v>
      </c>
    </row>
    <row r="43" spans="1:4" x14ac:dyDescent="0.35">
      <c r="A43" s="5"/>
      <c r="C43" s="10"/>
      <c r="D43" t="str">
        <f t="shared" si="0"/>
        <v>['','',],</v>
      </c>
    </row>
    <row r="44" spans="1:4" x14ac:dyDescent="0.35">
      <c r="A44" s="5"/>
      <c r="C44" s="10"/>
      <c r="D44" t="str">
        <f t="shared" si="0"/>
        <v>['','',],</v>
      </c>
    </row>
    <row r="45" spans="1:4" x14ac:dyDescent="0.35">
      <c r="A45" s="5"/>
      <c r="C45" s="10"/>
      <c r="D45" t="str">
        <f t="shared" si="0"/>
        <v>['','',],</v>
      </c>
    </row>
    <row r="46" spans="1:4" x14ac:dyDescent="0.35">
      <c r="A46" s="5"/>
      <c r="C46" s="10"/>
      <c r="D46" t="str">
        <f t="shared" si="0"/>
        <v>['','',],</v>
      </c>
    </row>
    <row r="47" spans="1:4" x14ac:dyDescent="0.35">
      <c r="A47" s="5"/>
      <c r="C47" s="10"/>
      <c r="D47" t="str">
        <f t="shared" si="0"/>
        <v>['','',],</v>
      </c>
    </row>
    <row r="48" spans="1:4" x14ac:dyDescent="0.35">
      <c r="A48" s="5"/>
      <c r="C48" s="10"/>
      <c r="D48" t="str">
        <f t="shared" si="0"/>
        <v>['','',],</v>
      </c>
    </row>
    <row r="49" spans="1:4" x14ac:dyDescent="0.35">
      <c r="A49" s="5"/>
      <c r="C49" s="10"/>
      <c r="D49" t="str">
        <f t="shared" si="0"/>
        <v>['','',],</v>
      </c>
    </row>
    <row r="50" spans="1:4" x14ac:dyDescent="0.35">
      <c r="A50" s="5"/>
      <c r="C50" s="10"/>
      <c r="D50" t="str">
        <f t="shared" si="0"/>
        <v>['','',],</v>
      </c>
    </row>
    <row r="51" spans="1:4" x14ac:dyDescent="0.35">
      <c r="A51" s="5"/>
      <c r="C51" s="10"/>
      <c r="D51" t="str">
        <f t="shared" si="0"/>
        <v>['','',],</v>
      </c>
    </row>
    <row r="52" spans="1:4" x14ac:dyDescent="0.35">
      <c r="A52" s="5"/>
      <c r="C52" s="10"/>
      <c r="D52" t="str">
        <f t="shared" si="0"/>
        <v>['','',],</v>
      </c>
    </row>
    <row r="53" spans="1:4" x14ac:dyDescent="0.35">
      <c r="A53" s="5"/>
      <c r="C53" s="10"/>
      <c r="D53" t="str">
        <f t="shared" si="0"/>
        <v>['','',],</v>
      </c>
    </row>
    <row r="54" spans="1:4" x14ac:dyDescent="0.35">
      <c r="A54" s="5"/>
      <c r="C54" s="10"/>
      <c r="D54" t="str">
        <f t="shared" si="0"/>
        <v>['','',],</v>
      </c>
    </row>
    <row r="59" spans="1:4" x14ac:dyDescent="0.35">
      <c r="A59" s="5"/>
      <c r="C59" s="10"/>
    </row>
    <row r="60" spans="1:4" x14ac:dyDescent="0.35">
      <c r="A60" s="5"/>
      <c r="C60" s="10"/>
    </row>
    <row r="61" spans="1:4" x14ac:dyDescent="0.35">
      <c r="A61" s="5"/>
      <c r="C61" s="10"/>
    </row>
    <row r="62" spans="1:4" x14ac:dyDescent="0.35">
      <c r="A62" s="5"/>
      <c r="C62" s="10"/>
    </row>
    <row r="63" spans="1:4" x14ac:dyDescent="0.35">
      <c r="A63" s="5"/>
      <c r="C63" s="10"/>
    </row>
    <row r="64" spans="1:4" x14ac:dyDescent="0.35">
      <c r="A64" s="5"/>
      <c r="C64" s="10"/>
    </row>
    <row r="65" spans="1:3" x14ac:dyDescent="0.35">
      <c r="A65" s="5"/>
      <c r="C65" s="10"/>
    </row>
    <row r="66" spans="1:3" x14ac:dyDescent="0.35">
      <c r="A66" s="5"/>
      <c r="C66" s="10"/>
    </row>
    <row r="67" spans="1:3" x14ac:dyDescent="0.35">
      <c r="A67" s="5"/>
      <c r="C67" s="10"/>
    </row>
    <row r="68" spans="1:3" x14ac:dyDescent="0.35">
      <c r="A68" s="5"/>
      <c r="C68" s="10"/>
    </row>
    <row r="69" spans="1:3" x14ac:dyDescent="0.35">
      <c r="A69" s="5"/>
      <c r="C69" s="10"/>
    </row>
    <row r="70" spans="1:3" x14ac:dyDescent="0.35">
      <c r="A70" s="5"/>
      <c r="C70" s="10"/>
    </row>
    <row r="71" spans="1:3" x14ac:dyDescent="0.35">
      <c r="A71" s="5"/>
      <c r="C71" s="10"/>
    </row>
    <row r="72" spans="1:3" x14ac:dyDescent="0.35">
      <c r="A72" s="5"/>
      <c r="C72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0"/>
  <sheetViews>
    <sheetView topLeftCell="B1" workbookViewId="0">
      <selection activeCell="H2" sqref="H2"/>
    </sheetView>
  </sheetViews>
  <sheetFormatPr defaultRowHeight="14.5" x14ac:dyDescent="0.35"/>
  <cols>
    <col min="2" max="2" width="57.6328125" customWidth="1"/>
    <col min="3" max="3" width="57.26953125" customWidth="1"/>
    <col min="5" max="5" width="52.36328125" bestFit="1" customWidth="1"/>
    <col min="6" max="6" width="15.54296875" bestFit="1" customWidth="1"/>
    <col min="7" max="7" width="14.36328125" bestFit="1" customWidth="1"/>
    <col min="8" max="8" width="18.36328125" bestFit="1" customWidth="1"/>
    <col min="9" max="9" width="8.7265625" style="6"/>
    <col min="10" max="10" width="18.26953125" bestFit="1" customWidth="1"/>
  </cols>
  <sheetData>
    <row r="1" spans="1:10" x14ac:dyDescent="0.35">
      <c r="A1" t="s">
        <v>0</v>
      </c>
      <c r="B1" t="s">
        <v>1</v>
      </c>
      <c r="C1" t="s">
        <v>469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6" t="s">
        <v>7</v>
      </c>
      <c r="J1" t="s">
        <v>8</v>
      </c>
    </row>
    <row r="2" spans="1:10" x14ac:dyDescent="0.35">
      <c r="A2" t="s">
        <v>9</v>
      </c>
      <c r="B2" t="s">
        <v>125</v>
      </c>
      <c r="C2" t="s">
        <v>467</v>
      </c>
      <c r="D2" t="s">
        <v>25</v>
      </c>
      <c r="E2" t="s">
        <v>126</v>
      </c>
      <c r="F2">
        <v>150</v>
      </c>
      <c r="G2" s="1">
        <v>43368</v>
      </c>
      <c r="H2">
        <v>26</v>
      </c>
      <c r="I2">
        <v>-0.27</v>
      </c>
      <c r="J2">
        <v>137</v>
      </c>
    </row>
    <row r="3" spans="1:10" x14ac:dyDescent="0.35">
      <c r="A3" t="s">
        <v>223</v>
      </c>
      <c r="B3" t="s">
        <v>312</v>
      </c>
      <c r="C3" t="s">
        <v>458</v>
      </c>
      <c r="D3" t="s">
        <v>25</v>
      </c>
      <c r="E3" t="s">
        <v>313</v>
      </c>
      <c r="F3">
        <v>160</v>
      </c>
      <c r="G3" s="1">
        <v>43384</v>
      </c>
      <c r="H3">
        <v>28</v>
      </c>
      <c r="I3">
        <v>0.31</v>
      </c>
      <c r="J3">
        <v>219</v>
      </c>
    </row>
    <row r="4" spans="1:10" x14ac:dyDescent="0.35">
      <c r="A4" t="s">
        <v>223</v>
      </c>
      <c r="B4" t="s">
        <v>389</v>
      </c>
      <c r="C4" t="s">
        <v>455</v>
      </c>
      <c r="D4" t="s">
        <v>11</v>
      </c>
      <c r="E4" t="s">
        <v>390</v>
      </c>
      <c r="F4">
        <v>220</v>
      </c>
      <c r="G4" s="1">
        <v>43400</v>
      </c>
      <c r="H4">
        <v>36</v>
      </c>
      <c r="I4">
        <v>0.25</v>
      </c>
      <c r="J4">
        <v>313</v>
      </c>
    </row>
    <row r="5" spans="1:10" x14ac:dyDescent="0.35">
      <c r="A5" t="s">
        <v>223</v>
      </c>
      <c r="B5" t="s">
        <v>293</v>
      </c>
      <c r="C5" t="s">
        <v>458</v>
      </c>
      <c r="D5" t="s">
        <v>25</v>
      </c>
      <c r="E5" t="s">
        <v>294</v>
      </c>
      <c r="F5">
        <v>190</v>
      </c>
      <c r="G5" s="1">
        <v>43377</v>
      </c>
      <c r="H5">
        <v>41</v>
      </c>
      <c r="I5">
        <v>-0.05</v>
      </c>
      <c r="J5">
        <v>216</v>
      </c>
    </row>
    <row r="6" spans="1:10" x14ac:dyDescent="0.35">
      <c r="A6" t="s">
        <v>9</v>
      </c>
      <c r="B6" t="s">
        <v>199</v>
      </c>
      <c r="C6" t="s">
        <v>466</v>
      </c>
      <c r="D6" t="s">
        <v>25</v>
      </c>
      <c r="E6" t="s">
        <v>200</v>
      </c>
      <c r="F6">
        <v>140</v>
      </c>
      <c r="G6" s="1">
        <v>43282</v>
      </c>
      <c r="H6">
        <v>44</v>
      </c>
      <c r="I6">
        <v>-0.56999999999999995</v>
      </c>
      <c r="J6">
        <v>63</v>
      </c>
    </row>
    <row r="7" spans="1:10" x14ac:dyDescent="0.35">
      <c r="A7" t="s">
        <v>9</v>
      </c>
      <c r="B7" t="s">
        <v>135</v>
      </c>
      <c r="C7" t="s">
        <v>466</v>
      </c>
      <c r="D7" t="s">
        <v>17</v>
      </c>
      <c r="E7" t="s">
        <v>136</v>
      </c>
      <c r="F7">
        <v>130</v>
      </c>
      <c r="G7" s="1">
        <v>43313</v>
      </c>
      <c r="H7">
        <v>46</v>
      </c>
      <c r="I7">
        <v>-0.46</v>
      </c>
      <c r="J7">
        <v>91</v>
      </c>
    </row>
    <row r="8" spans="1:10" x14ac:dyDescent="0.35">
      <c r="A8" t="s">
        <v>9</v>
      </c>
      <c r="B8" t="s">
        <v>127</v>
      </c>
      <c r="C8" t="s">
        <v>466</v>
      </c>
      <c r="D8" t="s">
        <v>25</v>
      </c>
      <c r="E8" t="s">
        <v>128</v>
      </c>
      <c r="F8">
        <v>179</v>
      </c>
      <c r="G8" s="1">
        <v>43365</v>
      </c>
      <c r="H8">
        <v>49</v>
      </c>
      <c r="I8">
        <v>-0.22</v>
      </c>
      <c r="J8">
        <v>188</v>
      </c>
    </row>
    <row r="9" spans="1:10" x14ac:dyDescent="0.35">
      <c r="A9" t="s">
        <v>223</v>
      </c>
      <c r="B9" t="s">
        <v>309</v>
      </c>
      <c r="C9" t="s">
        <v>458</v>
      </c>
      <c r="D9" t="s">
        <v>28</v>
      </c>
      <c r="E9" t="s">
        <v>310</v>
      </c>
      <c r="F9">
        <v>100</v>
      </c>
      <c r="G9" s="1">
        <v>43374</v>
      </c>
      <c r="H9">
        <v>49</v>
      </c>
      <c r="I9">
        <v>0.2</v>
      </c>
      <c r="J9">
        <v>119</v>
      </c>
    </row>
    <row r="10" spans="1:10" x14ac:dyDescent="0.35">
      <c r="A10" t="s">
        <v>223</v>
      </c>
      <c r="B10" t="s">
        <v>279</v>
      </c>
      <c r="C10" t="s">
        <v>458</v>
      </c>
      <c r="D10" t="s">
        <v>11</v>
      </c>
      <c r="E10" t="s">
        <v>280</v>
      </c>
      <c r="F10">
        <v>160</v>
      </c>
      <c r="G10" s="1">
        <v>43384</v>
      </c>
      <c r="H10">
        <v>51</v>
      </c>
      <c r="I10">
        <v>0.22</v>
      </c>
      <c r="J10">
        <v>213</v>
      </c>
    </row>
    <row r="11" spans="1:10" x14ac:dyDescent="0.35">
      <c r="A11" t="s">
        <v>223</v>
      </c>
      <c r="B11" t="s">
        <v>381</v>
      </c>
      <c r="C11" t="s">
        <v>455</v>
      </c>
      <c r="D11" t="s">
        <v>20</v>
      </c>
      <c r="E11" t="s">
        <v>382</v>
      </c>
      <c r="F11">
        <v>190</v>
      </c>
      <c r="G11" s="1">
        <v>43393</v>
      </c>
      <c r="H11">
        <v>55</v>
      </c>
      <c r="I11">
        <v>-0.03</v>
      </c>
      <c r="J11">
        <v>185</v>
      </c>
    </row>
    <row r="12" spans="1:10" x14ac:dyDescent="0.35">
      <c r="A12" t="s">
        <v>223</v>
      </c>
      <c r="B12" t="s">
        <v>228</v>
      </c>
      <c r="C12" t="s">
        <v>474</v>
      </c>
      <c r="D12" t="s">
        <v>25</v>
      </c>
      <c r="E12" t="s">
        <v>229</v>
      </c>
      <c r="F12">
        <v>110</v>
      </c>
      <c r="G12" s="1">
        <v>43358</v>
      </c>
      <c r="H12">
        <v>70</v>
      </c>
      <c r="I12">
        <v>0.05</v>
      </c>
      <c r="J12">
        <v>119</v>
      </c>
    </row>
    <row r="13" spans="1:10" x14ac:dyDescent="0.35">
      <c r="A13" t="s">
        <v>223</v>
      </c>
      <c r="B13" t="s">
        <v>272</v>
      </c>
      <c r="C13" t="s">
        <v>458</v>
      </c>
      <c r="D13" t="s">
        <v>20</v>
      </c>
      <c r="E13" t="s">
        <v>273</v>
      </c>
      <c r="F13">
        <v>190</v>
      </c>
      <c r="G13" s="1">
        <v>43377</v>
      </c>
      <c r="H13">
        <v>73</v>
      </c>
      <c r="I13">
        <v>0.11</v>
      </c>
      <c r="J13">
        <v>228</v>
      </c>
    </row>
    <row r="14" spans="1:10" x14ac:dyDescent="0.35">
      <c r="A14" t="s">
        <v>223</v>
      </c>
      <c r="B14" t="s">
        <v>270</v>
      </c>
      <c r="C14" t="s">
        <v>458</v>
      </c>
      <c r="D14" t="s">
        <v>25</v>
      </c>
      <c r="E14" t="s">
        <v>271</v>
      </c>
      <c r="F14">
        <v>190</v>
      </c>
      <c r="G14" s="1">
        <v>43377</v>
      </c>
      <c r="H14">
        <v>86</v>
      </c>
      <c r="I14">
        <v>0.11</v>
      </c>
      <c r="J14">
        <v>228</v>
      </c>
    </row>
    <row r="15" spans="1:10" x14ac:dyDescent="0.35">
      <c r="A15" t="s">
        <v>223</v>
      </c>
      <c r="B15" t="s">
        <v>353</v>
      </c>
      <c r="C15" t="s">
        <v>491</v>
      </c>
      <c r="D15" t="s">
        <v>28</v>
      </c>
      <c r="E15" t="s">
        <v>337</v>
      </c>
      <c r="F15">
        <v>140</v>
      </c>
      <c r="G15" s="1">
        <v>43379</v>
      </c>
      <c r="H15">
        <v>87</v>
      </c>
      <c r="I15">
        <v>-0.11</v>
      </c>
      <c r="J15">
        <v>121</v>
      </c>
    </row>
    <row r="16" spans="1:10" x14ac:dyDescent="0.35">
      <c r="A16" t="s">
        <v>223</v>
      </c>
      <c r="B16" t="s">
        <v>268</v>
      </c>
      <c r="C16" t="s">
        <v>458</v>
      </c>
      <c r="D16" t="s">
        <v>25</v>
      </c>
      <c r="E16" t="s">
        <v>269</v>
      </c>
      <c r="F16">
        <v>160</v>
      </c>
      <c r="G16" s="1">
        <v>43384</v>
      </c>
      <c r="H16">
        <v>93</v>
      </c>
      <c r="I16">
        <v>0.38</v>
      </c>
      <c r="J16">
        <v>245</v>
      </c>
    </row>
    <row r="17" spans="1:10" x14ac:dyDescent="0.35">
      <c r="A17" t="s">
        <v>9</v>
      </c>
      <c r="B17" t="s">
        <v>180</v>
      </c>
      <c r="C17" t="s">
        <v>465</v>
      </c>
      <c r="D17" t="s">
        <v>28</v>
      </c>
      <c r="E17" t="s">
        <v>181</v>
      </c>
      <c r="F17">
        <v>180</v>
      </c>
      <c r="G17" s="1">
        <v>43344</v>
      </c>
      <c r="H17">
        <v>118</v>
      </c>
      <c r="I17">
        <v>-0.34</v>
      </c>
      <c r="J17">
        <v>138</v>
      </c>
    </row>
    <row r="18" spans="1:10" x14ac:dyDescent="0.35">
      <c r="A18" t="s">
        <v>223</v>
      </c>
      <c r="B18" t="s">
        <v>232</v>
      </c>
      <c r="C18" t="s">
        <v>491</v>
      </c>
      <c r="D18" t="s">
        <v>14</v>
      </c>
      <c r="E18" t="s">
        <v>233</v>
      </c>
      <c r="F18">
        <v>140</v>
      </c>
      <c r="G18" s="1">
        <v>43370</v>
      </c>
      <c r="H18">
        <v>131</v>
      </c>
      <c r="I18">
        <v>-7.0000000000000007E-2</v>
      </c>
      <c r="J18">
        <v>149</v>
      </c>
    </row>
    <row r="19" spans="1:10" x14ac:dyDescent="0.35">
      <c r="A19" t="s">
        <v>9</v>
      </c>
      <c r="B19" t="s">
        <v>114</v>
      </c>
      <c r="C19" t="s">
        <v>465</v>
      </c>
      <c r="D19" t="s">
        <v>11</v>
      </c>
      <c r="E19" t="s">
        <v>115</v>
      </c>
      <c r="F19">
        <v>180</v>
      </c>
      <c r="G19" s="1">
        <v>43054</v>
      </c>
      <c r="H19">
        <v>133</v>
      </c>
      <c r="I19">
        <v>-0.53</v>
      </c>
      <c r="J19">
        <v>98</v>
      </c>
    </row>
    <row r="20" spans="1:10" x14ac:dyDescent="0.35">
      <c r="A20" t="s">
        <v>9</v>
      </c>
      <c r="B20" t="s">
        <v>212</v>
      </c>
      <c r="C20" t="s">
        <v>465</v>
      </c>
      <c r="D20" t="s">
        <v>25</v>
      </c>
      <c r="E20" t="s">
        <v>213</v>
      </c>
      <c r="F20">
        <v>180</v>
      </c>
      <c r="G20" s="1">
        <v>43308</v>
      </c>
      <c r="H20">
        <v>136</v>
      </c>
      <c r="I20">
        <v>-0.33</v>
      </c>
      <c r="J20">
        <v>128</v>
      </c>
    </row>
    <row r="21" spans="1:10" x14ac:dyDescent="0.35">
      <c r="A21" t="s">
        <v>9</v>
      </c>
      <c r="B21" t="s">
        <v>210</v>
      </c>
      <c r="C21" t="s">
        <v>466</v>
      </c>
      <c r="D21" t="s">
        <v>68</v>
      </c>
      <c r="E21" t="s">
        <v>211</v>
      </c>
      <c r="F21">
        <v>140</v>
      </c>
      <c r="G21" s="1">
        <v>43313</v>
      </c>
      <c r="H21">
        <v>147</v>
      </c>
      <c r="I21">
        <v>-0.44</v>
      </c>
      <c r="J21">
        <v>91</v>
      </c>
    </row>
    <row r="22" spans="1:10" x14ac:dyDescent="0.35">
      <c r="A22" t="s">
        <v>9</v>
      </c>
      <c r="B22" t="s">
        <v>107</v>
      </c>
      <c r="C22" t="s">
        <v>465</v>
      </c>
      <c r="D22" t="s">
        <v>28</v>
      </c>
      <c r="E22" t="s">
        <v>108</v>
      </c>
      <c r="F22">
        <v>200</v>
      </c>
      <c r="G22" s="1">
        <v>43321</v>
      </c>
      <c r="H22">
        <v>158</v>
      </c>
      <c r="I22">
        <v>-0.25</v>
      </c>
      <c r="J22">
        <v>137</v>
      </c>
    </row>
    <row r="23" spans="1:10" x14ac:dyDescent="0.35">
      <c r="A23" t="s">
        <v>9</v>
      </c>
      <c r="B23" t="s">
        <v>208</v>
      </c>
      <c r="C23" t="s">
        <v>458</v>
      </c>
      <c r="D23" t="s">
        <v>28</v>
      </c>
      <c r="E23" t="s">
        <v>209</v>
      </c>
      <c r="F23">
        <v>120</v>
      </c>
      <c r="G23" s="1">
        <v>43356</v>
      </c>
      <c r="H23">
        <v>175</v>
      </c>
      <c r="I23" s="6">
        <v>-0.08</v>
      </c>
      <c r="J23">
        <v>126</v>
      </c>
    </row>
    <row r="24" spans="1:10" x14ac:dyDescent="0.35">
      <c r="A24" t="s">
        <v>223</v>
      </c>
      <c r="B24" t="s">
        <v>391</v>
      </c>
      <c r="C24" t="s">
        <v>474</v>
      </c>
      <c r="D24" t="s">
        <v>25</v>
      </c>
      <c r="E24" t="s">
        <v>392</v>
      </c>
      <c r="F24">
        <v>90</v>
      </c>
      <c r="G24" s="1">
        <v>43252</v>
      </c>
      <c r="H24">
        <v>175</v>
      </c>
      <c r="I24">
        <v>0.66</v>
      </c>
      <c r="J24">
        <v>123</v>
      </c>
    </row>
    <row r="25" spans="1:10" x14ac:dyDescent="0.35">
      <c r="A25" t="s">
        <v>9</v>
      </c>
      <c r="B25" t="s">
        <v>106</v>
      </c>
      <c r="C25" t="s">
        <v>465</v>
      </c>
      <c r="D25" t="s">
        <v>25</v>
      </c>
      <c r="E25" t="s">
        <v>35</v>
      </c>
      <c r="F25">
        <v>180</v>
      </c>
      <c r="G25" s="1">
        <v>43066</v>
      </c>
      <c r="H25">
        <v>178</v>
      </c>
      <c r="I25">
        <v>-0.3</v>
      </c>
      <c r="J25">
        <v>135</v>
      </c>
    </row>
    <row r="26" spans="1:10" x14ac:dyDescent="0.35">
      <c r="A26" t="s">
        <v>223</v>
      </c>
      <c r="B26" t="s">
        <v>303</v>
      </c>
      <c r="C26" t="s">
        <v>458</v>
      </c>
      <c r="D26" t="s">
        <v>49</v>
      </c>
      <c r="E26" t="s">
        <v>304</v>
      </c>
      <c r="F26">
        <v>250</v>
      </c>
      <c r="G26" s="1">
        <v>43377</v>
      </c>
      <c r="H26">
        <v>181</v>
      </c>
      <c r="I26">
        <v>0.2</v>
      </c>
      <c r="J26">
        <v>354</v>
      </c>
    </row>
    <row r="27" spans="1:10" x14ac:dyDescent="0.35">
      <c r="A27" t="s">
        <v>223</v>
      </c>
      <c r="B27" t="s">
        <v>266</v>
      </c>
      <c r="C27" t="s">
        <v>458</v>
      </c>
      <c r="D27" t="s">
        <v>49</v>
      </c>
      <c r="E27" t="s">
        <v>267</v>
      </c>
      <c r="F27">
        <v>160</v>
      </c>
      <c r="G27" s="1">
        <v>43378</v>
      </c>
      <c r="H27">
        <v>215</v>
      </c>
      <c r="I27">
        <v>0.34</v>
      </c>
      <c r="J27">
        <v>267</v>
      </c>
    </row>
    <row r="28" spans="1:10" x14ac:dyDescent="0.35">
      <c r="A28" t="s">
        <v>223</v>
      </c>
      <c r="B28" t="s">
        <v>324</v>
      </c>
      <c r="C28" t="s">
        <v>458</v>
      </c>
      <c r="D28" t="s">
        <v>25</v>
      </c>
      <c r="E28" t="s">
        <v>325</v>
      </c>
      <c r="F28">
        <v>130</v>
      </c>
      <c r="G28" s="1">
        <v>43372</v>
      </c>
      <c r="H28">
        <v>215</v>
      </c>
      <c r="I28">
        <v>-0.04</v>
      </c>
      <c r="J28">
        <v>142</v>
      </c>
    </row>
    <row r="29" spans="1:10" x14ac:dyDescent="0.35">
      <c r="A29" t="s">
        <v>9</v>
      </c>
      <c r="B29" t="s">
        <v>219</v>
      </c>
      <c r="C29" t="s">
        <v>465</v>
      </c>
      <c r="D29" t="s">
        <v>28</v>
      </c>
      <c r="E29" t="s">
        <v>220</v>
      </c>
      <c r="F29">
        <v>200</v>
      </c>
      <c r="G29" s="1">
        <v>42669</v>
      </c>
      <c r="H29">
        <v>226</v>
      </c>
      <c r="I29">
        <v>-0.01</v>
      </c>
      <c r="J29">
        <v>218</v>
      </c>
    </row>
    <row r="30" spans="1:10" x14ac:dyDescent="0.35">
      <c r="A30" t="s">
        <v>9</v>
      </c>
      <c r="B30" t="s">
        <v>133</v>
      </c>
      <c r="C30" t="s">
        <v>458</v>
      </c>
      <c r="D30" t="s">
        <v>25</v>
      </c>
      <c r="E30" t="s">
        <v>134</v>
      </c>
      <c r="F30">
        <v>200</v>
      </c>
      <c r="G30" s="1">
        <v>43147</v>
      </c>
      <c r="H30">
        <v>227</v>
      </c>
      <c r="I30" s="6">
        <v>0.16</v>
      </c>
      <c r="J30">
        <v>302</v>
      </c>
    </row>
    <row r="31" spans="1:10" x14ac:dyDescent="0.35">
      <c r="A31" t="s">
        <v>223</v>
      </c>
      <c r="B31" t="s">
        <v>396</v>
      </c>
      <c r="C31" t="s">
        <v>474</v>
      </c>
      <c r="D31" t="s">
        <v>49</v>
      </c>
      <c r="E31" t="s">
        <v>345</v>
      </c>
      <c r="F31">
        <v>90</v>
      </c>
      <c r="G31" s="1">
        <v>43252</v>
      </c>
      <c r="H31">
        <v>250</v>
      </c>
      <c r="I31">
        <v>0.09</v>
      </c>
      <c r="J31">
        <v>101</v>
      </c>
    </row>
    <row r="32" spans="1:10" x14ac:dyDescent="0.35">
      <c r="A32" t="s">
        <v>9</v>
      </c>
      <c r="B32" t="s">
        <v>98</v>
      </c>
      <c r="C32" t="s">
        <v>465</v>
      </c>
      <c r="D32" t="s">
        <v>28</v>
      </c>
      <c r="E32" t="s">
        <v>47</v>
      </c>
      <c r="F32">
        <v>180</v>
      </c>
      <c r="G32" s="1">
        <v>43066</v>
      </c>
      <c r="H32">
        <v>261</v>
      </c>
      <c r="I32">
        <v>-0.31</v>
      </c>
      <c r="J32">
        <v>143</v>
      </c>
    </row>
    <row r="33" spans="1:10" x14ac:dyDescent="0.35">
      <c r="A33" t="s">
        <v>9</v>
      </c>
      <c r="B33" t="s">
        <v>131</v>
      </c>
      <c r="C33" t="s">
        <v>465</v>
      </c>
      <c r="D33" t="s">
        <v>49</v>
      </c>
      <c r="E33" t="s">
        <v>132</v>
      </c>
      <c r="F33">
        <v>240</v>
      </c>
      <c r="G33" s="1">
        <v>43013</v>
      </c>
      <c r="H33">
        <v>261</v>
      </c>
      <c r="I33">
        <v>-0.56000000000000005</v>
      </c>
      <c r="J33">
        <v>148</v>
      </c>
    </row>
    <row r="34" spans="1:10" x14ac:dyDescent="0.35">
      <c r="A34" t="s">
        <v>9</v>
      </c>
      <c r="B34" t="s">
        <v>109</v>
      </c>
      <c r="C34" t="s">
        <v>458</v>
      </c>
      <c r="D34" t="s">
        <v>28</v>
      </c>
      <c r="E34" t="s">
        <v>110</v>
      </c>
      <c r="F34">
        <v>150</v>
      </c>
      <c r="G34" s="1">
        <v>43351</v>
      </c>
      <c r="H34">
        <v>266</v>
      </c>
      <c r="I34" s="6">
        <v>0.17</v>
      </c>
      <c r="J34">
        <v>227</v>
      </c>
    </row>
    <row r="35" spans="1:10" x14ac:dyDescent="0.35">
      <c r="A35" t="s">
        <v>9</v>
      </c>
      <c r="B35" t="s">
        <v>196</v>
      </c>
      <c r="C35" t="s">
        <v>466</v>
      </c>
      <c r="D35" t="s">
        <v>25</v>
      </c>
      <c r="E35" t="s">
        <v>35</v>
      </c>
      <c r="F35">
        <v>230</v>
      </c>
      <c r="G35" s="1">
        <v>43349</v>
      </c>
      <c r="H35">
        <v>290</v>
      </c>
      <c r="I35">
        <v>-0.27</v>
      </c>
      <c r="J35">
        <v>193</v>
      </c>
    </row>
    <row r="36" spans="1:10" x14ac:dyDescent="0.35">
      <c r="A36" t="s">
        <v>9</v>
      </c>
      <c r="B36" t="s">
        <v>111</v>
      </c>
      <c r="C36" t="s">
        <v>458</v>
      </c>
      <c r="D36" t="s">
        <v>25</v>
      </c>
      <c r="E36" t="s">
        <v>35</v>
      </c>
      <c r="F36">
        <v>190</v>
      </c>
      <c r="G36" s="1">
        <v>43160</v>
      </c>
      <c r="H36">
        <v>305</v>
      </c>
      <c r="I36" s="6">
        <v>-0.76</v>
      </c>
      <c r="J36">
        <v>109</v>
      </c>
    </row>
    <row r="37" spans="1:10" x14ac:dyDescent="0.35">
      <c r="A37" t="s">
        <v>9</v>
      </c>
      <c r="B37" t="s">
        <v>129</v>
      </c>
      <c r="C37" t="s">
        <v>466</v>
      </c>
      <c r="D37" t="s">
        <v>25</v>
      </c>
      <c r="E37" t="s">
        <v>130</v>
      </c>
      <c r="F37">
        <v>180</v>
      </c>
      <c r="G37" s="1">
        <v>43091</v>
      </c>
      <c r="H37">
        <v>311</v>
      </c>
      <c r="I37">
        <v>-0.61</v>
      </c>
      <c r="J37">
        <v>104</v>
      </c>
    </row>
    <row r="38" spans="1:10" x14ac:dyDescent="0.35">
      <c r="A38" t="s">
        <v>223</v>
      </c>
      <c r="B38" t="s">
        <v>367</v>
      </c>
      <c r="C38" t="s">
        <v>491</v>
      </c>
      <c r="D38" t="s">
        <v>93</v>
      </c>
      <c r="E38" t="s">
        <v>153</v>
      </c>
      <c r="F38">
        <v>160</v>
      </c>
      <c r="G38" s="1">
        <v>43372</v>
      </c>
      <c r="H38">
        <v>313</v>
      </c>
      <c r="I38">
        <v>0.39</v>
      </c>
      <c r="J38">
        <v>213</v>
      </c>
    </row>
    <row r="39" spans="1:10" x14ac:dyDescent="0.35">
      <c r="A39" t="s">
        <v>223</v>
      </c>
      <c r="B39" t="s">
        <v>336</v>
      </c>
      <c r="C39" t="s">
        <v>491</v>
      </c>
      <c r="D39" t="s">
        <v>28</v>
      </c>
      <c r="E39" t="s">
        <v>337</v>
      </c>
      <c r="F39">
        <v>190</v>
      </c>
      <c r="G39" s="1">
        <v>43379</v>
      </c>
      <c r="H39">
        <v>316</v>
      </c>
      <c r="I39">
        <v>0.03</v>
      </c>
      <c r="J39">
        <v>193</v>
      </c>
    </row>
    <row r="40" spans="1:10" x14ac:dyDescent="0.35">
      <c r="A40" t="s">
        <v>9</v>
      </c>
      <c r="B40" t="s">
        <v>118</v>
      </c>
      <c r="C40" t="s">
        <v>465</v>
      </c>
      <c r="D40" t="s">
        <v>28</v>
      </c>
      <c r="E40" t="s">
        <v>47</v>
      </c>
      <c r="F40">
        <v>200</v>
      </c>
      <c r="G40" s="1">
        <v>43056</v>
      </c>
      <c r="H40">
        <v>326</v>
      </c>
      <c r="I40">
        <v>-0.37</v>
      </c>
      <c r="J40">
        <v>131</v>
      </c>
    </row>
    <row r="41" spans="1:10" x14ac:dyDescent="0.35">
      <c r="A41" t="s">
        <v>223</v>
      </c>
      <c r="B41" t="s">
        <v>284</v>
      </c>
      <c r="C41" t="s">
        <v>458</v>
      </c>
      <c r="D41" t="s">
        <v>25</v>
      </c>
      <c r="E41" t="s">
        <v>285</v>
      </c>
      <c r="F41">
        <v>130</v>
      </c>
      <c r="G41" s="1">
        <v>43372</v>
      </c>
      <c r="H41">
        <v>329</v>
      </c>
      <c r="I41">
        <v>-0.08</v>
      </c>
      <c r="J41">
        <v>151</v>
      </c>
    </row>
    <row r="42" spans="1:10" x14ac:dyDescent="0.35">
      <c r="A42" t="s">
        <v>9</v>
      </c>
      <c r="B42" t="s">
        <v>99</v>
      </c>
      <c r="C42" t="s">
        <v>465</v>
      </c>
      <c r="D42" t="s">
        <v>28</v>
      </c>
      <c r="E42" t="s">
        <v>100</v>
      </c>
      <c r="F42">
        <v>180</v>
      </c>
      <c r="G42" s="1">
        <v>43069</v>
      </c>
      <c r="H42">
        <v>336</v>
      </c>
      <c r="I42">
        <v>-0.52</v>
      </c>
      <c r="J42">
        <v>104</v>
      </c>
    </row>
    <row r="43" spans="1:10" x14ac:dyDescent="0.35">
      <c r="A43" t="s">
        <v>223</v>
      </c>
      <c r="B43" t="s">
        <v>338</v>
      </c>
      <c r="C43" t="s">
        <v>474</v>
      </c>
      <c r="D43" t="s">
        <v>287</v>
      </c>
      <c r="E43" t="s">
        <v>329</v>
      </c>
      <c r="F43">
        <v>90</v>
      </c>
      <c r="G43" s="1">
        <v>43374</v>
      </c>
      <c r="H43">
        <v>345</v>
      </c>
      <c r="I43">
        <v>0.76</v>
      </c>
      <c r="J43">
        <v>138</v>
      </c>
    </row>
    <row r="44" spans="1:10" x14ac:dyDescent="0.35">
      <c r="A44" t="s">
        <v>223</v>
      </c>
      <c r="B44" t="s">
        <v>297</v>
      </c>
      <c r="C44" t="s">
        <v>458</v>
      </c>
      <c r="D44" t="s">
        <v>25</v>
      </c>
      <c r="E44" t="s">
        <v>298</v>
      </c>
      <c r="F44">
        <v>230</v>
      </c>
      <c r="G44" s="1">
        <v>43371</v>
      </c>
      <c r="H44">
        <v>349</v>
      </c>
      <c r="I44">
        <v>-0.09</v>
      </c>
      <c r="J44">
        <v>183</v>
      </c>
    </row>
    <row r="45" spans="1:10" x14ac:dyDescent="0.35">
      <c r="A45" t="s">
        <v>223</v>
      </c>
      <c r="B45" t="s">
        <v>322</v>
      </c>
      <c r="C45" t="s">
        <v>458</v>
      </c>
      <c r="D45" t="s">
        <v>28</v>
      </c>
      <c r="E45" t="s">
        <v>323</v>
      </c>
      <c r="F45">
        <v>150</v>
      </c>
      <c r="G45" s="1">
        <v>43227</v>
      </c>
      <c r="H45">
        <v>364</v>
      </c>
      <c r="I45">
        <v>-0.54</v>
      </c>
      <c r="J45">
        <v>113</v>
      </c>
    </row>
    <row r="46" spans="1:10" x14ac:dyDescent="0.35">
      <c r="A46" t="s">
        <v>9</v>
      </c>
      <c r="B46" t="s">
        <v>116</v>
      </c>
      <c r="C46" t="s">
        <v>458</v>
      </c>
      <c r="D46" t="s">
        <v>25</v>
      </c>
      <c r="E46" t="s">
        <v>117</v>
      </c>
      <c r="F46">
        <v>140</v>
      </c>
      <c r="G46" s="1">
        <v>43272</v>
      </c>
      <c r="H46">
        <v>365</v>
      </c>
      <c r="I46" s="6">
        <v>-0.38</v>
      </c>
      <c r="J46">
        <v>106</v>
      </c>
    </row>
    <row r="47" spans="1:10" x14ac:dyDescent="0.35">
      <c r="A47" t="s">
        <v>9</v>
      </c>
      <c r="B47" t="s">
        <v>176</v>
      </c>
      <c r="C47" t="s">
        <v>466</v>
      </c>
      <c r="D47" t="s">
        <v>25</v>
      </c>
      <c r="E47" t="s">
        <v>177</v>
      </c>
      <c r="F47">
        <v>130</v>
      </c>
      <c r="G47" s="1">
        <v>43313</v>
      </c>
      <c r="H47">
        <v>367</v>
      </c>
      <c r="I47">
        <v>-0.54</v>
      </c>
      <c r="J47">
        <v>96</v>
      </c>
    </row>
    <row r="48" spans="1:10" x14ac:dyDescent="0.35">
      <c r="A48" t="s">
        <v>9</v>
      </c>
      <c r="B48" t="s">
        <v>186</v>
      </c>
      <c r="C48" t="s">
        <v>465</v>
      </c>
      <c r="D48" t="s">
        <v>25</v>
      </c>
      <c r="E48" t="s">
        <v>187</v>
      </c>
      <c r="F48">
        <v>180</v>
      </c>
      <c r="G48" s="1">
        <v>43344</v>
      </c>
      <c r="H48">
        <v>371</v>
      </c>
      <c r="I48">
        <v>-0.39</v>
      </c>
      <c r="J48">
        <v>121</v>
      </c>
    </row>
    <row r="49" spans="1:10" x14ac:dyDescent="0.35">
      <c r="A49" t="s">
        <v>9</v>
      </c>
      <c r="B49" t="s">
        <v>166</v>
      </c>
      <c r="C49" t="s">
        <v>471</v>
      </c>
      <c r="D49" t="s">
        <v>25</v>
      </c>
      <c r="E49" t="s">
        <v>167</v>
      </c>
      <c r="F49">
        <v>150</v>
      </c>
      <c r="G49" s="1">
        <v>43147</v>
      </c>
      <c r="H49">
        <v>378</v>
      </c>
      <c r="I49" s="6">
        <v>2</v>
      </c>
      <c r="J49">
        <v>431</v>
      </c>
    </row>
    <row r="50" spans="1:10" x14ac:dyDescent="0.35">
      <c r="A50" t="s">
        <v>9</v>
      </c>
      <c r="B50" t="s">
        <v>162</v>
      </c>
      <c r="C50" t="s">
        <v>465</v>
      </c>
      <c r="D50" t="s">
        <v>25</v>
      </c>
      <c r="E50" t="s">
        <v>163</v>
      </c>
      <c r="F50">
        <v>200</v>
      </c>
      <c r="G50" s="1">
        <v>42887</v>
      </c>
      <c r="H50">
        <v>384</v>
      </c>
      <c r="I50">
        <v>-0.25</v>
      </c>
      <c r="J50">
        <v>174</v>
      </c>
    </row>
    <row r="51" spans="1:10" x14ac:dyDescent="0.35">
      <c r="A51" t="s">
        <v>9</v>
      </c>
      <c r="B51" t="s">
        <v>164</v>
      </c>
      <c r="C51" t="s">
        <v>465</v>
      </c>
      <c r="D51" t="s">
        <v>20</v>
      </c>
      <c r="E51" t="s">
        <v>165</v>
      </c>
      <c r="F51">
        <v>200</v>
      </c>
      <c r="G51" s="1">
        <v>42935</v>
      </c>
      <c r="H51">
        <v>384</v>
      </c>
      <c r="I51">
        <v>0.08</v>
      </c>
      <c r="J51">
        <v>218</v>
      </c>
    </row>
    <row r="52" spans="1:10" x14ac:dyDescent="0.35">
      <c r="A52" t="s">
        <v>223</v>
      </c>
      <c r="B52" t="s">
        <v>289</v>
      </c>
      <c r="C52" t="s">
        <v>457</v>
      </c>
      <c r="D52" t="s">
        <v>25</v>
      </c>
      <c r="E52" t="s">
        <v>290</v>
      </c>
      <c r="F52">
        <v>185</v>
      </c>
      <c r="G52" s="1">
        <v>43363</v>
      </c>
      <c r="H52">
        <v>387</v>
      </c>
      <c r="I52">
        <v>-0.28000000000000003</v>
      </c>
      <c r="J52">
        <v>163</v>
      </c>
    </row>
    <row r="53" spans="1:10" x14ac:dyDescent="0.35">
      <c r="A53" t="s">
        <v>9</v>
      </c>
      <c r="B53" t="s">
        <v>160</v>
      </c>
      <c r="C53" t="s">
        <v>466</v>
      </c>
      <c r="D53" t="s">
        <v>28</v>
      </c>
      <c r="E53" t="s">
        <v>161</v>
      </c>
      <c r="F53">
        <v>230</v>
      </c>
      <c r="G53" s="1">
        <v>43056</v>
      </c>
      <c r="H53">
        <v>388</v>
      </c>
      <c r="I53">
        <v>-0.3</v>
      </c>
      <c r="J53">
        <v>141</v>
      </c>
    </row>
    <row r="54" spans="1:10" x14ac:dyDescent="0.35">
      <c r="A54" t="s">
        <v>9</v>
      </c>
      <c r="B54" t="s">
        <v>190</v>
      </c>
      <c r="C54" t="s">
        <v>465</v>
      </c>
      <c r="D54" t="s">
        <v>28</v>
      </c>
      <c r="E54" t="s">
        <v>191</v>
      </c>
      <c r="F54">
        <v>180</v>
      </c>
      <c r="G54" s="1">
        <v>43282</v>
      </c>
      <c r="H54">
        <v>392</v>
      </c>
      <c r="I54">
        <v>-0.25</v>
      </c>
      <c r="J54">
        <v>140</v>
      </c>
    </row>
    <row r="55" spans="1:10" x14ac:dyDescent="0.35">
      <c r="A55" t="s">
        <v>9</v>
      </c>
      <c r="B55" t="s">
        <v>158</v>
      </c>
      <c r="C55" t="s">
        <v>466</v>
      </c>
      <c r="D55" t="s">
        <v>25</v>
      </c>
      <c r="E55" t="s">
        <v>159</v>
      </c>
      <c r="F55">
        <v>220</v>
      </c>
      <c r="G55" s="1">
        <v>43189</v>
      </c>
      <c r="H55">
        <v>400</v>
      </c>
      <c r="I55">
        <v>-0.65</v>
      </c>
      <c r="J55">
        <v>115</v>
      </c>
    </row>
    <row r="56" spans="1:10" x14ac:dyDescent="0.35">
      <c r="A56" t="s">
        <v>9</v>
      </c>
      <c r="B56" t="s">
        <v>154</v>
      </c>
      <c r="C56" t="s">
        <v>464</v>
      </c>
      <c r="D56" t="s">
        <v>25</v>
      </c>
      <c r="E56" t="s">
        <v>155</v>
      </c>
      <c r="F56">
        <v>350</v>
      </c>
      <c r="G56" s="1">
        <v>42357</v>
      </c>
      <c r="H56">
        <v>408</v>
      </c>
      <c r="I56">
        <v>1.53</v>
      </c>
      <c r="J56">
        <v>953</v>
      </c>
    </row>
    <row r="57" spans="1:10" x14ac:dyDescent="0.35">
      <c r="A57" t="s">
        <v>9</v>
      </c>
      <c r="B57" t="s">
        <v>156</v>
      </c>
      <c r="C57" t="s">
        <v>458</v>
      </c>
      <c r="D57" t="s">
        <v>28</v>
      </c>
      <c r="E57" t="s">
        <v>157</v>
      </c>
      <c r="F57">
        <v>180</v>
      </c>
      <c r="G57" s="1">
        <v>42978</v>
      </c>
      <c r="H57">
        <v>410</v>
      </c>
      <c r="I57" s="6">
        <v>-0.61</v>
      </c>
      <c r="J57">
        <v>87</v>
      </c>
    </row>
    <row r="58" spans="1:10" x14ac:dyDescent="0.35">
      <c r="A58" t="s">
        <v>9</v>
      </c>
      <c r="B58" t="s">
        <v>201</v>
      </c>
      <c r="C58" t="s">
        <v>466</v>
      </c>
      <c r="D58" t="s">
        <v>68</v>
      </c>
      <c r="E58" t="s">
        <v>202</v>
      </c>
      <c r="F58">
        <v>130</v>
      </c>
      <c r="G58" s="1">
        <v>43313</v>
      </c>
      <c r="H58">
        <v>412</v>
      </c>
      <c r="I58">
        <v>-0.42</v>
      </c>
      <c r="J58">
        <v>90</v>
      </c>
    </row>
    <row r="59" spans="1:10" x14ac:dyDescent="0.35">
      <c r="A59" t="s">
        <v>9</v>
      </c>
      <c r="B59" t="s">
        <v>203</v>
      </c>
      <c r="C59" t="s">
        <v>458</v>
      </c>
      <c r="D59" t="s">
        <v>28</v>
      </c>
      <c r="E59" t="s">
        <v>110</v>
      </c>
      <c r="F59">
        <v>150</v>
      </c>
      <c r="G59" s="1">
        <v>43351</v>
      </c>
      <c r="H59">
        <v>424</v>
      </c>
      <c r="I59" s="6">
        <v>0.12</v>
      </c>
      <c r="J59">
        <v>220</v>
      </c>
    </row>
    <row r="60" spans="1:10" x14ac:dyDescent="0.35">
      <c r="A60" t="s">
        <v>223</v>
      </c>
      <c r="B60" t="s">
        <v>326</v>
      </c>
      <c r="C60" t="s">
        <v>458</v>
      </c>
      <c r="D60" t="s">
        <v>25</v>
      </c>
      <c r="E60" t="s">
        <v>327</v>
      </c>
      <c r="F60">
        <v>230</v>
      </c>
      <c r="G60" s="1">
        <v>43328</v>
      </c>
      <c r="H60">
        <v>431</v>
      </c>
      <c r="I60">
        <v>-0.33</v>
      </c>
      <c r="J60">
        <v>175</v>
      </c>
    </row>
    <row r="61" spans="1:10" x14ac:dyDescent="0.35">
      <c r="A61" t="s">
        <v>9</v>
      </c>
      <c r="B61" t="s">
        <v>152</v>
      </c>
      <c r="C61" t="s">
        <v>467</v>
      </c>
      <c r="D61" t="s">
        <v>93</v>
      </c>
      <c r="E61" t="s">
        <v>153</v>
      </c>
      <c r="F61">
        <v>130</v>
      </c>
      <c r="G61" s="1">
        <v>42944</v>
      </c>
      <c r="H61">
        <v>445</v>
      </c>
      <c r="I61">
        <v>-0.35</v>
      </c>
      <c r="J61">
        <v>111</v>
      </c>
    </row>
    <row r="62" spans="1:10" x14ac:dyDescent="0.35">
      <c r="A62" t="s">
        <v>9</v>
      </c>
      <c r="B62" t="s">
        <v>112</v>
      </c>
      <c r="C62" t="s">
        <v>465</v>
      </c>
      <c r="D62" t="s">
        <v>28</v>
      </c>
      <c r="E62" t="s">
        <v>113</v>
      </c>
      <c r="F62">
        <v>180</v>
      </c>
      <c r="G62" s="1">
        <v>43278</v>
      </c>
      <c r="H62">
        <v>448</v>
      </c>
      <c r="I62">
        <v>-0.34</v>
      </c>
      <c r="J62">
        <v>135</v>
      </c>
    </row>
    <row r="63" spans="1:10" x14ac:dyDescent="0.35">
      <c r="A63" t="s">
        <v>9</v>
      </c>
      <c r="B63" t="s">
        <v>150</v>
      </c>
      <c r="C63" t="s">
        <v>458</v>
      </c>
      <c r="D63" t="s">
        <v>25</v>
      </c>
      <c r="E63" t="s">
        <v>151</v>
      </c>
      <c r="F63">
        <v>170</v>
      </c>
      <c r="G63" s="1">
        <v>43146</v>
      </c>
      <c r="H63">
        <v>459</v>
      </c>
      <c r="I63" s="6">
        <v>-0.49</v>
      </c>
      <c r="J63">
        <v>140</v>
      </c>
    </row>
    <row r="64" spans="1:10" x14ac:dyDescent="0.35">
      <c r="A64" t="s">
        <v>9</v>
      </c>
      <c r="B64" t="s">
        <v>148</v>
      </c>
      <c r="C64" t="s">
        <v>458</v>
      </c>
      <c r="D64" t="s">
        <v>28</v>
      </c>
      <c r="E64" t="s">
        <v>149</v>
      </c>
      <c r="F64">
        <v>130</v>
      </c>
      <c r="G64" s="1">
        <v>42845</v>
      </c>
      <c r="H64">
        <v>467</v>
      </c>
      <c r="I64" s="6">
        <v>-0.08</v>
      </c>
      <c r="J64">
        <v>144</v>
      </c>
    </row>
    <row r="65" spans="1:10" x14ac:dyDescent="0.35">
      <c r="A65" t="s">
        <v>9</v>
      </c>
      <c r="B65" t="s">
        <v>123</v>
      </c>
      <c r="C65" t="s">
        <v>465</v>
      </c>
      <c r="D65" t="s">
        <v>11</v>
      </c>
      <c r="E65" t="s">
        <v>124</v>
      </c>
      <c r="F65">
        <v>180</v>
      </c>
      <c r="G65" s="1">
        <v>43152</v>
      </c>
      <c r="H65">
        <v>478</v>
      </c>
      <c r="I65">
        <v>-0.27</v>
      </c>
      <c r="J65">
        <v>163</v>
      </c>
    </row>
    <row r="66" spans="1:10" x14ac:dyDescent="0.35">
      <c r="A66" t="s">
        <v>9</v>
      </c>
      <c r="B66" t="s">
        <v>146</v>
      </c>
      <c r="C66" t="s">
        <v>465</v>
      </c>
      <c r="D66" t="s">
        <v>25</v>
      </c>
      <c r="E66" t="s">
        <v>147</v>
      </c>
      <c r="F66">
        <v>130</v>
      </c>
      <c r="G66" s="1">
        <v>43130</v>
      </c>
      <c r="H66">
        <v>507</v>
      </c>
      <c r="I66">
        <v>-0.46</v>
      </c>
      <c r="J66">
        <v>93</v>
      </c>
    </row>
    <row r="67" spans="1:10" x14ac:dyDescent="0.35">
      <c r="A67" t="s">
        <v>9</v>
      </c>
      <c r="B67" t="s">
        <v>143</v>
      </c>
      <c r="C67" t="s">
        <v>466</v>
      </c>
      <c r="D67" t="s">
        <v>25</v>
      </c>
      <c r="E67" t="s">
        <v>134</v>
      </c>
      <c r="F67">
        <v>220</v>
      </c>
      <c r="G67" s="1">
        <v>43120</v>
      </c>
      <c r="H67">
        <v>526</v>
      </c>
      <c r="I67">
        <v>-0.48</v>
      </c>
      <c r="J67">
        <v>177</v>
      </c>
    </row>
    <row r="68" spans="1:10" x14ac:dyDescent="0.35">
      <c r="A68" t="s">
        <v>9</v>
      </c>
      <c r="B68" t="s">
        <v>141</v>
      </c>
      <c r="C68" t="s">
        <v>466</v>
      </c>
      <c r="D68" t="s">
        <v>20</v>
      </c>
      <c r="E68" t="s">
        <v>142</v>
      </c>
      <c r="F68">
        <v>180</v>
      </c>
      <c r="G68" s="1">
        <v>42831</v>
      </c>
      <c r="H68">
        <v>532</v>
      </c>
      <c r="I68">
        <v>-0.47</v>
      </c>
      <c r="J68">
        <v>139</v>
      </c>
    </row>
    <row r="69" spans="1:10" x14ac:dyDescent="0.35">
      <c r="A69" t="s">
        <v>9</v>
      </c>
      <c r="B69" t="s">
        <v>104</v>
      </c>
      <c r="C69" t="s">
        <v>465</v>
      </c>
      <c r="D69" t="s">
        <v>28</v>
      </c>
      <c r="E69" t="s">
        <v>105</v>
      </c>
      <c r="F69">
        <v>200</v>
      </c>
      <c r="G69" s="1">
        <v>43265</v>
      </c>
      <c r="H69">
        <v>552</v>
      </c>
      <c r="I69">
        <v>-0.55000000000000004</v>
      </c>
      <c r="J69">
        <v>117</v>
      </c>
    </row>
    <row r="70" spans="1:10" x14ac:dyDescent="0.35">
      <c r="A70" t="s">
        <v>9</v>
      </c>
      <c r="B70" t="s">
        <v>139</v>
      </c>
      <c r="C70" t="s">
        <v>458</v>
      </c>
      <c r="D70" t="s">
        <v>25</v>
      </c>
      <c r="E70" t="s">
        <v>140</v>
      </c>
      <c r="F70">
        <v>110</v>
      </c>
      <c r="G70" s="1">
        <v>42736</v>
      </c>
      <c r="H70">
        <v>558</v>
      </c>
      <c r="I70" s="6">
        <v>0.05</v>
      </c>
      <c r="J70">
        <v>109</v>
      </c>
    </row>
    <row r="71" spans="1:10" x14ac:dyDescent="0.35">
      <c r="A71" t="s">
        <v>9</v>
      </c>
      <c r="B71" t="s">
        <v>137</v>
      </c>
      <c r="C71" t="s">
        <v>467</v>
      </c>
      <c r="D71" t="s">
        <v>49</v>
      </c>
      <c r="E71" t="s">
        <v>138</v>
      </c>
      <c r="F71">
        <v>250</v>
      </c>
      <c r="G71" s="1">
        <v>43232</v>
      </c>
      <c r="H71">
        <v>568</v>
      </c>
      <c r="I71">
        <v>0.32</v>
      </c>
      <c r="J71">
        <v>455</v>
      </c>
    </row>
    <row r="72" spans="1:10" x14ac:dyDescent="0.35">
      <c r="A72" t="s">
        <v>9</v>
      </c>
      <c r="B72" t="s">
        <v>204</v>
      </c>
      <c r="C72" t="s">
        <v>458</v>
      </c>
      <c r="D72" t="s">
        <v>93</v>
      </c>
      <c r="E72" t="s">
        <v>205</v>
      </c>
      <c r="F72">
        <v>150</v>
      </c>
      <c r="G72" s="1">
        <v>43351</v>
      </c>
      <c r="H72">
        <v>580</v>
      </c>
      <c r="I72" s="6">
        <v>0.3</v>
      </c>
      <c r="J72">
        <v>224</v>
      </c>
    </row>
    <row r="73" spans="1:10" x14ac:dyDescent="0.35">
      <c r="A73" t="s">
        <v>9</v>
      </c>
      <c r="B73" t="s">
        <v>174</v>
      </c>
      <c r="C73" t="s">
        <v>466</v>
      </c>
      <c r="D73" t="s">
        <v>25</v>
      </c>
      <c r="E73" t="s">
        <v>175</v>
      </c>
      <c r="F73">
        <v>150</v>
      </c>
      <c r="G73" s="1">
        <v>43349</v>
      </c>
      <c r="H73">
        <v>618</v>
      </c>
      <c r="I73">
        <v>-0.27</v>
      </c>
      <c r="J73">
        <v>113</v>
      </c>
    </row>
    <row r="74" spans="1:10" x14ac:dyDescent="0.35">
      <c r="A74" t="s">
        <v>223</v>
      </c>
      <c r="B74" t="s">
        <v>301</v>
      </c>
      <c r="C74" t="s">
        <v>458</v>
      </c>
      <c r="D74" t="s">
        <v>68</v>
      </c>
      <c r="E74" t="s">
        <v>302</v>
      </c>
      <c r="F74">
        <v>180</v>
      </c>
      <c r="G74" s="1">
        <v>43356</v>
      </c>
      <c r="H74">
        <v>645</v>
      </c>
      <c r="I74">
        <v>0.56000000000000005</v>
      </c>
      <c r="J74">
        <v>311</v>
      </c>
    </row>
    <row r="75" spans="1:10" x14ac:dyDescent="0.35">
      <c r="A75" t="s">
        <v>223</v>
      </c>
      <c r="B75" t="s">
        <v>286</v>
      </c>
      <c r="C75" t="s">
        <v>458</v>
      </c>
      <c r="D75" t="s">
        <v>287</v>
      </c>
      <c r="E75" t="s">
        <v>288</v>
      </c>
      <c r="F75">
        <v>180</v>
      </c>
      <c r="G75" s="1">
        <v>43356</v>
      </c>
      <c r="H75">
        <v>690</v>
      </c>
      <c r="I75">
        <v>1.31</v>
      </c>
      <c r="J75">
        <v>391</v>
      </c>
    </row>
    <row r="76" spans="1:10" x14ac:dyDescent="0.35">
      <c r="A76" t="s">
        <v>223</v>
      </c>
      <c r="B76" t="s">
        <v>311</v>
      </c>
      <c r="C76" t="s">
        <v>458</v>
      </c>
      <c r="D76" t="s">
        <v>25</v>
      </c>
      <c r="E76" t="s">
        <v>155</v>
      </c>
      <c r="F76">
        <v>200</v>
      </c>
      <c r="G76" s="1">
        <v>43134</v>
      </c>
      <c r="H76">
        <v>697</v>
      </c>
      <c r="I76">
        <v>-0.63</v>
      </c>
      <c r="J76">
        <v>105</v>
      </c>
    </row>
    <row r="77" spans="1:10" x14ac:dyDescent="0.35">
      <c r="A77" t="s">
        <v>223</v>
      </c>
      <c r="B77" t="s">
        <v>299</v>
      </c>
      <c r="C77" t="s">
        <v>458</v>
      </c>
      <c r="D77" t="s">
        <v>287</v>
      </c>
      <c r="E77" t="s">
        <v>300</v>
      </c>
      <c r="F77">
        <v>180</v>
      </c>
      <c r="G77" s="1">
        <v>43356</v>
      </c>
      <c r="H77">
        <v>706</v>
      </c>
      <c r="I77">
        <v>0.33</v>
      </c>
      <c r="J77">
        <v>328</v>
      </c>
    </row>
    <row r="78" spans="1:10" x14ac:dyDescent="0.35">
      <c r="A78" t="s">
        <v>9</v>
      </c>
      <c r="B78" t="s">
        <v>184</v>
      </c>
      <c r="C78" t="s">
        <v>465</v>
      </c>
      <c r="D78" t="s">
        <v>25</v>
      </c>
      <c r="E78" t="s">
        <v>185</v>
      </c>
      <c r="F78">
        <v>180</v>
      </c>
      <c r="G78" s="1">
        <v>43111</v>
      </c>
      <c r="H78">
        <v>714</v>
      </c>
      <c r="I78">
        <v>-0.39</v>
      </c>
      <c r="J78">
        <v>133</v>
      </c>
    </row>
    <row r="79" spans="1:10" x14ac:dyDescent="0.35">
      <c r="A79" t="s">
        <v>9</v>
      </c>
      <c r="B79" t="s">
        <v>95</v>
      </c>
      <c r="C79" t="s">
        <v>464</v>
      </c>
      <c r="D79" t="s">
        <v>96</v>
      </c>
      <c r="E79" t="s">
        <v>97</v>
      </c>
      <c r="F79">
        <v>350</v>
      </c>
      <c r="G79" s="1">
        <v>42658</v>
      </c>
      <c r="H79">
        <v>722</v>
      </c>
      <c r="I79">
        <v>1.1100000000000001</v>
      </c>
      <c r="J79">
        <v>737</v>
      </c>
    </row>
    <row r="80" spans="1:10" x14ac:dyDescent="0.35">
      <c r="A80" t="s">
        <v>9</v>
      </c>
      <c r="B80" t="s">
        <v>144</v>
      </c>
      <c r="C80" t="s">
        <v>466</v>
      </c>
      <c r="D80" t="s">
        <v>49</v>
      </c>
      <c r="E80" t="s">
        <v>145</v>
      </c>
      <c r="F80">
        <v>140</v>
      </c>
      <c r="G80" s="1">
        <v>42630</v>
      </c>
      <c r="H80">
        <v>768</v>
      </c>
      <c r="I80">
        <v>0.43</v>
      </c>
      <c r="J80">
        <v>219</v>
      </c>
    </row>
    <row r="81" spans="1:10" x14ac:dyDescent="0.35">
      <c r="A81" t="s">
        <v>9</v>
      </c>
      <c r="B81" t="s">
        <v>194</v>
      </c>
      <c r="C81" t="s">
        <v>465</v>
      </c>
      <c r="D81" t="s">
        <v>25</v>
      </c>
      <c r="E81" t="s">
        <v>195</v>
      </c>
      <c r="F81">
        <v>180</v>
      </c>
      <c r="G81" s="1">
        <v>43278</v>
      </c>
      <c r="H81">
        <v>805</v>
      </c>
      <c r="I81">
        <v>-0.28000000000000003</v>
      </c>
      <c r="J81">
        <v>145</v>
      </c>
    </row>
    <row r="82" spans="1:10" x14ac:dyDescent="0.35">
      <c r="A82" t="s">
        <v>9</v>
      </c>
      <c r="B82" t="s">
        <v>119</v>
      </c>
      <c r="C82" t="s">
        <v>466</v>
      </c>
      <c r="D82" t="s">
        <v>28</v>
      </c>
      <c r="E82" t="s">
        <v>120</v>
      </c>
      <c r="F82">
        <v>170</v>
      </c>
      <c r="G82" s="1">
        <v>42965</v>
      </c>
      <c r="H82">
        <v>866</v>
      </c>
      <c r="I82">
        <v>-0.43</v>
      </c>
      <c r="J82">
        <v>111</v>
      </c>
    </row>
    <row r="83" spans="1:10" x14ac:dyDescent="0.35">
      <c r="A83" t="s">
        <v>9</v>
      </c>
      <c r="B83" t="s">
        <v>92</v>
      </c>
      <c r="C83" t="s">
        <v>465</v>
      </c>
      <c r="D83" t="s">
        <v>93</v>
      </c>
      <c r="E83" t="s">
        <v>94</v>
      </c>
      <c r="F83">
        <v>220</v>
      </c>
      <c r="G83" s="1">
        <v>43280</v>
      </c>
      <c r="H83">
        <v>921</v>
      </c>
      <c r="I83">
        <v>-0.18</v>
      </c>
      <c r="J83">
        <v>204</v>
      </c>
    </row>
    <row r="84" spans="1:10" x14ac:dyDescent="0.35">
      <c r="A84" t="s">
        <v>9</v>
      </c>
      <c r="B84" t="s">
        <v>206</v>
      </c>
      <c r="C84" t="s">
        <v>458</v>
      </c>
      <c r="D84" t="s">
        <v>28</v>
      </c>
      <c r="E84" t="s">
        <v>207</v>
      </c>
      <c r="F84">
        <v>130</v>
      </c>
      <c r="G84" s="1">
        <v>43271</v>
      </c>
      <c r="H84">
        <v>941</v>
      </c>
      <c r="I84" s="6">
        <v>-0.15</v>
      </c>
      <c r="J84">
        <v>134</v>
      </c>
    </row>
    <row r="85" spans="1:10" x14ac:dyDescent="0.35">
      <c r="A85" t="s">
        <v>9</v>
      </c>
      <c r="B85" t="s">
        <v>170</v>
      </c>
      <c r="C85" t="s">
        <v>458</v>
      </c>
      <c r="D85" t="s">
        <v>28</v>
      </c>
      <c r="E85" t="s">
        <v>171</v>
      </c>
      <c r="F85">
        <v>150</v>
      </c>
      <c r="G85" s="1">
        <v>43372</v>
      </c>
      <c r="H85">
        <v>972</v>
      </c>
      <c r="I85" s="6">
        <v>0.22</v>
      </c>
      <c r="J85">
        <v>230</v>
      </c>
    </row>
    <row r="86" spans="1:10" x14ac:dyDescent="0.35">
      <c r="A86" t="s">
        <v>223</v>
      </c>
      <c r="B86" t="s">
        <v>248</v>
      </c>
      <c r="C86" t="s">
        <v>455</v>
      </c>
      <c r="D86" t="s">
        <v>28</v>
      </c>
      <c r="E86" t="s">
        <v>249</v>
      </c>
      <c r="F86">
        <v>190</v>
      </c>
      <c r="G86" s="1">
        <v>42462</v>
      </c>
      <c r="H86">
        <v>989</v>
      </c>
      <c r="I86">
        <v>0.32</v>
      </c>
      <c r="J86">
        <v>235</v>
      </c>
    </row>
    <row r="87" spans="1:10" x14ac:dyDescent="0.35">
      <c r="A87" t="s">
        <v>223</v>
      </c>
      <c r="B87" t="s">
        <v>434</v>
      </c>
      <c r="C87" t="s">
        <v>458</v>
      </c>
      <c r="D87" t="s">
        <v>28</v>
      </c>
      <c r="E87" t="s">
        <v>220</v>
      </c>
      <c r="F87">
        <v>200</v>
      </c>
      <c r="G87" s="1">
        <v>43070</v>
      </c>
      <c r="H87">
        <v>1016</v>
      </c>
      <c r="I87">
        <v>-0.08</v>
      </c>
      <c r="J87">
        <v>233</v>
      </c>
    </row>
    <row r="88" spans="1:10" x14ac:dyDescent="0.35">
      <c r="A88" t="s">
        <v>223</v>
      </c>
      <c r="B88" t="s">
        <v>432</v>
      </c>
      <c r="C88" t="s">
        <v>457</v>
      </c>
      <c r="D88" t="s">
        <v>28</v>
      </c>
      <c r="E88" t="s">
        <v>433</v>
      </c>
      <c r="F88">
        <v>250</v>
      </c>
      <c r="G88" s="1">
        <v>43316</v>
      </c>
      <c r="H88">
        <v>1041</v>
      </c>
      <c r="I88">
        <v>0.1</v>
      </c>
      <c r="J88">
        <v>325</v>
      </c>
    </row>
    <row r="89" spans="1:10" x14ac:dyDescent="0.35">
      <c r="A89" t="s">
        <v>9</v>
      </c>
      <c r="B89" t="s">
        <v>121</v>
      </c>
      <c r="C89" t="s">
        <v>465</v>
      </c>
      <c r="D89" t="s">
        <v>25</v>
      </c>
      <c r="E89" t="s">
        <v>122</v>
      </c>
      <c r="F89">
        <v>200</v>
      </c>
      <c r="G89" s="1">
        <v>43212</v>
      </c>
      <c r="H89">
        <v>1054</v>
      </c>
      <c r="I89">
        <v>-0.46</v>
      </c>
      <c r="J89">
        <v>127</v>
      </c>
    </row>
    <row r="90" spans="1:10" x14ac:dyDescent="0.35">
      <c r="A90" t="s">
        <v>9</v>
      </c>
      <c r="B90" t="s">
        <v>101</v>
      </c>
      <c r="C90" t="s">
        <v>458</v>
      </c>
      <c r="D90" t="s">
        <v>102</v>
      </c>
      <c r="E90" t="s">
        <v>103</v>
      </c>
      <c r="F90">
        <v>130</v>
      </c>
      <c r="G90" s="1">
        <v>43271</v>
      </c>
      <c r="H90">
        <v>1060</v>
      </c>
      <c r="I90" s="6">
        <v>-0.19</v>
      </c>
      <c r="J90">
        <v>138</v>
      </c>
    </row>
    <row r="91" spans="1:10" x14ac:dyDescent="0.35">
      <c r="A91" t="s">
        <v>223</v>
      </c>
      <c r="B91" t="s">
        <v>291</v>
      </c>
      <c r="C91" t="s">
        <v>462</v>
      </c>
      <c r="D91" t="s">
        <v>14</v>
      </c>
      <c r="E91" t="s">
        <v>292</v>
      </c>
      <c r="F91">
        <v>110</v>
      </c>
      <c r="G91" s="1">
        <v>43365</v>
      </c>
      <c r="H91">
        <v>1086</v>
      </c>
      <c r="I91">
        <v>0.71</v>
      </c>
      <c r="J91">
        <v>213</v>
      </c>
    </row>
    <row r="92" spans="1:10" x14ac:dyDescent="0.35">
      <c r="A92" t="s">
        <v>9</v>
      </c>
      <c r="B92" t="s">
        <v>192</v>
      </c>
      <c r="C92" t="s">
        <v>465</v>
      </c>
      <c r="D92" t="s">
        <v>11</v>
      </c>
      <c r="E92" t="s">
        <v>193</v>
      </c>
      <c r="F92">
        <v>180</v>
      </c>
      <c r="G92" s="1">
        <v>43056</v>
      </c>
      <c r="H92">
        <v>1138</v>
      </c>
      <c r="I92">
        <v>-0.36</v>
      </c>
      <c r="J92">
        <v>146</v>
      </c>
    </row>
    <row r="93" spans="1:10" x14ac:dyDescent="0.35">
      <c r="A93" t="s">
        <v>223</v>
      </c>
      <c r="B93" t="s">
        <v>238</v>
      </c>
      <c r="C93" t="s">
        <v>491</v>
      </c>
      <c r="D93" t="s">
        <v>25</v>
      </c>
      <c r="E93" t="s">
        <v>239</v>
      </c>
      <c r="F93">
        <v>200</v>
      </c>
      <c r="G93" s="1">
        <v>43327</v>
      </c>
      <c r="H93">
        <v>1146</v>
      </c>
      <c r="I93">
        <v>0.05</v>
      </c>
      <c r="J93">
        <v>243</v>
      </c>
    </row>
    <row r="94" spans="1:10" x14ac:dyDescent="0.35">
      <c r="A94" t="s">
        <v>223</v>
      </c>
      <c r="B94" t="s">
        <v>430</v>
      </c>
      <c r="C94" t="s">
        <v>458</v>
      </c>
      <c r="D94" t="s">
        <v>28</v>
      </c>
      <c r="E94" t="s">
        <v>431</v>
      </c>
      <c r="F94">
        <v>110</v>
      </c>
      <c r="G94" s="1">
        <v>43179</v>
      </c>
      <c r="H94">
        <v>1162</v>
      </c>
      <c r="I94">
        <v>0.09</v>
      </c>
      <c r="J94">
        <v>132</v>
      </c>
    </row>
    <row r="95" spans="1:10" x14ac:dyDescent="0.35">
      <c r="A95" t="s">
        <v>9</v>
      </c>
      <c r="B95" t="s">
        <v>90</v>
      </c>
      <c r="C95" t="s">
        <v>465</v>
      </c>
      <c r="D95" t="s">
        <v>25</v>
      </c>
      <c r="E95" t="s">
        <v>91</v>
      </c>
      <c r="F95">
        <v>180</v>
      </c>
      <c r="G95" s="1">
        <v>43101</v>
      </c>
      <c r="H95">
        <v>1176</v>
      </c>
      <c r="I95">
        <v>0.21</v>
      </c>
      <c r="J95">
        <v>226</v>
      </c>
    </row>
    <row r="96" spans="1:10" x14ac:dyDescent="0.35">
      <c r="A96" t="s">
        <v>223</v>
      </c>
      <c r="B96" t="s">
        <v>278</v>
      </c>
      <c r="C96" t="s">
        <v>458</v>
      </c>
      <c r="D96" t="s">
        <v>28</v>
      </c>
      <c r="E96" t="s">
        <v>220</v>
      </c>
      <c r="F96">
        <v>90</v>
      </c>
      <c r="G96" s="1">
        <v>42370</v>
      </c>
      <c r="H96">
        <v>1186</v>
      </c>
      <c r="I96">
        <v>-0.11</v>
      </c>
      <c r="J96">
        <v>80</v>
      </c>
    </row>
    <row r="97" spans="1:10" x14ac:dyDescent="0.35">
      <c r="A97" t="s">
        <v>9</v>
      </c>
      <c r="B97" t="s">
        <v>88</v>
      </c>
      <c r="C97" t="s">
        <v>466</v>
      </c>
      <c r="D97" t="s">
        <v>25</v>
      </c>
      <c r="E97" t="s">
        <v>89</v>
      </c>
      <c r="F97">
        <v>170</v>
      </c>
      <c r="G97" s="1">
        <v>42707</v>
      </c>
      <c r="H97">
        <v>1194</v>
      </c>
      <c r="I97">
        <v>0.17</v>
      </c>
      <c r="J97">
        <v>269</v>
      </c>
    </row>
    <row r="98" spans="1:10" x14ac:dyDescent="0.35">
      <c r="A98" t="s">
        <v>223</v>
      </c>
      <c r="B98" t="s">
        <v>314</v>
      </c>
      <c r="C98" t="s">
        <v>462</v>
      </c>
      <c r="D98" t="s">
        <v>28</v>
      </c>
      <c r="E98" t="s">
        <v>315</v>
      </c>
      <c r="F98">
        <v>110</v>
      </c>
      <c r="G98" s="1">
        <v>43342</v>
      </c>
      <c r="H98">
        <v>1230</v>
      </c>
      <c r="I98">
        <v>0.32</v>
      </c>
      <c r="J98">
        <v>154</v>
      </c>
    </row>
    <row r="99" spans="1:10" x14ac:dyDescent="0.35">
      <c r="A99" t="s">
        <v>9</v>
      </c>
      <c r="B99" t="s">
        <v>221</v>
      </c>
      <c r="C99" t="s">
        <v>465</v>
      </c>
      <c r="D99" t="s">
        <v>28</v>
      </c>
      <c r="E99" t="s">
        <v>222</v>
      </c>
      <c r="F99">
        <v>180</v>
      </c>
      <c r="G99" s="1">
        <v>42578</v>
      </c>
      <c r="H99">
        <v>1261</v>
      </c>
      <c r="I99">
        <v>0.15</v>
      </c>
      <c r="J99">
        <v>243</v>
      </c>
    </row>
    <row r="100" spans="1:10" x14ac:dyDescent="0.35">
      <c r="A100" t="s">
        <v>223</v>
      </c>
      <c r="B100" t="s">
        <v>363</v>
      </c>
      <c r="C100" t="s">
        <v>491</v>
      </c>
      <c r="D100" t="s">
        <v>28</v>
      </c>
      <c r="E100" t="s">
        <v>364</v>
      </c>
      <c r="F100">
        <v>190</v>
      </c>
      <c r="G100" s="1">
        <v>43337</v>
      </c>
      <c r="H100">
        <v>1271</v>
      </c>
      <c r="I100">
        <v>-0.28000000000000003</v>
      </c>
      <c r="J100">
        <v>152</v>
      </c>
    </row>
    <row r="101" spans="1:10" x14ac:dyDescent="0.35">
      <c r="A101" t="s">
        <v>223</v>
      </c>
      <c r="B101" t="s">
        <v>450</v>
      </c>
      <c r="C101" t="s">
        <v>491</v>
      </c>
      <c r="D101" t="s">
        <v>14</v>
      </c>
      <c r="E101" t="s">
        <v>451</v>
      </c>
      <c r="F101">
        <v>190</v>
      </c>
      <c r="G101" s="1">
        <v>43063</v>
      </c>
      <c r="H101">
        <v>1279</v>
      </c>
      <c r="I101">
        <v>-0.24</v>
      </c>
      <c r="J101">
        <v>151</v>
      </c>
    </row>
    <row r="102" spans="1:10" x14ac:dyDescent="0.35">
      <c r="A102" t="s">
        <v>9</v>
      </c>
      <c r="B102" t="s">
        <v>182</v>
      </c>
      <c r="C102" t="s">
        <v>467</v>
      </c>
      <c r="D102" t="s">
        <v>28</v>
      </c>
      <c r="E102" t="s">
        <v>183</v>
      </c>
      <c r="F102">
        <v>250</v>
      </c>
      <c r="G102" s="1">
        <v>43330</v>
      </c>
      <c r="H102">
        <v>1287</v>
      </c>
      <c r="I102">
        <v>-0.08</v>
      </c>
      <c r="J102">
        <v>273</v>
      </c>
    </row>
    <row r="103" spans="1:10" x14ac:dyDescent="0.35">
      <c r="A103" t="s">
        <v>223</v>
      </c>
      <c r="B103" t="s">
        <v>448</v>
      </c>
      <c r="C103" t="s">
        <v>455</v>
      </c>
      <c r="D103" t="s">
        <v>25</v>
      </c>
      <c r="E103" t="s">
        <v>449</v>
      </c>
      <c r="F103">
        <v>190</v>
      </c>
      <c r="G103" s="1">
        <v>43090</v>
      </c>
      <c r="H103">
        <v>1296</v>
      </c>
      <c r="I103">
        <v>-0.25</v>
      </c>
      <c r="J103">
        <v>148</v>
      </c>
    </row>
    <row r="104" spans="1:10" x14ac:dyDescent="0.35">
      <c r="A104" t="s">
        <v>223</v>
      </c>
      <c r="B104" t="s">
        <v>446</v>
      </c>
      <c r="C104" t="s">
        <v>474</v>
      </c>
      <c r="D104" t="s">
        <v>102</v>
      </c>
      <c r="E104" t="s">
        <v>447</v>
      </c>
      <c r="F104">
        <v>175</v>
      </c>
      <c r="G104" s="1">
        <v>43095</v>
      </c>
      <c r="H104">
        <v>1307</v>
      </c>
      <c r="I104">
        <v>-0.43</v>
      </c>
      <c r="J104">
        <v>125</v>
      </c>
    </row>
    <row r="105" spans="1:10" x14ac:dyDescent="0.35">
      <c r="A105" t="s">
        <v>223</v>
      </c>
      <c r="B105" t="s">
        <v>428</v>
      </c>
      <c r="C105" t="s">
        <v>458</v>
      </c>
      <c r="D105" t="s">
        <v>25</v>
      </c>
      <c r="E105" t="s">
        <v>429</v>
      </c>
      <c r="F105">
        <v>150</v>
      </c>
      <c r="G105" s="1">
        <v>43181</v>
      </c>
      <c r="H105">
        <v>1318</v>
      </c>
      <c r="I105">
        <v>0.23</v>
      </c>
      <c r="J105">
        <v>173</v>
      </c>
    </row>
    <row r="106" spans="1:10" x14ac:dyDescent="0.35">
      <c r="A106" t="s">
        <v>223</v>
      </c>
      <c r="B106" t="s">
        <v>426</v>
      </c>
      <c r="C106" t="s">
        <v>457</v>
      </c>
      <c r="D106" t="s">
        <v>25</v>
      </c>
      <c r="E106" t="s">
        <v>427</v>
      </c>
      <c r="F106">
        <v>175</v>
      </c>
      <c r="G106" s="1">
        <v>43148</v>
      </c>
      <c r="H106">
        <v>1328</v>
      </c>
      <c r="I106">
        <v>-0.05</v>
      </c>
      <c r="J106">
        <v>233</v>
      </c>
    </row>
    <row r="107" spans="1:10" x14ac:dyDescent="0.35">
      <c r="A107" t="s">
        <v>223</v>
      </c>
      <c r="B107" t="s">
        <v>425</v>
      </c>
      <c r="C107" t="s">
        <v>457</v>
      </c>
      <c r="D107" t="s">
        <v>93</v>
      </c>
      <c r="E107" t="s">
        <v>153</v>
      </c>
      <c r="F107">
        <v>120</v>
      </c>
      <c r="G107" s="1">
        <v>43085</v>
      </c>
      <c r="H107">
        <v>1340</v>
      </c>
      <c r="I107">
        <v>1.1000000000000001</v>
      </c>
      <c r="J107">
        <v>248</v>
      </c>
    </row>
    <row r="108" spans="1:10" x14ac:dyDescent="0.35">
      <c r="A108" t="s">
        <v>9</v>
      </c>
      <c r="B108" t="s">
        <v>172</v>
      </c>
      <c r="C108" t="s">
        <v>465</v>
      </c>
      <c r="D108" t="s">
        <v>28</v>
      </c>
      <c r="E108" t="s">
        <v>173</v>
      </c>
      <c r="F108">
        <v>180</v>
      </c>
      <c r="G108" s="1">
        <v>43344</v>
      </c>
      <c r="H108">
        <v>1393</v>
      </c>
      <c r="I108">
        <v>-0.22</v>
      </c>
      <c r="J108">
        <v>163</v>
      </c>
    </row>
    <row r="109" spans="1:10" x14ac:dyDescent="0.35">
      <c r="A109" t="s">
        <v>9</v>
      </c>
      <c r="B109" t="s">
        <v>197</v>
      </c>
      <c r="C109" t="s">
        <v>465</v>
      </c>
      <c r="D109" t="s">
        <v>25</v>
      </c>
      <c r="E109" t="s">
        <v>198</v>
      </c>
      <c r="F109">
        <v>220</v>
      </c>
      <c r="G109" s="1">
        <v>43265</v>
      </c>
      <c r="H109">
        <v>1402</v>
      </c>
      <c r="I109">
        <v>-0.28999999999999998</v>
      </c>
      <c r="J109">
        <v>152</v>
      </c>
    </row>
    <row r="110" spans="1:10" x14ac:dyDescent="0.35">
      <c r="A110" t="s">
        <v>9</v>
      </c>
      <c r="B110" t="s">
        <v>86</v>
      </c>
      <c r="C110" t="s">
        <v>466</v>
      </c>
      <c r="D110" t="s">
        <v>28</v>
      </c>
      <c r="E110" t="s">
        <v>87</v>
      </c>
      <c r="F110">
        <v>170</v>
      </c>
      <c r="G110" s="1">
        <v>43050</v>
      </c>
      <c r="H110">
        <v>1405</v>
      </c>
      <c r="I110">
        <v>0.32</v>
      </c>
      <c r="J110">
        <v>184</v>
      </c>
    </row>
    <row r="111" spans="1:10" x14ac:dyDescent="0.35">
      <c r="A111" t="s">
        <v>9</v>
      </c>
      <c r="B111" t="s">
        <v>84</v>
      </c>
      <c r="C111" t="s">
        <v>465</v>
      </c>
      <c r="D111" t="s">
        <v>28</v>
      </c>
      <c r="E111" t="s">
        <v>85</v>
      </c>
      <c r="F111">
        <v>200</v>
      </c>
      <c r="G111" s="1">
        <v>43089</v>
      </c>
      <c r="H111">
        <v>1410</v>
      </c>
      <c r="I111">
        <v>-0.34</v>
      </c>
      <c r="J111">
        <v>149</v>
      </c>
    </row>
    <row r="112" spans="1:10" x14ac:dyDescent="0.35">
      <c r="A112" t="s">
        <v>223</v>
      </c>
      <c r="B112" t="s">
        <v>441</v>
      </c>
      <c r="C112" t="s">
        <v>474</v>
      </c>
      <c r="D112" t="s">
        <v>14</v>
      </c>
      <c r="E112" t="s">
        <v>442</v>
      </c>
      <c r="F112">
        <v>175</v>
      </c>
      <c r="G112" s="1">
        <v>43095</v>
      </c>
      <c r="H112">
        <v>1423</v>
      </c>
      <c r="I112">
        <v>-0.25</v>
      </c>
      <c r="J112">
        <v>178</v>
      </c>
    </row>
    <row r="113" spans="1:11" x14ac:dyDescent="0.35">
      <c r="A113" t="s">
        <v>223</v>
      </c>
      <c r="B113" t="s">
        <v>281</v>
      </c>
      <c r="C113" t="s">
        <v>457</v>
      </c>
      <c r="D113" t="s">
        <v>93</v>
      </c>
      <c r="E113" t="s">
        <v>153</v>
      </c>
      <c r="F113">
        <v>200</v>
      </c>
      <c r="G113" s="1">
        <v>43358</v>
      </c>
      <c r="H113">
        <v>1429</v>
      </c>
      <c r="I113">
        <v>0.94</v>
      </c>
      <c r="J113">
        <v>317</v>
      </c>
    </row>
    <row r="114" spans="1:11" x14ac:dyDescent="0.35">
      <c r="A114" t="s">
        <v>9</v>
      </c>
      <c r="B114" t="s">
        <v>82</v>
      </c>
      <c r="C114" t="s">
        <v>465</v>
      </c>
      <c r="D114" t="s">
        <v>28</v>
      </c>
      <c r="E114" t="s">
        <v>83</v>
      </c>
      <c r="F114">
        <v>200</v>
      </c>
      <c r="G114" s="1">
        <v>43085</v>
      </c>
      <c r="H114">
        <v>1431</v>
      </c>
      <c r="I114">
        <v>7.0000000000000007E-2</v>
      </c>
      <c r="J114">
        <v>238</v>
      </c>
    </row>
    <row r="115" spans="1:11" x14ac:dyDescent="0.35">
      <c r="A115" t="s">
        <v>223</v>
      </c>
      <c r="B115" t="s">
        <v>358</v>
      </c>
      <c r="C115" t="s">
        <v>474</v>
      </c>
      <c r="D115" t="s">
        <v>287</v>
      </c>
      <c r="E115" t="s">
        <v>331</v>
      </c>
      <c r="F115">
        <v>120</v>
      </c>
      <c r="G115" s="1">
        <v>43365</v>
      </c>
      <c r="H115">
        <v>1434</v>
      </c>
      <c r="I115">
        <v>1.2</v>
      </c>
      <c r="J115">
        <v>269</v>
      </c>
    </row>
    <row r="116" spans="1:11" x14ac:dyDescent="0.35">
      <c r="A116" t="s">
        <v>223</v>
      </c>
      <c r="B116" t="s">
        <v>443</v>
      </c>
      <c r="C116" t="s">
        <v>455</v>
      </c>
      <c r="D116" t="s">
        <v>49</v>
      </c>
      <c r="E116" t="s">
        <v>345</v>
      </c>
      <c r="F116">
        <v>170</v>
      </c>
      <c r="G116" s="1">
        <v>43078</v>
      </c>
      <c r="H116">
        <v>1435</v>
      </c>
      <c r="I116">
        <v>0.35</v>
      </c>
      <c r="J116">
        <v>193</v>
      </c>
    </row>
    <row r="117" spans="1:11" x14ac:dyDescent="0.35">
      <c r="A117" t="s">
        <v>9</v>
      </c>
      <c r="B117" t="s">
        <v>218</v>
      </c>
      <c r="C117" t="s">
        <v>458</v>
      </c>
      <c r="D117" t="s">
        <v>25</v>
      </c>
      <c r="E117" t="s">
        <v>35</v>
      </c>
      <c r="F117">
        <v>180</v>
      </c>
      <c r="G117" s="1">
        <v>43063</v>
      </c>
      <c r="H117">
        <v>1437</v>
      </c>
      <c r="I117" s="6">
        <v>-0.36</v>
      </c>
      <c r="J117">
        <v>130</v>
      </c>
    </row>
    <row r="118" spans="1:11" x14ac:dyDescent="0.35">
      <c r="A118" t="s">
        <v>223</v>
      </c>
      <c r="B118" t="s">
        <v>424</v>
      </c>
      <c r="C118" t="s">
        <v>458</v>
      </c>
      <c r="D118" t="s">
        <v>28</v>
      </c>
      <c r="E118" t="s">
        <v>220</v>
      </c>
      <c r="F118">
        <v>200</v>
      </c>
      <c r="G118" s="1">
        <v>43072</v>
      </c>
      <c r="H118">
        <v>1452</v>
      </c>
      <c r="I118">
        <v>0.2</v>
      </c>
      <c r="J118">
        <v>263</v>
      </c>
    </row>
    <row r="119" spans="1:11" x14ac:dyDescent="0.35">
      <c r="A119" t="s">
        <v>223</v>
      </c>
      <c r="B119" t="s">
        <v>344</v>
      </c>
      <c r="C119" t="s">
        <v>474</v>
      </c>
      <c r="D119" t="s">
        <v>49</v>
      </c>
      <c r="E119" t="s">
        <v>345</v>
      </c>
      <c r="F119">
        <v>110</v>
      </c>
      <c r="G119" s="1">
        <v>43252</v>
      </c>
      <c r="H119">
        <v>1507</v>
      </c>
      <c r="I119">
        <v>-0.2</v>
      </c>
      <c r="J119">
        <v>125</v>
      </c>
    </row>
    <row r="120" spans="1:11" x14ac:dyDescent="0.35">
      <c r="A120" t="s">
        <v>223</v>
      </c>
      <c r="B120" t="s">
        <v>439</v>
      </c>
      <c r="C120" t="s">
        <v>455</v>
      </c>
      <c r="D120" t="s">
        <v>28</v>
      </c>
      <c r="E120" t="s">
        <v>440</v>
      </c>
      <c r="F120">
        <v>190</v>
      </c>
      <c r="G120" s="1">
        <v>42938</v>
      </c>
      <c r="H120">
        <v>1507</v>
      </c>
      <c r="I120">
        <v>-0.26</v>
      </c>
      <c r="J120">
        <v>157</v>
      </c>
    </row>
    <row r="121" spans="1:11" x14ac:dyDescent="0.35">
      <c r="A121" t="s">
        <v>9</v>
      </c>
      <c r="B121" t="s">
        <v>214</v>
      </c>
      <c r="C121" t="s">
        <v>464</v>
      </c>
      <c r="D121" t="s">
        <v>11</v>
      </c>
      <c r="E121" t="s">
        <v>215</v>
      </c>
      <c r="F121">
        <v>220</v>
      </c>
      <c r="G121" s="1">
        <v>42637</v>
      </c>
      <c r="H121">
        <v>1526</v>
      </c>
      <c r="I121">
        <v>2.27</v>
      </c>
      <c r="J121">
        <v>829</v>
      </c>
    </row>
    <row r="122" spans="1:11" x14ac:dyDescent="0.35">
      <c r="A122" t="s">
        <v>223</v>
      </c>
      <c r="B122" t="s">
        <v>422</v>
      </c>
      <c r="C122" t="s">
        <v>457</v>
      </c>
      <c r="D122" t="s">
        <v>28</v>
      </c>
      <c r="E122" t="s">
        <v>423</v>
      </c>
      <c r="F122">
        <v>175</v>
      </c>
      <c r="G122" s="1">
        <v>43204</v>
      </c>
      <c r="H122">
        <v>1538</v>
      </c>
      <c r="I122">
        <v>-0.31</v>
      </c>
      <c r="J122">
        <v>196</v>
      </c>
    </row>
    <row r="123" spans="1:11" x14ac:dyDescent="0.35">
      <c r="A123" t="s">
        <v>223</v>
      </c>
      <c r="B123" t="s">
        <v>437</v>
      </c>
      <c r="C123" t="s">
        <v>455</v>
      </c>
      <c r="D123" t="s">
        <v>49</v>
      </c>
      <c r="E123" t="s">
        <v>438</v>
      </c>
      <c r="F123">
        <v>225</v>
      </c>
      <c r="G123" s="1">
        <v>43197</v>
      </c>
      <c r="H123">
        <v>1538</v>
      </c>
      <c r="I123">
        <v>-0.08</v>
      </c>
      <c r="J123">
        <v>275</v>
      </c>
    </row>
    <row r="124" spans="1:11" x14ac:dyDescent="0.35">
      <c r="A124" t="s">
        <v>223</v>
      </c>
      <c r="B124" t="s">
        <v>435</v>
      </c>
      <c r="C124" t="s">
        <v>474</v>
      </c>
      <c r="D124" t="s">
        <v>25</v>
      </c>
      <c r="E124" t="s">
        <v>436</v>
      </c>
      <c r="F124">
        <v>110</v>
      </c>
      <c r="G124" s="1">
        <v>42887</v>
      </c>
      <c r="H124">
        <v>1540</v>
      </c>
      <c r="I124">
        <v>1.64</v>
      </c>
      <c r="J124">
        <v>238</v>
      </c>
      <c r="K124">
        <f>J124-F124</f>
        <v>128</v>
      </c>
    </row>
    <row r="125" spans="1:11" x14ac:dyDescent="0.35">
      <c r="A125" t="s">
        <v>223</v>
      </c>
      <c r="B125" t="s">
        <v>342</v>
      </c>
      <c r="C125" t="s">
        <v>491</v>
      </c>
      <c r="D125" t="s">
        <v>28</v>
      </c>
      <c r="E125" t="s">
        <v>343</v>
      </c>
      <c r="F125">
        <v>190</v>
      </c>
      <c r="G125" s="1">
        <v>43368</v>
      </c>
      <c r="H125">
        <v>1571</v>
      </c>
      <c r="I125">
        <v>0.13</v>
      </c>
      <c r="J125">
        <v>254</v>
      </c>
      <c r="K125">
        <f>J125-F125</f>
        <v>64</v>
      </c>
    </row>
    <row r="126" spans="1:11" x14ac:dyDescent="0.35">
      <c r="A126" t="s">
        <v>223</v>
      </c>
      <c r="B126" t="s">
        <v>421</v>
      </c>
      <c r="C126" t="s">
        <v>458</v>
      </c>
      <c r="D126" t="s">
        <v>28</v>
      </c>
      <c r="E126" t="s">
        <v>416</v>
      </c>
      <c r="F126">
        <v>200</v>
      </c>
      <c r="G126" s="1">
        <v>43132</v>
      </c>
      <c r="H126">
        <v>1599</v>
      </c>
      <c r="I126">
        <v>0.54</v>
      </c>
      <c r="J126">
        <v>369</v>
      </c>
    </row>
    <row r="127" spans="1:11" x14ac:dyDescent="0.35">
      <c r="A127" t="s">
        <v>9</v>
      </c>
      <c r="B127" t="s">
        <v>168</v>
      </c>
      <c r="C127" t="s">
        <v>458</v>
      </c>
      <c r="D127" t="s">
        <v>102</v>
      </c>
      <c r="E127" t="s">
        <v>169</v>
      </c>
      <c r="F127">
        <v>170</v>
      </c>
      <c r="G127" s="1">
        <v>43372</v>
      </c>
      <c r="H127">
        <v>1610</v>
      </c>
      <c r="I127" s="6">
        <v>0.88</v>
      </c>
      <c r="J127">
        <v>317</v>
      </c>
    </row>
    <row r="128" spans="1:11" x14ac:dyDescent="0.35">
      <c r="A128" t="s">
        <v>9</v>
      </c>
      <c r="B128" t="s">
        <v>188</v>
      </c>
      <c r="C128" t="s">
        <v>467</v>
      </c>
      <c r="D128" t="s">
        <v>28</v>
      </c>
      <c r="E128" t="s">
        <v>189</v>
      </c>
      <c r="F128">
        <v>250</v>
      </c>
      <c r="G128" s="1">
        <v>43330</v>
      </c>
      <c r="H128">
        <v>1618</v>
      </c>
      <c r="I128">
        <v>-0.16</v>
      </c>
      <c r="J128">
        <v>283</v>
      </c>
    </row>
    <row r="129" spans="1:11" x14ac:dyDescent="0.35">
      <c r="A129" t="s">
        <v>223</v>
      </c>
      <c r="B129" t="s">
        <v>419</v>
      </c>
      <c r="C129" t="s">
        <v>458</v>
      </c>
      <c r="D129" t="s">
        <v>25</v>
      </c>
      <c r="E129" t="s">
        <v>420</v>
      </c>
      <c r="F129">
        <v>190</v>
      </c>
      <c r="G129" s="1">
        <v>43125</v>
      </c>
      <c r="H129">
        <v>1629</v>
      </c>
      <c r="I129">
        <v>0.15</v>
      </c>
      <c r="J129">
        <v>215</v>
      </c>
    </row>
    <row r="130" spans="1:11" x14ac:dyDescent="0.35">
      <c r="A130" t="s">
        <v>223</v>
      </c>
      <c r="B130" t="s">
        <v>246</v>
      </c>
      <c r="C130" t="s">
        <v>455</v>
      </c>
      <c r="D130" t="s">
        <v>28</v>
      </c>
      <c r="E130" t="s">
        <v>247</v>
      </c>
      <c r="F130">
        <v>175</v>
      </c>
      <c r="G130" s="1">
        <v>43203</v>
      </c>
      <c r="H130">
        <v>1654</v>
      </c>
      <c r="I130">
        <v>0.09</v>
      </c>
      <c r="J130">
        <v>195</v>
      </c>
    </row>
    <row r="131" spans="1:11" x14ac:dyDescent="0.35">
      <c r="A131" t="s">
        <v>9</v>
      </c>
      <c r="B131" t="s">
        <v>80</v>
      </c>
      <c r="C131" t="s">
        <v>467</v>
      </c>
      <c r="D131" t="s">
        <v>14</v>
      </c>
      <c r="E131" t="s">
        <v>81</v>
      </c>
      <c r="F131">
        <v>240</v>
      </c>
      <c r="G131" s="1">
        <v>43050</v>
      </c>
      <c r="H131">
        <v>1663</v>
      </c>
      <c r="I131">
        <v>0.02</v>
      </c>
      <c r="J131">
        <v>422</v>
      </c>
    </row>
    <row r="132" spans="1:11" x14ac:dyDescent="0.35">
      <c r="A132" t="s">
        <v>223</v>
      </c>
      <c r="B132" t="s">
        <v>258</v>
      </c>
      <c r="C132" t="s">
        <v>476</v>
      </c>
      <c r="D132" t="s">
        <v>25</v>
      </c>
      <c r="E132" t="s">
        <v>259</v>
      </c>
      <c r="F132">
        <v>130</v>
      </c>
      <c r="G132" s="1">
        <v>43376</v>
      </c>
      <c r="H132">
        <v>1666</v>
      </c>
      <c r="I132">
        <v>3.27</v>
      </c>
      <c r="J132">
        <v>615</v>
      </c>
    </row>
    <row r="133" spans="1:11" x14ac:dyDescent="0.35">
      <c r="A133" t="s">
        <v>223</v>
      </c>
      <c r="B133" t="s">
        <v>417</v>
      </c>
      <c r="C133" t="s">
        <v>457</v>
      </c>
      <c r="D133" t="s">
        <v>287</v>
      </c>
      <c r="E133" t="s">
        <v>418</v>
      </c>
      <c r="F133">
        <v>180</v>
      </c>
      <c r="G133" s="1">
        <v>43147</v>
      </c>
      <c r="H133">
        <v>1703</v>
      </c>
      <c r="I133">
        <v>0.44</v>
      </c>
      <c r="J133">
        <v>435</v>
      </c>
    </row>
    <row r="134" spans="1:11" x14ac:dyDescent="0.35">
      <c r="A134" t="s">
        <v>9</v>
      </c>
      <c r="B134" t="s">
        <v>216</v>
      </c>
      <c r="C134" t="s">
        <v>464</v>
      </c>
      <c r="D134" t="s">
        <v>25</v>
      </c>
      <c r="E134" t="s">
        <v>217</v>
      </c>
      <c r="F134">
        <v>220</v>
      </c>
      <c r="G134" s="1">
        <v>42721</v>
      </c>
      <c r="H134">
        <v>1715</v>
      </c>
      <c r="I134">
        <v>2.09</v>
      </c>
      <c r="J134">
        <v>751</v>
      </c>
      <c r="K134">
        <f>J134-F134</f>
        <v>531</v>
      </c>
    </row>
    <row r="135" spans="1:11" x14ac:dyDescent="0.35">
      <c r="A135" t="s">
        <v>223</v>
      </c>
      <c r="B135" t="s">
        <v>415</v>
      </c>
      <c r="C135" t="s">
        <v>476</v>
      </c>
      <c r="D135" t="s">
        <v>28</v>
      </c>
      <c r="E135" t="s">
        <v>416</v>
      </c>
      <c r="F135">
        <v>200</v>
      </c>
      <c r="G135" s="1">
        <v>43040</v>
      </c>
      <c r="H135">
        <v>1727</v>
      </c>
      <c r="I135">
        <v>2.1800000000000002</v>
      </c>
      <c r="J135">
        <v>479</v>
      </c>
    </row>
    <row r="136" spans="1:11" x14ac:dyDescent="0.35">
      <c r="A136" t="s">
        <v>9</v>
      </c>
      <c r="B136" t="s">
        <v>78</v>
      </c>
      <c r="C136" t="s">
        <v>466</v>
      </c>
      <c r="D136" t="s">
        <v>25</v>
      </c>
      <c r="E136" t="s">
        <v>79</v>
      </c>
      <c r="F136">
        <v>200</v>
      </c>
      <c r="G136" s="1">
        <v>43155</v>
      </c>
      <c r="H136">
        <v>1747</v>
      </c>
      <c r="I136">
        <v>0.75</v>
      </c>
      <c r="J136">
        <v>299</v>
      </c>
    </row>
    <row r="137" spans="1:11" x14ac:dyDescent="0.35">
      <c r="A137" t="s">
        <v>223</v>
      </c>
      <c r="B137" t="s">
        <v>413</v>
      </c>
      <c r="C137" t="s">
        <v>476</v>
      </c>
      <c r="D137" t="s">
        <v>28</v>
      </c>
      <c r="E137" t="s">
        <v>414</v>
      </c>
      <c r="F137">
        <v>170</v>
      </c>
      <c r="G137" s="1">
        <v>43040</v>
      </c>
      <c r="H137">
        <v>1752</v>
      </c>
      <c r="I137">
        <v>4.04</v>
      </c>
      <c r="J137">
        <v>522</v>
      </c>
    </row>
    <row r="138" spans="1:11" x14ac:dyDescent="0.35">
      <c r="A138" t="s">
        <v>9</v>
      </c>
      <c r="B138" t="s">
        <v>76</v>
      </c>
      <c r="C138" t="s">
        <v>465</v>
      </c>
      <c r="D138" t="s">
        <v>28</v>
      </c>
      <c r="E138" t="s">
        <v>77</v>
      </c>
      <c r="F138">
        <v>180</v>
      </c>
      <c r="G138" s="1">
        <v>42710</v>
      </c>
      <c r="H138">
        <v>1760</v>
      </c>
      <c r="I138">
        <v>0.05</v>
      </c>
      <c r="J138">
        <v>162</v>
      </c>
      <c r="K138">
        <f>J138-F138</f>
        <v>-18</v>
      </c>
    </row>
    <row r="139" spans="1:11" x14ac:dyDescent="0.35">
      <c r="A139" t="s">
        <v>9</v>
      </c>
      <c r="B139" t="s">
        <v>74</v>
      </c>
      <c r="C139" t="s">
        <v>465</v>
      </c>
      <c r="D139" t="s">
        <v>25</v>
      </c>
      <c r="E139" t="s">
        <v>75</v>
      </c>
      <c r="F139">
        <v>220</v>
      </c>
      <c r="G139" s="1">
        <v>43132</v>
      </c>
      <c r="H139">
        <v>1763</v>
      </c>
      <c r="I139">
        <v>-0.39</v>
      </c>
      <c r="J139">
        <v>164</v>
      </c>
    </row>
    <row r="140" spans="1:11" x14ac:dyDescent="0.35">
      <c r="A140" t="s">
        <v>223</v>
      </c>
      <c r="B140" t="s">
        <v>411</v>
      </c>
      <c r="C140" t="s">
        <v>476</v>
      </c>
      <c r="D140" t="s">
        <v>28</v>
      </c>
      <c r="E140" t="s">
        <v>412</v>
      </c>
      <c r="F140">
        <v>130</v>
      </c>
      <c r="G140" s="1">
        <v>42987</v>
      </c>
      <c r="H140">
        <v>1791</v>
      </c>
      <c r="I140">
        <v>7.08</v>
      </c>
      <c r="J140">
        <v>678</v>
      </c>
    </row>
    <row r="141" spans="1:11" x14ac:dyDescent="0.35">
      <c r="A141" t="s">
        <v>223</v>
      </c>
      <c r="B141" t="s">
        <v>394</v>
      </c>
      <c r="C141" t="s">
        <v>491</v>
      </c>
      <c r="D141" t="s">
        <v>25</v>
      </c>
      <c r="E141" t="s">
        <v>395</v>
      </c>
      <c r="F141">
        <v>225</v>
      </c>
      <c r="G141" s="1">
        <v>43357</v>
      </c>
      <c r="H141">
        <v>1854</v>
      </c>
      <c r="I141">
        <v>0.04</v>
      </c>
      <c r="J141">
        <v>265</v>
      </c>
    </row>
    <row r="142" spans="1:11" x14ac:dyDescent="0.35">
      <c r="A142" t="s">
        <v>223</v>
      </c>
      <c r="B142" t="s">
        <v>316</v>
      </c>
      <c r="C142" t="s">
        <v>458</v>
      </c>
      <c r="D142" t="s">
        <v>68</v>
      </c>
      <c r="E142" t="s">
        <v>317</v>
      </c>
      <c r="F142">
        <v>160</v>
      </c>
      <c r="G142" s="1">
        <v>43326</v>
      </c>
      <c r="H142">
        <v>1892</v>
      </c>
      <c r="I142">
        <v>0.19</v>
      </c>
      <c r="J142">
        <v>212</v>
      </c>
    </row>
    <row r="143" spans="1:11" x14ac:dyDescent="0.35">
      <c r="A143" t="s">
        <v>223</v>
      </c>
      <c r="B143" t="s">
        <v>256</v>
      </c>
      <c r="C143" t="s">
        <v>476</v>
      </c>
      <c r="D143" t="s">
        <v>68</v>
      </c>
      <c r="E143" t="s">
        <v>257</v>
      </c>
      <c r="F143">
        <v>130</v>
      </c>
      <c r="G143" s="1">
        <v>43376</v>
      </c>
      <c r="H143">
        <v>1903</v>
      </c>
      <c r="I143">
        <v>3.94</v>
      </c>
      <c r="J143">
        <v>673</v>
      </c>
    </row>
    <row r="144" spans="1:11" x14ac:dyDescent="0.35">
      <c r="A144" t="s">
        <v>223</v>
      </c>
      <c r="B144" t="s">
        <v>328</v>
      </c>
      <c r="C144" t="s">
        <v>474</v>
      </c>
      <c r="D144" t="s">
        <v>287</v>
      </c>
      <c r="E144" t="s">
        <v>329</v>
      </c>
      <c r="F144">
        <v>115</v>
      </c>
      <c r="G144" s="1">
        <v>43374</v>
      </c>
      <c r="H144">
        <v>1910</v>
      </c>
      <c r="I144">
        <v>0.23</v>
      </c>
      <c r="J144">
        <v>167</v>
      </c>
    </row>
    <row r="145" spans="1:11" x14ac:dyDescent="0.35">
      <c r="A145" t="s">
        <v>223</v>
      </c>
      <c r="B145" t="s">
        <v>409</v>
      </c>
      <c r="C145" t="s">
        <v>476</v>
      </c>
      <c r="D145" t="s">
        <v>28</v>
      </c>
      <c r="E145" t="s">
        <v>410</v>
      </c>
      <c r="F145">
        <v>190</v>
      </c>
      <c r="G145" s="1">
        <v>43040</v>
      </c>
      <c r="H145">
        <v>1977</v>
      </c>
      <c r="I145">
        <v>3.47</v>
      </c>
      <c r="J145">
        <v>639</v>
      </c>
    </row>
    <row r="146" spans="1:11" x14ac:dyDescent="0.35">
      <c r="A146" t="s">
        <v>223</v>
      </c>
      <c r="B146" t="s">
        <v>307</v>
      </c>
      <c r="C146" t="s">
        <v>476</v>
      </c>
      <c r="D146" t="s">
        <v>102</v>
      </c>
      <c r="E146" t="s">
        <v>308</v>
      </c>
      <c r="F146">
        <v>200</v>
      </c>
      <c r="G146" s="1">
        <v>43265</v>
      </c>
      <c r="H146">
        <v>1989</v>
      </c>
      <c r="I146">
        <v>0.3</v>
      </c>
      <c r="J146">
        <v>298</v>
      </c>
    </row>
    <row r="147" spans="1:11" x14ac:dyDescent="0.35">
      <c r="A147" t="s">
        <v>9</v>
      </c>
      <c r="B147" t="s">
        <v>72</v>
      </c>
      <c r="C147" t="s">
        <v>467</v>
      </c>
      <c r="D147" t="s">
        <v>28</v>
      </c>
      <c r="E147" t="s">
        <v>73</v>
      </c>
      <c r="F147">
        <v>250</v>
      </c>
      <c r="G147" s="1">
        <v>43330</v>
      </c>
      <c r="H147">
        <v>1995</v>
      </c>
      <c r="I147">
        <v>0.18</v>
      </c>
      <c r="J147">
        <v>300</v>
      </c>
    </row>
    <row r="148" spans="1:11" x14ac:dyDescent="0.35">
      <c r="A148" t="s">
        <v>9</v>
      </c>
      <c r="B148" t="s">
        <v>178</v>
      </c>
      <c r="C148" t="s">
        <v>466</v>
      </c>
      <c r="D148" t="s">
        <v>25</v>
      </c>
      <c r="E148" t="s">
        <v>179</v>
      </c>
      <c r="F148">
        <v>170</v>
      </c>
      <c r="G148" s="1">
        <v>43190</v>
      </c>
      <c r="H148">
        <v>2003</v>
      </c>
      <c r="I148">
        <v>-0.47</v>
      </c>
      <c r="J148">
        <v>106</v>
      </c>
    </row>
    <row r="149" spans="1:11" x14ac:dyDescent="0.35">
      <c r="A149" t="s">
        <v>9</v>
      </c>
      <c r="B149" t="s">
        <v>70</v>
      </c>
      <c r="C149" t="s">
        <v>471</v>
      </c>
      <c r="D149" t="s">
        <v>25</v>
      </c>
      <c r="E149" t="s">
        <v>71</v>
      </c>
      <c r="F149">
        <v>150</v>
      </c>
      <c r="G149" s="1">
        <v>43147</v>
      </c>
      <c r="H149">
        <v>2047</v>
      </c>
      <c r="I149" s="6">
        <v>0.97</v>
      </c>
      <c r="J149">
        <v>323</v>
      </c>
    </row>
    <row r="150" spans="1:11" x14ac:dyDescent="0.35">
      <c r="A150" t="s">
        <v>223</v>
      </c>
      <c r="B150" t="s">
        <v>320</v>
      </c>
      <c r="C150" t="s">
        <v>476</v>
      </c>
      <c r="D150" t="s">
        <v>25</v>
      </c>
      <c r="E150" t="s">
        <v>321</v>
      </c>
      <c r="F150">
        <v>200</v>
      </c>
      <c r="G150" s="1">
        <v>43265</v>
      </c>
      <c r="H150">
        <v>2132</v>
      </c>
      <c r="I150">
        <v>0.67</v>
      </c>
      <c r="J150">
        <v>358</v>
      </c>
      <c r="K150">
        <f>J150-F150</f>
        <v>158</v>
      </c>
    </row>
    <row r="151" spans="1:11" x14ac:dyDescent="0.35">
      <c r="A151" t="s">
        <v>223</v>
      </c>
      <c r="B151" t="s">
        <v>264</v>
      </c>
      <c r="C151" t="s">
        <v>458</v>
      </c>
      <c r="D151" t="s">
        <v>28</v>
      </c>
      <c r="E151" t="s">
        <v>265</v>
      </c>
      <c r="F151">
        <v>200</v>
      </c>
      <c r="G151" s="1">
        <v>43363</v>
      </c>
      <c r="H151">
        <v>2197</v>
      </c>
      <c r="I151">
        <v>0.08</v>
      </c>
      <c r="J151">
        <v>250</v>
      </c>
    </row>
    <row r="152" spans="1:11" x14ac:dyDescent="0.35">
      <c r="A152" t="s">
        <v>223</v>
      </c>
      <c r="B152" t="s">
        <v>335</v>
      </c>
      <c r="C152" t="s">
        <v>491</v>
      </c>
      <c r="D152" t="s">
        <v>93</v>
      </c>
      <c r="E152" t="s">
        <v>153</v>
      </c>
      <c r="F152">
        <v>200</v>
      </c>
      <c r="G152" s="1">
        <v>43372</v>
      </c>
      <c r="H152">
        <v>2255</v>
      </c>
      <c r="I152">
        <v>0.68</v>
      </c>
      <c r="J152">
        <v>289</v>
      </c>
    </row>
    <row r="153" spans="1:11" x14ac:dyDescent="0.35">
      <c r="A153" t="s">
        <v>223</v>
      </c>
      <c r="B153" t="s">
        <v>262</v>
      </c>
      <c r="C153" t="s">
        <v>458</v>
      </c>
      <c r="D153" t="s">
        <v>11</v>
      </c>
      <c r="E153" t="s">
        <v>263</v>
      </c>
      <c r="F153">
        <v>200</v>
      </c>
      <c r="G153" s="1">
        <v>43363</v>
      </c>
      <c r="H153">
        <v>2263</v>
      </c>
      <c r="I153">
        <v>0.1</v>
      </c>
      <c r="J153">
        <v>249</v>
      </c>
    </row>
    <row r="154" spans="1:11" x14ac:dyDescent="0.35">
      <c r="A154" t="s">
        <v>223</v>
      </c>
      <c r="B154" t="s">
        <v>444</v>
      </c>
      <c r="C154" t="s">
        <v>455</v>
      </c>
      <c r="D154" t="s">
        <v>25</v>
      </c>
      <c r="E154" t="s">
        <v>445</v>
      </c>
      <c r="F154">
        <v>190</v>
      </c>
      <c r="G154" s="1">
        <v>42518</v>
      </c>
      <c r="H154">
        <v>2344</v>
      </c>
      <c r="I154">
        <v>0.46</v>
      </c>
      <c r="J154">
        <v>286</v>
      </c>
    </row>
    <row r="155" spans="1:11" x14ac:dyDescent="0.35">
      <c r="A155" t="s">
        <v>9</v>
      </c>
      <c r="B155" t="s">
        <v>67</v>
      </c>
      <c r="C155" t="s">
        <v>467</v>
      </c>
      <c r="D155" t="s">
        <v>68</v>
      </c>
      <c r="E155" t="s">
        <v>69</v>
      </c>
      <c r="F155">
        <v>240</v>
      </c>
      <c r="G155" s="1">
        <v>43050</v>
      </c>
      <c r="H155">
        <v>2499</v>
      </c>
      <c r="I155">
        <v>0.44</v>
      </c>
      <c r="J155">
        <v>440</v>
      </c>
    </row>
    <row r="156" spans="1:11" x14ac:dyDescent="0.35">
      <c r="A156" t="s">
        <v>9</v>
      </c>
      <c r="B156" t="s">
        <v>65</v>
      </c>
      <c r="C156" t="s">
        <v>467</v>
      </c>
      <c r="D156" t="s">
        <v>25</v>
      </c>
      <c r="E156" t="s">
        <v>66</v>
      </c>
      <c r="F156">
        <v>240</v>
      </c>
      <c r="G156" s="1">
        <v>43050</v>
      </c>
      <c r="H156">
        <v>2502</v>
      </c>
      <c r="I156">
        <v>0.19</v>
      </c>
      <c r="J156">
        <v>404</v>
      </c>
    </row>
    <row r="157" spans="1:11" x14ac:dyDescent="0.35">
      <c r="A157" t="s">
        <v>223</v>
      </c>
      <c r="B157" t="s">
        <v>242</v>
      </c>
      <c r="C157" t="s">
        <v>491</v>
      </c>
      <c r="D157" t="s">
        <v>28</v>
      </c>
      <c r="E157" t="s">
        <v>243</v>
      </c>
      <c r="F157">
        <v>220</v>
      </c>
      <c r="G157" s="1">
        <v>42413</v>
      </c>
      <c r="H157">
        <v>2517</v>
      </c>
      <c r="I157">
        <v>0.56000000000000005</v>
      </c>
      <c r="J157">
        <v>300</v>
      </c>
      <c r="K157">
        <f>J157-F157</f>
        <v>80</v>
      </c>
    </row>
    <row r="158" spans="1:11" x14ac:dyDescent="0.35">
      <c r="A158" t="s">
        <v>223</v>
      </c>
      <c r="B158" t="s">
        <v>361</v>
      </c>
      <c r="C158" t="s">
        <v>455</v>
      </c>
      <c r="D158" t="s">
        <v>20</v>
      </c>
      <c r="E158" t="s">
        <v>362</v>
      </c>
      <c r="F158">
        <v>200</v>
      </c>
      <c r="G158" s="1">
        <v>43351</v>
      </c>
      <c r="H158">
        <v>2564</v>
      </c>
      <c r="I158">
        <v>0.04</v>
      </c>
      <c r="J158">
        <v>203</v>
      </c>
    </row>
    <row r="159" spans="1:11" x14ac:dyDescent="0.35">
      <c r="A159" t="s">
        <v>9</v>
      </c>
      <c r="B159" t="s">
        <v>63</v>
      </c>
      <c r="C159" t="s">
        <v>467</v>
      </c>
      <c r="D159" t="s">
        <v>28</v>
      </c>
      <c r="E159" t="s">
        <v>64</v>
      </c>
      <c r="F159">
        <v>250</v>
      </c>
      <c r="G159" s="1">
        <v>43154</v>
      </c>
      <c r="H159">
        <v>2596</v>
      </c>
      <c r="I159">
        <v>0.6</v>
      </c>
      <c r="J159">
        <v>445</v>
      </c>
    </row>
    <row r="160" spans="1:11" x14ac:dyDescent="0.35">
      <c r="A160" t="s">
        <v>9</v>
      </c>
      <c r="B160" t="s">
        <v>61</v>
      </c>
      <c r="C160" t="s">
        <v>467</v>
      </c>
      <c r="D160" t="s">
        <v>25</v>
      </c>
      <c r="E160" t="s">
        <v>62</v>
      </c>
      <c r="F160">
        <v>240</v>
      </c>
      <c r="G160" s="1">
        <v>43050</v>
      </c>
      <c r="H160">
        <v>2623</v>
      </c>
      <c r="I160">
        <v>0.5</v>
      </c>
      <c r="J160">
        <v>515</v>
      </c>
    </row>
    <row r="161" spans="1:11" x14ac:dyDescent="0.35">
      <c r="A161" t="s">
        <v>9</v>
      </c>
      <c r="B161" t="s">
        <v>60</v>
      </c>
      <c r="C161" t="s">
        <v>466</v>
      </c>
      <c r="D161" t="s">
        <v>25</v>
      </c>
      <c r="E161" t="s">
        <v>35</v>
      </c>
      <c r="F161">
        <v>180</v>
      </c>
      <c r="G161" s="1">
        <v>42958</v>
      </c>
      <c r="H161">
        <v>2624</v>
      </c>
      <c r="I161">
        <v>0.42</v>
      </c>
      <c r="J161">
        <v>248</v>
      </c>
    </row>
    <row r="162" spans="1:11" x14ac:dyDescent="0.35">
      <c r="A162" t="s">
        <v>223</v>
      </c>
      <c r="B162" t="s">
        <v>376</v>
      </c>
      <c r="C162" t="s">
        <v>491</v>
      </c>
      <c r="D162" t="s">
        <v>68</v>
      </c>
      <c r="E162" t="s">
        <v>377</v>
      </c>
      <c r="F162">
        <v>250</v>
      </c>
      <c r="G162" s="1">
        <v>43340</v>
      </c>
      <c r="H162">
        <v>2646</v>
      </c>
      <c r="I162">
        <v>0.27</v>
      </c>
      <c r="J162">
        <v>319</v>
      </c>
    </row>
    <row r="163" spans="1:11" x14ac:dyDescent="0.35">
      <c r="A163" t="s">
        <v>9</v>
      </c>
      <c r="B163" t="s">
        <v>59</v>
      </c>
      <c r="C163" t="s">
        <v>465</v>
      </c>
      <c r="D163" t="s">
        <v>25</v>
      </c>
      <c r="E163" t="s">
        <v>35</v>
      </c>
      <c r="F163">
        <v>180</v>
      </c>
      <c r="G163" s="1">
        <v>43069</v>
      </c>
      <c r="H163">
        <v>2716</v>
      </c>
      <c r="I163">
        <v>-0.28000000000000003</v>
      </c>
      <c r="J163">
        <v>147</v>
      </c>
    </row>
    <row r="164" spans="1:11" x14ac:dyDescent="0.35">
      <c r="A164" t="s">
        <v>9</v>
      </c>
      <c r="B164" t="s">
        <v>57</v>
      </c>
      <c r="C164" t="s">
        <v>465</v>
      </c>
      <c r="D164" t="s">
        <v>28</v>
      </c>
      <c r="E164" t="s">
        <v>58</v>
      </c>
      <c r="F164">
        <v>200</v>
      </c>
      <c r="G164" s="1">
        <v>43137</v>
      </c>
      <c r="H164">
        <v>2845</v>
      </c>
      <c r="I164">
        <v>0.2</v>
      </c>
      <c r="J164">
        <v>232</v>
      </c>
    </row>
    <row r="165" spans="1:11" x14ac:dyDescent="0.35">
      <c r="A165" t="s">
        <v>9</v>
      </c>
      <c r="B165" t="s">
        <v>55</v>
      </c>
      <c r="C165" t="s">
        <v>464</v>
      </c>
      <c r="D165" t="s">
        <v>25</v>
      </c>
      <c r="E165" t="s">
        <v>56</v>
      </c>
      <c r="F165">
        <v>220</v>
      </c>
      <c r="G165" s="1">
        <v>42777</v>
      </c>
      <c r="H165">
        <v>2876</v>
      </c>
      <c r="I165">
        <v>3.46</v>
      </c>
      <c r="J165">
        <v>842</v>
      </c>
    </row>
    <row r="166" spans="1:11" x14ac:dyDescent="0.35">
      <c r="A166" t="s">
        <v>223</v>
      </c>
      <c r="B166" t="s">
        <v>368</v>
      </c>
      <c r="C166" t="s">
        <v>491</v>
      </c>
      <c r="D166" t="s">
        <v>25</v>
      </c>
      <c r="E166" t="s">
        <v>369</v>
      </c>
      <c r="F166">
        <v>200</v>
      </c>
      <c r="G166" s="1">
        <v>43330</v>
      </c>
      <c r="H166">
        <v>2884</v>
      </c>
      <c r="I166">
        <v>-0.1</v>
      </c>
      <c r="J166">
        <v>239</v>
      </c>
    </row>
    <row r="167" spans="1:11" x14ac:dyDescent="0.35">
      <c r="A167" t="s">
        <v>223</v>
      </c>
      <c r="B167" t="s">
        <v>254</v>
      </c>
      <c r="C167" t="s">
        <v>474</v>
      </c>
      <c r="D167" t="s">
        <v>25</v>
      </c>
      <c r="E167" t="s">
        <v>255</v>
      </c>
      <c r="F167">
        <v>160</v>
      </c>
      <c r="G167" s="1">
        <v>42616</v>
      </c>
      <c r="H167">
        <v>2964</v>
      </c>
      <c r="I167">
        <v>1.64</v>
      </c>
      <c r="J167">
        <v>440</v>
      </c>
    </row>
    <row r="168" spans="1:11" x14ac:dyDescent="0.35">
      <c r="A168" t="s">
        <v>9</v>
      </c>
      <c r="B168" t="s">
        <v>53</v>
      </c>
      <c r="C168" t="s">
        <v>466</v>
      </c>
      <c r="D168" t="s">
        <v>28</v>
      </c>
      <c r="E168" t="s">
        <v>54</v>
      </c>
      <c r="F168">
        <v>180</v>
      </c>
      <c r="G168" s="1">
        <v>42958</v>
      </c>
      <c r="H168">
        <v>2981</v>
      </c>
      <c r="I168">
        <v>-0.28000000000000003</v>
      </c>
      <c r="J168">
        <v>171</v>
      </c>
    </row>
    <row r="169" spans="1:11" x14ac:dyDescent="0.35">
      <c r="A169" t="s">
        <v>223</v>
      </c>
      <c r="B169" t="s">
        <v>407</v>
      </c>
      <c r="C169" t="s">
        <v>458</v>
      </c>
      <c r="D169" t="s">
        <v>102</v>
      </c>
      <c r="E169" t="s">
        <v>408</v>
      </c>
      <c r="F169">
        <v>230</v>
      </c>
      <c r="G169" s="1">
        <v>43104</v>
      </c>
      <c r="H169">
        <v>2998</v>
      </c>
      <c r="I169">
        <v>1.61</v>
      </c>
      <c r="J169">
        <v>503</v>
      </c>
    </row>
    <row r="170" spans="1:11" x14ac:dyDescent="0.35">
      <c r="A170" t="s">
        <v>223</v>
      </c>
      <c r="B170" t="s">
        <v>378</v>
      </c>
      <c r="C170" t="s">
        <v>474</v>
      </c>
      <c r="D170" t="s">
        <v>28</v>
      </c>
      <c r="E170" t="s">
        <v>379</v>
      </c>
      <c r="F170">
        <v>180</v>
      </c>
      <c r="G170" s="1">
        <v>43344</v>
      </c>
      <c r="H170">
        <v>3056</v>
      </c>
      <c r="I170">
        <v>0.5</v>
      </c>
      <c r="J170">
        <v>348</v>
      </c>
    </row>
    <row r="171" spans="1:11" x14ac:dyDescent="0.35">
      <c r="A171" t="s">
        <v>223</v>
      </c>
      <c r="B171" t="s">
        <v>236</v>
      </c>
      <c r="C171" t="s">
        <v>455</v>
      </c>
      <c r="D171" t="s">
        <v>11</v>
      </c>
      <c r="E171" t="s">
        <v>237</v>
      </c>
      <c r="F171">
        <v>175</v>
      </c>
      <c r="G171" s="1">
        <v>43218</v>
      </c>
      <c r="H171">
        <v>3436</v>
      </c>
      <c r="I171">
        <v>0.02</v>
      </c>
      <c r="J171">
        <v>178</v>
      </c>
    </row>
    <row r="172" spans="1:11" x14ac:dyDescent="0.35">
      <c r="A172" t="s">
        <v>223</v>
      </c>
      <c r="B172" t="s">
        <v>405</v>
      </c>
      <c r="C172" t="s">
        <v>458</v>
      </c>
      <c r="D172" t="s">
        <v>25</v>
      </c>
      <c r="E172" t="s">
        <v>406</v>
      </c>
      <c r="F172">
        <v>100</v>
      </c>
      <c r="G172" s="1">
        <v>43273</v>
      </c>
      <c r="H172">
        <v>3455</v>
      </c>
      <c r="I172">
        <v>0.85</v>
      </c>
      <c r="J172">
        <v>160</v>
      </c>
    </row>
    <row r="173" spans="1:11" x14ac:dyDescent="0.35">
      <c r="A173" t="s">
        <v>223</v>
      </c>
      <c r="B173" t="s">
        <v>403</v>
      </c>
      <c r="C173" t="s">
        <v>458</v>
      </c>
      <c r="D173" t="s">
        <v>14</v>
      </c>
      <c r="E173" t="s">
        <v>404</v>
      </c>
      <c r="F173">
        <v>160</v>
      </c>
      <c r="G173" s="1">
        <v>43238</v>
      </c>
      <c r="H173">
        <v>3474</v>
      </c>
      <c r="I173">
        <v>0.13</v>
      </c>
      <c r="J173">
        <v>185</v>
      </c>
    </row>
    <row r="174" spans="1:11" x14ac:dyDescent="0.35">
      <c r="A174" t="s">
        <v>9</v>
      </c>
      <c r="B174" t="s">
        <v>51</v>
      </c>
      <c r="C174" t="s">
        <v>468</v>
      </c>
      <c r="D174" t="s">
        <v>28</v>
      </c>
      <c r="E174" t="s">
        <v>52</v>
      </c>
      <c r="F174">
        <v>120</v>
      </c>
      <c r="G174" s="1">
        <v>42822</v>
      </c>
      <c r="H174">
        <v>3535</v>
      </c>
      <c r="I174">
        <v>0.92</v>
      </c>
      <c r="J174">
        <v>268</v>
      </c>
    </row>
    <row r="175" spans="1:11" x14ac:dyDescent="0.35">
      <c r="A175" t="s">
        <v>223</v>
      </c>
      <c r="B175" t="s">
        <v>240</v>
      </c>
      <c r="C175" t="s">
        <v>455</v>
      </c>
      <c r="D175" t="s">
        <v>25</v>
      </c>
      <c r="E175" t="s">
        <v>241</v>
      </c>
      <c r="F175">
        <v>220</v>
      </c>
      <c r="G175" s="1">
        <v>42350</v>
      </c>
      <c r="H175">
        <v>3560</v>
      </c>
      <c r="I175">
        <v>0.1</v>
      </c>
      <c r="J175">
        <v>285</v>
      </c>
    </row>
    <row r="176" spans="1:11" x14ac:dyDescent="0.35">
      <c r="A176" t="s">
        <v>223</v>
      </c>
      <c r="B176" t="s">
        <v>244</v>
      </c>
      <c r="C176" t="s">
        <v>455</v>
      </c>
      <c r="D176" t="s">
        <v>20</v>
      </c>
      <c r="E176" t="s">
        <v>245</v>
      </c>
      <c r="F176">
        <v>200</v>
      </c>
      <c r="G176" s="1">
        <v>43234</v>
      </c>
      <c r="H176">
        <v>3601</v>
      </c>
      <c r="I176">
        <v>-0.1</v>
      </c>
      <c r="J176">
        <v>224</v>
      </c>
      <c r="K176">
        <f>J176-F176</f>
        <v>24</v>
      </c>
    </row>
    <row r="177" spans="1:10" x14ac:dyDescent="0.35">
      <c r="A177" t="s">
        <v>223</v>
      </c>
      <c r="B177" t="s">
        <v>234</v>
      </c>
      <c r="C177" t="s">
        <v>455</v>
      </c>
      <c r="D177" t="s">
        <v>25</v>
      </c>
      <c r="E177" t="s">
        <v>235</v>
      </c>
      <c r="F177">
        <v>190</v>
      </c>
      <c r="G177" s="1">
        <v>42966</v>
      </c>
      <c r="H177">
        <v>3648</v>
      </c>
      <c r="I177">
        <v>-0.05</v>
      </c>
      <c r="J177">
        <v>194</v>
      </c>
    </row>
    <row r="178" spans="1:10" x14ac:dyDescent="0.35">
      <c r="A178" t="s">
        <v>223</v>
      </c>
      <c r="B178" t="s">
        <v>380</v>
      </c>
      <c r="C178" t="s">
        <v>455</v>
      </c>
      <c r="D178" t="s">
        <v>28</v>
      </c>
      <c r="E178" t="s">
        <v>371</v>
      </c>
      <c r="F178">
        <v>140</v>
      </c>
      <c r="G178" s="1">
        <v>43316</v>
      </c>
      <c r="H178">
        <v>3665</v>
      </c>
      <c r="I178">
        <v>0.5</v>
      </c>
      <c r="J178">
        <v>175</v>
      </c>
    </row>
    <row r="179" spans="1:10" x14ac:dyDescent="0.35">
      <c r="A179" t="s">
        <v>9</v>
      </c>
      <c r="B179" t="s">
        <v>48</v>
      </c>
      <c r="C179" t="s">
        <v>467</v>
      </c>
      <c r="D179" t="s">
        <v>49</v>
      </c>
      <c r="E179" t="s">
        <v>50</v>
      </c>
      <c r="F179">
        <v>250</v>
      </c>
      <c r="G179" s="1">
        <v>43175</v>
      </c>
      <c r="H179">
        <v>3688</v>
      </c>
      <c r="I179">
        <v>-0.06</v>
      </c>
      <c r="J179">
        <v>360</v>
      </c>
    </row>
    <row r="180" spans="1:10" x14ac:dyDescent="0.35">
      <c r="A180" t="s">
        <v>9</v>
      </c>
      <c r="B180" t="s">
        <v>46</v>
      </c>
      <c r="C180" t="s">
        <v>465</v>
      </c>
      <c r="D180" t="s">
        <v>28</v>
      </c>
      <c r="E180" t="s">
        <v>47</v>
      </c>
      <c r="F180">
        <v>180</v>
      </c>
      <c r="G180" s="1">
        <v>43069</v>
      </c>
      <c r="H180">
        <v>3760</v>
      </c>
      <c r="I180">
        <v>-0.33</v>
      </c>
      <c r="J180">
        <v>145</v>
      </c>
    </row>
    <row r="181" spans="1:10" x14ac:dyDescent="0.35">
      <c r="A181" t="s">
        <v>9</v>
      </c>
      <c r="B181" t="s">
        <v>44</v>
      </c>
      <c r="C181" t="s">
        <v>467</v>
      </c>
      <c r="D181" t="s">
        <v>25</v>
      </c>
      <c r="E181" t="s">
        <v>45</v>
      </c>
      <c r="F181">
        <v>250</v>
      </c>
      <c r="G181" s="1">
        <v>43175</v>
      </c>
      <c r="H181">
        <v>3778</v>
      </c>
      <c r="I181">
        <v>0.6</v>
      </c>
      <c r="J181">
        <v>412</v>
      </c>
    </row>
    <row r="182" spans="1:10" x14ac:dyDescent="0.35">
      <c r="A182" t="s">
        <v>223</v>
      </c>
      <c r="B182" t="s">
        <v>260</v>
      </c>
      <c r="C182" t="s">
        <v>458</v>
      </c>
      <c r="D182" t="s">
        <v>17</v>
      </c>
      <c r="E182" t="s">
        <v>261</v>
      </c>
      <c r="F182">
        <v>200</v>
      </c>
      <c r="G182" s="1">
        <v>43363</v>
      </c>
      <c r="H182">
        <v>3870</v>
      </c>
      <c r="I182">
        <v>0.32</v>
      </c>
      <c r="J182">
        <v>308</v>
      </c>
    </row>
    <row r="183" spans="1:10" x14ac:dyDescent="0.35">
      <c r="A183" t="s">
        <v>9</v>
      </c>
      <c r="B183" t="s">
        <v>42</v>
      </c>
      <c r="C183" t="s">
        <v>466</v>
      </c>
      <c r="D183" t="s">
        <v>25</v>
      </c>
      <c r="E183" t="s">
        <v>43</v>
      </c>
      <c r="F183">
        <v>150</v>
      </c>
      <c r="G183" s="1">
        <v>42875</v>
      </c>
      <c r="H183">
        <v>3922</v>
      </c>
      <c r="I183">
        <v>-0.01</v>
      </c>
      <c r="J183">
        <v>151</v>
      </c>
    </row>
    <row r="184" spans="1:10" x14ac:dyDescent="0.35">
      <c r="A184" t="s">
        <v>223</v>
      </c>
      <c r="B184" t="s">
        <v>339</v>
      </c>
      <c r="C184" t="s">
        <v>474</v>
      </c>
      <c r="D184" t="s">
        <v>333</v>
      </c>
      <c r="E184" t="s">
        <v>334</v>
      </c>
      <c r="F184">
        <v>120</v>
      </c>
      <c r="G184" s="1">
        <v>43365</v>
      </c>
      <c r="H184">
        <v>4018</v>
      </c>
      <c r="I184">
        <v>1.92</v>
      </c>
      <c r="J184">
        <v>321</v>
      </c>
    </row>
    <row r="185" spans="1:10" x14ac:dyDescent="0.35">
      <c r="A185" t="s">
        <v>223</v>
      </c>
      <c r="B185" t="s">
        <v>401</v>
      </c>
      <c r="C185" t="s">
        <v>458</v>
      </c>
      <c r="D185" t="s">
        <v>25</v>
      </c>
      <c r="E185" t="s">
        <v>402</v>
      </c>
      <c r="F185">
        <v>165</v>
      </c>
      <c r="G185" s="1">
        <v>43167</v>
      </c>
      <c r="H185">
        <v>4020</v>
      </c>
      <c r="I185">
        <v>0.32</v>
      </c>
      <c r="J185">
        <v>229</v>
      </c>
    </row>
    <row r="186" spans="1:10" x14ac:dyDescent="0.35">
      <c r="A186" t="s">
        <v>9</v>
      </c>
      <c r="B186" t="s">
        <v>40</v>
      </c>
      <c r="C186" t="s">
        <v>465</v>
      </c>
      <c r="D186" t="s">
        <v>25</v>
      </c>
      <c r="E186" t="s">
        <v>41</v>
      </c>
      <c r="F186">
        <v>200</v>
      </c>
      <c r="G186" s="1">
        <v>43069</v>
      </c>
      <c r="H186">
        <v>4069</v>
      </c>
      <c r="I186">
        <v>-0.1</v>
      </c>
      <c r="J186">
        <v>220</v>
      </c>
    </row>
    <row r="187" spans="1:10" x14ac:dyDescent="0.35">
      <c r="A187" t="s">
        <v>223</v>
      </c>
      <c r="B187" t="s">
        <v>375</v>
      </c>
      <c r="C187" t="s">
        <v>474</v>
      </c>
      <c r="D187" t="s">
        <v>25</v>
      </c>
      <c r="E187" t="s">
        <v>341</v>
      </c>
      <c r="F187">
        <v>120</v>
      </c>
      <c r="G187" s="1">
        <v>43204</v>
      </c>
      <c r="H187">
        <v>4099</v>
      </c>
      <c r="I187">
        <v>0.5</v>
      </c>
      <c r="J187">
        <v>142</v>
      </c>
    </row>
    <row r="188" spans="1:10" x14ac:dyDescent="0.35">
      <c r="A188" t="s">
        <v>223</v>
      </c>
      <c r="B188" t="s">
        <v>250</v>
      </c>
      <c r="C188" t="s">
        <v>491</v>
      </c>
      <c r="D188" t="s">
        <v>25</v>
      </c>
      <c r="E188" t="s">
        <v>251</v>
      </c>
      <c r="F188">
        <v>190</v>
      </c>
      <c r="G188" s="1">
        <v>43169</v>
      </c>
      <c r="H188">
        <v>4208</v>
      </c>
      <c r="I188">
        <v>0.05</v>
      </c>
      <c r="J188">
        <v>224</v>
      </c>
    </row>
    <row r="189" spans="1:10" x14ac:dyDescent="0.35">
      <c r="A189" t="s">
        <v>223</v>
      </c>
      <c r="B189" t="s">
        <v>399</v>
      </c>
      <c r="C189" t="s">
        <v>476</v>
      </c>
      <c r="D189" t="s">
        <v>25</v>
      </c>
      <c r="E189" t="s">
        <v>400</v>
      </c>
      <c r="F189">
        <v>250</v>
      </c>
      <c r="G189" s="1">
        <v>43189</v>
      </c>
      <c r="H189">
        <v>4371</v>
      </c>
      <c r="I189">
        <v>1.66</v>
      </c>
      <c r="J189">
        <v>623</v>
      </c>
    </row>
    <row r="190" spans="1:10" x14ac:dyDescent="0.35">
      <c r="A190" t="s">
        <v>223</v>
      </c>
      <c r="B190" t="s">
        <v>252</v>
      </c>
      <c r="C190" t="s">
        <v>474</v>
      </c>
      <c r="D190" t="s">
        <v>20</v>
      </c>
      <c r="E190" t="s">
        <v>253</v>
      </c>
      <c r="F190">
        <v>120</v>
      </c>
      <c r="G190" s="1">
        <v>43183</v>
      </c>
      <c r="H190">
        <v>4380</v>
      </c>
      <c r="I190">
        <v>1.94</v>
      </c>
      <c r="J190">
        <v>163</v>
      </c>
    </row>
    <row r="191" spans="1:10" x14ac:dyDescent="0.35">
      <c r="A191" t="s">
        <v>223</v>
      </c>
      <c r="B191" t="s">
        <v>370</v>
      </c>
      <c r="C191" t="s">
        <v>455</v>
      </c>
      <c r="D191" t="s">
        <v>28</v>
      </c>
      <c r="E191" t="s">
        <v>371</v>
      </c>
      <c r="F191">
        <v>190</v>
      </c>
      <c r="G191" s="1">
        <v>43316</v>
      </c>
      <c r="H191">
        <v>4475</v>
      </c>
      <c r="I191">
        <v>0.31</v>
      </c>
      <c r="J191">
        <v>208</v>
      </c>
    </row>
    <row r="192" spans="1:10" x14ac:dyDescent="0.35">
      <c r="A192" t="s">
        <v>223</v>
      </c>
      <c r="B192" t="s">
        <v>305</v>
      </c>
      <c r="C192" t="s">
        <v>458</v>
      </c>
      <c r="D192" t="s">
        <v>28</v>
      </c>
      <c r="E192" t="s">
        <v>306</v>
      </c>
      <c r="F192">
        <v>160</v>
      </c>
      <c r="G192" s="1">
        <v>43294</v>
      </c>
      <c r="H192">
        <v>4688</v>
      </c>
      <c r="I192">
        <v>1.38</v>
      </c>
      <c r="J192">
        <v>363</v>
      </c>
    </row>
    <row r="193" spans="1:11" x14ac:dyDescent="0.35">
      <c r="A193" t="s">
        <v>223</v>
      </c>
      <c r="B193" t="s">
        <v>276</v>
      </c>
      <c r="C193" t="s">
        <v>476</v>
      </c>
      <c r="D193" t="s">
        <v>28</v>
      </c>
      <c r="E193" t="s">
        <v>277</v>
      </c>
      <c r="F193">
        <v>160</v>
      </c>
      <c r="G193" s="1">
        <v>43315</v>
      </c>
      <c r="H193">
        <v>5093</v>
      </c>
      <c r="I193">
        <v>2.56</v>
      </c>
      <c r="J193">
        <v>674</v>
      </c>
    </row>
    <row r="194" spans="1:11" x14ac:dyDescent="0.35">
      <c r="A194" t="s">
        <v>223</v>
      </c>
      <c r="B194" t="s">
        <v>385</v>
      </c>
      <c r="C194" t="s">
        <v>455</v>
      </c>
      <c r="D194" t="s">
        <v>25</v>
      </c>
      <c r="E194" t="s">
        <v>386</v>
      </c>
      <c r="F194">
        <v>220</v>
      </c>
      <c r="G194" s="1">
        <v>42714</v>
      </c>
      <c r="H194">
        <v>5334</v>
      </c>
      <c r="I194">
        <v>0.25</v>
      </c>
      <c r="J194">
        <v>284</v>
      </c>
    </row>
    <row r="195" spans="1:11" x14ac:dyDescent="0.35">
      <c r="A195" t="s">
        <v>223</v>
      </c>
      <c r="B195" t="s">
        <v>397</v>
      </c>
      <c r="C195" t="s">
        <v>476</v>
      </c>
      <c r="D195" t="s">
        <v>28</v>
      </c>
      <c r="E195" t="s">
        <v>398</v>
      </c>
      <c r="F195">
        <v>250</v>
      </c>
      <c r="G195" s="1">
        <v>43204</v>
      </c>
      <c r="H195">
        <v>5400</v>
      </c>
      <c r="I195">
        <v>1.48</v>
      </c>
      <c r="J195">
        <v>591</v>
      </c>
    </row>
    <row r="196" spans="1:11" x14ac:dyDescent="0.35">
      <c r="A196" t="s">
        <v>223</v>
      </c>
      <c r="B196" t="s">
        <v>318</v>
      </c>
      <c r="C196" t="s">
        <v>458</v>
      </c>
      <c r="D196" t="s">
        <v>68</v>
      </c>
      <c r="E196" t="s">
        <v>319</v>
      </c>
      <c r="F196">
        <v>160</v>
      </c>
      <c r="G196" s="1">
        <v>43176</v>
      </c>
      <c r="H196">
        <v>5417</v>
      </c>
      <c r="I196">
        <v>0.56000000000000005</v>
      </c>
      <c r="J196">
        <v>287</v>
      </c>
    </row>
    <row r="197" spans="1:11" x14ac:dyDescent="0.35">
      <c r="A197" t="s">
        <v>223</v>
      </c>
      <c r="B197" t="s">
        <v>226</v>
      </c>
      <c r="C197" t="s">
        <v>491</v>
      </c>
      <c r="D197" t="s">
        <v>28</v>
      </c>
      <c r="E197" t="s">
        <v>227</v>
      </c>
      <c r="F197">
        <v>190</v>
      </c>
      <c r="G197" s="1">
        <v>43232</v>
      </c>
      <c r="H197">
        <v>5481</v>
      </c>
      <c r="I197">
        <v>0.15</v>
      </c>
      <c r="J197">
        <v>209</v>
      </c>
    </row>
    <row r="198" spans="1:11" x14ac:dyDescent="0.35">
      <c r="A198" t="s">
        <v>223</v>
      </c>
      <c r="B198" t="s">
        <v>282</v>
      </c>
      <c r="C198" t="s">
        <v>476</v>
      </c>
      <c r="D198" t="s">
        <v>25</v>
      </c>
      <c r="E198" t="s">
        <v>283</v>
      </c>
      <c r="F198">
        <v>160</v>
      </c>
      <c r="G198" s="1">
        <v>43308</v>
      </c>
      <c r="H198">
        <v>5666</v>
      </c>
      <c r="I198">
        <v>3.69</v>
      </c>
      <c r="J198">
        <v>743</v>
      </c>
    </row>
    <row r="199" spans="1:11" x14ac:dyDescent="0.35">
      <c r="A199" t="s">
        <v>9</v>
      </c>
      <c r="B199" t="s">
        <v>38</v>
      </c>
      <c r="C199" t="s">
        <v>464</v>
      </c>
      <c r="D199" t="s">
        <v>14</v>
      </c>
      <c r="E199" t="s">
        <v>39</v>
      </c>
      <c r="F199">
        <v>220</v>
      </c>
      <c r="G199" s="1">
        <v>43057</v>
      </c>
      <c r="H199">
        <v>5947</v>
      </c>
      <c r="I199">
        <v>0.81</v>
      </c>
      <c r="J199">
        <v>637</v>
      </c>
    </row>
    <row r="200" spans="1:11" x14ac:dyDescent="0.35">
      <c r="A200" t="s">
        <v>223</v>
      </c>
      <c r="B200" t="s">
        <v>387</v>
      </c>
      <c r="C200" t="s">
        <v>474</v>
      </c>
      <c r="D200" t="s">
        <v>28</v>
      </c>
      <c r="E200" t="s">
        <v>388</v>
      </c>
      <c r="F200">
        <v>160</v>
      </c>
      <c r="G200" s="1">
        <v>43221</v>
      </c>
      <c r="H200">
        <v>6510</v>
      </c>
      <c r="I200">
        <v>1.4</v>
      </c>
      <c r="J200">
        <v>231</v>
      </c>
    </row>
    <row r="201" spans="1:11" x14ac:dyDescent="0.35">
      <c r="A201" t="s">
        <v>223</v>
      </c>
      <c r="B201" t="s">
        <v>383</v>
      </c>
      <c r="C201" t="s">
        <v>474</v>
      </c>
      <c r="D201" t="s">
        <v>25</v>
      </c>
      <c r="E201" t="s">
        <v>384</v>
      </c>
      <c r="F201">
        <v>160</v>
      </c>
      <c r="G201" s="1">
        <v>42826</v>
      </c>
      <c r="H201">
        <v>6935</v>
      </c>
      <c r="I201">
        <v>0.56000000000000005</v>
      </c>
      <c r="J201">
        <v>271</v>
      </c>
      <c r="K201">
        <f t="shared" ref="K201:K202" si="0">J201-F201</f>
        <v>111</v>
      </c>
    </row>
    <row r="202" spans="1:11" x14ac:dyDescent="0.35">
      <c r="A202" t="s">
        <v>223</v>
      </c>
      <c r="B202" t="s">
        <v>373</v>
      </c>
      <c r="C202" t="s">
        <v>474</v>
      </c>
      <c r="D202" t="s">
        <v>28</v>
      </c>
      <c r="E202" t="s">
        <v>374</v>
      </c>
      <c r="F202">
        <v>160</v>
      </c>
      <c r="G202" s="1">
        <v>43221</v>
      </c>
      <c r="H202">
        <v>6993</v>
      </c>
      <c r="I202">
        <v>0.28999999999999998</v>
      </c>
      <c r="J202">
        <v>220</v>
      </c>
      <c r="K202">
        <f t="shared" si="0"/>
        <v>60</v>
      </c>
    </row>
    <row r="203" spans="1:11" x14ac:dyDescent="0.35">
      <c r="A203" t="s">
        <v>223</v>
      </c>
      <c r="B203" t="s">
        <v>230</v>
      </c>
      <c r="C203" t="s">
        <v>455</v>
      </c>
      <c r="D203" t="s">
        <v>28</v>
      </c>
      <c r="E203" t="s">
        <v>231</v>
      </c>
      <c r="F203">
        <v>220</v>
      </c>
      <c r="G203" s="1">
        <v>43050</v>
      </c>
      <c r="H203">
        <v>7032</v>
      </c>
      <c r="I203">
        <v>0.05</v>
      </c>
      <c r="J203">
        <v>236</v>
      </c>
    </row>
    <row r="204" spans="1:11" x14ac:dyDescent="0.35">
      <c r="A204" t="s">
        <v>223</v>
      </c>
      <c r="B204" t="s">
        <v>274</v>
      </c>
      <c r="C204" t="s">
        <v>458</v>
      </c>
      <c r="D204" t="s">
        <v>28</v>
      </c>
      <c r="E204" t="s">
        <v>275</v>
      </c>
      <c r="F204">
        <v>150</v>
      </c>
      <c r="G204" s="1">
        <v>43322</v>
      </c>
      <c r="H204">
        <v>7452</v>
      </c>
      <c r="I204">
        <v>0.47</v>
      </c>
      <c r="J204">
        <v>302</v>
      </c>
    </row>
    <row r="205" spans="1:11" x14ac:dyDescent="0.35">
      <c r="A205" t="s">
        <v>223</v>
      </c>
      <c r="B205" t="s">
        <v>332</v>
      </c>
      <c r="C205" t="s">
        <v>474</v>
      </c>
      <c r="D205" t="s">
        <v>333</v>
      </c>
      <c r="E205" t="s">
        <v>334</v>
      </c>
      <c r="F205">
        <v>160</v>
      </c>
      <c r="G205" s="1">
        <v>43365</v>
      </c>
      <c r="H205">
        <v>7492</v>
      </c>
      <c r="I205">
        <v>0.99</v>
      </c>
      <c r="J205">
        <v>332</v>
      </c>
    </row>
    <row r="206" spans="1:11" x14ac:dyDescent="0.35">
      <c r="A206" t="s">
        <v>9</v>
      </c>
      <c r="B206" t="s">
        <v>36</v>
      </c>
      <c r="C206" t="s">
        <v>468</v>
      </c>
      <c r="D206" t="s">
        <v>11</v>
      </c>
      <c r="E206" t="s">
        <v>37</v>
      </c>
      <c r="F206">
        <v>120</v>
      </c>
      <c r="G206" s="1">
        <v>43078</v>
      </c>
      <c r="H206">
        <v>7952</v>
      </c>
      <c r="I206">
        <v>0.33</v>
      </c>
      <c r="J206">
        <v>159</v>
      </c>
    </row>
    <row r="207" spans="1:11" x14ac:dyDescent="0.35">
      <c r="A207" t="s">
        <v>9</v>
      </c>
      <c r="B207" t="s">
        <v>34</v>
      </c>
      <c r="C207" t="s">
        <v>468</v>
      </c>
      <c r="D207" t="s">
        <v>25</v>
      </c>
      <c r="E207" t="s">
        <v>35</v>
      </c>
      <c r="F207">
        <v>120</v>
      </c>
      <c r="G207" s="1">
        <v>43176</v>
      </c>
      <c r="H207">
        <v>8023</v>
      </c>
      <c r="I207">
        <v>-0.06</v>
      </c>
      <c r="J207">
        <v>122</v>
      </c>
      <c r="K207">
        <f t="shared" ref="K207:K210" si="1">J207-F207</f>
        <v>2</v>
      </c>
    </row>
    <row r="208" spans="1:11" x14ac:dyDescent="0.35">
      <c r="A208" t="s">
        <v>223</v>
      </c>
      <c r="B208" t="s">
        <v>295</v>
      </c>
      <c r="C208" t="s">
        <v>458</v>
      </c>
      <c r="D208" t="s">
        <v>20</v>
      </c>
      <c r="E208" t="s">
        <v>296</v>
      </c>
      <c r="F208">
        <v>160</v>
      </c>
      <c r="G208" s="1">
        <v>43185</v>
      </c>
      <c r="H208">
        <v>8648</v>
      </c>
      <c r="I208">
        <v>2.75</v>
      </c>
      <c r="J208">
        <v>570</v>
      </c>
      <c r="K208">
        <f t="shared" si="1"/>
        <v>410</v>
      </c>
    </row>
    <row r="209" spans="1:11" x14ac:dyDescent="0.35">
      <c r="A209" t="s">
        <v>223</v>
      </c>
      <c r="B209" t="s">
        <v>365</v>
      </c>
      <c r="C209" t="s">
        <v>491</v>
      </c>
      <c r="D209" t="s">
        <v>28</v>
      </c>
      <c r="E209" t="s">
        <v>366</v>
      </c>
      <c r="F209">
        <v>200</v>
      </c>
      <c r="G209" s="1">
        <v>43183</v>
      </c>
      <c r="H209">
        <v>8832</v>
      </c>
      <c r="I209">
        <v>0.03</v>
      </c>
      <c r="J209">
        <v>276</v>
      </c>
      <c r="K209">
        <f t="shared" si="1"/>
        <v>76</v>
      </c>
    </row>
    <row r="210" spans="1:11" x14ac:dyDescent="0.35">
      <c r="A210" t="s">
        <v>223</v>
      </c>
      <c r="B210" t="s">
        <v>372</v>
      </c>
      <c r="C210" t="s">
        <v>455</v>
      </c>
      <c r="D210" t="s">
        <v>49</v>
      </c>
      <c r="E210" t="s">
        <v>345</v>
      </c>
      <c r="F210">
        <v>220</v>
      </c>
      <c r="G210" s="1">
        <v>43078</v>
      </c>
      <c r="H210">
        <v>9403</v>
      </c>
      <c r="I210">
        <v>0.01</v>
      </c>
      <c r="J210">
        <v>256</v>
      </c>
      <c r="K210">
        <f t="shared" si="1"/>
        <v>36</v>
      </c>
    </row>
    <row r="211" spans="1:11" x14ac:dyDescent="0.35">
      <c r="A211" t="s">
        <v>223</v>
      </c>
      <c r="B211" t="s">
        <v>393</v>
      </c>
      <c r="C211" t="s">
        <v>455</v>
      </c>
      <c r="D211" t="s">
        <v>25</v>
      </c>
      <c r="E211" t="s">
        <v>155</v>
      </c>
      <c r="F211">
        <v>250</v>
      </c>
      <c r="G211" s="1">
        <v>43246</v>
      </c>
      <c r="H211">
        <v>9767</v>
      </c>
      <c r="I211">
        <v>0.28000000000000003</v>
      </c>
      <c r="J211">
        <v>324</v>
      </c>
    </row>
    <row r="212" spans="1:11" x14ac:dyDescent="0.35">
      <c r="A212" t="s">
        <v>9</v>
      </c>
      <c r="B212" t="s">
        <v>32</v>
      </c>
      <c r="C212" t="s">
        <v>464</v>
      </c>
      <c r="D212" t="s">
        <v>28</v>
      </c>
      <c r="E212" t="s">
        <v>33</v>
      </c>
      <c r="F212">
        <v>220</v>
      </c>
      <c r="G212" s="1">
        <v>42791</v>
      </c>
      <c r="H212">
        <v>9949</v>
      </c>
      <c r="I212">
        <v>0.68</v>
      </c>
      <c r="J212">
        <v>530</v>
      </c>
    </row>
    <row r="213" spans="1:11" x14ac:dyDescent="0.35">
      <c r="A213" t="s">
        <v>9</v>
      </c>
      <c r="B213" t="s">
        <v>30</v>
      </c>
      <c r="C213" t="s">
        <v>468</v>
      </c>
      <c r="D213" t="s">
        <v>14</v>
      </c>
      <c r="E213" t="s">
        <v>31</v>
      </c>
      <c r="F213">
        <v>200</v>
      </c>
      <c r="G213" s="1">
        <v>43260</v>
      </c>
      <c r="H213">
        <v>10315</v>
      </c>
      <c r="I213">
        <v>0.19</v>
      </c>
      <c r="J213">
        <v>253</v>
      </c>
    </row>
    <row r="214" spans="1:11" x14ac:dyDescent="0.35">
      <c r="A214" t="s">
        <v>223</v>
      </c>
      <c r="B214" t="s">
        <v>359</v>
      </c>
      <c r="C214" t="s">
        <v>474</v>
      </c>
      <c r="D214" t="s">
        <v>25</v>
      </c>
      <c r="E214" t="s">
        <v>360</v>
      </c>
      <c r="F214">
        <v>160</v>
      </c>
      <c r="G214" s="1">
        <v>43141</v>
      </c>
      <c r="H214">
        <v>10445</v>
      </c>
      <c r="I214">
        <v>1.44</v>
      </c>
      <c r="J214">
        <v>252</v>
      </c>
    </row>
    <row r="215" spans="1:11" x14ac:dyDescent="0.35">
      <c r="A215" t="s">
        <v>223</v>
      </c>
      <c r="B215" t="s">
        <v>224</v>
      </c>
      <c r="C215" t="s">
        <v>474</v>
      </c>
      <c r="D215" t="s">
        <v>25</v>
      </c>
      <c r="E215" t="s">
        <v>225</v>
      </c>
      <c r="F215">
        <v>160</v>
      </c>
      <c r="G215" s="1">
        <v>43225</v>
      </c>
      <c r="H215">
        <v>10550</v>
      </c>
      <c r="I215">
        <v>1.1299999999999999</v>
      </c>
      <c r="J215">
        <v>351</v>
      </c>
    </row>
    <row r="216" spans="1:11" x14ac:dyDescent="0.35">
      <c r="A216" t="s">
        <v>223</v>
      </c>
      <c r="B216" t="s">
        <v>330</v>
      </c>
      <c r="C216" t="s">
        <v>474</v>
      </c>
      <c r="D216" t="s">
        <v>287</v>
      </c>
      <c r="E216" t="s">
        <v>331</v>
      </c>
      <c r="F216">
        <v>160</v>
      </c>
      <c r="G216" s="1">
        <v>43365</v>
      </c>
      <c r="H216">
        <v>12502</v>
      </c>
      <c r="I216">
        <v>0.28999999999999998</v>
      </c>
      <c r="J216">
        <v>265</v>
      </c>
    </row>
    <row r="217" spans="1:11" x14ac:dyDescent="0.35">
      <c r="A217" t="s">
        <v>223</v>
      </c>
      <c r="B217" t="s">
        <v>349</v>
      </c>
      <c r="C217" t="s">
        <v>491</v>
      </c>
      <c r="D217" t="s">
        <v>20</v>
      </c>
      <c r="E217" t="s">
        <v>350</v>
      </c>
      <c r="F217">
        <v>225</v>
      </c>
      <c r="G217" s="1">
        <v>43260</v>
      </c>
      <c r="H217">
        <v>14849</v>
      </c>
      <c r="I217">
        <v>2.33</v>
      </c>
      <c r="J217">
        <v>382</v>
      </c>
    </row>
    <row r="218" spans="1:11" x14ac:dyDescent="0.35">
      <c r="A218" t="s">
        <v>223</v>
      </c>
      <c r="B218" t="s">
        <v>354</v>
      </c>
      <c r="C218" t="s">
        <v>476</v>
      </c>
      <c r="D218" t="s">
        <v>28</v>
      </c>
      <c r="E218" t="s">
        <v>355</v>
      </c>
      <c r="F218">
        <v>190</v>
      </c>
      <c r="G218" s="1">
        <v>43274</v>
      </c>
      <c r="H218">
        <v>15594</v>
      </c>
      <c r="I218">
        <v>2.69</v>
      </c>
      <c r="J218">
        <v>851</v>
      </c>
    </row>
    <row r="219" spans="1:11" x14ac:dyDescent="0.35">
      <c r="A219" t="s">
        <v>223</v>
      </c>
      <c r="B219" t="s">
        <v>351</v>
      </c>
      <c r="C219" t="s">
        <v>474</v>
      </c>
      <c r="D219" t="s">
        <v>49</v>
      </c>
      <c r="E219" t="s">
        <v>352</v>
      </c>
      <c r="F219">
        <v>160</v>
      </c>
      <c r="G219" s="1">
        <v>43155</v>
      </c>
      <c r="H219">
        <v>15956</v>
      </c>
      <c r="I219">
        <v>1.78</v>
      </c>
      <c r="J219">
        <v>303</v>
      </c>
    </row>
    <row r="220" spans="1:11" x14ac:dyDescent="0.35">
      <c r="A220" t="s">
        <v>9</v>
      </c>
      <c r="B220" t="s">
        <v>27</v>
      </c>
      <c r="C220" t="s">
        <v>464</v>
      </c>
      <c r="D220" t="s">
        <v>28</v>
      </c>
      <c r="E220" t="s">
        <v>29</v>
      </c>
      <c r="F220">
        <v>220</v>
      </c>
      <c r="G220" s="1">
        <v>42854</v>
      </c>
      <c r="H220">
        <v>16920</v>
      </c>
      <c r="I220">
        <v>0.09</v>
      </c>
      <c r="J220">
        <v>368</v>
      </c>
    </row>
    <row r="221" spans="1:11" x14ac:dyDescent="0.35">
      <c r="A221" t="s">
        <v>223</v>
      </c>
      <c r="B221" t="s">
        <v>346</v>
      </c>
      <c r="C221" t="s">
        <v>474</v>
      </c>
      <c r="D221" t="s">
        <v>20</v>
      </c>
      <c r="E221" t="s">
        <v>253</v>
      </c>
      <c r="F221">
        <v>160</v>
      </c>
      <c r="G221" s="1">
        <v>43183</v>
      </c>
      <c r="H221">
        <v>16967</v>
      </c>
      <c r="I221">
        <v>0.59</v>
      </c>
      <c r="J221">
        <v>208</v>
      </c>
    </row>
    <row r="222" spans="1:11" x14ac:dyDescent="0.35">
      <c r="A222" t="s">
        <v>9</v>
      </c>
      <c r="B222" t="s">
        <v>24</v>
      </c>
      <c r="C222" t="s">
        <v>468</v>
      </c>
      <c r="D222" t="s">
        <v>25</v>
      </c>
      <c r="E222" t="s">
        <v>26</v>
      </c>
      <c r="F222">
        <v>200</v>
      </c>
      <c r="G222" s="1">
        <v>43288</v>
      </c>
      <c r="H222">
        <v>18032</v>
      </c>
      <c r="I222">
        <v>0.6</v>
      </c>
      <c r="J222">
        <v>273</v>
      </c>
    </row>
    <row r="223" spans="1:11" x14ac:dyDescent="0.35">
      <c r="A223" t="s">
        <v>223</v>
      </c>
      <c r="B223" t="s">
        <v>356</v>
      </c>
      <c r="C223" t="s">
        <v>491</v>
      </c>
      <c r="D223" t="s">
        <v>25</v>
      </c>
      <c r="E223" t="s">
        <v>357</v>
      </c>
      <c r="F223">
        <v>200</v>
      </c>
      <c r="G223" s="1">
        <v>43148</v>
      </c>
      <c r="H223">
        <v>20333</v>
      </c>
      <c r="I223">
        <v>0.18</v>
      </c>
      <c r="J223">
        <v>243</v>
      </c>
    </row>
    <row r="224" spans="1:11" x14ac:dyDescent="0.35">
      <c r="A224" t="s">
        <v>223</v>
      </c>
      <c r="B224" t="s">
        <v>340</v>
      </c>
      <c r="C224" t="s">
        <v>474</v>
      </c>
      <c r="D224" t="s">
        <v>25</v>
      </c>
      <c r="E224" t="s">
        <v>341</v>
      </c>
      <c r="F224">
        <v>160</v>
      </c>
      <c r="G224" s="1">
        <v>43204</v>
      </c>
      <c r="H224">
        <v>22008</v>
      </c>
      <c r="I224">
        <v>0.09</v>
      </c>
      <c r="J224">
        <v>208</v>
      </c>
    </row>
    <row r="225" spans="1:10" x14ac:dyDescent="0.35">
      <c r="A225" t="s">
        <v>223</v>
      </c>
      <c r="B225" t="s">
        <v>347</v>
      </c>
      <c r="C225" t="s">
        <v>474</v>
      </c>
      <c r="D225" t="s">
        <v>25</v>
      </c>
      <c r="E225" t="s">
        <v>348</v>
      </c>
      <c r="F225">
        <v>160</v>
      </c>
      <c r="G225" s="1">
        <v>43239</v>
      </c>
      <c r="H225">
        <v>22759</v>
      </c>
      <c r="I225">
        <v>1.18</v>
      </c>
      <c r="J225">
        <v>267</v>
      </c>
    </row>
    <row r="226" spans="1:10" x14ac:dyDescent="0.35">
      <c r="A226" t="s">
        <v>9</v>
      </c>
      <c r="B226" t="s">
        <v>22</v>
      </c>
      <c r="C226" t="s">
        <v>468</v>
      </c>
      <c r="D226" t="s">
        <v>11</v>
      </c>
      <c r="E226" t="s">
        <v>23</v>
      </c>
      <c r="F226">
        <v>300</v>
      </c>
      <c r="G226" s="1">
        <v>43040</v>
      </c>
      <c r="H226">
        <v>29730</v>
      </c>
      <c r="I226">
        <v>0.12</v>
      </c>
      <c r="J226">
        <v>471</v>
      </c>
    </row>
    <row r="227" spans="1:10" x14ac:dyDescent="0.35">
      <c r="A227" t="s">
        <v>9</v>
      </c>
      <c r="B227" t="s">
        <v>19</v>
      </c>
      <c r="C227" t="s">
        <v>464</v>
      </c>
      <c r="D227" t="s">
        <v>20</v>
      </c>
      <c r="E227" t="s">
        <v>21</v>
      </c>
      <c r="F227">
        <v>220</v>
      </c>
      <c r="G227" s="1">
        <v>43085</v>
      </c>
      <c r="H227">
        <v>32575</v>
      </c>
      <c r="I227">
        <v>0.7</v>
      </c>
      <c r="J227">
        <v>380</v>
      </c>
    </row>
    <row r="228" spans="1:10" x14ac:dyDescent="0.35">
      <c r="A228" t="s">
        <v>9</v>
      </c>
      <c r="B228" t="s">
        <v>16</v>
      </c>
      <c r="C228" t="s">
        <v>468</v>
      </c>
      <c r="D228" t="s">
        <v>17</v>
      </c>
      <c r="E228" t="s">
        <v>18</v>
      </c>
      <c r="F228">
        <v>200</v>
      </c>
      <c r="G228" s="1">
        <v>43147</v>
      </c>
      <c r="H228">
        <v>34960</v>
      </c>
      <c r="I228">
        <v>0.65</v>
      </c>
      <c r="J228">
        <v>292</v>
      </c>
    </row>
    <row r="229" spans="1:10" x14ac:dyDescent="0.35">
      <c r="A229" t="s">
        <v>9</v>
      </c>
      <c r="B229" t="s">
        <v>13</v>
      </c>
      <c r="C229" t="s">
        <v>464</v>
      </c>
      <c r="D229" t="s">
        <v>14</v>
      </c>
      <c r="E229" t="s">
        <v>15</v>
      </c>
      <c r="F229">
        <v>220</v>
      </c>
      <c r="G229" s="1">
        <v>43281</v>
      </c>
      <c r="H229">
        <v>35599</v>
      </c>
      <c r="I229">
        <v>0.17</v>
      </c>
      <c r="J229">
        <v>277</v>
      </c>
    </row>
    <row r="230" spans="1:10" x14ac:dyDescent="0.35">
      <c r="A230" t="s">
        <v>9</v>
      </c>
      <c r="B230" t="s">
        <v>10</v>
      </c>
      <c r="C230" t="s">
        <v>464</v>
      </c>
      <c r="D230" t="s">
        <v>11</v>
      </c>
      <c r="E230" t="s">
        <v>12</v>
      </c>
      <c r="F230">
        <v>220</v>
      </c>
      <c r="G230" s="1">
        <v>43064</v>
      </c>
      <c r="H230">
        <v>37501</v>
      </c>
      <c r="I230">
        <v>1</v>
      </c>
      <c r="J230">
        <v>399</v>
      </c>
    </row>
  </sheetData>
  <autoFilter ref="A1:J230" xr:uid="{00000000-0009-0000-0000-000001000000}">
    <sortState ref="A2:J230">
      <sortCondition ref="H1:H23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8DB63-CC0E-4D1F-8DC3-6372874945A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6"/>
  <sheetViews>
    <sheetView workbookViewId="0">
      <selection activeCell="C14" sqref="C14"/>
    </sheetView>
  </sheetViews>
  <sheetFormatPr defaultRowHeight="14.5" x14ac:dyDescent="0.35"/>
  <cols>
    <col min="1" max="1" width="12.36328125" bestFit="1" customWidth="1"/>
    <col min="2" max="2" width="11.08984375" style="10" bestFit="1" customWidth="1"/>
    <col min="3" max="3" width="25.7265625" style="12" bestFit="1" customWidth="1"/>
    <col min="4" max="4" width="23.1796875" bestFit="1" customWidth="1"/>
    <col min="5" max="5" width="14.54296875" bestFit="1" customWidth="1"/>
    <col min="8" max="8" width="13.453125" bestFit="1" customWidth="1"/>
    <col min="9" max="9" width="11.08984375" style="10" bestFit="1" customWidth="1"/>
    <col min="10" max="10" width="29.26953125" style="12" bestFit="1" customWidth="1"/>
    <col min="11" max="11" width="8.7265625" style="6"/>
    <col min="12" max="12" width="14.54296875" bestFit="1" customWidth="1"/>
    <col min="29" max="29" width="26.54296875" bestFit="1" customWidth="1"/>
    <col min="30" max="30" width="9.453125" bestFit="1" customWidth="1"/>
  </cols>
  <sheetData>
    <row r="1" spans="1:38" x14ac:dyDescent="0.35">
      <c r="A1" s="4" t="s">
        <v>453</v>
      </c>
      <c r="B1" s="9" t="s">
        <v>452</v>
      </c>
      <c r="C1" s="11" t="s">
        <v>479</v>
      </c>
      <c r="D1" s="7" t="s">
        <v>480</v>
      </c>
      <c r="H1" s="4" t="s">
        <v>453</v>
      </c>
      <c r="I1" s="9" t="s">
        <v>452</v>
      </c>
      <c r="J1" s="11" t="s">
        <v>479</v>
      </c>
      <c r="K1" s="8" t="s">
        <v>480</v>
      </c>
      <c r="S1" s="16" t="s">
        <v>452</v>
      </c>
      <c r="T1" s="14" t="s">
        <v>484</v>
      </c>
      <c r="X1" s="16" t="s">
        <v>452</v>
      </c>
      <c r="Y1" s="14" t="s">
        <v>484</v>
      </c>
      <c r="AA1" s="4" t="s">
        <v>469</v>
      </c>
      <c r="AB1" s="16" t="s">
        <v>452</v>
      </c>
      <c r="AC1" s="14" t="s">
        <v>484</v>
      </c>
      <c r="AG1" t="s">
        <v>489</v>
      </c>
      <c r="AI1" s="4" t="s">
        <v>469</v>
      </c>
      <c r="AJ1" s="16" t="s">
        <v>452</v>
      </c>
      <c r="AK1" s="14" t="s">
        <v>484</v>
      </c>
    </row>
    <row r="2" spans="1:38" x14ac:dyDescent="0.35">
      <c r="A2" s="5" t="s">
        <v>471</v>
      </c>
      <c r="B2" s="10">
        <v>2425</v>
      </c>
      <c r="C2" s="12">
        <v>377</v>
      </c>
      <c r="D2" s="6">
        <v>1.4849999999999999</v>
      </c>
      <c r="E2" t="s">
        <v>483</v>
      </c>
      <c r="H2" s="5" t="s">
        <v>476</v>
      </c>
      <c r="I2" s="10">
        <v>51061</v>
      </c>
      <c r="J2" s="12">
        <v>595.69230769230774</v>
      </c>
      <c r="K2" s="6">
        <v>2.8484615384615384</v>
      </c>
      <c r="L2" t="s">
        <v>483</v>
      </c>
      <c r="S2" s="15">
        <v>3148</v>
      </c>
      <c r="T2" s="13">
        <v>132.5</v>
      </c>
      <c r="X2" s="15">
        <v>2316</v>
      </c>
      <c r="Y2" s="13">
        <v>110</v>
      </c>
      <c r="AA2" t="s">
        <v>470</v>
      </c>
      <c r="AB2" s="15">
        <v>3148</v>
      </c>
      <c r="AC2" s="13">
        <v>132.5</v>
      </c>
      <c r="AD2" t="s">
        <v>489</v>
      </c>
      <c r="AG2" t="s">
        <v>490</v>
      </c>
      <c r="AI2" t="s">
        <v>462</v>
      </c>
      <c r="AJ2" s="15">
        <v>2316</v>
      </c>
      <c r="AK2" s="13">
        <v>110</v>
      </c>
      <c r="AL2" t="s">
        <v>489</v>
      </c>
    </row>
    <row r="3" spans="1:38" x14ac:dyDescent="0.35">
      <c r="A3" s="5" t="s">
        <v>464</v>
      </c>
      <c r="B3" s="10">
        <v>145738</v>
      </c>
      <c r="C3" s="12">
        <v>609.36363636363637</v>
      </c>
      <c r="D3" s="6">
        <v>1.2645454545454544</v>
      </c>
      <c r="E3" t="s">
        <v>483</v>
      </c>
      <c r="H3" s="5" t="s">
        <v>474</v>
      </c>
      <c r="I3" s="10">
        <v>167595</v>
      </c>
      <c r="J3" s="12">
        <v>227.11538461538461</v>
      </c>
      <c r="K3" s="6">
        <v>0.76884615384615396</v>
      </c>
      <c r="L3" t="s">
        <v>483</v>
      </c>
      <c r="S3" s="15">
        <v>2425</v>
      </c>
      <c r="T3" s="13">
        <v>150</v>
      </c>
      <c r="X3" s="15">
        <v>167595</v>
      </c>
      <c r="Y3" s="13">
        <v>140.19230769230768</v>
      </c>
      <c r="AA3" t="s">
        <v>471</v>
      </c>
      <c r="AB3" s="15">
        <v>2425</v>
      </c>
      <c r="AC3" s="13">
        <v>150</v>
      </c>
      <c r="AD3" t="s">
        <v>490</v>
      </c>
      <c r="AG3" t="s">
        <v>487</v>
      </c>
      <c r="AI3" t="s">
        <v>474</v>
      </c>
      <c r="AJ3" s="15">
        <v>167595</v>
      </c>
      <c r="AK3" s="13">
        <v>140.19230769230768</v>
      </c>
      <c r="AL3" t="s">
        <v>489</v>
      </c>
    </row>
    <row r="4" spans="1:38" x14ac:dyDescent="0.35">
      <c r="A4" s="5" t="s">
        <v>473</v>
      </c>
      <c r="B4" s="10">
        <v>1610</v>
      </c>
      <c r="C4" s="12">
        <v>317</v>
      </c>
      <c r="D4" s="6">
        <v>0.88</v>
      </c>
      <c r="E4" t="s">
        <v>482</v>
      </c>
      <c r="H4" s="5" t="s">
        <v>461</v>
      </c>
      <c r="I4" s="10">
        <v>20019</v>
      </c>
      <c r="J4" s="12">
        <v>269.39999999999998</v>
      </c>
      <c r="K4" s="6">
        <v>0.752</v>
      </c>
      <c r="L4" t="s">
        <v>483</v>
      </c>
      <c r="R4" s="15">
        <f>SUM(S2:S4)</f>
        <v>6843</v>
      </c>
      <c r="S4" s="15">
        <v>1270</v>
      </c>
      <c r="T4" s="13">
        <v>150</v>
      </c>
      <c r="X4" s="15">
        <v>5084</v>
      </c>
      <c r="Y4" s="13">
        <v>145</v>
      </c>
      <c r="AA4" t="s">
        <v>472</v>
      </c>
      <c r="AB4" s="15">
        <v>1270</v>
      </c>
      <c r="AC4" s="13">
        <v>150</v>
      </c>
      <c r="AD4" t="s">
        <v>490</v>
      </c>
      <c r="AI4" t="s">
        <v>458</v>
      </c>
      <c r="AJ4" s="15">
        <v>5084</v>
      </c>
      <c r="AK4" s="13">
        <v>145</v>
      </c>
      <c r="AL4" t="s">
        <v>489</v>
      </c>
    </row>
    <row r="5" spans="1:38" x14ac:dyDescent="0.35">
      <c r="A5" s="5" t="s">
        <v>468</v>
      </c>
      <c r="B5" s="10">
        <v>112547</v>
      </c>
      <c r="C5" s="12">
        <v>262.57142857142856</v>
      </c>
      <c r="D5" s="6">
        <v>0.39285714285714285</v>
      </c>
      <c r="E5" t="s">
        <v>482</v>
      </c>
      <c r="H5" s="5" t="s">
        <v>462</v>
      </c>
      <c r="I5" s="10">
        <v>2316</v>
      </c>
      <c r="J5" s="12">
        <v>183.5</v>
      </c>
      <c r="K5" s="6">
        <v>0.51500000000000001</v>
      </c>
      <c r="L5" t="s">
        <v>483</v>
      </c>
      <c r="S5" s="15">
        <v>4228</v>
      </c>
      <c r="T5" s="13">
        <v>162.5</v>
      </c>
      <c r="X5" s="15">
        <v>20019</v>
      </c>
      <c r="Y5" s="13">
        <v>148</v>
      </c>
      <c r="AA5" t="s">
        <v>458</v>
      </c>
      <c r="AB5" s="15">
        <v>4228</v>
      </c>
      <c r="AC5" s="13">
        <v>162.5</v>
      </c>
      <c r="AD5" t="s">
        <v>490</v>
      </c>
      <c r="AI5" t="s">
        <v>461</v>
      </c>
      <c r="AJ5" s="15">
        <v>20019</v>
      </c>
      <c r="AK5" s="13">
        <v>148</v>
      </c>
      <c r="AL5" t="s">
        <v>489</v>
      </c>
    </row>
    <row r="6" spans="1:38" x14ac:dyDescent="0.35">
      <c r="A6" s="5" t="s">
        <v>472</v>
      </c>
      <c r="B6" s="10">
        <v>1270</v>
      </c>
      <c r="C6" s="12">
        <v>223.66666666666666</v>
      </c>
      <c r="D6" s="6">
        <v>0.19666666666666668</v>
      </c>
      <c r="E6" t="s">
        <v>482</v>
      </c>
      <c r="H6" s="5" t="s">
        <v>458</v>
      </c>
      <c r="I6" s="10">
        <v>5084</v>
      </c>
      <c r="J6" s="12">
        <v>187.5</v>
      </c>
      <c r="K6" s="6">
        <v>0.5</v>
      </c>
      <c r="L6" t="s">
        <v>482</v>
      </c>
      <c r="S6" s="15">
        <v>1610</v>
      </c>
      <c r="T6" s="13">
        <v>170</v>
      </c>
      <c r="W6" s="15">
        <f>SUM(X2:X5)</f>
        <v>195014</v>
      </c>
      <c r="X6" s="15">
        <v>9337</v>
      </c>
      <c r="Y6" s="13">
        <v>160</v>
      </c>
      <c r="AA6" t="s">
        <v>473</v>
      </c>
      <c r="AB6" s="15">
        <v>1610</v>
      </c>
      <c r="AC6" s="13">
        <v>170</v>
      </c>
      <c r="AD6" t="s">
        <v>490</v>
      </c>
      <c r="AI6" t="s">
        <v>460</v>
      </c>
      <c r="AJ6" s="15">
        <v>9337</v>
      </c>
      <c r="AK6" s="13">
        <v>160</v>
      </c>
      <c r="AL6" t="s">
        <v>490</v>
      </c>
    </row>
    <row r="7" spans="1:38" x14ac:dyDescent="0.35">
      <c r="A7" s="5" t="s">
        <v>467</v>
      </c>
      <c r="B7" s="10">
        <v>25288</v>
      </c>
      <c r="C7" s="12">
        <v>350.53846153846155</v>
      </c>
      <c r="D7" s="6">
        <v>0.14846153846153845</v>
      </c>
      <c r="E7" t="s">
        <v>482</v>
      </c>
      <c r="H7" s="5" t="s">
        <v>460</v>
      </c>
      <c r="I7" s="10">
        <v>9337</v>
      </c>
      <c r="J7" s="12">
        <v>257.5</v>
      </c>
      <c r="K7" s="6">
        <v>0.45599999999999996</v>
      </c>
      <c r="L7" t="s">
        <v>482</v>
      </c>
      <c r="S7" s="15">
        <v>21640</v>
      </c>
      <c r="T7" s="13">
        <v>172.22727272727272</v>
      </c>
      <c r="X7" s="15">
        <v>5909</v>
      </c>
      <c r="Y7" s="13">
        <v>162.5</v>
      </c>
      <c r="AA7" t="s">
        <v>466</v>
      </c>
      <c r="AB7" s="15">
        <v>21640</v>
      </c>
      <c r="AC7" s="13">
        <v>172.22727272727272</v>
      </c>
      <c r="AD7" t="s">
        <v>490</v>
      </c>
      <c r="AI7" t="s">
        <v>457</v>
      </c>
      <c r="AJ7" s="15">
        <v>5909</v>
      </c>
      <c r="AK7" s="13">
        <v>162.5</v>
      </c>
      <c r="AL7" t="s">
        <v>490</v>
      </c>
    </row>
    <row r="8" spans="1:38" x14ac:dyDescent="0.35">
      <c r="A8" s="5" t="s">
        <v>470</v>
      </c>
      <c r="B8" s="10">
        <v>3148</v>
      </c>
      <c r="C8" s="12">
        <v>157</v>
      </c>
      <c r="D8" s="6">
        <v>-0.05</v>
      </c>
      <c r="E8" t="s">
        <v>481</v>
      </c>
      <c r="H8" s="5" t="s">
        <v>463</v>
      </c>
      <c r="I8" s="10">
        <v>3778</v>
      </c>
      <c r="J8" s="12">
        <v>287</v>
      </c>
      <c r="K8" s="6">
        <v>0.39666666666666667</v>
      </c>
      <c r="L8" t="s">
        <v>482</v>
      </c>
      <c r="S8" s="15">
        <v>112547</v>
      </c>
      <c r="T8" s="13">
        <v>180</v>
      </c>
      <c r="X8" s="15">
        <v>17686</v>
      </c>
      <c r="Y8" s="13">
        <v>162.77777777777777</v>
      </c>
      <c r="AA8" t="s">
        <v>468</v>
      </c>
      <c r="AB8" s="15">
        <v>112547</v>
      </c>
      <c r="AC8" s="13">
        <v>180</v>
      </c>
      <c r="AD8" t="s">
        <v>490</v>
      </c>
      <c r="AI8" t="s">
        <v>456</v>
      </c>
      <c r="AJ8" s="15">
        <v>17686</v>
      </c>
      <c r="AK8" s="13">
        <v>162.77777777777777</v>
      </c>
      <c r="AL8" t="s">
        <v>490</v>
      </c>
    </row>
    <row r="9" spans="1:38" x14ac:dyDescent="0.35">
      <c r="A9" s="5" t="s">
        <v>466</v>
      </c>
      <c r="B9" s="10">
        <v>21640</v>
      </c>
      <c r="C9" s="12">
        <v>152.68181818181819</v>
      </c>
      <c r="D9" s="6">
        <v>-0.21818181818181817</v>
      </c>
      <c r="E9" t="s">
        <v>481</v>
      </c>
      <c r="H9" s="5" t="s">
        <v>457</v>
      </c>
      <c r="I9" s="10">
        <v>5909</v>
      </c>
      <c r="J9" s="12">
        <v>278</v>
      </c>
      <c r="K9" s="6">
        <v>0.29499999999999998</v>
      </c>
      <c r="L9" t="s">
        <v>482</v>
      </c>
      <c r="R9" s="15">
        <f>SUM(S5:S9)</f>
        <v>175292</v>
      </c>
      <c r="S9" s="15">
        <v>35267</v>
      </c>
      <c r="T9" s="13">
        <v>190</v>
      </c>
      <c r="X9" s="15">
        <v>51061</v>
      </c>
      <c r="Y9" s="13">
        <v>181.53846153846155</v>
      </c>
      <c r="AA9" t="s">
        <v>465</v>
      </c>
      <c r="AB9" s="15">
        <v>35267</v>
      </c>
      <c r="AC9" s="13">
        <v>190</v>
      </c>
      <c r="AD9" t="s">
        <v>490</v>
      </c>
      <c r="AI9" t="s">
        <v>476</v>
      </c>
      <c r="AJ9" s="15">
        <v>51061</v>
      </c>
      <c r="AK9" s="13">
        <v>181.53846153846155</v>
      </c>
      <c r="AL9" t="s">
        <v>490</v>
      </c>
    </row>
    <row r="10" spans="1:38" x14ac:dyDescent="0.35">
      <c r="A10" s="5" t="s">
        <v>465</v>
      </c>
      <c r="B10" s="10">
        <v>35267</v>
      </c>
      <c r="C10" s="12">
        <v>158.19999999999999</v>
      </c>
      <c r="D10" s="6">
        <v>-0.25399999999999989</v>
      </c>
      <c r="E10" t="s">
        <v>481</v>
      </c>
      <c r="H10" s="5" t="s">
        <v>478</v>
      </c>
      <c r="I10" s="10">
        <v>2857</v>
      </c>
      <c r="J10" s="12">
        <v>268.33333333333331</v>
      </c>
      <c r="K10" s="6">
        <v>0.2533333333333333</v>
      </c>
      <c r="L10" t="s">
        <v>482</v>
      </c>
      <c r="S10" s="15">
        <v>25288</v>
      </c>
      <c r="T10" s="13">
        <v>230</v>
      </c>
      <c r="X10" s="15">
        <v>745</v>
      </c>
      <c r="Y10" s="13">
        <v>194</v>
      </c>
      <c r="AA10" t="s">
        <v>467</v>
      </c>
      <c r="AB10" s="15">
        <v>25288</v>
      </c>
      <c r="AC10" s="13">
        <v>230</v>
      </c>
      <c r="AD10" t="s">
        <v>487</v>
      </c>
      <c r="AI10" t="s">
        <v>459</v>
      </c>
      <c r="AJ10" s="15">
        <v>745</v>
      </c>
      <c r="AK10" s="13">
        <v>194</v>
      </c>
      <c r="AL10" t="s">
        <v>490</v>
      </c>
    </row>
    <row r="11" spans="1:38" x14ac:dyDescent="0.35">
      <c r="A11" s="5" t="s">
        <v>458</v>
      </c>
      <c r="B11" s="10">
        <v>4228</v>
      </c>
      <c r="C11" s="12">
        <v>140.875</v>
      </c>
      <c r="D11" s="6">
        <v>-0.30874999999999997</v>
      </c>
      <c r="E11" t="s">
        <v>481</v>
      </c>
      <c r="H11" s="5" t="s">
        <v>475</v>
      </c>
      <c r="I11" s="10">
        <v>71973</v>
      </c>
      <c r="J11" s="12">
        <v>234.55555555555554</v>
      </c>
      <c r="K11" s="6">
        <v>0.22722222222222221</v>
      </c>
      <c r="L11" t="s">
        <v>482</v>
      </c>
      <c r="S11" s="15">
        <v>145738</v>
      </c>
      <c r="T11" s="13">
        <v>243.63636363636363</v>
      </c>
      <c r="X11" s="15">
        <v>71973</v>
      </c>
      <c r="Y11" s="13">
        <v>194.44444444444446</v>
      </c>
      <c r="AA11" t="s">
        <v>464</v>
      </c>
      <c r="AB11" s="15">
        <v>145738</v>
      </c>
      <c r="AC11" s="13">
        <v>243.63636363636363</v>
      </c>
      <c r="AD11" t="s">
        <v>487</v>
      </c>
      <c r="AI11" t="s">
        <v>475</v>
      </c>
      <c r="AJ11" s="15">
        <v>71973</v>
      </c>
      <c r="AK11" s="13">
        <v>194.44444444444446</v>
      </c>
      <c r="AL11" t="s">
        <v>490</v>
      </c>
    </row>
    <row r="12" spans="1:38" x14ac:dyDescent="0.35">
      <c r="H12" s="5" t="s">
        <v>477</v>
      </c>
      <c r="I12" s="10">
        <v>8330</v>
      </c>
      <c r="J12" s="12">
        <v>269</v>
      </c>
      <c r="K12" s="6">
        <v>0.16666666666666666</v>
      </c>
      <c r="L12" t="s">
        <v>482</v>
      </c>
      <c r="R12" s="15">
        <f>SUM(S10:S11)</f>
        <v>171026</v>
      </c>
      <c r="X12" s="15">
        <v>67339</v>
      </c>
      <c r="Y12" s="13">
        <v>198.25</v>
      </c>
      <c r="AI12" t="s">
        <v>455</v>
      </c>
      <c r="AJ12" s="15">
        <v>67339</v>
      </c>
      <c r="AK12" s="13">
        <v>198.25</v>
      </c>
      <c r="AL12" t="s">
        <v>490</v>
      </c>
    </row>
    <row r="13" spans="1:38" x14ac:dyDescent="0.35">
      <c r="H13" s="5" t="s">
        <v>456</v>
      </c>
      <c r="I13" s="10">
        <v>17686</v>
      </c>
      <c r="J13" s="12">
        <v>218.55555555555554</v>
      </c>
      <c r="K13" s="6">
        <v>0.1388888888888889</v>
      </c>
      <c r="L13" t="s">
        <v>482</v>
      </c>
      <c r="W13" s="15">
        <f>SUM(X6:X12)</f>
        <v>224050</v>
      </c>
      <c r="X13" s="15">
        <v>8330</v>
      </c>
      <c r="Y13" s="13">
        <v>200</v>
      </c>
      <c r="AI13" t="s">
        <v>477</v>
      </c>
      <c r="AJ13" s="15">
        <v>8330</v>
      </c>
      <c r="AK13" s="13">
        <v>200</v>
      </c>
      <c r="AL13" t="s">
        <v>487</v>
      </c>
    </row>
    <row r="14" spans="1:38" x14ac:dyDescent="0.35">
      <c r="H14" s="5" t="s">
        <v>455</v>
      </c>
      <c r="I14" s="10">
        <v>67339</v>
      </c>
      <c r="J14" s="12">
        <v>227.7</v>
      </c>
      <c r="K14" s="6">
        <v>0.11300000000000002</v>
      </c>
      <c r="L14" t="s">
        <v>482</v>
      </c>
      <c r="X14" s="15">
        <v>2857</v>
      </c>
      <c r="Y14" s="13">
        <v>211.66666666666666</v>
      </c>
      <c r="AI14" t="s">
        <v>478</v>
      </c>
      <c r="AJ14" s="15">
        <v>2857</v>
      </c>
      <c r="AK14" s="13">
        <v>211.66666666666666</v>
      </c>
      <c r="AL14" t="s">
        <v>487</v>
      </c>
    </row>
    <row r="15" spans="1:38" x14ac:dyDescent="0.35">
      <c r="H15" s="5" t="s">
        <v>459</v>
      </c>
      <c r="I15" s="10">
        <v>745</v>
      </c>
      <c r="J15" s="12">
        <v>227.8</v>
      </c>
      <c r="K15" s="6">
        <v>-3.4000000000000009E-2</v>
      </c>
      <c r="L15" t="s">
        <v>481</v>
      </c>
      <c r="X15" s="15">
        <v>3778</v>
      </c>
      <c r="Y15" s="13">
        <v>230</v>
      </c>
      <c r="AI15" t="s">
        <v>463</v>
      </c>
      <c r="AJ15" s="15">
        <v>3778</v>
      </c>
      <c r="AK15" s="13">
        <v>230</v>
      </c>
      <c r="AL15" t="s">
        <v>487</v>
      </c>
    </row>
    <row r="16" spans="1:38" x14ac:dyDescent="0.35">
      <c r="W16" s="15">
        <f>SUM(X13:X15)</f>
        <v>14965</v>
      </c>
    </row>
  </sheetData>
  <autoFilter ref="AI1:AK1" xr:uid="{C56E598C-89B0-49AE-AA4B-B4CF3E64FCAA}">
    <sortState ref="AI2:AK15">
      <sortCondition ref="AK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Sheet5</vt:lpstr>
      <vt:lpstr>Sheet1</vt:lpstr>
      <vt:lpstr>combined_sneakers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KVK</dc:creator>
  <cp:lastModifiedBy>KVK</cp:lastModifiedBy>
  <dcterms:created xsi:type="dcterms:W3CDTF">2018-10-19T04:21:36Z</dcterms:created>
  <dcterms:modified xsi:type="dcterms:W3CDTF">2018-10-20T07:14:51Z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ad4f3a1c-d6ec-4654-920c-0448b0b572dc</vt:lpwstr>
  </property>
</Properties>
</file>