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G:\Other computers\My laptop\Work\Anggaran\APBD\2025\PAGU\PENGHEMATAN\"/>
    </mc:Choice>
  </mc:AlternateContent>
  <xr:revisionPtr revIDLastSave="0" documentId="13_ncr:1_{AC7FC617-BA1A-4AC5-A1F4-D4790DEE772D}" xr6:coauthVersionLast="47" xr6:coauthVersionMax="47" xr10:uidLastSave="{00000000-0000-0000-0000-000000000000}"/>
  <bookViews>
    <workbookView xWindow="-108" yWindow="-108" windowWidth="23256" windowHeight="13896" activeTab="5" xr2:uid="{00000000-000D-0000-FFFF-FFFF00000000}"/>
  </bookViews>
  <sheets>
    <sheet name="SELURUH" sheetId="1" r:id="rId1"/>
    <sheet name="DAU" sheetId="2" r:id="rId2"/>
    <sheet name="RETRIBUSI PAJAK" sheetId="3" r:id="rId3"/>
    <sheet name="DAU PERUNTUKKAN" sheetId="4" r:id="rId4"/>
    <sheet name="DAK" sheetId="5" r:id="rId5"/>
    <sheet name="DAFTAR PEMOTONGA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6" l="1"/>
  <c r="F28" i="6"/>
  <c r="F30" i="6"/>
  <c r="F19" i="6"/>
  <c r="F18" i="6"/>
  <c r="F16" i="6"/>
  <c r="F15" i="6"/>
  <c r="F33" i="6"/>
  <c r="F17" i="6"/>
  <c r="F32" i="6"/>
  <c r="F31" i="6"/>
  <c r="F29" i="6"/>
  <c r="F25" i="6"/>
  <c r="F4" i="6"/>
  <c r="F14" i="6"/>
  <c r="F13" i="6"/>
  <c r="F12" i="6"/>
  <c r="F11" i="6"/>
  <c r="F10" i="6"/>
  <c r="F9" i="6"/>
  <c r="F8" i="6"/>
  <c r="F7" i="6"/>
  <c r="F6" i="6"/>
  <c r="F20" i="6" l="1"/>
  <c r="F34" i="6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B19" i="3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</calcChain>
</file>

<file path=xl/sharedStrings.xml><?xml version="1.0" encoding="utf-8"?>
<sst xmlns="http://schemas.openxmlformats.org/spreadsheetml/2006/main" count="526" uniqueCount="161">
  <si>
    <t>Nama OPD</t>
  </si>
  <si>
    <t>Belanja Operasi</t>
  </si>
  <si>
    <t>Belanja Modal</t>
  </si>
  <si>
    <t>Belanja Tidak Terduga</t>
  </si>
  <si>
    <t>Belanja Bagi Hasil</t>
  </si>
  <si>
    <t>Belanja Bantuan Keuangan</t>
  </si>
  <si>
    <t>TOTAL</t>
  </si>
  <si>
    <t>Belanja Pegawai</t>
  </si>
  <si>
    <t>Belanja Barang dan Jasa</t>
  </si>
  <si>
    <t>Belanja Hibah</t>
  </si>
  <si>
    <t>Belanja Bantuan Sosial</t>
  </si>
  <si>
    <t>Belanja Modal Tanah</t>
  </si>
  <si>
    <t>Belanja Modal Peralatan Mesin</t>
  </si>
  <si>
    <t>Belanja Modal Gedung dan Bangunan</t>
  </si>
  <si>
    <t>Belanja Modal Jalan, Jaringan dan Irigasi</t>
  </si>
  <si>
    <t>Belanja Modal Aset Tetap Lainnya</t>
  </si>
  <si>
    <t>Belanja Modal Aset Lainnya</t>
  </si>
  <si>
    <t>Belanja Gaji dan Tunjangan ASN</t>
  </si>
  <si>
    <t>Belanja Tambahan Penghasilan ASN</t>
  </si>
  <si>
    <t>Belanja Gaji dan Tunjangan DPRD</t>
  </si>
  <si>
    <t>Belanja Gaji dan Tunjangan KDH/WKDH</t>
  </si>
  <si>
    <t>Belanja Penerimaan Lainnya Pimpinan DPRD serta KDH/WKDH</t>
  </si>
  <si>
    <t>Belanja Barang</t>
  </si>
  <si>
    <t>Belanja Jasa</t>
  </si>
  <si>
    <t>Belanja Pemeliharaan</t>
  </si>
  <si>
    <t>Belanja Perjalanan Dinas</t>
  </si>
  <si>
    <t>Belanja Uang dan/atau Jasa untuk Diberikan kepada Pihak Ketiga/Pihak Lain/Masyarakat</t>
  </si>
  <si>
    <t>Belanja Barang dan Jasa BOK Puskesmas</t>
  </si>
  <si>
    <t>Belanja Hibah kepada Pemerintah Pusat</t>
  </si>
  <si>
    <t>Belanja Hibah kepada Badan, Lembaga, Organisasi Kemasyarakatan yang Berbadan Hukum Indonesia</t>
  </si>
  <si>
    <t>Belanja Hibah Dana BOSP</t>
  </si>
  <si>
    <t>Belanja Bantuan Sosial kepada Individu</t>
  </si>
  <si>
    <t>Belanja Bantuan Sosial kepada Kelompok Masyarakat</t>
  </si>
  <si>
    <t>Belanja Bantuan Sosial kepada Lembaga Non Pemerintahan (Bidang Pendidikan, Keagamaan dan Bidang Lainnya)</t>
  </si>
  <si>
    <t>Belanja Modal Alat Besar</t>
  </si>
  <si>
    <t>Belanja Modal Alat Angkutan</t>
  </si>
  <si>
    <t>Belanja Modal Alat Bengkel dan Alat Ukur</t>
  </si>
  <si>
    <t>Belanja Modal Alat Pertanian</t>
  </si>
  <si>
    <t>Belanja Modal Alat Kantor dan Rumah Tangga</t>
  </si>
  <si>
    <t>Belanja Modal Alat Studio, Komunikasi, dan Pemancar</t>
  </si>
  <si>
    <t>Belanja Modal Alat Kedokteran dan Kesehatan</t>
  </si>
  <si>
    <t>Belanja Modal Alat Laboratorium</t>
  </si>
  <si>
    <t>Belanja Modal Komputer</t>
  </si>
  <si>
    <t>Belanja Modal Alat Produksi, Pengolahan dan Pemurnian</t>
  </si>
  <si>
    <t>Belanja Modal Peralatan Olahraga</t>
  </si>
  <si>
    <t>Belanja Modal Peralatan dan Mesin BOS</t>
  </si>
  <si>
    <t>Belanja Modal Bangunan Gedung</t>
  </si>
  <si>
    <t>Belanja Modal Tugu Titik Kontrol/Pasti</t>
  </si>
  <si>
    <t>Belanja Modal Jalan dan Jembatan</t>
  </si>
  <si>
    <t>Belanja Modal Bangunan Air</t>
  </si>
  <si>
    <t>Belanja Modal Instalasi</t>
  </si>
  <si>
    <t>Belanja Modal Bahan Perpustakaan</t>
  </si>
  <si>
    <t>Belanja Modal Aset Tetap Lainnya BOS</t>
  </si>
  <si>
    <t>Belanja Modal Aset Lainnya-Aset Tidak Berwujud</t>
  </si>
  <si>
    <t>Belanja Bagi Hasil Pajak Daerah Kepada Pemerintahan Kabupaten atau Kota dan Desa</t>
  </si>
  <si>
    <t>Belanja Bagi Hasil Retribusi Daerah Kabupaten atau Kota Kepada Pemerintah Desa</t>
  </si>
  <si>
    <t>Belanja Bantuan Keuangan Daerah Provinsi atau Kabupaten/Kota kepada Desa</t>
  </si>
  <si>
    <t>Dinas Pendidikan dan Kebudayaan</t>
  </si>
  <si>
    <t>Satuan PNF Sanggar Kegiatan Belajar</t>
  </si>
  <si>
    <t>Dinas Kesehatan</t>
  </si>
  <si>
    <t>Puskesmas Namlea</t>
  </si>
  <si>
    <t>Puskesmas Sawa</t>
  </si>
  <si>
    <t>Puskesmas Waplau</t>
  </si>
  <si>
    <t>Puskesmas Wamlana</t>
  </si>
  <si>
    <t>Puskesmas Airbuaya</t>
  </si>
  <si>
    <t>Puskesmas Kayeli</t>
  </si>
  <si>
    <t>Puskesmas Ilath</t>
  </si>
  <si>
    <t>Puskesmas Savana Jaya</t>
  </si>
  <si>
    <t>Puskesmas Mako</t>
  </si>
  <si>
    <t>Puskesmas Lolong Guba</t>
  </si>
  <si>
    <t>Puskesmas Waelo</t>
  </si>
  <si>
    <t>Puskesmas Bara</t>
  </si>
  <si>
    <t>Puskesmas Waegrahe</t>
  </si>
  <si>
    <t>RSUD Namlea</t>
  </si>
  <si>
    <t>Dinas Pekerjaan Umum dan Penataan Ruang</t>
  </si>
  <si>
    <t>Dinas Perumahan dan Kawasan Pemukiman</t>
  </si>
  <si>
    <t>Dinas Satuan Polisi Pamong Praja</t>
  </si>
  <si>
    <t>Badan Penanggulangan Bencana Daerah</t>
  </si>
  <si>
    <t>Dinas Sosial</t>
  </si>
  <si>
    <t>Dinas Tenaga Kerja dan Transmigrasi</t>
  </si>
  <si>
    <t>Dinas Pemberdayaan Perempuan dan Perlindungan Anak</t>
  </si>
  <si>
    <t>Dinas Ketahanan Pangan</t>
  </si>
  <si>
    <t>Dinas Lingkungan Hidup</t>
  </si>
  <si>
    <t>Dinas Kependudukan dan Pencatatan Sipil</t>
  </si>
  <si>
    <t>Dinas Pemberdayaan Masyarakat dan Pemerintah Desa</t>
  </si>
  <si>
    <t>Dinas Pengendalian Penduduk dan Keluarga Berencana</t>
  </si>
  <si>
    <t>Dinas Perhubungan</t>
  </si>
  <si>
    <t>Dinas Komunikasi dan Informatika</t>
  </si>
  <si>
    <t>Dinas Koperasi Usaha Kecil dan Menengah</t>
  </si>
  <si>
    <t>Dinas Penanaman Modal dan Pelayanan Terpadu Satu Pintu</t>
  </si>
  <si>
    <t>Dinas Pemuda dan Olahraga</t>
  </si>
  <si>
    <t>Dinas Perpustakaan dan Arsip Daerah</t>
  </si>
  <si>
    <t>Dinas Perikanan</t>
  </si>
  <si>
    <t>Dinas Pariwisata</t>
  </si>
  <si>
    <t>Dinas Pertanian</t>
  </si>
  <si>
    <t>Dinas Perindustrian dan Perdagangan</t>
  </si>
  <si>
    <t>Bagian Tata Pemerintahan</t>
  </si>
  <si>
    <t>Bagian Hukum</t>
  </si>
  <si>
    <t>Bagian Umum dan Perlengkapan</t>
  </si>
  <si>
    <t>Bagian Ekonomi dan Pembangunan</t>
  </si>
  <si>
    <t>Bagian Kesejahteraan Rakyat</t>
  </si>
  <si>
    <t>Bagian Organisasi</t>
  </si>
  <si>
    <t>Bagian Hubungan Masyarakat dan Protokol</t>
  </si>
  <si>
    <t>Bagian Sumber Daya Alam</t>
  </si>
  <si>
    <t>Bagian Keuangan dan Perencanaan</t>
  </si>
  <si>
    <t>Sekretariat DPRD</t>
  </si>
  <si>
    <t>Badan Perencanaan Pembangunan Daerah</t>
  </si>
  <si>
    <t>Badan Pengelolaan Keuangan dan Aset Daerah</t>
  </si>
  <si>
    <t>Badan Pendapatan Daerah</t>
  </si>
  <si>
    <t>Badan Kepegawaian dan Pengembangan Sumber Daya Manusia</t>
  </si>
  <si>
    <t>Inspektorat Daerah</t>
  </si>
  <si>
    <t>Kecamatan Namlea</t>
  </si>
  <si>
    <t>Kecamatan Air Buaya</t>
  </si>
  <si>
    <t>Kecamatan Batabual</t>
  </si>
  <si>
    <t>Kecamatan Waeapo</t>
  </si>
  <si>
    <t>Kecamatan Waplau</t>
  </si>
  <si>
    <t>Kecamatan Lolong Guba</t>
  </si>
  <si>
    <t>Kecamatan Waelata</t>
  </si>
  <si>
    <t>Kecamatan Fena Leisela</t>
  </si>
  <si>
    <t>Kecamatan Teluk Kaiely</t>
  </si>
  <si>
    <t>Kecamatan Lilialy</t>
  </si>
  <si>
    <t>Badan Bina Kesatuan Bangsa dan Politik</t>
  </si>
  <si>
    <t>5.1.02.01.01.0004</t>
  </si>
  <si>
    <t>Belanja Bahan-Bahan Bakar dan Pelumas</t>
  </si>
  <si>
    <t>5.1.02.01.01.0024</t>
  </si>
  <si>
    <t>Belanja Alat/Bahan untuk Kegiatan Kantor-Alat Tulis Kantor</t>
  </si>
  <si>
    <t>5.1.02.01.01.0025</t>
  </si>
  <si>
    <t>Belanja Alat/Bahan untuk Kegiatan Kantor- Kertas dan Cover</t>
  </si>
  <si>
    <t>5.1.02.01.01.0026</t>
  </si>
  <si>
    <t>Belanja Alat/Bahan untuk Kegiatan Kantor- Bahan Cetak</t>
  </si>
  <si>
    <t>5.1.02.01.01.0043</t>
  </si>
  <si>
    <t>Belanja Natura dan Pakan-Natura</t>
  </si>
  <si>
    <t>5.1.02.01.01.0052</t>
  </si>
  <si>
    <t>Belanja Makanan dan Minuman Rapat</t>
  </si>
  <si>
    <t>5.1.02.01.01.0053</t>
  </si>
  <si>
    <t>Belanja Makanan dan Minuman Jamuan Tamu</t>
  </si>
  <si>
    <t>5.1.02.01.01.0058</t>
  </si>
  <si>
    <t>Belanja Makanan dan Minuman Aktivitas Lapangan</t>
  </si>
  <si>
    <t>5.1.02.02.01.0052</t>
  </si>
  <si>
    <t>Belanja Jasa Pembersihan, Pengendalian Hama, dan Fumigasi</t>
  </si>
  <si>
    <t>5.1.02.04</t>
  </si>
  <si>
    <t>DAFTAR PEMOTONGAN YANG BERSUMBER DARI DAU</t>
  </si>
  <si>
    <t>KODE REKENING</t>
  </si>
  <si>
    <t>NAMA REKENING</t>
  </si>
  <si>
    <t>PAGU</t>
  </si>
  <si>
    <t>PEMOTONGAN</t>
  </si>
  <si>
    <t>JUMLAH DIPOTONG</t>
  </si>
  <si>
    <t>DAFTAR PEMOTONGAN YANG BERSUMBER DARI DAU PERUNTUKKAN</t>
  </si>
  <si>
    <t>PENDIDIKAN &amp; KESEHATAN</t>
  </si>
  <si>
    <t>5.2.02.05.02.0001</t>
  </si>
  <si>
    <t>Belanja Modal Mebel</t>
  </si>
  <si>
    <t>5.1.05.05.02.0001</t>
  </si>
  <si>
    <t>Belanja Hibah Uang kepada Badan dan Lembaga Nirlaba, Sukarela dan Sosial yang Telah Memiliki Surat Keterangan Terdaftar</t>
  </si>
  <si>
    <t>5.1.02.03.02.0035</t>
  </si>
  <si>
    <t>Belanja Pemeliharaan Alat Angkutan-Alat Angkutan Darat Bermotor-Kendaraan Dinas Bermotor Perorangan</t>
  </si>
  <si>
    <t>5.1.02.03.02.0036</t>
  </si>
  <si>
    <t>Belanja Pemeliharaan Alat Angkutan-Alat Angkutan Darat Bermotor-Kendaraan Bermotor Penumpang</t>
  </si>
  <si>
    <t>5.2.02.05.02.0006</t>
  </si>
  <si>
    <t>Belanja Modal Alat Rumah Tangga Lainnya (Home Use)</t>
  </si>
  <si>
    <t>5.2.02.10.01.0002</t>
  </si>
  <si>
    <t>Belanja Modal Personal Computer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</si>
</sst>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name val="Calibri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43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43" fontId="3" fillId="0" borderId="0" xfId="1" applyFont="1"/>
    <xf numFmtId="43" fontId="3" fillId="0" borderId="0" xfId="0" applyNumberFormat="1" applyFont="1"/>
    <xf numFmtId="0" fontId="3" fillId="0" borderId="1" xfId="0" applyFont="1" applyBorder="1"/>
    <xf numFmtId="43" fontId="3" fillId="0" borderId="1" xfId="1" applyFont="1" applyBorder="1"/>
    <xf numFmtId="43" fontId="2" fillId="0" borderId="1" xfId="1" applyFont="1" applyBorder="1"/>
    <xf numFmtId="0" fontId="1" fillId="0" borderId="0" xfId="0" applyFont="1" applyAlignment="1">
      <alignment horizontal="center"/>
    </xf>
    <xf numFmtId="0" fontId="0" fillId="0" borderId="1" xfId="0" applyBorder="1"/>
    <xf numFmtId="43" fontId="0" fillId="0" borderId="1" xfId="0" applyNumberFormat="1" applyBorder="1"/>
    <xf numFmtId="10" fontId="0" fillId="0" borderId="1" xfId="2" applyNumberFormat="1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4" fontId="0" fillId="0" borderId="1" xfId="0" applyNumberFormat="1" applyBorder="1" applyAlignment="1">
      <alignment vertical="center"/>
    </xf>
    <xf numFmtId="10" fontId="0" fillId="0" borderId="1" xfId="2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43" fontId="4" fillId="2" borderId="1" xfId="0" applyNumberFormat="1" applyFont="1" applyFill="1" applyBorder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2" fillId="0" borderId="1" xfId="1" applyFont="1" applyBorder="1" applyAlignment="1">
      <alignment horizontal="right"/>
    </xf>
    <xf numFmtId="43" fontId="0" fillId="0" borderId="0" xfId="1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1"/>
  <sheetViews>
    <sheetView workbookViewId="0">
      <pane xSplit="1" ySplit="3" topLeftCell="AN61" activePane="bottomRight" state="frozen"/>
      <selection pane="topRight" activeCell="B1" sqref="B1"/>
      <selection pane="bottomLeft" activeCell="A4" sqref="A4"/>
      <selection pane="bottomRight" activeCell="A69" sqref="A69"/>
    </sheetView>
  </sheetViews>
  <sheetFormatPr defaultRowHeight="14.4"/>
  <cols>
    <col min="1" max="1" width="61.21875" bestFit="1" customWidth="1"/>
    <col min="2" max="4" width="20.77734375" customWidth="1"/>
    <col min="5" max="5" width="16.77734375" customWidth="1"/>
    <col min="6" max="6" width="24.77734375" customWidth="1"/>
    <col min="7" max="8" width="19.77734375" customWidth="1"/>
    <col min="9" max="9" width="18.77734375" customWidth="1"/>
    <col min="10" max="10" width="19.77734375" customWidth="1"/>
    <col min="11" max="11" width="29.77734375" customWidth="1"/>
    <col min="12" max="13" width="18.77734375" customWidth="1"/>
    <col min="14" max="14" width="36.77734375" customWidth="1"/>
    <col min="15" max="15" width="19.77734375" customWidth="1"/>
    <col min="16" max="16" width="17.77734375" customWidth="1"/>
    <col min="17" max="17" width="23.77734375" customWidth="1"/>
    <col min="18" max="18" width="40.77734375" customWidth="1"/>
    <col min="19" max="19" width="18.77734375" customWidth="1"/>
    <col min="20" max="20" width="15.77734375" customWidth="1"/>
    <col min="21" max="21" width="18.77734375" customWidth="1"/>
    <col min="22" max="22" width="20.77734375" customWidth="1"/>
    <col min="23" max="23" width="15.77734375" customWidth="1"/>
    <col min="24" max="24" width="18.77734375" customWidth="1"/>
    <col min="25" max="25" width="21.77734375" customWidth="1"/>
    <col min="26" max="26" width="20.77734375" customWidth="1"/>
    <col min="27" max="27" width="17.77734375" customWidth="1"/>
    <col min="28" max="28" width="18.77734375" customWidth="1"/>
    <col min="29" max="29" width="23.77734375" customWidth="1"/>
    <col min="30" max="31" width="18.77734375" customWidth="1"/>
    <col min="32" max="32" width="20.77734375" customWidth="1"/>
    <col min="33" max="33" width="18.77734375" customWidth="1"/>
    <col min="34" max="35" width="19.77734375" customWidth="1"/>
    <col min="36" max="37" width="16.77734375" customWidth="1"/>
    <col min="38" max="38" width="18.77734375" customWidth="1"/>
    <col min="39" max="39" width="21.77734375" customWidth="1"/>
    <col min="40" max="40" width="18.77734375" customWidth="1"/>
    <col min="41" max="41" width="34.77734375" customWidth="1"/>
    <col min="42" max="42" width="30.77734375" customWidth="1"/>
    <col min="43" max="43" width="31.77734375" customWidth="1"/>
    <col min="44" max="44" width="22.77734375" customWidth="1"/>
  </cols>
  <sheetData>
    <row r="1" spans="1:44" ht="15.6">
      <c r="A1" s="27" t="s">
        <v>0</v>
      </c>
      <c r="B1" s="27" t="s">
        <v>1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 t="s">
        <v>2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 t="s">
        <v>3</v>
      </c>
      <c r="AO1" s="27" t="s">
        <v>4</v>
      </c>
      <c r="AP1" s="27"/>
      <c r="AQ1" s="27" t="s">
        <v>5</v>
      </c>
      <c r="AR1" s="27" t="s">
        <v>6</v>
      </c>
    </row>
    <row r="2" spans="1:44" ht="31.2">
      <c r="A2" s="27"/>
      <c r="B2" s="27" t="s">
        <v>7</v>
      </c>
      <c r="C2" s="27"/>
      <c r="D2" s="27"/>
      <c r="E2" s="27"/>
      <c r="F2" s="27"/>
      <c r="G2" s="27" t="s">
        <v>8</v>
      </c>
      <c r="H2" s="27"/>
      <c r="I2" s="27"/>
      <c r="J2" s="27"/>
      <c r="K2" s="27"/>
      <c r="L2" s="27"/>
      <c r="M2" s="27" t="s">
        <v>9</v>
      </c>
      <c r="N2" s="27"/>
      <c r="O2" s="27"/>
      <c r="P2" s="27" t="s">
        <v>10</v>
      </c>
      <c r="Q2" s="27"/>
      <c r="R2" s="27"/>
      <c r="S2" s="2" t="s">
        <v>11</v>
      </c>
      <c r="T2" s="27" t="s">
        <v>12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 t="s">
        <v>13</v>
      </c>
      <c r="AG2" s="27"/>
      <c r="AH2" s="27" t="s">
        <v>14</v>
      </c>
      <c r="AI2" s="27"/>
      <c r="AJ2" s="27"/>
      <c r="AK2" s="27" t="s">
        <v>15</v>
      </c>
      <c r="AL2" s="27"/>
      <c r="AM2" s="2" t="s">
        <v>16</v>
      </c>
      <c r="AN2" s="27"/>
      <c r="AO2" s="27"/>
      <c r="AP2" s="27"/>
      <c r="AQ2" s="27"/>
      <c r="AR2" s="27"/>
    </row>
    <row r="3" spans="1:44" ht="62.4">
      <c r="A3" s="27"/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2" t="s">
        <v>31</v>
      </c>
      <c r="Q3" s="2" t="s">
        <v>32</v>
      </c>
      <c r="R3" s="2" t="s">
        <v>33</v>
      </c>
      <c r="S3" s="2" t="s">
        <v>11</v>
      </c>
      <c r="T3" s="2" t="s">
        <v>34</v>
      </c>
      <c r="U3" s="2" t="s">
        <v>35</v>
      </c>
      <c r="V3" s="2" t="s">
        <v>36</v>
      </c>
      <c r="W3" s="2" t="s">
        <v>37</v>
      </c>
      <c r="X3" s="2" t="s">
        <v>38</v>
      </c>
      <c r="Y3" s="2" t="s">
        <v>39</v>
      </c>
      <c r="Z3" s="2" t="s">
        <v>40</v>
      </c>
      <c r="AA3" s="2" t="s">
        <v>41</v>
      </c>
      <c r="AB3" s="2" t="s">
        <v>42</v>
      </c>
      <c r="AC3" s="2" t="s">
        <v>43</v>
      </c>
      <c r="AD3" s="2" t="s">
        <v>44</v>
      </c>
      <c r="AE3" s="2" t="s">
        <v>45</v>
      </c>
      <c r="AF3" s="2" t="s">
        <v>46</v>
      </c>
      <c r="AG3" s="2" t="s">
        <v>47</v>
      </c>
      <c r="AH3" s="2" t="s">
        <v>48</v>
      </c>
      <c r="AI3" s="2" t="s">
        <v>49</v>
      </c>
      <c r="AJ3" s="2" t="s">
        <v>50</v>
      </c>
      <c r="AK3" s="2" t="s">
        <v>51</v>
      </c>
      <c r="AL3" s="2" t="s">
        <v>52</v>
      </c>
      <c r="AM3" s="2" t="s">
        <v>53</v>
      </c>
      <c r="AN3" s="27"/>
      <c r="AO3" s="2" t="s">
        <v>54</v>
      </c>
      <c r="AP3" s="2" t="s">
        <v>55</v>
      </c>
      <c r="AQ3" s="2" t="s">
        <v>56</v>
      </c>
      <c r="AR3" s="27"/>
    </row>
    <row r="4" spans="1:44" ht="15.6">
      <c r="A4" s="6" t="s">
        <v>57</v>
      </c>
      <c r="B4" s="7">
        <v>147267447779</v>
      </c>
      <c r="C4" s="7">
        <v>66484668077</v>
      </c>
      <c r="D4" s="7"/>
      <c r="E4" s="7"/>
      <c r="F4" s="7"/>
      <c r="G4" s="7">
        <v>1310530000</v>
      </c>
      <c r="H4" s="7">
        <v>703116200</v>
      </c>
      <c r="I4" s="7">
        <v>400000000</v>
      </c>
      <c r="J4" s="7">
        <v>3277194000</v>
      </c>
      <c r="K4" s="7">
        <v>55280000</v>
      </c>
      <c r="L4" s="7"/>
      <c r="M4" s="7"/>
      <c r="N4" s="7">
        <v>10375000000</v>
      </c>
      <c r="O4" s="7">
        <v>31574404700</v>
      </c>
      <c r="P4" s="7"/>
      <c r="Q4" s="7"/>
      <c r="R4" s="7"/>
      <c r="S4" s="7"/>
      <c r="T4" s="7"/>
      <c r="U4" s="7"/>
      <c r="V4" s="7"/>
      <c r="W4" s="7"/>
      <c r="X4" s="7">
        <v>193539200</v>
      </c>
      <c r="Y4" s="7"/>
      <c r="Z4" s="7"/>
      <c r="AA4" s="7">
        <v>46194000</v>
      </c>
      <c r="AB4" s="7">
        <v>740805600</v>
      </c>
      <c r="AC4" s="7"/>
      <c r="AD4" s="7">
        <v>1147414000</v>
      </c>
      <c r="AE4" s="7">
        <v>5096587700</v>
      </c>
      <c r="AF4" s="7">
        <v>8321800000</v>
      </c>
      <c r="AG4" s="7">
        <v>3650000000</v>
      </c>
      <c r="AH4" s="7"/>
      <c r="AI4" s="7"/>
      <c r="AJ4" s="7"/>
      <c r="AK4" s="7">
        <v>227862000</v>
      </c>
      <c r="AL4" s="7">
        <v>2260283600</v>
      </c>
      <c r="AM4" s="7"/>
      <c r="AN4" s="7"/>
      <c r="AO4" s="7"/>
      <c r="AP4" s="7"/>
      <c r="AQ4" s="7"/>
      <c r="AR4" s="8">
        <v>283132126856</v>
      </c>
    </row>
    <row r="5" spans="1:44" ht="15.6">
      <c r="A5" s="6" t="s">
        <v>58</v>
      </c>
      <c r="B5" s="7"/>
      <c r="C5" s="7"/>
      <c r="D5" s="7"/>
      <c r="E5" s="7"/>
      <c r="F5" s="7"/>
      <c r="G5" s="7">
        <v>31932800</v>
      </c>
      <c r="H5" s="7">
        <v>17340000</v>
      </c>
      <c r="I5" s="7"/>
      <c r="J5" s="7"/>
      <c r="K5" s="7"/>
      <c r="L5" s="7"/>
      <c r="M5" s="7"/>
      <c r="N5" s="7"/>
      <c r="O5" s="7">
        <v>498914000</v>
      </c>
      <c r="P5" s="7"/>
      <c r="Q5" s="7"/>
      <c r="R5" s="7"/>
      <c r="S5" s="7"/>
      <c r="T5" s="7"/>
      <c r="U5" s="7"/>
      <c r="V5" s="7"/>
      <c r="W5" s="7"/>
      <c r="X5" s="7">
        <v>6517900</v>
      </c>
      <c r="Y5" s="7"/>
      <c r="Z5" s="7"/>
      <c r="AA5" s="7"/>
      <c r="AB5" s="7">
        <v>12048100</v>
      </c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8">
        <v>566752800</v>
      </c>
    </row>
    <row r="6" spans="1:44" ht="15.6">
      <c r="A6" s="6" t="s">
        <v>59</v>
      </c>
      <c r="B6" s="7">
        <v>50459956706</v>
      </c>
      <c r="C6" s="7">
        <v>5833422654</v>
      </c>
      <c r="D6" s="7"/>
      <c r="E6" s="7"/>
      <c r="F6" s="7"/>
      <c r="G6" s="7">
        <v>4561555630</v>
      </c>
      <c r="H6" s="7">
        <v>7306649548</v>
      </c>
      <c r="I6" s="7">
        <v>404510000</v>
      </c>
      <c r="J6" s="7">
        <v>2300448000</v>
      </c>
      <c r="K6" s="7">
        <v>169000000</v>
      </c>
      <c r="L6" s="7">
        <v>2200</v>
      </c>
      <c r="M6" s="7"/>
      <c r="N6" s="7"/>
      <c r="O6" s="7"/>
      <c r="P6" s="7">
        <v>348000000</v>
      </c>
      <c r="Q6" s="7"/>
      <c r="R6" s="7"/>
      <c r="S6" s="7"/>
      <c r="T6" s="7"/>
      <c r="U6" s="7">
        <v>1170621900</v>
      </c>
      <c r="V6" s="7"/>
      <c r="W6" s="7"/>
      <c r="X6" s="7">
        <v>572157100</v>
      </c>
      <c r="Y6" s="7"/>
      <c r="Z6" s="7"/>
      <c r="AA6" s="7"/>
      <c r="AB6" s="7">
        <v>204505900</v>
      </c>
      <c r="AC6" s="7"/>
      <c r="AD6" s="7"/>
      <c r="AE6" s="7"/>
      <c r="AF6" s="7">
        <v>29821913000</v>
      </c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8">
        <v>103152742638</v>
      </c>
    </row>
    <row r="7" spans="1:44" ht="15.6">
      <c r="A7" s="6" t="s">
        <v>60</v>
      </c>
      <c r="B7" s="7"/>
      <c r="C7" s="7">
        <v>221608000</v>
      </c>
      <c r="D7" s="7"/>
      <c r="E7" s="7"/>
      <c r="F7" s="7"/>
      <c r="G7" s="7">
        <v>509803540</v>
      </c>
      <c r="H7" s="7">
        <v>888837630</v>
      </c>
      <c r="I7" s="7">
        <v>47960000</v>
      </c>
      <c r="J7" s="7">
        <v>698750000</v>
      </c>
      <c r="K7" s="7"/>
      <c r="L7" s="7">
        <v>274262000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>
        <v>7000000</v>
      </c>
      <c r="Y7" s="7"/>
      <c r="Z7" s="7">
        <v>18750000</v>
      </c>
      <c r="AA7" s="7"/>
      <c r="AB7" s="7">
        <v>29759600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8">
        <v>2696730770</v>
      </c>
    </row>
    <row r="8" spans="1:44" ht="15.6">
      <c r="A8" s="6" t="s">
        <v>61</v>
      </c>
      <c r="B8" s="7"/>
      <c r="C8" s="7">
        <v>162000000</v>
      </c>
      <c r="D8" s="7"/>
      <c r="E8" s="7"/>
      <c r="F8" s="7"/>
      <c r="G8" s="7">
        <v>210935400</v>
      </c>
      <c r="H8" s="7">
        <v>255147322</v>
      </c>
      <c r="I8" s="7"/>
      <c r="J8" s="7">
        <v>349000000</v>
      </c>
      <c r="K8" s="7"/>
      <c r="L8" s="7">
        <v>166410000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>
        <v>11845200</v>
      </c>
      <c r="Y8" s="7"/>
      <c r="Z8" s="7">
        <v>6846000</v>
      </c>
      <c r="AA8" s="7"/>
      <c r="AB8" s="7">
        <v>17554500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8">
        <v>1179738422</v>
      </c>
    </row>
    <row r="9" spans="1:44" ht="15.6">
      <c r="A9" s="6" t="s">
        <v>62</v>
      </c>
      <c r="B9" s="7"/>
      <c r="C9" s="7">
        <v>180000000</v>
      </c>
      <c r="D9" s="7"/>
      <c r="E9" s="7"/>
      <c r="F9" s="7"/>
      <c r="G9" s="7">
        <v>220867130</v>
      </c>
      <c r="H9" s="7">
        <v>365895647</v>
      </c>
      <c r="I9" s="7">
        <v>36020000</v>
      </c>
      <c r="J9" s="7">
        <v>545700000</v>
      </c>
      <c r="K9" s="7"/>
      <c r="L9" s="7">
        <v>121309000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>
        <v>4200000</v>
      </c>
      <c r="AA9" s="7"/>
      <c r="AB9" s="7">
        <v>19594900</v>
      </c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8">
        <v>1493586677</v>
      </c>
    </row>
    <row r="10" spans="1:44" ht="15.6">
      <c r="A10" s="6" t="s">
        <v>63</v>
      </c>
      <c r="B10" s="7"/>
      <c r="C10" s="7">
        <v>180000000</v>
      </c>
      <c r="D10" s="7"/>
      <c r="E10" s="7"/>
      <c r="F10" s="7"/>
      <c r="G10" s="7">
        <v>165840964</v>
      </c>
      <c r="H10" s="7">
        <v>266998503</v>
      </c>
      <c r="I10" s="7">
        <v>9750000</v>
      </c>
      <c r="J10" s="7">
        <v>569525000</v>
      </c>
      <c r="K10" s="7"/>
      <c r="L10" s="7">
        <v>193500000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8">
        <v>1385614467</v>
      </c>
    </row>
    <row r="11" spans="1:44" ht="15.6">
      <c r="A11" s="6" t="s">
        <v>64</v>
      </c>
      <c r="B11" s="7"/>
      <c r="C11" s="7">
        <v>180000000</v>
      </c>
      <c r="D11" s="7"/>
      <c r="E11" s="7"/>
      <c r="F11" s="7"/>
      <c r="G11" s="7">
        <v>281567330</v>
      </c>
      <c r="H11" s="7">
        <v>324512087</v>
      </c>
      <c r="I11" s="7"/>
      <c r="J11" s="7">
        <v>459400000</v>
      </c>
      <c r="K11" s="7"/>
      <c r="L11" s="7">
        <v>183513000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8">
        <v>1428992417</v>
      </c>
    </row>
    <row r="12" spans="1:44" ht="15.6">
      <c r="A12" s="6" t="s">
        <v>65</v>
      </c>
      <c r="B12" s="7"/>
      <c r="C12" s="7">
        <v>156000000</v>
      </c>
      <c r="D12" s="7"/>
      <c r="E12" s="7"/>
      <c r="F12" s="7"/>
      <c r="G12" s="7">
        <v>140652558</v>
      </c>
      <c r="H12" s="7">
        <v>139464397</v>
      </c>
      <c r="I12" s="7">
        <v>12670000</v>
      </c>
      <c r="J12" s="7">
        <v>498475000</v>
      </c>
      <c r="K12" s="7"/>
      <c r="L12" s="7">
        <v>95340000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>
        <v>4550000</v>
      </c>
      <c r="AA12" s="7"/>
      <c r="AB12" s="7">
        <v>3201400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8">
        <v>1050353355</v>
      </c>
    </row>
    <row r="13" spans="1:44" ht="15.6">
      <c r="A13" s="6" t="s">
        <v>66</v>
      </c>
      <c r="B13" s="7"/>
      <c r="C13" s="7">
        <v>180000000</v>
      </c>
      <c r="D13" s="7"/>
      <c r="E13" s="7"/>
      <c r="F13" s="7"/>
      <c r="G13" s="7">
        <v>192673325</v>
      </c>
      <c r="H13" s="7">
        <v>284773163</v>
      </c>
      <c r="I13" s="7">
        <v>2190000</v>
      </c>
      <c r="J13" s="7">
        <v>649330000</v>
      </c>
      <c r="K13" s="7"/>
      <c r="L13" s="7">
        <v>205905000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>
        <v>10500000</v>
      </c>
      <c r="Y13" s="7"/>
      <c r="Z13" s="7"/>
      <c r="AA13" s="7"/>
      <c r="AB13" s="7">
        <v>3841600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8">
        <v>1529213088</v>
      </c>
    </row>
    <row r="14" spans="1:44" ht="15.6">
      <c r="A14" s="6" t="s">
        <v>67</v>
      </c>
      <c r="B14" s="7"/>
      <c r="C14" s="7">
        <v>174000000</v>
      </c>
      <c r="D14" s="7"/>
      <c r="E14" s="7"/>
      <c r="F14" s="7"/>
      <c r="G14" s="7">
        <v>192867300</v>
      </c>
      <c r="H14" s="7">
        <v>195709245</v>
      </c>
      <c r="I14" s="7">
        <v>9750000</v>
      </c>
      <c r="J14" s="7">
        <v>384050000</v>
      </c>
      <c r="K14" s="7"/>
      <c r="L14" s="7">
        <v>104535099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>
        <v>8195800</v>
      </c>
      <c r="Y14" s="7"/>
      <c r="Z14" s="7">
        <v>10336000</v>
      </c>
      <c r="AA14" s="7"/>
      <c r="AB14" s="7">
        <v>2936700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8">
        <v>1082380144</v>
      </c>
    </row>
    <row r="15" spans="1:44" ht="15.6">
      <c r="A15" s="6" t="s">
        <v>68</v>
      </c>
      <c r="B15" s="7"/>
      <c r="C15" s="7">
        <v>180000000</v>
      </c>
      <c r="D15" s="7"/>
      <c r="E15" s="7"/>
      <c r="F15" s="7"/>
      <c r="G15" s="7">
        <v>254715970</v>
      </c>
      <c r="H15" s="7">
        <v>310640697</v>
      </c>
      <c r="I15" s="7"/>
      <c r="J15" s="7">
        <v>391625000</v>
      </c>
      <c r="K15" s="7"/>
      <c r="L15" s="7">
        <v>221700000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>
        <v>3649900</v>
      </c>
      <c r="Y15" s="7"/>
      <c r="Z15" s="7">
        <v>3178000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8">
        <v>1365509567</v>
      </c>
    </row>
    <row r="16" spans="1:44" ht="15.6">
      <c r="A16" s="6" t="s">
        <v>69</v>
      </c>
      <c r="B16" s="7"/>
      <c r="C16" s="7">
        <v>180000000</v>
      </c>
      <c r="D16" s="7"/>
      <c r="E16" s="7"/>
      <c r="F16" s="7"/>
      <c r="G16" s="7">
        <v>241966992</v>
      </c>
      <c r="H16" s="7">
        <v>351645495</v>
      </c>
      <c r="I16" s="7">
        <v>10152000</v>
      </c>
      <c r="J16" s="7">
        <v>552275000</v>
      </c>
      <c r="K16" s="7"/>
      <c r="L16" s="7">
        <v>191326000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>
        <v>21160500</v>
      </c>
      <c r="Y16" s="7"/>
      <c r="Z16" s="7">
        <v>21404000</v>
      </c>
      <c r="AA16" s="7"/>
      <c r="AB16" s="7">
        <v>21468400</v>
      </c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8">
        <v>1591398387</v>
      </c>
    </row>
    <row r="17" spans="1:44" ht="15.6">
      <c r="A17" s="6" t="s">
        <v>70</v>
      </c>
      <c r="B17" s="7"/>
      <c r="C17" s="7">
        <v>180000000</v>
      </c>
      <c r="D17" s="7"/>
      <c r="E17" s="7"/>
      <c r="F17" s="7"/>
      <c r="G17" s="7">
        <v>243078675</v>
      </c>
      <c r="H17" s="7">
        <v>351998443</v>
      </c>
      <c r="I17" s="7">
        <v>10970000</v>
      </c>
      <c r="J17" s="7">
        <v>565875000</v>
      </c>
      <c r="K17" s="7"/>
      <c r="L17" s="7">
        <v>114702000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5474300</v>
      </c>
      <c r="Y17" s="7"/>
      <c r="Z17" s="7">
        <v>13715000</v>
      </c>
      <c r="AA17" s="7"/>
      <c r="AB17" s="7">
        <v>17370700</v>
      </c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8">
        <v>1503184118</v>
      </c>
    </row>
    <row r="18" spans="1:44" ht="15.6">
      <c r="A18" s="6" t="s">
        <v>71</v>
      </c>
      <c r="B18" s="7"/>
      <c r="C18" s="7">
        <v>180000000</v>
      </c>
      <c r="D18" s="7"/>
      <c r="E18" s="7"/>
      <c r="F18" s="7"/>
      <c r="G18" s="7">
        <v>105508572</v>
      </c>
      <c r="H18" s="7">
        <v>58113730</v>
      </c>
      <c r="I18" s="7"/>
      <c r="J18" s="7">
        <v>523500000</v>
      </c>
      <c r="K18" s="7"/>
      <c r="L18" s="7">
        <v>154185000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>
        <v>1921000</v>
      </c>
      <c r="Y18" s="7"/>
      <c r="Z18" s="7">
        <v>6126000</v>
      </c>
      <c r="AA18" s="7"/>
      <c r="AB18" s="7">
        <v>17871800</v>
      </c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8">
        <v>1047226102</v>
      </c>
    </row>
    <row r="19" spans="1:44" ht="15.6">
      <c r="A19" s="6" t="s">
        <v>72</v>
      </c>
      <c r="B19" s="7"/>
      <c r="C19" s="7">
        <v>180000000</v>
      </c>
      <c r="D19" s="7"/>
      <c r="E19" s="7"/>
      <c r="F19" s="7"/>
      <c r="G19" s="7">
        <v>105743710</v>
      </c>
      <c r="H19" s="7">
        <v>111805922</v>
      </c>
      <c r="I19" s="7"/>
      <c r="J19" s="7">
        <v>539300000</v>
      </c>
      <c r="K19" s="7"/>
      <c r="L19" s="7">
        <v>107310000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>
        <v>21229000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8">
        <v>1065388632</v>
      </c>
    </row>
    <row r="20" spans="1:44" ht="15.6">
      <c r="A20" s="6" t="s">
        <v>73</v>
      </c>
      <c r="B20" s="7">
        <v>16658398711</v>
      </c>
      <c r="C20" s="7">
        <v>4829551110</v>
      </c>
      <c r="D20" s="7"/>
      <c r="E20" s="7"/>
      <c r="F20" s="7"/>
      <c r="G20" s="7">
        <v>9610777735</v>
      </c>
      <c r="H20" s="7">
        <v>10952099757</v>
      </c>
      <c r="I20" s="7">
        <v>870029000</v>
      </c>
      <c r="J20" s="7">
        <v>375408000</v>
      </c>
      <c r="K20" s="7">
        <v>318000000</v>
      </c>
      <c r="L20" s="7"/>
      <c r="M20" s="7"/>
      <c r="N20" s="7"/>
      <c r="O20" s="7"/>
      <c r="P20" s="7"/>
      <c r="Q20" s="7"/>
      <c r="R20" s="7"/>
      <c r="S20" s="7"/>
      <c r="T20" s="7"/>
      <c r="U20" s="7">
        <v>739872630</v>
      </c>
      <c r="V20" s="7">
        <v>3713600</v>
      </c>
      <c r="W20" s="7"/>
      <c r="X20" s="7">
        <v>268275800</v>
      </c>
      <c r="Y20" s="7">
        <v>2584635290</v>
      </c>
      <c r="Z20" s="7">
        <v>20317230910</v>
      </c>
      <c r="AA20" s="7"/>
      <c r="AB20" s="7">
        <v>824943960</v>
      </c>
      <c r="AC20" s="7"/>
      <c r="AD20" s="7"/>
      <c r="AE20" s="7"/>
      <c r="AF20" s="7">
        <v>143914544763</v>
      </c>
      <c r="AG20" s="7"/>
      <c r="AH20" s="7"/>
      <c r="AI20" s="7"/>
      <c r="AJ20" s="7">
        <v>144560000</v>
      </c>
      <c r="AK20" s="7"/>
      <c r="AL20" s="7"/>
      <c r="AM20" s="7"/>
      <c r="AN20" s="7"/>
      <c r="AO20" s="7"/>
      <c r="AP20" s="7"/>
      <c r="AQ20" s="7"/>
      <c r="AR20" s="8">
        <v>212412041266</v>
      </c>
    </row>
    <row r="21" spans="1:44" ht="15.6">
      <c r="A21" s="6" t="s">
        <v>74</v>
      </c>
      <c r="B21" s="7">
        <v>8126495193</v>
      </c>
      <c r="C21" s="7">
        <v>980673772</v>
      </c>
      <c r="D21" s="7"/>
      <c r="E21" s="7"/>
      <c r="F21" s="7"/>
      <c r="G21" s="7">
        <v>182536100</v>
      </c>
      <c r="H21" s="7">
        <v>1218496000</v>
      </c>
      <c r="I21" s="7">
        <v>659980000</v>
      </c>
      <c r="J21" s="7">
        <v>1033098000</v>
      </c>
      <c r="K21" s="7"/>
      <c r="L21" s="7"/>
      <c r="M21" s="7"/>
      <c r="N21" s="7"/>
      <c r="O21" s="7"/>
      <c r="P21" s="7"/>
      <c r="Q21" s="7"/>
      <c r="R21" s="7"/>
      <c r="S21" s="7">
        <v>400000000</v>
      </c>
      <c r="T21" s="7"/>
      <c r="U21" s="7"/>
      <c r="V21" s="7"/>
      <c r="W21" s="7"/>
      <c r="X21" s="7">
        <v>33998200</v>
      </c>
      <c r="Y21" s="7"/>
      <c r="Z21" s="7"/>
      <c r="AA21" s="7"/>
      <c r="AB21" s="7"/>
      <c r="AC21" s="7"/>
      <c r="AD21" s="7"/>
      <c r="AE21" s="7"/>
      <c r="AF21" s="7">
        <v>10021524000</v>
      </c>
      <c r="AG21" s="7">
        <v>2024820000</v>
      </c>
      <c r="AH21" s="7">
        <v>48072681000</v>
      </c>
      <c r="AI21" s="7">
        <v>31531715615</v>
      </c>
      <c r="AJ21" s="7"/>
      <c r="AK21" s="7"/>
      <c r="AL21" s="7"/>
      <c r="AM21" s="7"/>
      <c r="AN21" s="7"/>
      <c r="AO21" s="7"/>
      <c r="AP21" s="7"/>
      <c r="AQ21" s="7"/>
      <c r="AR21" s="8">
        <v>104286017880</v>
      </c>
    </row>
    <row r="22" spans="1:44" ht="15.6">
      <c r="A22" s="6" t="s">
        <v>75</v>
      </c>
      <c r="B22" s="7">
        <v>2388874919</v>
      </c>
      <c r="C22" s="7">
        <v>452243657</v>
      </c>
      <c r="D22" s="7"/>
      <c r="E22" s="7"/>
      <c r="F22" s="7"/>
      <c r="G22" s="7">
        <v>218782500</v>
      </c>
      <c r="H22" s="7">
        <v>3230430300</v>
      </c>
      <c r="I22" s="7">
        <v>49950000</v>
      </c>
      <c r="J22" s="7">
        <v>249782000</v>
      </c>
      <c r="K22" s="7"/>
      <c r="L22" s="7"/>
      <c r="M22" s="7"/>
      <c r="N22" s="7"/>
      <c r="O22" s="7"/>
      <c r="P22" s="7"/>
      <c r="Q22" s="7"/>
      <c r="R22" s="7"/>
      <c r="S22" s="7">
        <v>1000000000</v>
      </c>
      <c r="T22" s="7"/>
      <c r="U22" s="7"/>
      <c r="V22" s="7"/>
      <c r="W22" s="7"/>
      <c r="X22" s="7">
        <v>3645000</v>
      </c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8">
        <v>7593708376</v>
      </c>
    </row>
    <row r="23" spans="1:44" ht="15.6">
      <c r="A23" s="6" t="s">
        <v>76</v>
      </c>
      <c r="B23" s="7">
        <v>4005357066</v>
      </c>
      <c r="C23" s="7">
        <v>628244650</v>
      </c>
      <c r="D23" s="7"/>
      <c r="E23" s="7"/>
      <c r="F23" s="7"/>
      <c r="G23" s="7">
        <v>699301200</v>
      </c>
      <c r="H23" s="7">
        <v>122125000</v>
      </c>
      <c r="I23" s="7">
        <v>81230000</v>
      </c>
      <c r="J23" s="7">
        <v>504944000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1959750000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8">
        <v>8000951916</v>
      </c>
    </row>
    <row r="24" spans="1:44" ht="15.6">
      <c r="A24" s="6" t="s">
        <v>77</v>
      </c>
      <c r="B24" s="7">
        <v>1870869533</v>
      </c>
      <c r="C24" s="7">
        <v>313388532</v>
      </c>
      <c r="D24" s="7"/>
      <c r="E24" s="7"/>
      <c r="F24" s="7"/>
      <c r="G24" s="7">
        <v>84833800</v>
      </c>
      <c r="H24" s="7">
        <v>320306039</v>
      </c>
      <c r="I24" s="7">
        <v>39140000</v>
      </c>
      <c r="J24" s="7">
        <v>604394000</v>
      </c>
      <c r="K24" s="7">
        <v>10710000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>
        <v>20622100</v>
      </c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8">
        <v>3264264004</v>
      </c>
    </row>
    <row r="25" spans="1:44" ht="15.6">
      <c r="A25" s="6" t="s">
        <v>78</v>
      </c>
      <c r="B25" s="7">
        <v>2468980882</v>
      </c>
      <c r="C25" s="7">
        <v>657316979</v>
      </c>
      <c r="D25" s="7"/>
      <c r="E25" s="7"/>
      <c r="F25" s="7"/>
      <c r="G25" s="7">
        <v>66925800</v>
      </c>
      <c r="H25" s="7">
        <v>76138800</v>
      </c>
      <c r="I25" s="7">
        <v>88762000</v>
      </c>
      <c r="J25" s="7">
        <v>245264000</v>
      </c>
      <c r="K25" s="7"/>
      <c r="L25" s="7"/>
      <c r="M25" s="7"/>
      <c r="N25" s="7">
        <v>100000000</v>
      </c>
      <c r="O25" s="7"/>
      <c r="P25" s="7">
        <v>100000000</v>
      </c>
      <c r="Q25" s="7">
        <v>100000000</v>
      </c>
      <c r="R25" s="7"/>
      <c r="S25" s="7"/>
      <c r="T25" s="7"/>
      <c r="U25" s="7">
        <v>0</v>
      </c>
      <c r="V25" s="7"/>
      <c r="W25" s="7"/>
      <c r="X25" s="7">
        <v>0</v>
      </c>
      <c r="Y25" s="7"/>
      <c r="Z25" s="7"/>
      <c r="AA25" s="7"/>
      <c r="AB25" s="7">
        <v>0</v>
      </c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8">
        <v>3903388461</v>
      </c>
    </row>
    <row r="26" spans="1:44" ht="15.6">
      <c r="A26" s="6" t="s">
        <v>79</v>
      </c>
      <c r="B26" s="7">
        <v>2682666576</v>
      </c>
      <c r="C26" s="7">
        <v>492299050</v>
      </c>
      <c r="D26" s="7"/>
      <c r="E26" s="7"/>
      <c r="F26" s="7"/>
      <c r="G26" s="7">
        <v>57412200</v>
      </c>
      <c r="H26" s="7">
        <v>97166950</v>
      </c>
      <c r="I26" s="7">
        <v>46440000</v>
      </c>
      <c r="J26" s="7">
        <v>207193000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0</v>
      </c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8">
        <v>3583177776</v>
      </c>
    </row>
    <row r="27" spans="1:44" ht="15.6">
      <c r="A27" s="6" t="s">
        <v>80</v>
      </c>
      <c r="B27" s="7">
        <v>1133737952</v>
      </c>
      <c r="C27" s="7">
        <v>299510380</v>
      </c>
      <c r="D27" s="7"/>
      <c r="E27" s="7"/>
      <c r="F27" s="7"/>
      <c r="G27" s="7">
        <v>104136500</v>
      </c>
      <c r="H27" s="7">
        <v>203724450</v>
      </c>
      <c r="I27" s="7">
        <v>39140000</v>
      </c>
      <c r="J27" s="7">
        <v>392748000</v>
      </c>
      <c r="K27" s="7">
        <v>31236000</v>
      </c>
      <c r="L27" s="7"/>
      <c r="M27" s="7"/>
      <c r="N27" s="7">
        <v>300000000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8">
        <v>2504233282</v>
      </c>
    </row>
    <row r="28" spans="1:44" ht="15.6">
      <c r="A28" s="6" t="s">
        <v>81</v>
      </c>
      <c r="B28" s="7">
        <v>1683630805</v>
      </c>
      <c r="C28" s="7">
        <v>371126134</v>
      </c>
      <c r="D28" s="7"/>
      <c r="E28" s="7"/>
      <c r="F28" s="7"/>
      <c r="G28" s="7">
        <v>49004500</v>
      </c>
      <c r="H28" s="7">
        <v>90096020</v>
      </c>
      <c r="I28" s="7">
        <v>42800000</v>
      </c>
      <c r="J28" s="7">
        <v>172424000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>
        <v>32399500</v>
      </c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8">
        <v>2441480959</v>
      </c>
    </row>
    <row r="29" spans="1:44" ht="15.6">
      <c r="A29" s="6" t="s">
        <v>82</v>
      </c>
      <c r="B29" s="7">
        <v>1986349296</v>
      </c>
      <c r="C29" s="7">
        <v>385787308</v>
      </c>
      <c r="D29" s="7"/>
      <c r="E29" s="7"/>
      <c r="F29" s="7"/>
      <c r="G29" s="7">
        <v>161048800</v>
      </c>
      <c r="H29" s="7">
        <v>2211022825</v>
      </c>
      <c r="I29" s="7">
        <v>120200000</v>
      </c>
      <c r="J29" s="7">
        <v>347007000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>
        <v>0</v>
      </c>
      <c r="Y29" s="7"/>
      <c r="Z29" s="7"/>
      <c r="AA29" s="7"/>
      <c r="AB29" s="7">
        <v>46143600</v>
      </c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8">
        <v>5257558829</v>
      </c>
    </row>
    <row r="30" spans="1:44" ht="15.6">
      <c r="A30" s="6" t="s">
        <v>83</v>
      </c>
      <c r="B30" s="7">
        <v>1852231169</v>
      </c>
      <c r="C30" s="7">
        <v>452705162</v>
      </c>
      <c r="D30" s="7"/>
      <c r="E30" s="7"/>
      <c r="F30" s="7"/>
      <c r="G30" s="7">
        <v>177235000</v>
      </c>
      <c r="H30" s="7">
        <v>138492800</v>
      </c>
      <c r="I30" s="7">
        <v>40600000</v>
      </c>
      <c r="J30" s="7">
        <v>525342000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>
        <v>12482400</v>
      </c>
      <c r="Y30" s="7"/>
      <c r="Z30" s="7"/>
      <c r="AA30" s="7"/>
      <c r="AB30" s="7">
        <v>15740400</v>
      </c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8">
        <v>3214828931</v>
      </c>
    </row>
    <row r="31" spans="1:44" ht="15.6">
      <c r="A31" s="6" t="s">
        <v>84</v>
      </c>
      <c r="B31" s="7">
        <v>3110896534</v>
      </c>
      <c r="C31" s="7">
        <v>520074856</v>
      </c>
      <c r="D31" s="7"/>
      <c r="E31" s="7"/>
      <c r="F31" s="7"/>
      <c r="G31" s="7">
        <v>307600500</v>
      </c>
      <c r="H31" s="7">
        <v>313111817</v>
      </c>
      <c r="I31" s="7">
        <v>2190000</v>
      </c>
      <c r="J31" s="7">
        <v>805239000</v>
      </c>
      <c r="K31" s="7">
        <v>3570000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8">
        <v>5062682707</v>
      </c>
    </row>
    <row r="32" spans="1:44" ht="15.6">
      <c r="A32" s="6" t="s">
        <v>85</v>
      </c>
      <c r="B32" s="7">
        <v>1246810086</v>
      </c>
      <c r="C32" s="7">
        <v>340688764</v>
      </c>
      <c r="D32" s="7"/>
      <c r="E32" s="7"/>
      <c r="F32" s="7"/>
      <c r="G32" s="7">
        <v>627727600</v>
      </c>
      <c r="H32" s="7">
        <v>905301400</v>
      </c>
      <c r="I32" s="7">
        <v>95274000</v>
      </c>
      <c r="J32" s="7">
        <v>1900621576</v>
      </c>
      <c r="K32" s="7">
        <v>148000000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8">
        <v>5264423426</v>
      </c>
    </row>
    <row r="33" spans="1:44" ht="15.6">
      <c r="A33" s="6" t="s">
        <v>86</v>
      </c>
      <c r="B33" s="7">
        <v>2815551107</v>
      </c>
      <c r="C33" s="7">
        <v>529149496</v>
      </c>
      <c r="D33" s="7"/>
      <c r="E33" s="7"/>
      <c r="F33" s="7"/>
      <c r="G33" s="7">
        <v>98331500</v>
      </c>
      <c r="H33" s="7">
        <v>87438000</v>
      </c>
      <c r="I33" s="7">
        <v>66620000</v>
      </c>
      <c r="J33" s="7">
        <v>368072000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0</v>
      </c>
      <c r="V33" s="7"/>
      <c r="W33" s="7"/>
      <c r="X33" s="7"/>
      <c r="Y33" s="7"/>
      <c r="Z33" s="7"/>
      <c r="AA33" s="7"/>
      <c r="AB33" s="7">
        <v>16947500</v>
      </c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8">
        <v>3982109603</v>
      </c>
    </row>
    <row r="34" spans="1:44" ht="15.6">
      <c r="A34" s="6" t="s">
        <v>87</v>
      </c>
      <c r="B34" s="7">
        <v>1323455524</v>
      </c>
      <c r="C34" s="7">
        <v>324946338</v>
      </c>
      <c r="D34" s="7"/>
      <c r="E34" s="7"/>
      <c r="F34" s="7"/>
      <c r="G34" s="7">
        <v>31001475</v>
      </c>
      <c r="H34" s="7">
        <v>132306325</v>
      </c>
      <c r="I34" s="7">
        <v>51707000</v>
      </c>
      <c r="J34" s="7">
        <v>320689000</v>
      </c>
      <c r="K34" s="7"/>
      <c r="L34" s="7"/>
      <c r="M34" s="7"/>
      <c r="N34" s="7">
        <v>30000000</v>
      </c>
      <c r="O34" s="7"/>
      <c r="P34" s="7"/>
      <c r="Q34" s="7"/>
      <c r="R34" s="7"/>
      <c r="S34" s="7"/>
      <c r="T34" s="7"/>
      <c r="U34" s="7"/>
      <c r="V34" s="7"/>
      <c r="W34" s="7"/>
      <c r="X34" s="7">
        <v>46615000</v>
      </c>
      <c r="Y34" s="7"/>
      <c r="Z34" s="7"/>
      <c r="AA34" s="7"/>
      <c r="AB34" s="7">
        <v>24102000</v>
      </c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8">
        <v>2284822662</v>
      </c>
    </row>
    <row r="35" spans="1:44" ht="15.6">
      <c r="A35" s="6" t="s">
        <v>88</v>
      </c>
      <c r="B35" s="7">
        <v>2008714665</v>
      </c>
      <c r="C35" s="7">
        <v>440360457</v>
      </c>
      <c r="D35" s="7"/>
      <c r="E35" s="7"/>
      <c r="F35" s="7"/>
      <c r="G35" s="7">
        <v>81238000</v>
      </c>
      <c r="H35" s="7">
        <v>107685000</v>
      </c>
      <c r="I35" s="7">
        <v>7685000</v>
      </c>
      <c r="J35" s="7">
        <v>222477000</v>
      </c>
      <c r="K35" s="7"/>
      <c r="L35" s="7"/>
      <c r="M35" s="7"/>
      <c r="N35" s="7">
        <v>0</v>
      </c>
      <c r="O35" s="7"/>
      <c r="P35" s="7"/>
      <c r="Q35" s="7"/>
      <c r="R35" s="7"/>
      <c r="S35" s="7"/>
      <c r="T35" s="7"/>
      <c r="U35" s="7">
        <v>0</v>
      </c>
      <c r="V35" s="7"/>
      <c r="W35" s="7"/>
      <c r="X35" s="7">
        <v>0</v>
      </c>
      <c r="Y35" s="7"/>
      <c r="Z35" s="7"/>
      <c r="AA35" s="7"/>
      <c r="AB35" s="7">
        <v>0</v>
      </c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8">
        <v>2868160122</v>
      </c>
    </row>
    <row r="36" spans="1:44" ht="15.6">
      <c r="A36" s="6" t="s">
        <v>89</v>
      </c>
      <c r="B36" s="7">
        <v>1487047207</v>
      </c>
      <c r="C36" s="7">
        <v>329560762</v>
      </c>
      <c r="D36" s="7"/>
      <c r="E36" s="7"/>
      <c r="F36" s="7"/>
      <c r="G36" s="7">
        <v>83010900</v>
      </c>
      <c r="H36" s="7">
        <v>149606720</v>
      </c>
      <c r="I36" s="7">
        <v>44460000</v>
      </c>
      <c r="J36" s="7">
        <v>166979000</v>
      </c>
      <c r="K36" s="7">
        <v>0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8">
        <v>2260664589</v>
      </c>
    </row>
    <row r="37" spans="1:44" ht="15.6">
      <c r="A37" s="6" t="s">
        <v>90</v>
      </c>
      <c r="B37" s="7">
        <v>1215140649</v>
      </c>
      <c r="C37" s="7">
        <v>332974330</v>
      </c>
      <c r="D37" s="7"/>
      <c r="E37" s="7"/>
      <c r="F37" s="7"/>
      <c r="G37" s="7">
        <v>669925500</v>
      </c>
      <c r="H37" s="7">
        <v>667565500</v>
      </c>
      <c r="I37" s="7">
        <v>5490000</v>
      </c>
      <c r="J37" s="7">
        <v>404080000</v>
      </c>
      <c r="K37" s="7">
        <v>326570000</v>
      </c>
      <c r="L37" s="7"/>
      <c r="M37" s="7"/>
      <c r="N37" s="7">
        <v>2780000000</v>
      </c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8">
        <v>6401745979</v>
      </c>
    </row>
    <row r="38" spans="1:44" ht="15.6">
      <c r="A38" s="6" t="s">
        <v>91</v>
      </c>
      <c r="B38" s="7">
        <v>1880150865</v>
      </c>
      <c r="C38" s="7">
        <v>525253129</v>
      </c>
      <c r="D38" s="7"/>
      <c r="E38" s="7"/>
      <c r="F38" s="7"/>
      <c r="G38" s="7">
        <v>692973700</v>
      </c>
      <c r="H38" s="7">
        <v>408072000</v>
      </c>
      <c r="I38" s="7">
        <v>29783000</v>
      </c>
      <c r="J38" s="7">
        <v>572243000</v>
      </c>
      <c r="K38" s="7">
        <v>121900000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>
        <v>686800000</v>
      </c>
      <c r="AG38" s="7"/>
      <c r="AH38" s="7"/>
      <c r="AI38" s="7"/>
      <c r="AJ38" s="7"/>
      <c r="AK38" s="7">
        <v>250000000</v>
      </c>
      <c r="AL38" s="7"/>
      <c r="AM38" s="7">
        <v>200000000</v>
      </c>
      <c r="AN38" s="7"/>
      <c r="AO38" s="7"/>
      <c r="AP38" s="7"/>
      <c r="AQ38" s="7"/>
      <c r="AR38" s="8">
        <v>5367175694</v>
      </c>
    </row>
    <row r="39" spans="1:44" ht="15.6">
      <c r="A39" s="6" t="s">
        <v>92</v>
      </c>
      <c r="B39" s="7">
        <v>3101085421</v>
      </c>
      <c r="C39" s="7">
        <v>580495188</v>
      </c>
      <c r="D39" s="7"/>
      <c r="E39" s="7"/>
      <c r="F39" s="7"/>
      <c r="G39" s="7">
        <v>136310200</v>
      </c>
      <c r="H39" s="7">
        <v>142549600</v>
      </c>
      <c r="I39" s="7">
        <v>84630000</v>
      </c>
      <c r="J39" s="7">
        <v>366362000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0</v>
      </c>
      <c r="V39" s="7"/>
      <c r="W39" s="7"/>
      <c r="X39" s="7"/>
      <c r="Y39" s="7"/>
      <c r="Z39" s="7"/>
      <c r="AA39" s="7"/>
      <c r="AB39" s="7">
        <v>14497800</v>
      </c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8">
        <v>4425930209</v>
      </c>
    </row>
    <row r="40" spans="1:44" ht="15.6">
      <c r="A40" s="6" t="s">
        <v>93</v>
      </c>
      <c r="B40" s="7">
        <v>1300270388</v>
      </c>
      <c r="C40" s="7">
        <v>362870722</v>
      </c>
      <c r="D40" s="7"/>
      <c r="E40" s="7"/>
      <c r="F40" s="7"/>
      <c r="G40" s="7">
        <v>141871200</v>
      </c>
      <c r="H40" s="7">
        <v>154278055</v>
      </c>
      <c r="I40" s="7">
        <v>15600000</v>
      </c>
      <c r="J40" s="7">
        <v>391038000</v>
      </c>
      <c r="K40" s="7">
        <v>11475000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8">
        <v>2377403365</v>
      </c>
    </row>
    <row r="41" spans="1:44" ht="15.6">
      <c r="A41" s="6" t="s">
        <v>94</v>
      </c>
      <c r="B41" s="7">
        <v>9279700885</v>
      </c>
      <c r="C41" s="7">
        <v>1450415287</v>
      </c>
      <c r="D41" s="7"/>
      <c r="E41" s="7"/>
      <c r="F41" s="7"/>
      <c r="G41" s="7">
        <v>110295100</v>
      </c>
      <c r="H41" s="7">
        <v>112329300</v>
      </c>
      <c r="I41" s="7">
        <v>107114000</v>
      </c>
      <c r="J41" s="7">
        <v>411098000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>
        <v>0</v>
      </c>
      <c r="X41" s="7">
        <v>4738000</v>
      </c>
      <c r="Y41" s="7"/>
      <c r="Z41" s="7"/>
      <c r="AA41" s="7"/>
      <c r="AB41" s="7">
        <v>62278300</v>
      </c>
      <c r="AC41" s="7"/>
      <c r="AD41" s="7"/>
      <c r="AE41" s="7"/>
      <c r="AF41" s="7">
        <v>0</v>
      </c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8">
        <v>11537968872</v>
      </c>
    </row>
    <row r="42" spans="1:44" ht="15.6">
      <c r="A42" s="6" t="s">
        <v>95</v>
      </c>
      <c r="B42" s="7">
        <v>2757770104</v>
      </c>
      <c r="C42" s="7">
        <v>550404334</v>
      </c>
      <c r="D42" s="7"/>
      <c r="E42" s="7"/>
      <c r="F42" s="7"/>
      <c r="G42" s="7">
        <v>102474700</v>
      </c>
      <c r="H42" s="7">
        <v>79165680</v>
      </c>
      <c r="I42" s="7">
        <v>56830000</v>
      </c>
      <c r="J42" s="7">
        <v>157599000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>
        <v>0</v>
      </c>
      <c r="V42" s="7">
        <v>0</v>
      </c>
      <c r="W42" s="7"/>
      <c r="X42" s="7">
        <v>0</v>
      </c>
      <c r="Y42" s="7"/>
      <c r="Z42" s="7"/>
      <c r="AA42" s="7"/>
      <c r="AB42" s="7">
        <v>24096200</v>
      </c>
      <c r="AC42" s="7">
        <v>0</v>
      </c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8">
        <v>3728340018</v>
      </c>
    </row>
    <row r="43" spans="1:44" ht="15.6">
      <c r="A43" s="6" t="s">
        <v>96</v>
      </c>
      <c r="B43" s="7"/>
      <c r="C43" s="7"/>
      <c r="D43" s="7"/>
      <c r="E43" s="7"/>
      <c r="F43" s="7"/>
      <c r="G43" s="7">
        <v>131040000</v>
      </c>
      <c r="H43" s="7">
        <v>47800000</v>
      </c>
      <c r="I43" s="7"/>
      <c r="J43" s="7">
        <v>565415000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8">
        <v>744255000</v>
      </c>
    </row>
    <row r="44" spans="1:44" ht="15.6">
      <c r="A44" s="6" t="s">
        <v>97</v>
      </c>
      <c r="B44" s="7"/>
      <c r="C44" s="7"/>
      <c r="D44" s="7"/>
      <c r="E44" s="7"/>
      <c r="F44" s="7"/>
      <c r="G44" s="7">
        <v>9541600</v>
      </c>
      <c r="H44" s="7">
        <v>711940000</v>
      </c>
      <c r="I44" s="7"/>
      <c r="J44" s="7">
        <v>278514000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8">
        <v>999995600</v>
      </c>
    </row>
    <row r="45" spans="1:44" ht="15.6">
      <c r="A45" s="6" t="s">
        <v>98</v>
      </c>
      <c r="B45" s="7"/>
      <c r="C45" s="7"/>
      <c r="D45" s="7"/>
      <c r="E45" s="7"/>
      <c r="F45" s="7"/>
      <c r="G45" s="7">
        <v>4477536000</v>
      </c>
      <c r="H45" s="7">
        <v>1712150000</v>
      </c>
      <c r="I45" s="7">
        <v>1604791000</v>
      </c>
      <c r="J45" s="7">
        <v>160863000</v>
      </c>
      <c r="K45" s="7">
        <v>107100000</v>
      </c>
      <c r="L45" s="7"/>
      <c r="M45" s="7">
        <v>1810500000</v>
      </c>
      <c r="N45" s="7"/>
      <c r="O45" s="7"/>
      <c r="P45" s="7"/>
      <c r="Q45" s="7"/>
      <c r="R45" s="7"/>
      <c r="S45" s="7"/>
      <c r="T45" s="7"/>
      <c r="U45" s="7">
        <v>787800000</v>
      </c>
      <c r="V45" s="7"/>
      <c r="W45" s="7"/>
      <c r="X45" s="7">
        <v>2056966100</v>
      </c>
      <c r="Y45" s="7">
        <v>25000000</v>
      </c>
      <c r="Z45" s="7"/>
      <c r="AA45" s="7"/>
      <c r="AB45" s="7">
        <v>331000000</v>
      </c>
      <c r="AC45" s="7"/>
      <c r="AD45" s="7"/>
      <c r="AE45" s="7"/>
      <c r="AF45" s="7">
        <v>405000000</v>
      </c>
      <c r="AG45" s="7"/>
      <c r="AH45" s="7"/>
      <c r="AI45" s="7">
        <v>35000000</v>
      </c>
      <c r="AJ45" s="7"/>
      <c r="AK45" s="7"/>
      <c r="AL45" s="7"/>
      <c r="AM45" s="7"/>
      <c r="AN45" s="7"/>
      <c r="AO45" s="7"/>
      <c r="AP45" s="7"/>
      <c r="AQ45" s="7"/>
      <c r="AR45" s="8">
        <v>13513706100</v>
      </c>
    </row>
    <row r="46" spans="1:44" ht="15.6">
      <c r="A46" s="6" t="s">
        <v>99</v>
      </c>
      <c r="B46" s="7"/>
      <c r="C46" s="7"/>
      <c r="D46" s="7"/>
      <c r="E46" s="7"/>
      <c r="F46" s="7"/>
      <c r="G46" s="7">
        <v>84166800</v>
      </c>
      <c r="H46" s="7">
        <v>62864000</v>
      </c>
      <c r="I46" s="7"/>
      <c r="J46" s="7">
        <v>510602000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8">
        <v>657632800</v>
      </c>
    </row>
    <row r="47" spans="1:44" ht="15.6">
      <c r="A47" s="6" t="s">
        <v>100</v>
      </c>
      <c r="B47" s="7"/>
      <c r="C47" s="7"/>
      <c r="D47" s="7"/>
      <c r="E47" s="7"/>
      <c r="F47" s="7"/>
      <c r="G47" s="7">
        <v>209519000</v>
      </c>
      <c r="H47" s="7">
        <v>5760000</v>
      </c>
      <c r="I47" s="7"/>
      <c r="J47" s="7">
        <v>216287000</v>
      </c>
      <c r="K47" s="7"/>
      <c r="L47" s="7"/>
      <c r="M47" s="7"/>
      <c r="N47" s="7">
        <v>2475800000</v>
      </c>
      <c r="O47" s="7"/>
      <c r="P47" s="7"/>
      <c r="Q47" s="7"/>
      <c r="R47" s="7">
        <v>50000000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8">
        <v>2957366000</v>
      </c>
    </row>
    <row r="48" spans="1:44" ht="15.6">
      <c r="A48" s="6" t="s">
        <v>101</v>
      </c>
      <c r="B48" s="7"/>
      <c r="C48" s="7"/>
      <c r="D48" s="7"/>
      <c r="E48" s="7"/>
      <c r="F48" s="7"/>
      <c r="G48" s="7">
        <v>90250700</v>
      </c>
      <c r="H48" s="7">
        <v>7560000</v>
      </c>
      <c r="I48" s="7"/>
      <c r="J48" s="7">
        <v>531701000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8">
        <v>629511700</v>
      </c>
    </row>
    <row r="49" spans="1:44" ht="15.6">
      <c r="A49" s="6" t="s">
        <v>102</v>
      </c>
      <c r="B49" s="7"/>
      <c r="C49" s="7"/>
      <c r="D49" s="7"/>
      <c r="E49" s="7"/>
      <c r="F49" s="7"/>
      <c r="G49" s="7">
        <v>276078300</v>
      </c>
      <c r="H49" s="7">
        <v>288540000</v>
      </c>
      <c r="I49" s="7"/>
      <c r="J49" s="7">
        <v>313374000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8">
        <v>877992300</v>
      </c>
    </row>
    <row r="50" spans="1:44" ht="15.6">
      <c r="A50" s="6" t="s">
        <v>103</v>
      </c>
      <c r="B50" s="7"/>
      <c r="C50" s="7"/>
      <c r="D50" s="7"/>
      <c r="E50" s="7"/>
      <c r="F50" s="7"/>
      <c r="G50" s="7">
        <v>28412570</v>
      </c>
      <c r="H50" s="7"/>
      <c r="I50" s="7"/>
      <c r="J50" s="7">
        <v>321587000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8">
        <v>349999570</v>
      </c>
    </row>
    <row r="51" spans="1:44" ht="15.6">
      <c r="A51" s="6" t="s">
        <v>104</v>
      </c>
      <c r="B51" s="7">
        <v>7981932298</v>
      </c>
      <c r="C51" s="7">
        <v>2215388893</v>
      </c>
      <c r="D51" s="7"/>
      <c r="E51" s="7">
        <v>234880436</v>
      </c>
      <c r="F51" s="7">
        <v>300000000</v>
      </c>
      <c r="G51" s="7">
        <v>59944200</v>
      </c>
      <c r="H51" s="7">
        <v>2329353164</v>
      </c>
      <c r="I51" s="7"/>
      <c r="J51" s="7">
        <v>4182229000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8">
        <v>17303727991</v>
      </c>
    </row>
    <row r="52" spans="1:44" ht="15.6">
      <c r="A52" s="6" t="s">
        <v>105</v>
      </c>
      <c r="B52" s="7">
        <v>3817529959</v>
      </c>
      <c r="C52" s="7">
        <v>581424867</v>
      </c>
      <c r="D52" s="7">
        <v>13818603884</v>
      </c>
      <c r="E52" s="7"/>
      <c r="F52" s="7">
        <v>110880000</v>
      </c>
      <c r="G52" s="7">
        <v>4256186500</v>
      </c>
      <c r="H52" s="7">
        <v>2340348400</v>
      </c>
      <c r="I52" s="7">
        <v>638385000</v>
      </c>
      <c r="J52" s="7">
        <v>7547334000</v>
      </c>
      <c r="K52" s="7">
        <v>30000000</v>
      </c>
      <c r="L52" s="7"/>
      <c r="M52" s="7"/>
      <c r="N52" s="7"/>
      <c r="O52" s="7"/>
      <c r="P52" s="7"/>
      <c r="Q52" s="7"/>
      <c r="R52" s="7"/>
      <c r="S52" s="7"/>
      <c r="T52" s="7">
        <v>10350000</v>
      </c>
      <c r="U52" s="7"/>
      <c r="V52" s="7"/>
      <c r="W52" s="7"/>
      <c r="X52" s="7">
        <v>726599000</v>
      </c>
      <c r="Y52" s="7"/>
      <c r="Z52" s="7"/>
      <c r="AA52" s="7"/>
      <c r="AB52" s="7">
        <v>24096200</v>
      </c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8">
        <v>33901737810</v>
      </c>
    </row>
    <row r="53" spans="1:44" ht="15.6">
      <c r="A53" s="6" t="s">
        <v>106</v>
      </c>
      <c r="B53" s="7">
        <v>3278071600</v>
      </c>
      <c r="C53" s="7">
        <v>906017434</v>
      </c>
      <c r="D53" s="7"/>
      <c r="E53" s="7"/>
      <c r="F53" s="7"/>
      <c r="G53" s="7">
        <v>543990600</v>
      </c>
      <c r="H53" s="7">
        <v>1502747400</v>
      </c>
      <c r="I53" s="7">
        <v>131540000</v>
      </c>
      <c r="J53" s="7">
        <v>825856000</v>
      </c>
      <c r="K53" s="7">
        <v>0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>
        <v>101626000</v>
      </c>
      <c r="Y53" s="7">
        <v>3500000</v>
      </c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8">
        <v>7293349034</v>
      </c>
    </row>
    <row r="54" spans="1:44" ht="15.6">
      <c r="A54" s="6" t="s">
        <v>107</v>
      </c>
      <c r="B54" s="7">
        <v>4049675872</v>
      </c>
      <c r="C54" s="7">
        <v>1180111411</v>
      </c>
      <c r="D54" s="7"/>
      <c r="E54" s="7"/>
      <c r="F54" s="7"/>
      <c r="G54" s="7">
        <v>907356500</v>
      </c>
      <c r="H54" s="7">
        <v>911079017</v>
      </c>
      <c r="I54" s="7">
        <v>332600000</v>
      </c>
      <c r="J54" s="7">
        <v>927193000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>
        <v>0</v>
      </c>
      <c r="V54" s="7"/>
      <c r="W54" s="7"/>
      <c r="X54" s="7">
        <v>16230900</v>
      </c>
      <c r="Y54" s="7"/>
      <c r="Z54" s="7"/>
      <c r="AA54" s="7"/>
      <c r="AB54" s="7">
        <v>151615200</v>
      </c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>
        <v>5000000000</v>
      </c>
      <c r="AO54" s="7">
        <v>2015526686</v>
      </c>
      <c r="AP54" s="7">
        <v>1408429344</v>
      </c>
      <c r="AQ54" s="7">
        <v>127145928400</v>
      </c>
      <c r="AR54" s="8">
        <v>144045746330</v>
      </c>
    </row>
    <row r="55" spans="1:44" ht="15.6">
      <c r="A55" s="6" t="s">
        <v>108</v>
      </c>
      <c r="B55" s="7">
        <v>2888187450</v>
      </c>
      <c r="C55" s="7">
        <v>686546210</v>
      </c>
      <c r="D55" s="7"/>
      <c r="E55" s="7"/>
      <c r="F55" s="7"/>
      <c r="G55" s="7">
        <v>297305000</v>
      </c>
      <c r="H55" s="7">
        <v>215952500</v>
      </c>
      <c r="I55" s="7">
        <v>212666000</v>
      </c>
      <c r="J55" s="7">
        <v>488012000</v>
      </c>
      <c r="K55" s="7">
        <v>149000000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>
        <v>23071800</v>
      </c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8">
        <v>4960740960</v>
      </c>
    </row>
    <row r="56" spans="1:44" ht="15.6">
      <c r="A56" s="6" t="s">
        <v>109</v>
      </c>
      <c r="B56" s="7">
        <v>3722360879</v>
      </c>
      <c r="C56" s="7">
        <v>864151724</v>
      </c>
      <c r="D56" s="7"/>
      <c r="E56" s="7"/>
      <c r="F56" s="7"/>
      <c r="G56" s="7">
        <v>312534700</v>
      </c>
      <c r="H56" s="7">
        <v>203545050</v>
      </c>
      <c r="I56" s="7">
        <v>13476000</v>
      </c>
      <c r="J56" s="7">
        <v>330339000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>
        <v>0</v>
      </c>
      <c r="Y56" s="7"/>
      <c r="Z56" s="7"/>
      <c r="AA56" s="7"/>
      <c r="AB56" s="7">
        <v>0</v>
      </c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8">
        <v>5446407353</v>
      </c>
    </row>
    <row r="57" spans="1:44" ht="15.6">
      <c r="A57" s="6" t="s">
        <v>110</v>
      </c>
      <c r="B57" s="7">
        <v>2848509176</v>
      </c>
      <c r="C57" s="7">
        <v>744099770</v>
      </c>
      <c r="D57" s="7"/>
      <c r="E57" s="7"/>
      <c r="F57" s="7"/>
      <c r="G57" s="7">
        <v>286558150</v>
      </c>
      <c r="H57" s="7">
        <v>233962820</v>
      </c>
      <c r="I57" s="7">
        <v>114984000</v>
      </c>
      <c r="J57" s="7">
        <v>3154375300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>
        <v>39660000</v>
      </c>
      <c r="V57" s="7"/>
      <c r="W57" s="7"/>
      <c r="X57" s="7">
        <v>43400240</v>
      </c>
      <c r="Y57" s="7"/>
      <c r="Z57" s="7"/>
      <c r="AA57" s="7"/>
      <c r="AB57" s="7">
        <v>72932120</v>
      </c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8">
        <v>7538481576</v>
      </c>
    </row>
    <row r="58" spans="1:44" ht="15.6">
      <c r="A58" s="6" t="s">
        <v>111</v>
      </c>
      <c r="B58" s="7">
        <v>1630748149</v>
      </c>
      <c r="C58" s="7">
        <v>315179256</v>
      </c>
      <c r="D58" s="7"/>
      <c r="E58" s="7"/>
      <c r="F58" s="7"/>
      <c r="G58" s="7">
        <v>46852400</v>
      </c>
      <c r="H58" s="7">
        <v>61698760</v>
      </c>
      <c r="I58" s="7">
        <v>26140000</v>
      </c>
      <c r="J58" s="7">
        <v>102300000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>
        <v>25944600</v>
      </c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8">
        <v>2208863165</v>
      </c>
    </row>
    <row r="59" spans="1:44" ht="15.6">
      <c r="A59" s="6" t="s">
        <v>112</v>
      </c>
      <c r="B59" s="7">
        <v>1757244866</v>
      </c>
      <c r="C59" s="7">
        <v>246109890</v>
      </c>
      <c r="D59" s="7"/>
      <c r="E59" s="7"/>
      <c r="F59" s="7"/>
      <c r="G59" s="7">
        <v>86880000</v>
      </c>
      <c r="H59" s="7">
        <v>27161000</v>
      </c>
      <c r="I59" s="7">
        <v>54654000</v>
      </c>
      <c r="J59" s="7">
        <v>62500000</v>
      </c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>
        <v>22765700</v>
      </c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8">
        <v>2257315456</v>
      </c>
    </row>
    <row r="60" spans="1:44" ht="15.6">
      <c r="A60" s="6" t="s">
        <v>113</v>
      </c>
      <c r="B60" s="7">
        <v>992284699</v>
      </c>
      <c r="C60" s="7">
        <v>203147124</v>
      </c>
      <c r="D60" s="7"/>
      <c r="E60" s="7"/>
      <c r="F60" s="7"/>
      <c r="G60" s="7">
        <v>69522700</v>
      </c>
      <c r="H60" s="7">
        <v>18860000</v>
      </c>
      <c r="I60" s="7"/>
      <c r="J60" s="7">
        <v>100876000</v>
      </c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68240000</v>
      </c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8">
        <v>1452930523</v>
      </c>
    </row>
    <row r="61" spans="1:44" ht="15.6">
      <c r="A61" s="6" t="s">
        <v>114</v>
      </c>
      <c r="B61" s="7">
        <v>1726375713</v>
      </c>
      <c r="C61" s="7">
        <v>209284308</v>
      </c>
      <c r="D61" s="7"/>
      <c r="E61" s="7"/>
      <c r="F61" s="7"/>
      <c r="G61" s="7">
        <v>52927400</v>
      </c>
      <c r="H61" s="7">
        <v>32324400</v>
      </c>
      <c r="I61" s="7">
        <v>42440000</v>
      </c>
      <c r="J61" s="7">
        <v>107600000</v>
      </c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>
        <v>4481900</v>
      </c>
      <c r="Y61" s="7"/>
      <c r="Z61" s="7"/>
      <c r="AA61" s="7"/>
      <c r="AB61" s="7">
        <v>21846900</v>
      </c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8">
        <v>2197280621</v>
      </c>
    </row>
    <row r="62" spans="1:44" ht="15.6">
      <c r="A62" s="6" t="s">
        <v>115</v>
      </c>
      <c r="B62" s="7">
        <v>1357287443</v>
      </c>
      <c r="C62" s="7">
        <v>210426666</v>
      </c>
      <c r="D62" s="7"/>
      <c r="E62" s="7"/>
      <c r="F62" s="7"/>
      <c r="G62" s="7">
        <v>76096700</v>
      </c>
      <c r="H62" s="7">
        <v>52200000</v>
      </c>
      <c r="I62" s="7">
        <v>9850000</v>
      </c>
      <c r="J62" s="7">
        <v>86750000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32500000</v>
      </c>
      <c r="V62" s="7"/>
      <c r="W62" s="7"/>
      <c r="X62" s="7">
        <v>0</v>
      </c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8">
        <v>1825110809</v>
      </c>
    </row>
    <row r="63" spans="1:44" ht="15.6">
      <c r="A63" s="6" t="s">
        <v>116</v>
      </c>
      <c r="B63" s="7">
        <v>942645916</v>
      </c>
      <c r="C63" s="7">
        <v>189290895</v>
      </c>
      <c r="D63" s="7"/>
      <c r="E63" s="7"/>
      <c r="F63" s="7"/>
      <c r="G63" s="7">
        <v>53581700</v>
      </c>
      <c r="H63" s="7">
        <v>27069000</v>
      </c>
      <c r="I63" s="7">
        <v>42440000</v>
      </c>
      <c r="J63" s="7">
        <v>91817000</v>
      </c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>
        <v>20744600</v>
      </c>
      <c r="Y63" s="7"/>
      <c r="Z63" s="7"/>
      <c r="AA63" s="7"/>
      <c r="AB63" s="7">
        <v>21846900</v>
      </c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8">
        <v>1389436011</v>
      </c>
    </row>
    <row r="64" spans="1:44" ht="15.6">
      <c r="A64" s="6" t="s">
        <v>117</v>
      </c>
      <c r="B64" s="7">
        <v>973844824</v>
      </c>
      <c r="C64" s="7">
        <v>201153432</v>
      </c>
      <c r="D64" s="7"/>
      <c r="E64" s="7"/>
      <c r="F64" s="7"/>
      <c r="G64" s="7">
        <v>71840400</v>
      </c>
      <c r="H64" s="7">
        <v>21482600</v>
      </c>
      <c r="I64" s="7">
        <v>42440000</v>
      </c>
      <c r="J64" s="7">
        <v>96550000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>
        <v>27169500</v>
      </c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8">
        <v>1434480756</v>
      </c>
    </row>
    <row r="65" spans="1:44" ht="15.6">
      <c r="A65" s="6" t="s">
        <v>118</v>
      </c>
      <c r="B65" s="7">
        <v>1319509727</v>
      </c>
      <c r="C65" s="7">
        <v>194214336</v>
      </c>
      <c r="D65" s="7"/>
      <c r="E65" s="7"/>
      <c r="F65" s="7"/>
      <c r="G65" s="7">
        <v>80133900</v>
      </c>
      <c r="H65" s="7">
        <v>35805760</v>
      </c>
      <c r="I65" s="7">
        <v>49926000</v>
      </c>
      <c r="J65" s="7">
        <v>61650000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>
        <v>27290000</v>
      </c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8">
        <v>1768529723</v>
      </c>
    </row>
    <row r="66" spans="1:44" ht="15.6">
      <c r="A66" s="6" t="s">
        <v>119</v>
      </c>
      <c r="B66" s="7">
        <v>768210659</v>
      </c>
      <c r="C66" s="7">
        <v>187112976</v>
      </c>
      <c r="D66" s="7"/>
      <c r="E66" s="7"/>
      <c r="F66" s="7"/>
      <c r="G66" s="7">
        <v>55264700</v>
      </c>
      <c r="H66" s="7">
        <v>56990880</v>
      </c>
      <c r="I66" s="7"/>
      <c r="J66" s="7">
        <v>108750000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>
        <v>35114400</v>
      </c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8">
        <v>1211443615</v>
      </c>
    </row>
    <row r="67" spans="1:44" ht="15.6">
      <c r="A67" s="6" t="s">
        <v>120</v>
      </c>
      <c r="B67" s="7">
        <v>864032785</v>
      </c>
      <c r="C67" s="7">
        <v>195428436</v>
      </c>
      <c r="D67" s="7"/>
      <c r="E67" s="7"/>
      <c r="F67" s="7"/>
      <c r="G67" s="7">
        <v>62502100</v>
      </c>
      <c r="H67" s="7">
        <v>53860000</v>
      </c>
      <c r="I67" s="7"/>
      <c r="J67" s="7">
        <v>66330000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28500000</v>
      </c>
      <c r="V67" s="7"/>
      <c r="W67" s="7"/>
      <c r="X67" s="7"/>
      <c r="Y67" s="7"/>
      <c r="Z67" s="7"/>
      <c r="AA67" s="7"/>
      <c r="AB67" s="7">
        <v>41867900</v>
      </c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8">
        <v>1312521221</v>
      </c>
    </row>
    <row r="68" spans="1:44" ht="15.6">
      <c r="A68" s="6" t="s">
        <v>121</v>
      </c>
      <c r="B68" s="7">
        <v>1742463424</v>
      </c>
      <c r="C68" s="7">
        <v>347835246</v>
      </c>
      <c r="D68" s="7"/>
      <c r="E68" s="7"/>
      <c r="F68" s="7"/>
      <c r="G68" s="7">
        <v>295913200</v>
      </c>
      <c r="H68" s="7">
        <v>88034300</v>
      </c>
      <c r="I68" s="7">
        <v>74840000</v>
      </c>
      <c r="J68" s="7">
        <v>551975000</v>
      </c>
      <c r="K68" s="7"/>
      <c r="L68" s="7"/>
      <c r="M68" s="7"/>
      <c r="N68" s="7">
        <v>289915200</v>
      </c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>
        <v>20020900</v>
      </c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8">
        <v>3410997270</v>
      </c>
    </row>
    <row r="69" spans="1:44" ht="15.6">
      <c r="A69" s="20" t="s">
        <v>6</v>
      </c>
      <c r="B69" s="22">
        <f>SUM(B4:B68)</f>
        <v>316772505461</v>
      </c>
      <c r="C69" s="22">
        <f t="shared" ref="C69:AQ69" si="0">SUM(C4:C68)</f>
        <v>100478662002</v>
      </c>
      <c r="D69" s="22">
        <f t="shared" si="0"/>
        <v>13818603884</v>
      </c>
      <c r="E69" s="22">
        <f t="shared" si="0"/>
        <v>234880436</v>
      </c>
      <c r="F69" s="22">
        <f t="shared" si="0"/>
        <v>410880000</v>
      </c>
      <c r="G69" s="22">
        <f t="shared" si="0"/>
        <v>36186930226</v>
      </c>
      <c r="H69" s="22">
        <f t="shared" si="0"/>
        <v>44901245418</v>
      </c>
      <c r="I69" s="22">
        <f t="shared" si="0"/>
        <v>6980798000</v>
      </c>
      <c r="J69" s="22">
        <f t="shared" si="0"/>
        <v>44839327876</v>
      </c>
      <c r="K69" s="22">
        <f t="shared" si="0"/>
        <v>1481841000</v>
      </c>
      <c r="L69" s="22">
        <f t="shared" si="0"/>
        <v>2133999299</v>
      </c>
      <c r="M69" s="22">
        <f t="shared" si="0"/>
        <v>1810500000</v>
      </c>
      <c r="N69" s="22">
        <f t="shared" si="0"/>
        <v>16350715200</v>
      </c>
      <c r="O69" s="22">
        <f t="shared" si="0"/>
        <v>32073318700</v>
      </c>
      <c r="P69" s="22">
        <f t="shared" si="0"/>
        <v>448000000</v>
      </c>
      <c r="Q69" s="22">
        <f t="shared" si="0"/>
        <v>100000000</v>
      </c>
      <c r="R69" s="22">
        <f t="shared" si="0"/>
        <v>50000000</v>
      </c>
      <c r="S69" s="22">
        <f t="shared" si="0"/>
        <v>1400000000</v>
      </c>
      <c r="T69" s="22">
        <f t="shared" si="0"/>
        <v>10350000</v>
      </c>
      <c r="U69" s="22">
        <f t="shared" si="0"/>
        <v>4826944530</v>
      </c>
      <c r="V69" s="22">
        <f t="shared" si="0"/>
        <v>3713600</v>
      </c>
      <c r="W69" s="22">
        <f t="shared" si="0"/>
        <v>0</v>
      </c>
      <c r="X69" s="22">
        <f t="shared" si="0"/>
        <v>4241453540</v>
      </c>
      <c r="Y69" s="22">
        <f t="shared" si="0"/>
        <v>2613135290</v>
      </c>
      <c r="Z69" s="22">
        <f t="shared" si="0"/>
        <v>20427564910</v>
      </c>
      <c r="AA69" s="22">
        <f t="shared" si="0"/>
        <v>46194000</v>
      </c>
      <c r="AB69" s="22">
        <f t="shared" si="0"/>
        <v>2959623180</v>
      </c>
      <c r="AC69" s="22">
        <f t="shared" si="0"/>
        <v>0</v>
      </c>
      <c r="AD69" s="22">
        <f t="shared" si="0"/>
        <v>1147414000</v>
      </c>
      <c r="AE69" s="22">
        <f t="shared" si="0"/>
        <v>5096587700</v>
      </c>
      <c r="AF69" s="22">
        <f t="shared" si="0"/>
        <v>193171581763</v>
      </c>
      <c r="AG69" s="22">
        <f t="shared" si="0"/>
        <v>5674820000</v>
      </c>
      <c r="AH69" s="22">
        <f t="shared" si="0"/>
        <v>48072681000</v>
      </c>
      <c r="AI69" s="22">
        <f t="shared" si="0"/>
        <v>31566715615</v>
      </c>
      <c r="AJ69" s="22">
        <f t="shared" si="0"/>
        <v>144560000</v>
      </c>
      <c r="AK69" s="22">
        <f t="shared" si="0"/>
        <v>477862000</v>
      </c>
      <c r="AL69" s="22">
        <f t="shared" si="0"/>
        <v>2260283600</v>
      </c>
      <c r="AM69" s="22">
        <f t="shared" si="0"/>
        <v>200000000</v>
      </c>
      <c r="AN69" s="22">
        <f t="shared" si="0"/>
        <v>5000000000</v>
      </c>
      <c r="AO69" s="22">
        <f t="shared" si="0"/>
        <v>2015526686</v>
      </c>
      <c r="AP69" s="22">
        <f t="shared" si="0"/>
        <v>1408429344</v>
      </c>
      <c r="AQ69" s="22">
        <f t="shared" si="0"/>
        <v>127145928400</v>
      </c>
      <c r="AR69" s="22">
        <f>SUM(AR4:AR68)</f>
        <v>1078983576660</v>
      </c>
    </row>
    <row r="71" spans="1:44">
      <c r="AR71" s="1"/>
    </row>
  </sheetData>
  <mergeCells count="15">
    <mergeCell ref="AR1:AR3"/>
    <mergeCell ref="B2:F2"/>
    <mergeCell ref="G2:L2"/>
    <mergeCell ref="M2:O2"/>
    <mergeCell ref="P2:R2"/>
    <mergeCell ref="T2:AE2"/>
    <mergeCell ref="AF2:AG2"/>
    <mergeCell ref="AH2:AJ2"/>
    <mergeCell ref="AK2:AL2"/>
    <mergeCell ref="AQ1:AQ2"/>
    <mergeCell ref="A1:A3"/>
    <mergeCell ref="B1:R1"/>
    <mergeCell ref="S1:AM1"/>
    <mergeCell ref="AN1:AN3"/>
    <mergeCell ref="AO1:AP2"/>
  </mergeCells>
  <pageMargins left="0.7" right="0.7" top="0.75" bottom="0.75" header="0.3" footer="0.3"/>
  <ignoredErrors>
    <ignoredError sqref="A4:AR6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69"/>
  <sheetViews>
    <sheetView workbookViewId="0">
      <pane xSplit="1" ySplit="3" topLeftCell="H49" activePane="bottomRight" state="frozen"/>
      <selection pane="topRight" activeCell="B1" sqref="B1"/>
      <selection pane="bottomLeft" activeCell="A4" sqref="A4"/>
      <selection pane="bottomRight" activeCell="J56" sqref="J56"/>
    </sheetView>
  </sheetViews>
  <sheetFormatPr defaultRowHeight="14.4"/>
  <cols>
    <col min="1" max="1" width="61.21875" bestFit="1" customWidth="1"/>
    <col min="2" max="4" width="20.77734375" customWidth="1"/>
    <col min="5" max="5" width="16.77734375" customWidth="1"/>
    <col min="6" max="6" width="24.77734375" customWidth="1"/>
    <col min="7" max="8" width="19.77734375" customWidth="1"/>
    <col min="9" max="9" width="18.77734375" customWidth="1"/>
    <col min="10" max="10" width="19.77734375" customWidth="1"/>
    <col min="11" max="11" width="29.77734375" customWidth="1"/>
    <col min="12" max="13" width="18.77734375" customWidth="1"/>
    <col min="14" max="14" width="36.77734375" customWidth="1"/>
    <col min="15" max="15" width="19.77734375" customWidth="1"/>
    <col min="16" max="16" width="17.77734375" customWidth="1"/>
    <col min="17" max="17" width="23.77734375" customWidth="1"/>
    <col min="18" max="18" width="40.77734375" customWidth="1"/>
    <col min="19" max="19" width="18.77734375" customWidth="1"/>
    <col min="20" max="20" width="15.77734375" customWidth="1"/>
    <col min="21" max="21" width="18.77734375" customWidth="1"/>
    <col min="22" max="22" width="20.77734375" customWidth="1"/>
    <col min="23" max="23" width="15.77734375" customWidth="1"/>
    <col min="24" max="24" width="18.77734375" customWidth="1"/>
    <col min="25" max="25" width="21.77734375" customWidth="1"/>
    <col min="26" max="26" width="20.77734375" customWidth="1"/>
    <col min="27" max="27" width="17.77734375" customWidth="1"/>
    <col min="28" max="28" width="18.77734375" customWidth="1"/>
    <col min="29" max="29" width="23.77734375" customWidth="1"/>
    <col min="30" max="31" width="18.77734375" customWidth="1"/>
    <col min="32" max="32" width="20.77734375" customWidth="1"/>
    <col min="33" max="33" width="18.77734375" customWidth="1"/>
    <col min="34" max="35" width="19.77734375" customWidth="1"/>
    <col min="36" max="37" width="16.77734375" customWidth="1"/>
    <col min="38" max="38" width="18.77734375" customWidth="1"/>
    <col min="39" max="39" width="21.77734375" customWidth="1"/>
    <col min="40" max="40" width="18.77734375" customWidth="1"/>
    <col min="41" max="41" width="34.77734375" customWidth="1"/>
    <col min="42" max="42" width="30.77734375" customWidth="1"/>
    <col min="43" max="43" width="31.77734375" customWidth="1"/>
    <col min="44" max="44" width="22.77734375" customWidth="1"/>
  </cols>
  <sheetData>
    <row r="1" spans="1:44" ht="15.6">
      <c r="A1" s="27" t="s">
        <v>0</v>
      </c>
      <c r="B1" s="27" t="s">
        <v>1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 t="s">
        <v>2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 t="s">
        <v>3</v>
      </c>
      <c r="AO1" s="27" t="s">
        <v>4</v>
      </c>
      <c r="AP1" s="27"/>
      <c r="AQ1" s="27" t="s">
        <v>5</v>
      </c>
      <c r="AR1" s="27" t="s">
        <v>6</v>
      </c>
    </row>
    <row r="2" spans="1:44" ht="31.2">
      <c r="A2" s="27"/>
      <c r="B2" s="27" t="s">
        <v>7</v>
      </c>
      <c r="C2" s="27"/>
      <c r="D2" s="27"/>
      <c r="E2" s="27"/>
      <c r="F2" s="27"/>
      <c r="G2" s="27" t="s">
        <v>8</v>
      </c>
      <c r="H2" s="27"/>
      <c r="I2" s="27"/>
      <c r="J2" s="27"/>
      <c r="K2" s="27"/>
      <c r="L2" s="27"/>
      <c r="M2" s="27" t="s">
        <v>9</v>
      </c>
      <c r="N2" s="27"/>
      <c r="O2" s="27"/>
      <c r="P2" s="27" t="s">
        <v>10</v>
      </c>
      <c r="Q2" s="27"/>
      <c r="R2" s="27"/>
      <c r="S2" s="2" t="s">
        <v>11</v>
      </c>
      <c r="T2" s="27" t="s">
        <v>12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 t="s">
        <v>13</v>
      </c>
      <c r="AG2" s="27"/>
      <c r="AH2" s="27" t="s">
        <v>14</v>
      </c>
      <c r="AI2" s="27"/>
      <c r="AJ2" s="27"/>
      <c r="AK2" s="27" t="s">
        <v>15</v>
      </c>
      <c r="AL2" s="27"/>
      <c r="AM2" s="2" t="s">
        <v>16</v>
      </c>
      <c r="AN2" s="27"/>
      <c r="AO2" s="27"/>
      <c r="AP2" s="27"/>
      <c r="AQ2" s="27"/>
      <c r="AR2" s="27"/>
    </row>
    <row r="3" spans="1:44" ht="62.4">
      <c r="A3" s="27"/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2" t="s">
        <v>31</v>
      </c>
      <c r="Q3" s="2" t="s">
        <v>32</v>
      </c>
      <c r="R3" s="2" t="s">
        <v>33</v>
      </c>
      <c r="S3" s="2" t="s">
        <v>11</v>
      </c>
      <c r="T3" s="2" t="s">
        <v>34</v>
      </c>
      <c r="U3" s="2" t="s">
        <v>35</v>
      </c>
      <c r="V3" s="2" t="s">
        <v>36</v>
      </c>
      <c r="W3" s="2" t="s">
        <v>37</v>
      </c>
      <c r="X3" s="2" t="s">
        <v>38</v>
      </c>
      <c r="Y3" s="2" t="s">
        <v>39</v>
      </c>
      <c r="Z3" s="2" t="s">
        <v>40</v>
      </c>
      <c r="AA3" s="2" t="s">
        <v>41</v>
      </c>
      <c r="AB3" s="2" t="s">
        <v>42</v>
      </c>
      <c r="AC3" s="2" t="s">
        <v>43</v>
      </c>
      <c r="AD3" s="2" t="s">
        <v>44</v>
      </c>
      <c r="AE3" s="2" t="s">
        <v>45</v>
      </c>
      <c r="AF3" s="2" t="s">
        <v>46</v>
      </c>
      <c r="AG3" s="2" t="s">
        <v>47</v>
      </c>
      <c r="AH3" s="2" t="s">
        <v>48</v>
      </c>
      <c r="AI3" s="2" t="s">
        <v>49</v>
      </c>
      <c r="AJ3" s="2" t="s">
        <v>50</v>
      </c>
      <c r="AK3" s="2" t="s">
        <v>51</v>
      </c>
      <c r="AL3" s="2" t="s">
        <v>52</v>
      </c>
      <c r="AM3" s="2" t="s">
        <v>53</v>
      </c>
      <c r="AN3" s="27"/>
      <c r="AO3" s="2" t="s">
        <v>54</v>
      </c>
      <c r="AP3" s="2" t="s">
        <v>55</v>
      </c>
      <c r="AQ3" s="2" t="s">
        <v>56</v>
      </c>
      <c r="AR3" s="27"/>
    </row>
    <row r="4" spans="1:44" ht="15.6">
      <c r="A4" s="6" t="s">
        <v>57</v>
      </c>
      <c r="B4" s="7">
        <v>129893833279</v>
      </c>
      <c r="C4" s="7">
        <v>1110082077</v>
      </c>
      <c r="D4" s="7"/>
      <c r="E4" s="7"/>
      <c r="F4" s="7"/>
      <c r="G4" s="7">
        <v>79352900</v>
      </c>
      <c r="H4" s="7">
        <v>271936200</v>
      </c>
      <c r="I4" s="7"/>
      <c r="J4" s="7">
        <v>110770000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>
        <v>43539200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8">
        <v>131509513656</v>
      </c>
    </row>
    <row r="5" spans="1:44" ht="15.6">
      <c r="A5" s="6" t="s">
        <v>58</v>
      </c>
      <c r="B5" s="7"/>
      <c r="C5" s="7"/>
      <c r="D5" s="7"/>
      <c r="E5" s="7"/>
      <c r="F5" s="7"/>
      <c r="G5" s="7">
        <v>31932800</v>
      </c>
      <c r="H5" s="7">
        <v>17340000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>
        <v>6517900</v>
      </c>
      <c r="Y5" s="7"/>
      <c r="Z5" s="7"/>
      <c r="AA5" s="7"/>
      <c r="AB5" s="7">
        <v>12048100</v>
      </c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8">
        <v>67838800</v>
      </c>
    </row>
    <row r="6" spans="1:44" ht="15.6">
      <c r="A6" s="6" t="s">
        <v>59</v>
      </c>
      <c r="B6" s="7">
        <v>44859806706</v>
      </c>
      <c r="C6" s="7">
        <v>5833422654</v>
      </c>
      <c r="D6" s="7"/>
      <c r="E6" s="7"/>
      <c r="F6" s="7"/>
      <c r="G6" s="7">
        <v>110552500</v>
      </c>
      <c r="H6" s="7">
        <v>232430840</v>
      </c>
      <c r="I6" s="7">
        <v>175350000</v>
      </c>
      <c r="J6" s="7">
        <v>298755000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>
        <v>0</v>
      </c>
      <c r="Y6" s="7"/>
      <c r="Z6" s="7"/>
      <c r="AA6" s="7"/>
      <c r="AB6" s="7">
        <v>16034500</v>
      </c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8">
        <v>51526352200</v>
      </c>
    </row>
    <row r="7" spans="1:44" ht="15.6">
      <c r="A7" s="6" t="s">
        <v>73</v>
      </c>
      <c r="B7" s="7">
        <v>11658398711</v>
      </c>
      <c r="C7" s="7">
        <v>4829551110</v>
      </c>
      <c r="D7" s="7"/>
      <c r="E7" s="7"/>
      <c r="F7" s="7"/>
      <c r="G7" s="7">
        <v>170217200</v>
      </c>
      <c r="H7" s="7">
        <v>472060000</v>
      </c>
      <c r="I7" s="7">
        <v>139770000</v>
      </c>
      <c r="J7" s="7">
        <v>149132000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>
        <v>31960000</v>
      </c>
      <c r="Y7" s="7"/>
      <c r="Z7" s="7"/>
      <c r="AA7" s="7"/>
      <c r="AB7" s="7">
        <v>29530100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8">
        <v>17480619121</v>
      </c>
    </row>
    <row r="8" spans="1:44" ht="15.6">
      <c r="A8" s="6" t="s">
        <v>74</v>
      </c>
      <c r="B8" s="7">
        <v>8126495193</v>
      </c>
      <c r="C8" s="7">
        <v>980673772</v>
      </c>
      <c r="D8" s="7"/>
      <c r="E8" s="7"/>
      <c r="F8" s="7"/>
      <c r="G8" s="7">
        <v>141799700</v>
      </c>
      <c r="H8" s="7">
        <v>124896000</v>
      </c>
      <c r="I8" s="7">
        <v>84980000</v>
      </c>
      <c r="J8" s="7">
        <v>237364000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>
        <v>33998200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8">
        <v>9730206865</v>
      </c>
    </row>
    <row r="9" spans="1:44" ht="15.6">
      <c r="A9" s="6" t="s">
        <v>75</v>
      </c>
      <c r="B9" s="7">
        <v>2388874919</v>
      </c>
      <c r="C9" s="7">
        <v>452243657</v>
      </c>
      <c r="D9" s="7"/>
      <c r="E9" s="7"/>
      <c r="F9" s="7"/>
      <c r="G9" s="7">
        <v>218782500</v>
      </c>
      <c r="H9" s="7">
        <v>3230430300</v>
      </c>
      <c r="I9" s="7">
        <v>49950000</v>
      </c>
      <c r="J9" s="7">
        <v>249782000</v>
      </c>
      <c r="K9" s="7"/>
      <c r="L9" s="7"/>
      <c r="M9" s="7"/>
      <c r="N9" s="7"/>
      <c r="O9" s="7"/>
      <c r="P9" s="7"/>
      <c r="Q9" s="7"/>
      <c r="R9" s="7"/>
      <c r="S9" s="7">
        <v>1000000000</v>
      </c>
      <c r="T9" s="7"/>
      <c r="U9" s="7"/>
      <c r="V9" s="7"/>
      <c r="W9" s="7"/>
      <c r="X9" s="7">
        <v>3645000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8">
        <v>7593708376</v>
      </c>
    </row>
    <row r="10" spans="1:44" ht="15.6">
      <c r="A10" s="6" t="s">
        <v>76</v>
      </c>
      <c r="B10" s="7">
        <v>4005357066</v>
      </c>
      <c r="C10" s="7">
        <v>628244650</v>
      </c>
      <c r="D10" s="7"/>
      <c r="E10" s="7"/>
      <c r="F10" s="7"/>
      <c r="G10" s="7">
        <v>334301200</v>
      </c>
      <c r="H10" s="7">
        <v>122125000</v>
      </c>
      <c r="I10" s="7">
        <v>81230000</v>
      </c>
      <c r="J10" s="7">
        <v>169944000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1959750000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8">
        <v>7300951916</v>
      </c>
    </row>
    <row r="11" spans="1:44" ht="15.6">
      <c r="A11" s="6" t="s">
        <v>77</v>
      </c>
      <c r="B11" s="7">
        <v>1870869533</v>
      </c>
      <c r="C11" s="7">
        <v>313388532</v>
      </c>
      <c r="D11" s="7"/>
      <c r="E11" s="7"/>
      <c r="F11" s="7"/>
      <c r="G11" s="7">
        <v>28664800</v>
      </c>
      <c r="H11" s="7">
        <v>96006039</v>
      </c>
      <c r="I11" s="7">
        <v>39140000</v>
      </c>
      <c r="J11" s="7">
        <v>95573000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>
        <v>20622100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8">
        <v>2464264004</v>
      </c>
    </row>
    <row r="12" spans="1:44" ht="15.6">
      <c r="A12" s="6" t="s">
        <v>78</v>
      </c>
      <c r="B12" s="7">
        <v>2468980882</v>
      </c>
      <c r="C12" s="7">
        <v>657316979</v>
      </c>
      <c r="D12" s="7"/>
      <c r="E12" s="7"/>
      <c r="F12" s="7"/>
      <c r="G12" s="7">
        <v>32790300</v>
      </c>
      <c r="H12" s="7">
        <v>65938800</v>
      </c>
      <c r="I12" s="7">
        <v>88762000</v>
      </c>
      <c r="J12" s="7">
        <v>89600000</v>
      </c>
      <c r="K12" s="7"/>
      <c r="L12" s="7"/>
      <c r="M12" s="7"/>
      <c r="N12" s="7"/>
      <c r="O12" s="7"/>
      <c r="P12" s="7"/>
      <c r="Q12" s="7">
        <v>0</v>
      </c>
      <c r="R12" s="7"/>
      <c r="S12" s="7"/>
      <c r="T12" s="7"/>
      <c r="U12" s="7">
        <v>0</v>
      </c>
      <c r="V12" s="7"/>
      <c r="W12" s="7"/>
      <c r="X12" s="7">
        <v>0</v>
      </c>
      <c r="Y12" s="7"/>
      <c r="Z12" s="7"/>
      <c r="AA12" s="7"/>
      <c r="AB12" s="7">
        <v>0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8">
        <v>3403388961</v>
      </c>
    </row>
    <row r="13" spans="1:44" ht="15.6">
      <c r="A13" s="6" t="s">
        <v>79</v>
      </c>
      <c r="B13" s="7">
        <v>2682666576</v>
      </c>
      <c r="C13" s="7">
        <v>492299050</v>
      </c>
      <c r="D13" s="7"/>
      <c r="E13" s="7"/>
      <c r="F13" s="7"/>
      <c r="G13" s="7">
        <v>57412200</v>
      </c>
      <c r="H13" s="7">
        <v>97166950</v>
      </c>
      <c r="I13" s="7">
        <v>46440000</v>
      </c>
      <c r="J13" s="7">
        <v>207193000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0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8">
        <v>3583177776</v>
      </c>
    </row>
    <row r="14" spans="1:44" ht="15.6">
      <c r="A14" s="6" t="s">
        <v>80</v>
      </c>
      <c r="B14" s="7">
        <v>1133737952</v>
      </c>
      <c r="C14" s="7">
        <v>299510380</v>
      </c>
      <c r="D14" s="7"/>
      <c r="E14" s="7"/>
      <c r="F14" s="7"/>
      <c r="G14" s="7">
        <v>37542500</v>
      </c>
      <c r="H14" s="7">
        <v>57145450</v>
      </c>
      <c r="I14" s="7">
        <v>39140000</v>
      </c>
      <c r="J14" s="7">
        <v>182598000</v>
      </c>
      <c r="K14" s="7"/>
      <c r="L14" s="7"/>
      <c r="M14" s="7"/>
      <c r="N14" s="7">
        <v>50000000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8">
        <v>1799674282</v>
      </c>
    </row>
    <row r="15" spans="1:44" ht="15.6">
      <c r="A15" s="6" t="s">
        <v>81</v>
      </c>
      <c r="B15" s="7">
        <v>1683630805</v>
      </c>
      <c r="C15" s="7">
        <v>371126134</v>
      </c>
      <c r="D15" s="7"/>
      <c r="E15" s="7"/>
      <c r="F15" s="7"/>
      <c r="G15" s="7">
        <v>49004500</v>
      </c>
      <c r="H15" s="7">
        <v>90096020</v>
      </c>
      <c r="I15" s="7">
        <v>42800000</v>
      </c>
      <c r="J15" s="7">
        <v>172424000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>
        <v>32399500</v>
      </c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8">
        <v>2441480959</v>
      </c>
    </row>
    <row r="16" spans="1:44" ht="15.6">
      <c r="A16" s="6" t="s">
        <v>82</v>
      </c>
      <c r="B16" s="7">
        <v>1986349296</v>
      </c>
      <c r="C16" s="7">
        <v>385787308</v>
      </c>
      <c r="D16" s="7"/>
      <c r="E16" s="7"/>
      <c r="F16" s="7"/>
      <c r="G16" s="7">
        <v>161048800</v>
      </c>
      <c r="H16" s="7">
        <v>211022825</v>
      </c>
      <c r="I16" s="7">
        <v>120200000</v>
      </c>
      <c r="J16" s="7">
        <v>347007000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>
        <v>0</v>
      </c>
      <c r="Y16" s="7"/>
      <c r="Z16" s="7"/>
      <c r="AA16" s="7"/>
      <c r="AB16" s="7">
        <v>46143600</v>
      </c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8">
        <v>3257558829</v>
      </c>
    </row>
    <row r="17" spans="1:44" ht="15.6">
      <c r="A17" s="6" t="s">
        <v>83</v>
      </c>
      <c r="B17" s="7">
        <v>1852231169</v>
      </c>
      <c r="C17" s="7">
        <v>452705162</v>
      </c>
      <c r="D17" s="7"/>
      <c r="E17" s="7"/>
      <c r="F17" s="7"/>
      <c r="G17" s="7">
        <v>113741100</v>
      </c>
      <c r="H17" s="7">
        <v>124492800</v>
      </c>
      <c r="I17" s="7">
        <v>40600000</v>
      </c>
      <c r="J17" s="7">
        <v>102836000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>
        <v>12482400</v>
      </c>
      <c r="Y17" s="7"/>
      <c r="Z17" s="7"/>
      <c r="AA17" s="7"/>
      <c r="AB17" s="7">
        <v>15740400</v>
      </c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8">
        <v>2714829031</v>
      </c>
    </row>
    <row r="18" spans="1:44" ht="15.6">
      <c r="A18" s="6" t="s">
        <v>84</v>
      </c>
      <c r="B18" s="7">
        <v>3110896534</v>
      </c>
      <c r="C18" s="7">
        <v>520074856</v>
      </c>
      <c r="D18" s="7"/>
      <c r="E18" s="7"/>
      <c r="F18" s="7"/>
      <c r="G18" s="7">
        <v>91214200</v>
      </c>
      <c r="H18" s="7">
        <v>307011817</v>
      </c>
      <c r="I18" s="7">
        <v>2190000</v>
      </c>
      <c r="J18" s="7">
        <v>131680000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8">
        <v>4163067407</v>
      </c>
    </row>
    <row r="19" spans="1:44" ht="15.6">
      <c r="A19" s="6" t="s">
        <v>85</v>
      </c>
      <c r="B19" s="7">
        <v>1246810086</v>
      </c>
      <c r="C19" s="7">
        <v>340688764</v>
      </c>
      <c r="D19" s="7"/>
      <c r="E19" s="7"/>
      <c r="F19" s="7"/>
      <c r="G19" s="7">
        <v>56938800</v>
      </c>
      <c r="H19" s="7">
        <v>107383000</v>
      </c>
      <c r="I19" s="7">
        <v>95274000</v>
      </c>
      <c r="J19" s="7">
        <v>153187200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8">
        <v>2000281850</v>
      </c>
    </row>
    <row r="20" spans="1:44" ht="15.6">
      <c r="A20" s="6" t="s">
        <v>86</v>
      </c>
      <c r="B20" s="7">
        <v>2815551107</v>
      </c>
      <c r="C20" s="7">
        <v>529149496</v>
      </c>
      <c r="D20" s="7"/>
      <c r="E20" s="7"/>
      <c r="F20" s="7"/>
      <c r="G20" s="7">
        <v>98331500</v>
      </c>
      <c r="H20" s="7">
        <v>87438000</v>
      </c>
      <c r="I20" s="7">
        <v>66620000</v>
      </c>
      <c r="J20" s="7">
        <v>368072000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0</v>
      </c>
      <c r="V20" s="7"/>
      <c r="W20" s="7"/>
      <c r="X20" s="7"/>
      <c r="Y20" s="7"/>
      <c r="Z20" s="7"/>
      <c r="AA20" s="7"/>
      <c r="AB20" s="7">
        <v>16947500</v>
      </c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8">
        <v>3982109603</v>
      </c>
    </row>
    <row r="21" spans="1:44" ht="15.6">
      <c r="A21" s="6" t="s">
        <v>87</v>
      </c>
      <c r="B21" s="7">
        <v>1323455524</v>
      </c>
      <c r="C21" s="7">
        <v>324946338</v>
      </c>
      <c r="D21" s="7"/>
      <c r="E21" s="7"/>
      <c r="F21" s="7"/>
      <c r="G21" s="7">
        <v>31001475</v>
      </c>
      <c r="H21" s="7">
        <v>132306325</v>
      </c>
      <c r="I21" s="7">
        <v>51707000</v>
      </c>
      <c r="J21" s="7">
        <v>320689000</v>
      </c>
      <c r="K21" s="7"/>
      <c r="L21" s="7"/>
      <c r="M21" s="7"/>
      <c r="N21" s="7">
        <v>30000000</v>
      </c>
      <c r="O21" s="7"/>
      <c r="P21" s="7"/>
      <c r="Q21" s="7"/>
      <c r="R21" s="7"/>
      <c r="S21" s="7"/>
      <c r="T21" s="7"/>
      <c r="U21" s="7"/>
      <c r="V21" s="7"/>
      <c r="W21" s="7"/>
      <c r="X21" s="7">
        <v>46615000</v>
      </c>
      <c r="Y21" s="7"/>
      <c r="Z21" s="7"/>
      <c r="AA21" s="7"/>
      <c r="AB21" s="7">
        <v>24102000</v>
      </c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8">
        <v>2284822662</v>
      </c>
    </row>
    <row r="22" spans="1:44" ht="15.6">
      <c r="A22" s="6" t="s">
        <v>88</v>
      </c>
      <c r="B22" s="7">
        <v>2008714665</v>
      </c>
      <c r="C22" s="7">
        <v>440360457</v>
      </c>
      <c r="D22" s="7"/>
      <c r="E22" s="7"/>
      <c r="F22" s="7"/>
      <c r="G22" s="7">
        <v>81238000</v>
      </c>
      <c r="H22" s="7">
        <v>107685000</v>
      </c>
      <c r="I22" s="7">
        <v>7685000</v>
      </c>
      <c r="J22" s="7">
        <v>222477000</v>
      </c>
      <c r="K22" s="7"/>
      <c r="L22" s="7"/>
      <c r="M22" s="7"/>
      <c r="N22" s="7">
        <v>0</v>
      </c>
      <c r="O22" s="7"/>
      <c r="P22" s="7"/>
      <c r="Q22" s="7"/>
      <c r="R22" s="7"/>
      <c r="S22" s="7"/>
      <c r="T22" s="7"/>
      <c r="U22" s="7">
        <v>0</v>
      </c>
      <c r="V22" s="7"/>
      <c r="W22" s="7"/>
      <c r="X22" s="7">
        <v>0</v>
      </c>
      <c r="Y22" s="7"/>
      <c r="Z22" s="7"/>
      <c r="AA22" s="7"/>
      <c r="AB22" s="7">
        <v>0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8">
        <v>2868160122</v>
      </c>
    </row>
    <row r="23" spans="1:44" ht="15.6">
      <c r="A23" s="6" t="s">
        <v>89</v>
      </c>
      <c r="B23" s="7">
        <v>1487047207</v>
      </c>
      <c r="C23" s="7">
        <v>329560762</v>
      </c>
      <c r="D23" s="7"/>
      <c r="E23" s="7"/>
      <c r="F23" s="7"/>
      <c r="G23" s="7">
        <v>83010900</v>
      </c>
      <c r="H23" s="7">
        <v>149606720</v>
      </c>
      <c r="I23" s="7">
        <v>44460000</v>
      </c>
      <c r="J23" s="7">
        <v>166979000</v>
      </c>
      <c r="K23" s="7">
        <v>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8">
        <v>2260664589</v>
      </c>
    </row>
    <row r="24" spans="1:44" ht="15.6">
      <c r="A24" s="6" t="s">
        <v>90</v>
      </c>
      <c r="B24" s="7">
        <v>1215140649</v>
      </c>
      <c r="C24" s="7">
        <v>332974330</v>
      </c>
      <c r="D24" s="7"/>
      <c r="E24" s="7"/>
      <c r="F24" s="7"/>
      <c r="G24" s="7">
        <v>132777100</v>
      </c>
      <c r="H24" s="7">
        <v>53631000</v>
      </c>
      <c r="I24" s="7"/>
      <c r="J24" s="7">
        <v>113824000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8">
        <v>1848347079</v>
      </c>
    </row>
    <row r="25" spans="1:44" ht="15.6">
      <c r="A25" s="6" t="s">
        <v>91</v>
      </c>
      <c r="B25" s="7">
        <v>1880150865</v>
      </c>
      <c r="C25" s="7">
        <v>525253129</v>
      </c>
      <c r="D25" s="7"/>
      <c r="E25" s="7"/>
      <c r="F25" s="7"/>
      <c r="G25" s="7">
        <v>87386600</v>
      </c>
      <c r="H25" s="7">
        <v>79772000</v>
      </c>
      <c r="I25" s="7">
        <v>29783000</v>
      </c>
      <c r="J25" s="7">
        <v>113210000</v>
      </c>
      <c r="K25" s="7">
        <v>1620000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8">
        <v>2717175594</v>
      </c>
    </row>
    <row r="26" spans="1:44" ht="15.6">
      <c r="A26" s="6" t="s">
        <v>92</v>
      </c>
      <c r="B26" s="7">
        <v>3101085421</v>
      </c>
      <c r="C26" s="7">
        <v>580495188</v>
      </c>
      <c r="D26" s="7"/>
      <c r="E26" s="7"/>
      <c r="F26" s="7"/>
      <c r="G26" s="7">
        <v>70872900</v>
      </c>
      <c r="H26" s="7">
        <v>124349600</v>
      </c>
      <c r="I26" s="7">
        <v>84630000</v>
      </c>
      <c r="J26" s="7">
        <v>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0</v>
      </c>
      <c r="V26" s="7"/>
      <c r="W26" s="7"/>
      <c r="X26" s="7"/>
      <c r="Y26" s="7"/>
      <c r="Z26" s="7"/>
      <c r="AA26" s="7"/>
      <c r="AB26" s="7">
        <v>14497800</v>
      </c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8">
        <v>3975930909</v>
      </c>
    </row>
    <row r="27" spans="1:44" ht="15.6">
      <c r="A27" s="6" t="s">
        <v>93</v>
      </c>
      <c r="B27" s="7">
        <v>1300270388</v>
      </c>
      <c r="C27" s="7">
        <v>362870722</v>
      </c>
      <c r="D27" s="7"/>
      <c r="E27" s="7"/>
      <c r="F27" s="7"/>
      <c r="G27" s="7">
        <v>93193200</v>
      </c>
      <c r="H27" s="7">
        <v>99778055</v>
      </c>
      <c r="I27" s="7">
        <v>15600000</v>
      </c>
      <c r="J27" s="7">
        <v>104948000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8">
        <v>1976660365</v>
      </c>
    </row>
    <row r="28" spans="1:44" ht="15.6">
      <c r="A28" s="6" t="s">
        <v>94</v>
      </c>
      <c r="B28" s="7">
        <v>9279700885</v>
      </c>
      <c r="C28" s="7">
        <v>1450415287</v>
      </c>
      <c r="D28" s="7"/>
      <c r="E28" s="7"/>
      <c r="F28" s="7"/>
      <c r="G28" s="7">
        <v>110295100</v>
      </c>
      <c r="H28" s="7">
        <v>112329300</v>
      </c>
      <c r="I28" s="7">
        <v>107114000</v>
      </c>
      <c r="J28" s="7">
        <v>411098000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>
        <v>0</v>
      </c>
      <c r="X28" s="7">
        <v>4738000</v>
      </c>
      <c r="Y28" s="7"/>
      <c r="Z28" s="7"/>
      <c r="AA28" s="7"/>
      <c r="AB28" s="7">
        <v>62278300</v>
      </c>
      <c r="AC28" s="7"/>
      <c r="AD28" s="7"/>
      <c r="AE28" s="7"/>
      <c r="AF28" s="7">
        <v>0</v>
      </c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8">
        <v>11537968872</v>
      </c>
    </row>
    <row r="29" spans="1:44" ht="15.6">
      <c r="A29" s="6" t="s">
        <v>95</v>
      </c>
      <c r="B29" s="7">
        <v>2757770104</v>
      </c>
      <c r="C29" s="7">
        <v>550404334</v>
      </c>
      <c r="D29" s="7"/>
      <c r="E29" s="7"/>
      <c r="F29" s="7"/>
      <c r="G29" s="7">
        <v>102474700</v>
      </c>
      <c r="H29" s="7">
        <v>79165680</v>
      </c>
      <c r="I29" s="7">
        <v>56830000</v>
      </c>
      <c r="J29" s="7">
        <v>157599000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0</v>
      </c>
      <c r="V29" s="7">
        <v>0</v>
      </c>
      <c r="W29" s="7"/>
      <c r="X29" s="7">
        <v>0</v>
      </c>
      <c r="Y29" s="7"/>
      <c r="Z29" s="7"/>
      <c r="AA29" s="7"/>
      <c r="AB29" s="7">
        <v>24096200</v>
      </c>
      <c r="AC29" s="7">
        <v>0</v>
      </c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8">
        <v>3728340018</v>
      </c>
    </row>
    <row r="30" spans="1:44" ht="15.6">
      <c r="A30" s="6" t="s">
        <v>96</v>
      </c>
      <c r="B30" s="7"/>
      <c r="C30" s="7"/>
      <c r="D30" s="7"/>
      <c r="E30" s="7"/>
      <c r="F30" s="7"/>
      <c r="G30" s="7">
        <v>131040000</v>
      </c>
      <c r="H30" s="7">
        <v>47800000</v>
      </c>
      <c r="I30" s="7"/>
      <c r="J30" s="7">
        <v>565415000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8">
        <v>744255000</v>
      </c>
    </row>
    <row r="31" spans="1:44" ht="15.6">
      <c r="A31" s="6" t="s">
        <v>97</v>
      </c>
      <c r="B31" s="7"/>
      <c r="C31" s="7"/>
      <c r="D31" s="7"/>
      <c r="E31" s="7"/>
      <c r="F31" s="7"/>
      <c r="G31" s="7">
        <v>9541600</v>
      </c>
      <c r="H31" s="7">
        <v>711940000</v>
      </c>
      <c r="I31" s="7"/>
      <c r="J31" s="7">
        <v>278514000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8">
        <v>999995600</v>
      </c>
    </row>
    <row r="32" spans="1:44" ht="15.6">
      <c r="A32" s="6" t="s">
        <v>98</v>
      </c>
      <c r="B32" s="7"/>
      <c r="C32" s="7"/>
      <c r="D32" s="7"/>
      <c r="E32" s="7"/>
      <c r="F32" s="7"/>
      <c r="G32" s="7">
        <v>4477536000</v>
      </c>
      <c r="H32" s="7">
        <v>1712150000</v>
      </c>
      <c r="I32" s="7">
        <v>1604791000</v>
      </c>
      <c r="J32" s="7">
        <v>160863000</v>
      </c>
      <c r="K32" s="7">
        <v>107100000</v>
      </c>
      <c r="L32" s="7"/>
      <c r="M32" s="7">
        <v>1810500000</v>
      </c>
      <c r="N32" s="7"/>
      <c r="O32" s="7"/>
      <c r="P32" s="7"/>
      <c r="Q32" s="7"/>
      <c r="R32" s="7"/>
      <c r="S32" s="7"/>
      <c r="T32" s="7"/>
      <c r="U32" s="7">
        <v>787800000</v>
      </c>
      <c r="V32" s="7"/>
      <c r="W32" s="7"/>
      <c r="X32" s="7">
        <v>2056966100</v>
      </c>
      <c r="Y32" s="7">
        <v>25000000</v>
      </c>
      <c r="Z32" s="7"/>
      <c r="AA32" s="7"/>
      <c r="AB32" s="7">
        <v>331000000</v>
      </c>
      <c r="AC32" s="7"/>
      <c r="AD32" s="7"/>
      <c r="AE32" s="7"/>
      <c r="AF32" s="7">
        <v>405000000</v>
      </c>
      <c r="AG32" s="7"/>
      <c r="AH32" s="7"/>
      <c r="AI32" s="7">
        <v>35000000</v>
      </c>
      <c r="AJ32" s="7"/>
      <c r="AK32" s="7"/>
      <c r="AL32" s="7"/>
      <c r="AM32" s="7"/>
      <c r="AN32" s="7"/>
      <c r="AO32" s="7"/>
      <c r="AP32" s="7"/>
      <c r="AQ32" s="7"/>
      <c r="AR32" s="8">
        <v>13513706100</v>
      </c>
    </row>
    <row r="33" spans="1:44" ht="15.6">
      <c r="A33" s="6" t="s">
        <v>99</v>
      </c>
      <c r="B33" s="7"/>
      <c r="C33" s="7"/>
      <c r="D33" s="7"/>
      <c r="E33" s="7"/>
      <c r="F33" s="7"/>
      <c r="G33" s="7">
        <v>84166800</v>
      </c>
      <c r="H33" s="7">
        <v>62864000</v>
      </c>
      <c r="I33" s="7"/>
      <c r="J33" s="7">
        <v>510602000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8">
        <v>657632800</v>
      </c>
    </row>
    <row r="34" spans="1:44" ht="15.6">
      <c r="A34" s="6" t="s">
        <v>100</v>
      </c>
      <c r="B34" s="7"/>
      <c r="C34" s="7"/>
      <c r="D34" s="7"/>
      <c r="E34" s="7"/>
      <c r="F34" s="7"/>
      <c r="G34" s="7">
        <v>209519000</v>
      </c>
      <c r="H34" s="7">
        <v>5760000</v>
      </c>
      <c r="I34" s="7"/>
      <c r="J34" s="7">
        <v>216287000</v>
      </c>
      <c r="K34" s="7"/>
      <c r="L34" s="7"/>
      <c r="M34" s="7"/>
      <c r="N34" s="7">
        <v>980800000</v>
      </c>
      <c r="O34" s="7"/>
      <c r="P34" s="7"/>
      <c r="Q34" s="7"/>
      <c r="R34" s="7">
        <v>50000000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8">
        <v>1462366000</v>
      </c>
    </row>
    <row r="35" spans="1:44" ht="15.6">
      <c r="A35" s="6" t="s">
        <v>101</v>
      </c>
      <c r="B35" s="7"/>
      <c r="C35" s="7"/>
      <c r="D35" s="7"/>
      <c r="E35" s="7"/>
      <c r="F35" s="7"/>
      <c r="G35" s="7">
        <v>90250700</v>
      </c>
      <c r="H35" s="7">
        <v>7560000</v>
      </c>
      <c r="I35" s="7"/>
      <c r="J35" s="7">
        <v>531701000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8">
        <v>629511700</v>
      </c>
    </row>
    <row r="36" spans="1:44" ht="15.6">
      <c r="A36" s="6" t="s">
        <v>102</v>
      </c>
      <c r="B36" s="7"/>
      <c r="C36" s="7"/>
      <c r="D36" s="7"/>
      <c r="E36" s="7"/>
      <c r="F36" s="7"/>
      <c r="G36" s="7">
        <v>276078300</v>
      </c>
      <c r="H36" s="7">
        <v>288540000</v>
      </c>
      <c r="I36" s="7"/>
      <c r="J36" s="7">
        <v>313374000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8">
        <v>877992300</v>
      </c>
    </row>
    <row r="37" spans="1:44" ht="15.6">
      <c r="A37" s="6" t="s">
        <v>103</v>
      </c>
      <c r="B37" s="7"/>
      <c r="C37" s="7"/>
      <c r="D37" s="7"/>
      <c r="E37" s="7"/>
      <c r="F37" s="7"/>
      <c r="G37" s="7">
        <v>28412570</v>
      </c>
      <c r="H37" s="7"/>
      <c r="I37" s="7"/>
      <c r="J37" s="7">
        <v>321587000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8">
        <v>349999570</v>
      </c>
    </row>
    <row r="38" spans="1:44" ht="15.6">
      <c r="A38" s="6" t="s">
        <v>104</v>
      </c>
      <c r="B38" s="7">
        <v>7981932298</v>
      </c>
      <c r="C38" s="7">
        <v>2215388893</v>
      </c>
      <c r="D38" s="7"/>
      <c r="E38" s="7">
        <v>234880436</v>
      </c>
      <c r="F38" s="7">
        <v>300000000</v>
      </c>
      <c r="G38" s="7">
        <v>59944200</v>
      </c>
      <c r="H38" s="7">
        <v>2308353164</v>
      </c>
      <c r="I38" s="7"/>
      <c r="J38" s="7">
        <v>4133829000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8">
        <v>17234327991</v>
      </c>
    </row>
    <row r="39" spans="1:44" ht="15.6">
      <c r="A39" s="6" t="s">
        <v>105</v>
      </c>
      <c r="B39" s="7">
        <v>3817529959</v>
      </c>
      <c r="C39" s="7">
        <v>581424867</v>
      </c>
      <c r="D39" s="7">
        <v>13818603884</v>
      </c>
      <c r="E39" s="7"/>
      <c r="F39" s="7">
        <v>110880000</v>
      </c>
      <c r="G39" s="7">
        <v>4256186500</v>
      </c>
      <c r="H39" s="7">
        <v>2252848400</v>
      </c>
      <c r="I39" s="7">
        <v>638385000</v>
      </c>
      <c r="J39" s="7">
        <v>7116866000</v>
      </c>
      <c r="K39" s="7">
        <v>30000000</v>
      </c>
      <c r="L39" s="7"/>
      <c r="M39" s="7"/>
      <c r="N39" s="7"/>
      <c r="O39" s="7"/>
      <c r="P39" s="7"/>
      <c r="Q39" s="7"/>
      <c r="R39" s="7"/>
      <c r="S39" s="7"/>
      <c r="T39" s="7">
        <v>10350000</v>
      </c>
      <c r="U39" s="7"/>
      <c r="V39" s="7"/>
      <c r="W39" s="7"/>
      <c r="X39" s="7">
        <v>726599000</v>
      </c>
      <c r="Y39" s="7"/>
      <c r="Z39" s="7"/>
      <c r="AA39" s="7"/>
      <c r="AB39" s="7">
        <v>24096200</v>
      </c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8">
        <v>33383769810</v>
      </c>
    </row>
    <row r="40" spans="1:44" ht="15.6">
      <c r="A40" s="6" t="s">
        <v>106</v>
      </c>
      <c r="B40" s="7">
        <v>3278071600</v>
      </c>
      <c r="C40" s="7">
        <v>906017434</v>
      </c>
      <c r="D40" s="7"/>
      <c r="E40" s="7"/>
      <c r="F40" s="7"/>
      <c r="G40" s="7">
        <v>451736600</v>
      </c>
      <c r="H40" s="7">
        <v>419942400</v>
      </c>
      <c r="I40" s="7">
        <v>131540000</v>
      </c>
      <c r="J40" s="7">
        <v>450915000</v>
      </c>
      <c r="K40" s="7">
        <v>0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>
        <v>101626000</v>
      </c>
      <c r="Y40" s="7">
        <v>3500000</v>
      </c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8">
        <v>5743349034</v>
      </c>
    </row>
    <row r="41" spans="1:44" ht="15.6">
      <c r="A41" s="6" t="s">
        <v>107</v>
      </c>
      <c r="B41" s="7">
        <v>4049675872</v>
      </c>
      <c r="C41" s="7">
        <v>1180111411</v>
      </c>
      <c r="D41" s="7"/>
      <c r="E41" s="7"/>
      <c r="F41" s="7"/>
      <c r="G41" s="7">
        <v>907356500</v>
      </c>
      <c r="H41" s="7">
        <v>911079017</v>
      </c>
      <c r="I41" s="7">
        <v>332600000</v>
      </c>
      <c r="J41" s="7">
        <v>927193000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0</v>
      </c>
      <c r="V41" s="7"/>
      <c r="W41" s="7"/>
      <c r="X41" s="7">
        <v>16230900</v>
      </c>
      <c r="Y41" s="7"/>
      <c r="Z41" s="7"/>
      <c r="AA41" s="7"/>
      <c r="AB41" s="7">
        <v>151615200</v>
      </c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>
        <v>5000000000</v>
      </c>
      <c r="AO41" s="7"/>
      <c r="AP41" s="7"/>
      <c r="AQ41" s="7">
        <v>127145928400</v>
      </c>
      <c r="AR41" s="8">
        <v>140621790300</v>
      </c>
    </row>
    <row r="42" spans="1:44" ht="15.6">
      <c r="A42" s="6" t="s">
        <v>108</v>
      </c>
      <c r="B42" s="7">
        <v>2888187450</v>
      </c>
      <c r="C42" s="7">
        <v>686546210</v>
      </c>
      <c r="D42" s="7"/>
      <c r="E42" s="7"/>
      <c r="F42" s="7"/>
      <c r="G42" s="7">
        <v>297305000</v>
      </c>
      <c r="H42" s="7">
        <v>215952500</v>
      </c>
      <c r="I42" s="7">
        <v>212666000</v>
      </c>
      <c r="J42" s="7">
        <v>488012000</v>
      </c>
      <c r="K42" s="7">
        <v>149000000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>
        <v>23071800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8">
        <v>4960740960</v>
      </c>
    </row>
    <row r="43" spans="1:44" ht="15.6">
      <c r="A43" s="6" t="s">
        <v>109</v>
      </c>
      <c r="B43" s="7">
        <v>3722360879</v>
      </c>
      <c r="C43" s="7">
        <v>864151724</v>
      </c>
      <c r="D43" s="7"/>
      <c r="E43" s="7"/>
      <c r="F43" s="7"/>
      <c r="G43" s="7">
        <v>312534700</v>
      </c>
      <c r="H43" s="7">
        <v>203545050</v>
      </c>
      <c r="I43" s="7">
        <v>13476000</v>
      </c>
      <c r="J43" s="7">
        <v>330339000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>
        <v>0</v>
      </c>
      <c r="Y43" s="7"/>
      <c r="Z43" s="7"/>
      <c r="AA43" s="7"/>
      <c r="AB43" s="7">
        <v>0</v>
      </c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8">
        <v>5446407353</v>
      </c>
    </row>
    <row r="44" spans="1:44" ht="15.6">
      <c r="A44" s="6" t="s">
        <v>110</v>
      </c>
      <c r="B44" s="7">
        <v>2848509176</v>
      </c>
      <c r="C44" s="7">
        <v>744099770</v>
      </c>
      <c r="D44" s="7"/>
      <c r="E44" s="7"/>
      <c r="F44" s="7"/>
      <c r="G44" s="7">
        <v>286558150</v>
      </c>
      <c r="H44" s="7">
        <v>233962820</v>
      </c>
      <c r="I44" s="7">
        <v>114984000</v>
      </c>
      <c r="J44" s="7">
        <v>3154375300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>
        <v>39660000</v>
      </c>
      <c r="V44" s="7"/>
      <c r="W44" s="7"/>
      <c r="X44" s="7">
        <v>43400240</v>
      </c>
      <c r="Y44" s="7"/>
      <c r="Z44" s="7"/>
      <c r="AA44" s="7"/>
      <c r="AB44" s="7">
        <v>72932120</v>
      </c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8">
        <v>7538481576</v>
      </c>
    </row>
    <row r="45" spans="1:44" ht="15.6">
      <c r="A45" s="6" t="s">
        <v>111</v>
      </c>
      <c r="B45" s="7">
        <v>1630748149</v>
      </c>
      <c r="C45" s="7">
        <v>315179256</v>
      </c>
      <c r="D45" s="7"/>
      <c r="E45" s="7"/>
      <c r="F45" s="7"/>
      <c r="G45" s="7">
        <v>46852400</v>
      </c>
      <c r="H45" s="7">
        <v>61698760</v>
      </c>
      <c r="I45" s="7">
        <v>26140000</v>
      </c>
      <c r="J45" s="7">
        <v>102300000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>
        <v>25944600</v>
      </c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8">
        <v>2208863165</v>
      </c>
    </row>
    <row r="46" spans="1:44" ht="15.6">
      <c r="A46" s="6" t="s">
        <v>112</v>
      </c>
      <c r="B46" s="7">
        <v>1757244866</v>
      </c>
      <c r="C46" s="7">
        <v>246109890</v>
      </c>
      <c r="D46" s="7"/>
      <c r="E46" s="7"/>
      <c r="F46" s="7"/>
      <c r="G46" s="7">
        <v>86880000</v>
      </c>
      <c r="H46" s="7">
        <v>27161000</v>
      </c>
      <c r="I46" s="7">
        <v>54654000</v>
      </c>
      <c r="J46" s="7">
        <v>62500000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>
        <v>22765700</v>
      </c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8">
        <v>2257315456</v>
      </c>
    </row>
    <row r="47" spans="1:44" ht="15.6">
      <c r="A47" s="6" t="s">
        <v>113</v>
      </c>
      <c r="B47" s="7">
        <v>992284699</v>
      </c>
      <c r="C47" s="7">
        <v>203147124</v>
      </c>
      <c r="D47" s="7"/>
      <c r="E47" s="7"/>
      <c r="F47" s="7"/>
      <c r="G47" s="7">
        <v>69522700</v>
      </c>
      <c r="H47" s="7">
        <v>18860000</v>
      </c>
      <c r="I47" s="7"/>
      <c r="J47" s="7">
        <v>100876000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>
        <v>68240000</v>
      </c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8">
        <v>1452930523</v>
      </c>
    </row>
    <row r="48" spans="1:44" ht="15.6">
      <c r="A48" s="6" t="s">
        <v>114</v>
      </c>
      <c r="B48" s="7">
        <v>1726375713</v>
      </c>
      <c r="C48" s="7">
        <v>209284308</v>
      </c>
      <c r="D48" s="7"/>
      <c r="E48" s="7"/>
      <c r="F48" s="7"/>
      <c r="G48" s="7">
        <v>52927400</v>
      </c>
      <c r="H48" s="7">
        <v>32324400</v>
      </c>
      <c r="I48" s="7">
        <v>42440000</v>
      </c>
      <c r="J48" s="7">
        <v>107600000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>
        <v>4481900</v>
      </c>
      <c r="Y48" s="7"/>
      <c r="Z48" s="7"/>
      <c r="AA48" s="7"/>
      <c r="AB48" s="7">
        <v>21846900</v>
      </c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8">
        <v>2197280621</v>
      </c>
    </row>
    <row r="49" spans="1:44" ht="15.6">
      <c r="A49" s="6" t="s">
        <v>115</v>
      </c>
      <c r="B49" s="7">
        <v>1357287443</v>
      </c>
      <c r="C49" s="7">
        <v>210426666</v>
      </c>
      <c r="D49" s="7"/>
      <c r="E49" s="7"/>
      <c r="F49" s="7"/>
      <c r="G49" s="7">
        <v>76096700</v>
      </c>
      <c r="H49" s="7">
        <v>52200000</v>
      </c>
      <c r="I49" s="7">
        <v>9850000</v>
      </c>
      <c r="J49" s="7">
        <v>86750000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32500000</v>
      </c>
      <c r="V49" s="7"/>
      <c r="W49" s="7"/>
      <c r="X49" s="7">
        <v>0</v>
      </c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8">
        <v>1825110809</v>
      </c>
    </row>
    <row r="50" spans="1:44" ht="15.6">
      <c r="A50" s="6" t="s">
        <v>116</v>
      </c>
      <c r="B50" s="7">
        <v>942645916</v>
      </c>
      <c r="C50" s="7">
        <v>189290895</v>
      </c>
      <c r="D50" s="7"/>
      <c r="E50" s="7"/>
      <c r="F50" s="7"/>
      <c r="G50" s="7">
        <v>53581700</v>
      </c>
      <c r="H50" s="7">
        <v>27069000</v>
      </c>
      <c r="I50" s="7">
        <v>42440000</v>
      </c>
      <c r="J50" s="7">
        <v>91817000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>
        <v>20744600</v>
      </c>
      <c r="Y50" s="7"/>
      <c r="Z50" s="7"/>
      <c r="AA50" s="7"/>
      <c r="AB50" s="7">
        <v>21846900</v>
      </c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8">
        <v>1389436011</v>
      </c>
    </row>
    <row r="51" spans="1:44" ht="15.6">
      <c r="A51" s="6" t="s">
        <v>117</v>
      </c>
      <c r="B51" s="7">
        <v>973844824</v>
      </c>
      <c r="C51" s="7">
        <v>201153432</v>
      </c>
      <c r="D51" s="7"/>
      <c r="E51" s="7"/>
      <c r="F51" s="7"/>
      <c r="G51" s="7">
        <v>71840400</v>
      </c>
      <c r="H51" s="7">
        <v>21482600</v>
      </c>
      <c r="I51" s="7">
        <v>42440000</v>
      </c>
      <c r="J51" s="7">
        <v>96550000</v>
      </c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>
        <v>27169500</v>
      </c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8">
        <v>1434480756</v>
      </c>
    </row>
    <row r="52" spans="1:44" ht="15.6">
      <c r="A52" s="6" t="s">
        <v>118</v>
      </c>
      <c r="B52" s="7">
        <v>1319509727</v>
      </c>
      <c r="C52" s="7">
        <v>194214336</v>
      </c>
      <c r="D52" s="7"/>
      <c r="E52" s="7"/>
      <c r="F52" s="7"/>
      <c r="G52" s="7">
        <v>80133900</v>
      </c>
      <c r="H52" s="7">
        <v>35805760</v>
      </c>
      <c r="I52" s="7">
        <v>49926000</v>
      </c>
      <c r="J52" s="7">
        <v>61650000</v>
      </c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>
        <v>27290000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8">
        <v>1768529723</v>
      </c>
    </row>
    <row r="53" spans="1:44" ht="15.6">
      <c r="A53" s="6" t="s">
        <v>119</v>
      </c>
      <c r="B53" s="7">
        <v>768210659</v>
      </c>
      <c r="C53" s="7">
        <v>187112976</v>
      </c>
      <c r="D53" s="7"/>
      <c r="E53" s="7"/>
      <c r="F53" s="7"/>
      <c r="G53" s="7">
        <v>55264700</v>
      </c>
      <c r="H53" s="7">
        <v>56990880</v>
      </c>
      <c r="I53" s="7"/>
      <c r="J53" s="7">
        <v>108750000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>
        <v>35114400</v>
      </c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8">
        <v>1211443615</v>
      </c>
    </row>
    <row r="54" spans="1:44" ht="15.6">
      <c r="A54" s="6" t="s">
        <v>120</v>
      </c>
      <c r="B54" s="7">
        <v>864032785</v>
      </c>
      <c r="C54" s="7">
        <v>195428436</v>
      </c>
      <c r="D54" s="7"/>
      <c r="E54" s="7"/>
      <c r="F54" s="7"/>
      <c r="G54" s="7">
        <v>62502100</v>
      </c>
      <c r="H54" s="7">
        <v>53860000</v>
      </c>
      <c r="I54" s="7"/>
      <c r="J54" s="7">
        <v>66330000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>
        <v>28500000</v>
      </c>
      <c r="V54" s="7"/>
      <c r="W54" s="7"/>
      <c r="X54" s="7"/>
      <c r="Y54" s="7"/>
      <c r="Z54" s="7"/>
      <c r="AA54" s="7"/>
      <c r="AB54" s="7">
        <v>41867900</v>
      </c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8">
        <v>1312521221</v>
      </c>
    </row>
    <row r="55" spans="1:44" ht="15.6">
      <c r="A55" s="6" t="s">
        <v>121</v>
      </c>
      <c r="B55" s="7">
        <v>1742463424</v>
      </c>
      <c r="C55" s="7">
        <v>347835246</v>
      </c>
      <c r="D55" s="7"/>
      <c r="E55" s="7"/>
      <c r="F55" s="7"/>
      <c r="G55" s="7">
        <v>295913200</v>
      </c>
      <c r="H55" s="7">
        <v>88034300</v>
      </c>
      <c r="I55" s="7">
        <v>74840000</v>
      </c>
      <c r="J55" s="7">
        <v>551975000</v>
      </c>
      <c r="K55" s="7"/>
      <c r="L55" s="7"/>
      <c r="M55" s="7"/>
      <c r="N55" s="7">
        <v>289915200</v>
      </c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>
        <v>20020900</v>
      </c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8">
        <v>3410997270</v>
      </c>
    </row>
    <row r="56" spans="1:44" ht="15.6">
      <c r="A56" s="20" t="s">
        <v>6</v>
      </c>
      <c r="B56" s="8">
        <f>SUM(B4:B55)</f>
        <v>288798740961</v>
      </c>
      <c r="C56" s="8">
        <f t="shared" ref="C56:AQ56" si="0">SUM(C4:C55)</f>
        <v>32770468002</v>
      </c>
      <c r="D56" s="8">
        <f t="shared" si="0"/>
        <v>13818603884</v>
      </c>
      <c r="E56" s="8">
        <f t="shared" si="0"/>
        <v>234880436</v>
      </c>
      <c r="F56" s="8">
        <f t="shared" si="0"/>
        <v>410880000</v>
      </c>
      <c r="G56" s="8">
        <f t="shared" si="0"/>
        <v>15435559295</v>
      </c>
      <c r="H56" s="8">
        <f t="shared" si="0"/>
        <v>16511327772</v>
      </c>
      <c r="I56" s="8">
        <f t="shared" si="0"/>
        <v>4901427000</v>
      </c>
      <c r="J56" s="8">
        <f t="shared" si="0"/>
        <v>25613711500</v>
      </c>
      <c r="K56" s="8">
        <f t="shared" si="0"/>
        <v>287720000</v>
      </c>
      <c r="L56" s="8">
        <f t="shared" si="0"/>
        <v>0</v>
      </c>
      <c r="M56" s="8">
        <f t="shared" si="0"/>
        <v>1810500000</v>
      </c>
      <c r="N56" s="8">
        <f t="shared" si="0"/>
        <v>1350715200</v>
      </c>
      <c r="O56" s="8">
        <f t="shared" si="0"/>
        <v>0</v>
      </c>
      <c r="P56" s="8">
        <f t="shared" si="0"/>
        <v>0</v>
      </c>
      <c r="Q56" s="8">
        <f t="shared" si="0"/>
        <v>0</v>
      </c>
      <c r="R56" s="8">
        <f t="shared" si="0"/>
        <v>50000000</v>
      </c>
      <c r="S56" s="8">
        <f t="shared" si="0"/>
        <v>1000000000</v>
      </c>
      <c r="T56" s="8">
        <f t="shared" si="0"/>
        <v>10350000</v>
      </c>
      <c r="U56" s="8">
        <f t="shared" si="0"/>
        <v>2916450000</v>
      </c>
      <c r="V56" s="8">
        <f t="shared" si="0"/>
        <v>0</v>
      </c>
      <c r="W56" s="8">
        <f t="shared" si="0"/>
        <v>0</v>
      </c>
      <c r="X56" s="8">
        <f t="shared" si="0"/>
        <v>3213233940</v>
      </c>
      <c r="Y56" s="8">
        <f t="shared" si="0"/>
        <v>28500000</v>
      </c>
      <c r="Z56" s="8">
        <f t="shared" si="0"/>
        <v>0</v>
      </c>
      <c r="AA56" s="8">
        <f t="shared" si="0"/>
        <v>0</v>
      </c>
      <c r="AB56" s="8">
        <f t="shared" si="0"/>
        <v>1101332720</v>
      </c>
      <c r="AC56" s="8">
        <f t="shared" si="0"/>
        <v>0</v>
      </c>
      <c r="AD56" s="8">
        <f t="shared" si="0"/>
        <v>0</v>
      </c>
      <c r="AE56" s="8">
        <f t="shared" si="0"/>
        <v>0</v>
      </c>
      <c r="AF56" s="8">
        <f t="shared" si="0"/>
        <v>405000000</v>
      </c>
      <c r="AG56" s="8">
        <f t="shared" si="0"/>
        <v>0</v>
      </c>
      <c r="AH56" s="8">
        <f t="shared" si="0"/>
        <v>0</v>
      </c>
      <c r="AI56" s="8">
        <f t="shared" si="0"/>
        <v>35000000</v>
      </c>
      <c r="AJ56" s="8">
        <f t="shared" si="0"/>
        <v>0</v>
      </c>
      <c r="AK56" s="8">
        <f t="shared" si="0"/>
        <v>0</v>
      </c>
      <c r="AL56" s="8">
        <f t="shared" si="0"/>
        <v>0</v>
      </c>
      <c r="AM56" s="8">
        <f t="shared" si="0"/>
        <v>0</v>
      </c>
      <c r="AN56" s="8">
        <f t="shared" si="0"/>
        <v>5000000000</v>
      </c>
      <c r="AO56" s="8">
        <f t="shared" si="0"/>
        <v>0</v>
      </c>
      <c r="AP56" s="8">
        <f t="shared" si="0"/>
        <v>0</v>
      </c>
      <c r="AQ56" s="8">
        <f t="shared" si="0"/>
        <v>127145928400</v>
      </c>
      <c r="AR56" s="8">
        <f>SUM(AR4:AR55)</f>
        <v>542850329110</v>
      </c>
    </row>
    <row r="57" spans="1:44" ht="15.6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1:44" ht="15.6">
      <c r="A58" s="3"/>
      <c r="B58" s="3"/>
      <c r="C58" s="3"/>
      <c r="D58" s="3"/>
      <c r="E58" s="3"/>
      <c r="F58" s="3"/>
      <c r="G58" s="5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ht="15.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ht="15.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 ht="15.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 ht="15.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 ht="15.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 ht="15.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 ht="15.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 ht="15.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 ht="15.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 ht="15.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 ht="15.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</sheetData>
  <mergeCells count="15">
    <mergeCell ref="AR1:AR3"/>
    <mergeCell ref="B2:F2"/>
    <mergeCell ref="G2:L2"/>
    <mergeCell ref="M2:O2"/>
    <mergeCell ref="P2:R2"/>
    <mergeCell ref="T2:AE2"/>
    <mergeCell ref="AF2:AG2"/>
    <mergeCell ref="AH2:AJ2"/>
    <mergeCell ref="AK2:AL2"/>
    <mergeCell ref="AQ1:AQ2"/>
    <mergeCell ref="A1:A3"/>
    <mergeCell ref="B1:R1"/>
    <mergeCell ref="S1:AM1"/>
    <mergeCell ref="AN1:AN3"/>
    <mergeCell ref="AO1:AP2"/>
  </mergeCells>
  <pageMargins left="0.7" right="0.7" top="0.75" bottom="0.75" header="0.3" footer="0.3"/>
  <ignoredErrors>
    <ignoredError sqref="A4:AR5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69"/>
  <sheetViews>
    <sheetView workbookViewId="0">
      <pane xSplit="1" ySplit="3" topLeftCell="AM4" activePane="bottomRight" state="frozen"/>
      <selection pane="topRight" activeCell="B1" sqref="B1"/>
      <selection pane="bottomLeft" activeCell="A4" sqref="A4"/>
      <selection pane="bottomRight" activeCell="A19" sqref="A19:AR19"/>
    </sheetView>
  </sheetViews>
  <sheetFormatPr defaultRowHeight="14.4"/>
  <cols>
    <col min="1" max="1" width="45.33203125" bestFit="1" customWidth="1"/>
    <col min="2" max="4" width="20.77734375" customWidth="1"/>
    <col min="5" max="5" width="16.77734375" customWidth="1"/>
    <col min="6" max="6" width="24.77734375" customWidth="1"/>
    <col min="7" max="8" width="19.77734375" customWidth="1"/>
    <col min="9" max="9" width="18.77734375" customWidth="1"/>
    <col min="10" max="10" width="19.77734375" customWidth="1"/>
    <col min="11" max="11" width="29.77734375" customWidth="1"/>
    <col min="12" max="13" width="18.77734375" customWidth="1"/>
    <col min="14" max="14" width="36.77734375" customWidth="1"/>
    <col min="15" max="15" width="19.77734375" customWidth="1"/>
    <col min="16" max="16" width="17.77734375" customWidth="1"/>
    <col min="17" max="17" width="23.77734375" customWidth="1"/>
    <col min="18" max="18" width="40.77734375" customWidth="1"/>
    <col min="19" max="19" width="18.77734375" customWidth="1"/>
    <col min="20" max="20" width="15.77734375" customWidth="1"/>
    <col min="21" max="21" width="18.77734375" customWidth="1"/>
    <col min="22" max="22" width="20.77734375" customWidth="1"/>
    <col min="23" max="23" width="15.77734375" customWidth="1"/>
    <col min="24" max="24" width="18.77734375" customWidth="1"/>
    <col min="25" max="25" width="21.77734375" customWidth="1"/>
    <col min="26" max="26" width="20.77734375" customWidth="1"/>
    <col min="27" max="27" width="17.77734375" customWidth="1"/>
    <col min="28" max="28" width="18.77734375" customWidth="1"/>
    <col min="29" max="29" width="23.77734375" customWidth="1"/>
    <col min="30" max="31" width="18.77734375" customWidth="1"/>
    <col min="32" max="32" width="20.77734375" customWidth="1"/>
    <col min="33" max="33" width="18.77734375" customWidth="1"/>
    <col min="34" max="35" width="19.77734375" customWidth="1"/>
    <col min="36" max="37" width="16.77734375" customWidth="1"/>
    <col min="38" max="38" width="18.77734375" customWidth="1"/>
    <col min="39" max="39" width="21.77734375" customWidth="1"/>
    <col min="40" max="40" width="18.77734375" customWidth="1"/>
    <col min="41" max="41" width="34.77734375" customWidth="1"/>
    <col min="42" max="42" width="30.77734375" customWidth="1"/>
    <col min="43" max="43" width="31.77734375" customWidth="1"/>
    <col min="44" max="44" width="22.77734375" customWidth="1"/>
  </cols>
  <sheetData>
    <row r="1" spans="1:44" ht="15.6">
      <c r="A1" s="27" t="s">
        <v>0</v>
      </c>
      <c r="B1" s="27" t="s">
        <v>1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 t="s">
        <v>2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 t="s">
        <v>3</v>
      </c>
      <c r="AO1" s="27" t="s">
        <v>4</v>
      </c>
      <c r="AP1" s="27"/>
      <c r="AQ1" s="27" t="s">
        <v>5</v>
      </c>
      <c r="AR1" s="27" t="s">
        <v>6</v>
      </c>
    </row>
    <row r="2" spans="1:44" ht="31.2">
      <c r="A2" s="27"/>
      <c r="B2" s="27" t="s">
        <v>7</v>
      </c>
      <c r="C2" s="27"/>
      <c r="D2" s="27"/>
      <c r="E2" s="27"/>
      <c r="F2" s="27"/>
      <c r="G2" s="27" t="s">
        <v>8</v>
      </c>
      <c r="H2" s="27"/>
      <c r="I2" s="27"/>
      <c r="J2" s="27"/>
      <c r="K2" s="27"/>
      <c r="L2" s="27"/>
      <c r="M2" s="27" t="s">
        <v>9</v>
      </c>
      <c r="N2" s="27"/>
      <c r="O2" s="27"/>
      <c r="P2" s="27" t="s">
        <v>10</v>
      </c>
      <c r="Q2" s="27"/>
      <c r="R2" s="27"/>
      <c r="S2" s="2" t="s">
        <v>11</v>
      </c>
      <c r="T2" s="27" t="s">
        <v>12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 t="s">
        <v>13</v>
      </c>
      <c r="AG2" s="27"/>
      <c r="AH2" s="27" t="s">
        <v>14</v>
      </c>
      <c r="AI2" s="27"/>
      <c r="AJ2" s="27"/>
      <c r="AK2" s="27" t="s">
        <v>15</v>
      </c>
      <c r="AL2" s="27"/>
      <c r="AM2" s="2" t="s">
        <v>16</v>
      </c>
      <c r="AN2" s="27"/>
      <c r="AO2" s="27"/>
      <c r="AP2" s="27"/>
      <c r="AQ2" s="27"/>
      <c r="AR2" s="27"/>
    </row>
    <row r="3" spans="1:44" ht="62.4">
      <c r="A3" s="27"/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2" t="s">
        <v>31</v>
      </c>
      <c r="Q3" s="2" t="s">
        <v>32</v>
      </c>
      <c r="R3" s="2" t="s">
        <v>33</v>
      </c>
      <c r="S3" s="2" t="s">
        <v>11</v>
      </c>
      <c r="T3" s="2" t="s">
        <v>34</v>
      </c>
      <c r="U3" s="2" t="s">
        <v>35</v>
      </c>
      <c r="V3" s="2" t="s">
        <v>36</v>
      </c>
      <c r="W3" s="2" t="s">
        <v>37</v>
      </c>
      <c r="X3" s="2" t="s">
        <v>38</v>
      </c>
      <c r="Y3" s="2" t="s">
        <v>39</v>
      </c>
      <c r="Z3" s="2" t="s">
        <v>40</v>
      </c>
      <c r="AA3" s="2" t="s">
        <v>41</v>
      </c>
      <c r="AB3" s="2" t="s">
        <v>42</v>
      </c>
      <c r="AC3" s="2" t="s">
        <v>43</v>
      </c>
      <c r="AD3" s="2" t="s">
        <v>44</v>
      </c>
      <c r="AE3" s="2" t="s">
        <v>45</v>
      </c>
      <c r="AF3" s="2" t="s">
        <v>46</v>
      </c>
      <c r="AG3" s="2" t="s">
        <v>47</v>
      </c>
      <c r="AH3" s="2" t="s">
        <v>48</v>
      </c>
      <c r="AI3" s="2" t="s">
        <v>49</v>
      </c>
      <c r="AJ3" s="2" t="s">
        <v>50</v>
      </c>
      <c r="AK3" s="2" t="s">
        <v>51</v>
      </c>
      <c r="AL3" s="2" t="s">
        <v>52</v>
      </c>
      <c r="AM3" s="2" t="s">
        <v>53</v>
      </c>
      <c r="AN3" s="27"/>
      <c r="AO3" s="2" t="s">
        <v>54</v>
      </c>
      <c r="AP3" s="2" t="s">
        <v>55</v>
      </c>
      <c r="AQ3" s="2" t="s">
        <v>56</v>
      </c>
      <c r="AR3" s="27"/>
    </row>
    <row r="4" spans="1:44" ht="15.6">
      <c r="A4" s="6" t="s">
        <v>60</v>
      </c>
      <c r="B4" s="7"/>
      <c r="C4" s="7"/>
      <c r="D4" s="7"/>
      <c r="E4" s="7"/>
      <c r="F4" s="7"/>
      <c r="G4" s="7">
        <v>333658540</v>
      </c>
      <c r="H4" s="7">
        <v>888837630</v>
      </c>
      <c r="I4" s="7">
        <v>47960000</v>
      </c>
      <c r="J4" s="7">
        <v>75000000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>
        <v>7000000</v>
      </c>
      <c r="Y4" s="7"/>
      <c r="Z4" s="7">
        <v>18750000</v>
      </c>
      <c r="AA4" s="7"/>
      <c r="AB4" s="7">
        <v>29759600</v>
      </c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8">
        <v>1400965770</v>
      </c>
    </row>
    <row r="5" spans="1:44" ht="15.6">
      <c r="A5" s="6" t="s">
        <v>61</v>
      </c>
      <c r="B5" s="7"/>
      <c r="C5" s="7"/>
      <c r="D5" s="7"/>
      <c r="E5" s="7"/>
      <c r="F5" s="7"/>
      <c r="G5" s="7">
        <v>77975400</v>
      </c>
      <c r="H5" s="7">
        <v>255147322</v>
      </c>
      <c r="I5" s="7"/>
      <c r="J5" s="7">
        <v>7000000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>
        <v>11845200</v>
      </c>
      <c r="Y5" s="7"/>
      <c r="Z5" s="7">
        <v>6846000</v>
      </c>
      <c r="AA5" s="7"/>
      <c r="AB5" s="7">
        <v>17554500</v>
      </c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8">
        <v>376368422</v>
      </c>
    </row>
    <row r="6" spans="1:44" ht="15.6">
      <c r="A6" s="6" t="s">
        <v>62</v>
      </c>
      <c r="B6" s="7"/>
      <c r="C6" s="7"/>
      <c r="D6" s="7"/>
      <c r="E6" s="7"/>
      <c r="F6" s="7"/>
      <c r="G6" s="7">
        <v>118133130</v>
      </c>
      <c r="H6" s="7">
        <v>365895647</v>
      </c>
      <c r="I6" s="7">
        <v>36020000</v>
      </c>
      <c r="J6" s="7">
        <v>10500000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>
        <v>4200000</v>
      </c>
      <c r="AA6" s="7"/>
      <c r="AB6" s="7">
        <v>19594900</v>
      </c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8">
        <v>554343677</v>
      </c>
    </row>
    <row r="7" spans="1:44" ht="15.6">
      <c r="A7" s="6" t="s">
        <v>63</v>
      </c>
      <c r="B7" s="7"/>
      <c r="C7" s="7"/>
      <c r="D7" s="7"/>
      <c r="E7" s="7"/>
      <c r="F7" s="7"/>
      <c r="G7" s="7">
        <v>58728964</v>
      </c>
      <c r="H7" s="7">
        <v>265738503</v>
      </c>
      <c r="I7" s="7">
        <v>9750000</v>
      </c>
      <c r="J7" s="7">
        <v>8750000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8">
        <v>342967467</v>
      </c>
    </row>
    <row r="8" spans="1:44" ht="15.6">
      <c r="A8" s="6" t="s">
        <v>64</v>
      </c>
      <c r="B8" s="7"/>
      <c r="C8" s="7"/>
      <c r="D8" s="7"/>
      <c r="E8" s="7"/>
      <c r="F8" s="7"/>
      <c r="G8" s="7">
        <v>118442330</v>
      </c>
      <c r="H8" s="7">
        <v>324512087</v>
      </c>
      <c r="I8" s="7"/>
      <c r="J8" s="7">
        <v>16800000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8">
        <v>459754417</v>
      </c>
    </row>
    <row r="9" spans="1:44" ht="15.6">
      <c r="A9" s="6" t="s">
        <v>65</v>
      </c>
      <c r="B9" s="7"/>
      <c r="C9" s="7"/>
      <c r="D9" s="7"/>
      <c r="E9" s="7"/>
      <c r="F9" s="7"/>
      <c r="G9" s="7">
        <v>42684558</v>
      </c>
      <c r="H9" s="7">
        <v>139464397</v>
      </c>
      <c r="I9" s="7">
        <v>12670000</v>
      </c>
      <c r="J9" s="7">
        <v>10000000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>
        <v>4550000</v>
      </c>
      <c r="AA9" s="7"/>
      <c r="AB9" s="7">
        <v>3201400</v>
      </c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8">
        <v>212570355</v>
      </c>
    </row>
    <row r="10" spans="1:44" ht="15.6">
      <c r="A10" s="6" t="s">
        <v>66</v>
      </c>
      <c r="B10" s="7"/>
      <c r="C10" s="7"/>
      <c r="D10" s="7"/>
      <c r="E10" s="7"/>
      <c r="F10" s="7"/>
      <c r="G10" s="7">
        <v>71227325</v>
      </c>
      <c r="H10" s="7">
        <v>284773163</v>
      </c>
      <c r="I10" s="7">
        <v>2190000</v>
      </c>
      <c r="J10" s="7">
        <v>11400000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>
        <v>10500000</v>
      </c>
      <c r="Y10" s="7"/>
      <c r="Z10" s="7"/>
      <c r="AA10" s="7"/>
      <c r="AB10" s="7">
        <v>3841600</v>
      </c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8">
        <v>383932088</v>
      </c>
    </row>
    <row r="11" spans="1:44" ht="15.6">
      <c r="A11" s="6" t="s">
        <v>67</v>
      </c>
      <c r="B11" s="7"/>
      <c r="C11" s="7"/>
      <c r="D11" s="7"/>
      <c r="E11" s="7"/>
      <c r="F11" s="7"/>
      <c r="G11" s="7">
        <v>60396300</v>
      </c>
      <c r="H11" s="7">
        <v>184849245</v>
      </c>
      <c r="I11" s="7">
        <v>9750000</v>
      </c>
      <c r="J11" s="7">
        <v>5550000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>
        <v>8195800</v>
      </c>
      <c r="Y11" s="7"/>
      <c r="Z11" s="7">
        <v>10336000</v>
      </c>
      <c r="AA11" s="7"/>
      <c r="AB11" s="7">
        <v>2936700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8">
        <v>282014045</v>
      </c>
    </row>
    <row r="12" spans="1:44" ht="15.6">
      <c r="A12" s="6" t="s">
        <v>68</v>
      </c>
      <c r="B12" s="7"/>
      <c r="C12" s="7"/>
      <c r="D12" s="7"/>
      <c r="E12" s="7"/>
      <c r="F12" s="7"/>
      <c r="G12" s="7">
        <v>108309970</v>
      </c>
      <c r="H12" s="7">
        <v>310640697</v>
      </c>
      <c r="I12" s="7"/>
      <c r="J12" s="7">
        <v>3000000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>
        <v>3649900</v>
      </c>
      <c r="Y12" s="7"/>
      <c r="Z12" s="7">
        <v>3178000</v>
      </c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8">
        <v>428778567</v>
      </c>
    </row>
    <row r="13" spans="1:44" ht="15.6">
      <c r="A13" s="6" t="s">
        <v>69</v>
      </c>
      <c r="B13" s="7"/>
      <c r="C13" s="7"/>
      <c r="D13" s="7"/>
      <c r="E13" s="7"/>
      <c r="F13" s="7"/>
      <c r="G13" s="7">
        <v>107286992</v>
      </c>
      <c r="H13" s="7">
        <v>342045495</v>
      </c>
      <c r="I13" s="7">
        <v>10152000</v>
      </c>
      <c r="J13" s="7">
        <v>4800000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>
        <v>21160500</v>
      </c>
      <c r="Y13" s="7"/>
      <c r="Z13" s="7">
        <v>21404000</v>
      </c>
      <c r="AA13" s="7"/>
      <c r="AB13" s="7">
        <v>21468400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8">
        <v>528317387</v>
      </c>
    </row>
    <row r="14" spans="1:44" ht="15.6">
      <c r="A14" s="6" t="s">
        <v>70</v>
      </c>
      <c r="B14" s="7"/>
      <c r="C14" s="7"/>
      <c r="D14" s="7"/>
      <c r="E14" s="7"/>
      <c r="F14" s="7"/>
      <c r="G14" s="7">
        <v>106490675</v>
      </c>
      <c r="H14" s="7">
        <v>351998443</v>
      </c>
      <c r="I14" s="7">
        <v>10970000</v>
      </c>
      <c r="J14" s="7">
        <v>4200000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>
        <v>5474300</v>
      </c>
      <c r="Y14" s="7"/>
      <c r="Z14" s="7">
        <v>13715000</v>
      </c>
      <c r="AA14" s="7"/>
      <c r="AB14" s="7">
        <v>17370700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8">
        <v>510219118</v>
      </c>
    </row>
    <row r="15" spans="1:44" ht="15.6">
      <c r="A15" s="6" t="s">
        <v>71</v>
      </c>
      <c r="B15" s="7"/>
      <c r="C15" s="7"/>
      <c r="D15" s="7"/>
      <c r="E15" s="7"/>
      <c r="F15" s="7"/>
      <c r="G15" s="7">
        <v>16372572</v>
      </c>
      <c r="H15" s="7">
        <v>58113730</v>
      </c>
      <c r="I15" s="7"/>
      <c r="J15" s="7">
        <v>4200000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>
        <v>1921000</v>
      </c>
      <c r="Y15" s="7"/>
      <c r="Z15" s="7">
        <v>6126000</v>
      </c>
      <c r="AA15" s="7"/>
      <c r="AB15" s="7">
        <v>17871800</v>
      </c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8">
        <v>104605102</v>
      </c>
    </row>
    <row r="16" spans="1:44" ht="15.6">
      <c r="A16" s="6" t="s">
        <v>72</v>
      </c>
      <c r="B16" s="7"/>
      <c r="C16" s="7"/>
      <c r="D16" s="7"/>
      <c r="E16" s="7"/>
      <c r="F16" s="7"/>
      <c r="G16" s="7">
        <v>44810710</v>
      </c>
      <c r="H16" s="7">
        <v>111805922</v>
      </c>
      <c r="I16" s="7"/>
      <c r="J16" s="7">
        <v>3500000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>
        <v>21229000</v>
      </c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8">
        <v>181345632</v>
      </c>
    </row>
    <row r="17" spans="1:44" ht="15.6">
      <c r="A17" s="6" t="s">
        <v>73</v>
      </c>
      <c r="B17" s="7"/>
      <c r="C17" s="7"/>
      <c r="D17" s="7"/>
      <c r="E17" s="7"/>
      <c r="F17" s="7"/>
      <c r="G17" s="7">
        <v>3210969400</v>
      </c>
      <c r="H17" s="7">
        <v>3679335757</v>
      </c>
      <c r="I17" s="7"/>
      <c r="J17" s="7">
        <v>121324000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2305000</v>
      </c>
      <c r="W17" s="7"/>
      <c r="X17" s="7">
        <v>218090200</v>
      </c>
      <c r="Y17" s="7"/>
      <c r="Z17" s="7"/>
      <c r="AA17" s="7"/>
      <c r="AB17" s="7">
        <v>124600900</v>
      </c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8">
        <v>7356625257</v>
      </c>
    </row>
    <row r="18" spans="1:44" ht="15.6">
      <c r="A18" s="6" t="s">
        <v>107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>
        <v>2015526686</v>
      </c>
      <c r="AP18" s="7">
        <v>1408429344</v>
      </c>
      <c r="AQ18" s="7"/>
      <c r="AR18" s="8">
        <v>3423956030</v>
      </c>
    </row>
    <row r="19" spans="1:44" ht="15.6">
      <c r="A19" s="20" t="s">
        <v>6</v>
      </c>
      <c r="B19" s="8">
        <f t="shared" ref="B19:AQ19" si="0">SUM(B4:B18)</f>
        <v>0</v>
      </c>
      <c r="C19" s="8">
        <f t="shared" si="0"/>
        <v>0</v>
      </c>
      <c r="D19" s="8">
        <f t="shared" si="0"/>
        <v>0</v>
      </c>
      <c r="E19" s="8">
        <f t="shared" si="0"/>
        <v>0</v>
      </c>
      <c r="F19" s="8">
        <f t="shared" si="0"/>
        <v>0</v>
      </c>
      <c r="G19" s="8">
        <f t="shared" si="0"/>
        <v>4475486866</v>
      </c>
      <c r="H19" s="8">
        <f t="shared" si="0"/>
        <v>7563158038</v>
      </c>
      <c r="I19" s="8">
        <f t="shared" si="0"/>
        <v>139462000</v>
      </c>
      <c r="J19" s="8">
        <f t="shared" si="0"/>
        <v>286024000</v>
      </c>
      <c r="K19" s="8">
        <f t="shared" si="0"/>
        <v>0</v>
      </c>
      <c r="L19" s="8">
        <f t="shared" si="0"/>
        <v>0</v>
      </c>
      <c r="M19" s="8">
        <f t="shared" si="0"/>
        <v>0</v>
      </c>
      <c r="N19" s="8">
        <f t="shared" si="0"/>
        <v>0</v>
      </c>
      <c r="O19" s="8">
        <f t="shared" si="0"/>
        <v>0</v>
      </c>
      <c r="P19" s="8">
        <f t="shared" si="0"/>
        <v>0</v>
      </c>
      <c r="Q19" s="8">
        <f t="shared" si="0"/>
        <v>0</v>
      </c>
      <c r="R19" s="8">
        <f t="shared" si="0"/>
        <v>0</v>
      </c>
      <c r="S19" s="8">
        <f t="shared" si="0"/>
        <v>0</v>
      </c>
      <c r="T19" s="8">
        <f t="shared" si="0"/>
        <v>0</v>
      </c>
      <c r="U19" s="8">
        <f t="shared" si="0"/>
        <v>0</v>
      </c>
      <c r="V19" s="8">
        <f t="shared" si="0"/>
        <v>2305000</v>
      </c>
      <c r="W19" s="8">
        <f t="shared" si="0"/>
        <v>0</v>
      </c>
      <c r="X19" s="8">
        <f t="shared" si="0"/>
        <v>287836900</v>
      </c>
      <c r="Y19" s="8">
        <f t="shared" si="0"/>
        <v>0</v>
      </c>
      <c r="Z19" s="8">
        <f t="shared" si="0"/>
        <v>110334000</v>
      </c>
      <c r="AA19" s="8">
        <f t="shared" si="0"/>
        <v>0</v>
      </c>
      <c r="AB19" s="8">
        <f t="shared" si="0"/>
        <v>258200500</v>
      </c>
      <c r="AC19" s="8">
        <f t="shared" si="0"/>
        <v>0</v>
      </c>
      <c r="AD19" s="8">
        <f t="shared" si="0"/>
        <v>0</v>
      </c>
      <c r="AE19" s="8">
        <f t="shared" si="0"/>
        <v>0</v>
      </c>
      <c r="AF19" s="8">
        <f t="shared" si="0"/>
        <v>0</v>
      </c>
      <c r="AG19" s="8">
        <f t="shared" si="0"/>
        <v>0</v>
      </c>
      <c r="AH19" s="8">
        <f t="shared" si="0"/>
        <v>0</v>
      </c>
      <c r="AI19" s="8">
        <f t="shared" si="0"/>
        <v>0</v>
      </c>
      <c r="AJ19" s="8">
        <f t="shared" si="0"/>
        <v>0</v>
      </c>
      <c r="AK19" s="8">
        <f t="shared" si="0"/>
        <v>0</v>
      </c>
      <c r="AL19" s="8">
        <f t="shared" si="0"/>
        <v>0</v>
      </c>
      <c r="AM19" s="8">
        <f t="shared" si="0"/>
        <v>0</v>
      </c>
      <c r="AN19" s="8">
        <f t="shared" si="0"/>
        <v>0</v>
      </c>
      <c r="AO19" s="8">
        <f t="shared" si="0"/>
        <v>2015526686</v>
      </c>
      <c r="AP19" s="8">
        <f t="shared" si="0"/>
        <v>1408429344</v>
      </c>
      <c r="AQ19" s="8">
        <f t="shared" si="0"/>
        <v>0</v>
      </c>
      <c r="AR19" s="8">
        <f>SUM(AR4:AR18)</f>
        <v>16546763334</v>
      </c>
    </row>
    <row r="20" spans="1:44" ht="15.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5"/>
    </row>
    <row r="21" spans="1:44" ht="15.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</row>
    <row r="22" spans="1:44" ht="15.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</row>
    <row r="23" spans="1:44" ht="15.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</row>
    <row r="24" spans="1:44" ht="15.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</row>
    <row r="25" spans="1:44" ht="15.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ht="15.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 ht="15.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 ht="15.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 ht="15.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 ht="15.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 ht="15.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1:44" ht="15.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1:44" ht="15.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1:44" ht="15.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1:44" ht="15.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 ht="15.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1:44" ht="15.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1:44" ht="15.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spans="1:44" ht="15.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spans="1:44" ht="15.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spans="1:44" ht="15.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spans="1:44" ht="15.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spans="1:44" ht="15.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1:44" ht="15.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1:44" ht="15.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1:44" ht="15.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1:44" ht="15.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44" ht="15.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1:44" ht="15.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spans="1:44" ht="15.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 ht="15.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 ht="15.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1:44" ht="15.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 ht="15.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 ht="15.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 ht="15.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 ht="15.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 ht="15.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ht="15.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ht="15.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 ht="15.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 ht="15.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 ht="15.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 ht="15.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 ht="15.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 ht="15.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 ht="15.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 ht="15.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 ht="15.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</sheetData>
  <mergeCells count="15">
    <mergeCell ref="A1:A3"/>
    <mergeCell ref="B1:R1"/>
    <mergeCell ref="S1:AM1"/>
    <mergeCell ref="AN1:AN3"/>
    <mergeCell ref="AO1:AP2"/>
    <mergeCell ref="T2:AE2"/>
    <mergeCell ref="AF2:AG2"/>
    <mergeCell ref="AH2:AJ2"/>
    <mergeCell ref="AK2:AL2"/>
    <mergeCell ref="AR1:AR3"/>
    <mergeCell ref="B2:F2"/>
    <mergeCell ref="G2:L2"/>
    <mergeCell ref="M2:O2"/>
    <mergeCell ref="P2:R2"/>
    <mergeCell ref="AQ1:AQ2"/>
  </mergeCells>
  <pageMargins left="0.7" right="0.7" top="0.75" bottom="0.75" header="0.3" footer="0.3"/>
  <ignoredErrors>
    <ignoredError sqref="A4:AR1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69"/>
  <sheetViews>
    <sheetView workbookViewId="0">
      <pane xSplit="1" ySplit="3" topLeftCell="AN4" activePane="bottomRight" state="frozen"/>
      <selection pane="topRight" activeCell="B1" sqref="B1"/>
      <selection pane="bottomLeft" activeCell="A4" sqref="A4"/>
      <selection pane="bottomRight" activeCell="A23" sqref="A23:AR23"/>
    </sheetView>
  </sheetViews>
  <sheetFormatPr defaultRowHeight="14.4"/>
  <cols>
    <col min="1" max="1" width="55.21875" bestFit="1" customWidth="1"/>
    <col min="2" max="4" width="20.77734375" customWidth="1"/>
    <col min="5" max="5" width="16.77734375" customWidth="1"/>
    <col min="6" max="6" width="24.77734375" customWidth="1"/>
    <col min="7" max="8" width="19.77734375" customWidth="1"/>
    <col min="9" max="9" width="18.77734375" customWidth="1"/>
    <col min="10" max="10" width="19.77734375" customWidth="1"/>
    <col min="11" max="11" width="29.77734375" customWidth="1"/>
    <col min="12" max="13" width="18.77734375" customWidth="1"/>
    <col min="14" max="14" width="36.77734375" customWidth="1"/>
    <col min="15" max="15" width="19.77734375" customWidth="1"/>
    <col min="16" max="16" width="17.77734375" customWidth="1"/>
    <col min="17" max="17" width="23.77734375" customWidth="1"/>
    <col min="18" max="18" width="40.77734375" customWidth="1"/>
    <col min="19" max="19" width="18.77734375" customWidth="1"/>
    <col min="20" max="20" width="15.77734375" customWidth="1"/>
    <col min="21" max="21" width="18.77734375" customWidth="1"/>
    <col min="22" max="22" width="20.77734375" customWidth="1"/>
    <col min="23" max="23" width="15.77734375" customWidth="1"/>
    <col min="24" max="24" width="18.77734375" customWidth="1"/>
    <col min="25" max="25" width="21.77734375" customWidth="1"/>
    <col min="26" max="26" width="20.77734375" customWidth="1"/>
    <col min="27" max="27" width="17.77734375" customWidth="1"/>
    <col min="28" max="28" width="18.77734375" customWidth="1"/>
    <col min="29" max="29" width="23.77734375" customWidth="1"/>
    <col min="30" max="31" width="18.77734375" customWidth="1"/>
    <col min="32" max="32" width="20.77734375" customWidth="1"/>
    <col min="33" max="33" width="18.77734375" customWidth="1"/>
    <col min="34" max="35" width="19.77734375" customWidth="1"/>
    <col min="36" max="37" width="16.77734375" customWidth="1"/>
    <col min="38" max="38" width="18.77734375" customWidth="1"/>
    <col min="39" max="39" width="21.77734375" customWidth="1"/>
    <col min="40" max="40" width="18.77734375" customWidth="1"/>
    <col min="41" max="41" width="34.77734375" customWidth="1"/>
    <col min="42" max="42" width="30.77734375" customWidth="1"/>
    <col min="43" max="43" width="31.77734375" customWidth="1"/>
    <col min="44" max="44" width="22.77734375" customWidth="1"/>
  </cols>
  <sheetData>
    <row r="1" spans="1:44" ht="15.6">
      <c r="A1" s="27" t="s">
        <v>0</v>
      </c>
      <c r="B1" s="27" t="s">
        <v>1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 t="s">
        <v>2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 t="s">
        <v>3</v>
      </c>
      <c r="AO1" s="27" t="s">
        <v>4</v>
      </c>
      <c r="AP1" s="27"/>
      <c r="AQ1" s="27" t="s">
        <v>5</v>
      </c>
      <c r="AR1" s="27" t="s">
        <v>6</v>
      </c>
    </row>
    <row r="2" spans="1:44" ht="31.2">
      <c r="A2" s="27"/>
      <c r="B2" s="27" t="s">
        <v>7</v>
      </c>
      <c r="C2" s="27"/>
      <c r="D2" s="27"/>
      <c r="E2" s="27"/>
      <c r="F2" s="27"/>
      <c r="G2" s="27" t="s">
        <v>8</v>
      </c>
      <c r="H2" s="27"/>
      <c r="I2" s="27"/>
      <c r="J2" s="27"/>
      <c r="K2" s="27"/>
      <c r="L2" s="27"/>
      <c r="M2" s="27" t="s">
        <v>9</v>
      </c>
      <c r="N2" s="27"/>
      <c r="O2" s="27"/>
      <c r="P2" s="27" t="s">
        <v>10</v>
      </c>
      <c r="Q2" s="27"/>
      <c r="R2" s="27"/>
      <c r="S2" s="2" t="s">
        <v>11</v>
      </c>
      <c r="T2" s="27" t="s">
        <v>12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 t="s">
        <v>13</v>
      </c>
      <c r="AG2" s="27"/>
      <c r="AH2" s="27" t="s">
        <v>14</v>
      </c>
      <c r="AI2" s="27"/>
      <c r="AJ2" s="27"/>
      <c r="AK2" s="27" t="s">
        <v>15</v>
      </c>
      <c r="AL2" s="27"/>
      <c r="AM2" s="2" t="s">
        <v>16</v>
      </c>
      <c r="AN2" s="27"/>
      <c r="AO2" s="27"/>
      <c r="AP2" s="27"/>
      <c r="AQ2" s="27"/>
      <c r="AR2" s="27"/>
    </row>
    <row r="3" spans="1:44" ht="62.4">
      <c r="A3" s="27"/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2" t="s">
        <v>31</v>
      </c>
      <c r="Q3" s="2" t="s">
        <v>32</v>
      </c>
      <c r="R3" s="2" t="s">
        <v>33</v>
      </c>
      <c r="S3" s="2" t="s">
        <v>11</v>
      </c>
      <c r="T3" s="2" t="s">
        <v>34</v>
      </c>
      <c r="U3" s="2" t="s">
        <v>35</v>
      </c>
      <c r="V3" s="2" t="s">
        <v>36</v>
      </c>
      <c r="W3" s="2" t="s">
        <v>37</v>
      </c>
      <c r="X3" s="2" t="s">
        <v>38</v>
      </c>
      <c r="Y3" s="2" t="s">
        <v>39</v>
      </c>
      <c r="Z3" s="2" t="s">
        <v>40</v>
      </c>
      <c r="AA3" s="2" t="s">
        <v>41</v>
      </c>
      <c r="AB3" s="2" t="s">
        <v>42</v>
      </c>
      <c r="AC3" s="2" t="s">
        <v>43</v>
      </c>
      <c r="AD3" s="2" t="s">
        <v>44</v>
      </c>
      <c r="AE3" s="2" t="s">
        <v>45</v>
      </c>
      <c r="AF3" s="2" t="s">
        <v>46</v>
      </c>
      <c r="AG3" s="2" t="s">
        <v>47</v>
      </c>
      <c r="AH3" s="2" t="s">
        <v>48</v>
      </c>
      <c r="AI3" s="2" t="s">
        <v>49</v>
      </c>
      <c r="AJ3" s="2" t="s">
        <v>50</v>
      </c>
      <c r="AK3" s="2" t="s">
        <v>51</v>
      </c>
      <c r="AL3" s="2" t="s">
        <v>52</v>
      </c>
      <c r="AM3" s="2" t="s">
        <v>53</v>
      </c>
      <c r="AN3" s="27"/>
      <c r="AO3" s="2" t="s">
        <v>54</v>
      </c>
      <c r="AP3" s="2" t="s">
        <v>55</v>
      </c>
      <c r="AQ3" s="2" t="s">
        <v>56</v>
      </c>
      <c r="AR3" s="27"/>
    </row>
    <row r="4" spans="1:44" ht="15.6">
      <c r="A4" s="6" t="s">
        <v>57</v>
      </c>
      <c r="B4" s="7">
        <v>17373614500</v>
      </c>
      <c r="C4" s="7"/>
      <c r="D4" s="7"/>
      <c r="E4" s="7"/>
      <c r="F4" s="7"/>
      <c r="G4" s="7">
        <v>1231177100</v>
      </c>
      <c r="H4" s="7">
        <v>431180000</v>
      </c>
      <c r="I4" s="7">
        <v>400000000</v>
      </c>
      <c r="J4" s="7">
        <v>3166424000</v>
      </c>
      <c r="K4" s="7">
        <v>55280000</v>
      </c>
      <c r="L4" s="7"/>
      <c r="M4" s="7"/>
      <c r="N4" s="7">
        <v>10375000000</v>
      </c>
      <c r="O4" s="7"/>
      <c r="P4" s="7"/>
      <c r="Q4" s="7"/>
      <c r="R4" s="7"/>
      <c r="S4" s="7"/>
      <c r="T4" s="7"/>
      <c r="U4" s="7"/>
      <c r="V4" s="7"/>
      <c r="W4" s="7"/>
      <c r="X4" s="7">
        <v>150000000</v>
      </c>
      <c r="Y4" s="7"/>
      <c r="Z4" s="7"/>
      <c r="AA4" s="7"/>
      <c r="AB4" s="7">
        <v>428805600</v>
      </c>
      <c r="AC4" s="7"/>
      <c r="AD4" s="7">
        <v>150000000</v>
      </c>
      <c r="AE4" s="7"/>
      <c r="AF4" s="7">
        <v>8321800000</v>
      </c>
      <c r="AG4" s="7">
        <v>3650000000</v>
      </c>
      <c r="AH4" s="7"/>
      <c r="AI4" s="7"/>
      <c r="AJ4" s="7"/>
      <c r="AK4" s="7"/>
      <c r="AL4" s="7"/>
      <c r="AM4" s="7"/>
      <c r="AN4" s="7"/>
      <c r="AO4" s="7"/>
      <c r="AP4" s="7"/>
      <c r="AQ4" s="7"/>
      <c r="AR4" s="8">
        <v>45733281200</v>
      </c>
    </row>
    <row r="5" spans="1:44" ht="15.6">
      <c r="A5" s="6" t="s">
        <v>59</v>
      </c>
      <c r="B5" s="7">
        <v>5600150000</v>
      </c>
      <c r="C5" s="7"/>
      <c r="D5" s="7"/>
      <c r="E5" s="7"/>
      <c r="F5" s="7"/>
      <c r="G5" s="7">
        <v>120458700</v>
      </c>
      <c r="H5" s="7">
        <v>6020803700</v>
      </c>
      <c r="I5" s="7">
        <v>229160000</v>
      </c>
      <c r="J5" s="7">
        <v>490603000</v>
      </c>
      <c r="K5" s="7">
        <v>169000000</v>
      </c>
      <c r="L5" s="7"/>
      <c r="M5" s="7"/>
      <c r="N5" s="7"/>
      <c r="O5" s="7"/>
      <c r="P5" s="7">
        <v>348000000</v>
      </c>
      <c r="Q5" s="7"/>
      <c r="R5" s="7"/>
      <c r="S5" s="7"/>
      <c r="T5" s="7"/>
      <c r="U5" s="7">
        <v>318375000</v>
      </c>
      <c r="V5" s="7"/>
      <c r="W5" s="7"/>
      <c r="X5" s="7">
        <v>572157100</v>
      </c>
      <c r="Y5" s="7"/>
      <c r="Z5" s="7"/>
      <c r="AA5" s="7"/>
      <c r="AB5" s="7">
        <v>188471400</v>
      </c>
      <c r="AC5" s="7"/>
      <c r="AD5" s="7"/>
      <c r="AE5" s="7"/>
      <c r="AF5" s="7">
        <v>1111000000</v>
      </c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8">
        <v>15168178900</v>
      </c>
    </row>
    <row r="6" spans="1:44" ht="15.6">
      <c r="A6" s="6" t="s">
        <v>73</v>
      </c>
      <c r="B6" s="7">
        <v>5000000000</v>
      </c>
      <c r="C6" s="7"/>
      <c r="D6" s="7"/>
      <c r="E6" s="7"/>
      <c r="F6" s="7"/>
      <c r="G6" s="7">
        <v>6229591135</v>
      </c>
      <c r="H6" s="7">
        <v>6800704000</v>
      </c>
      <c r="I6" s="7">
        <v>730259000</v>
      </c>
      <c r="J6" s="7">
        <v>104952000</v>
      </c>
      <c r="K6" s="7">
        <v>318000000</v>
      </c>
      <c r="L6" s="7"/>
      <c r="M6" s="7"/>
      <c r="N6" s="7"/>
      <c r="O6" s="7"/>
      <c r="P6" s="7"/>
      <c r="Q6" s="7"/>
      <c r="R6" s="7"/>
      <c r="S6" s="7"/>
      <c r="T6" s="7"/>
      <c r="U6" s="7"/>
      <c r="V6" s="7">
        <v>1408600</v>
      </c>
      <c r="W6" s="7"/>
      <c r="X6" s="7">
        <v>18225600</v>
      </c>
      <c r="Y6" s="7"/>
      <c r="Z6" s="7">
        <v>13250000</v>
      </c>
      <c r="AA6" s="7"/>
      <c r="AB6" s="7"/>
      <c r="AC6" s="7"/>
      <c r="AD6" s="7"/>
      <c r="AE6" s="7"/>
      <c r="AF6" s="7"/>
      <c r="AG6" s="7"/>
      <c r="AH6" s="7"/>
      <c r="AI6" s="7"/>
      <c r="AJ6" s="7">
        <v>144560000</v>
      </c>
      <c r="AK6" s="7"/>
      <c r="AL6" s="7"/>
      <c r="AM6" s="7"/>
      <c r="AN6" s="7"/>
      <c r="AO6" s="7"/>
      <c r="AP6" s="7"/>
      <c r="AQ6" s="7"/>
      <c r="AR6" s="8">
        <v>19360950335</v>
      </c>
    </row>
    <row r="7" spans="1:44" ht="15.6">
      <c r="A7" s="6" t="s">
        <v>74</v>
      </c>
      <c r="B7" s="7"/>
      <c r="C7" s="7"/>
      <c r="D7" s="7"/>
      <c r="E7" s="7"/>
      <c r="F7" s="7"/>
      <c r="G7" s="7">
        <v>40736400</v>
      </c>
      <c r="H7" s="7">
        <v>1093600000</v>
      </c>
      <c r="I7" s="7">
        <v>575000000</v>
      </c>
      <c r="J7" s="7">
        <v>795734000</v>
      </c>
      <c r="K7" s="7"/>
      <c r="L7" s="7"/>
      <c r="M7" s="7"/>
      <c r="N7" s="7"/>
      <c r="O7" s="7"/>
      <c r="P7" s="7"/>
      <c r="Q7" s="7"/>
      <c r="R7" s="7"/>
      <c r="S7" s="7">
        <v>400000000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>
        <v>10021524000</v>
      </c>
      <c r="AG7" s="7">
        <v>2024820000</v>
      </c>
      <c r="AH7" s="7">
        <v>16839369000</v>
      </c>
      <c r="AI7" s="7">
        <v>12727184500</v>
      </c>
      <c r="AJ7" s="7"/>
      <c r="AK7" s="7"/>
      <c r="AL7" s="7"/>
      <c r="AM7" s="7"/>
      <c r="AN7" s="7"/>
      <c r="AO7" s="7"/>
      <c r="AP7" s="7"/>
      <c r="AQ7" s="7"/>
      <c r="AR7" s="8">
        <v>44517967900</v>
      </c>
    </row>
    <row r="8" spans="1:44" ht="15.6">
      <c r="A8" s="6" t="s">
        <v>76</v>
      </c>
      <c r="B8" s="7"/>
      <c r="C8" s="7"/>
      <c r="D8" s="7"/>
      <c r="E8" s="7"/>
      <c r="F8" s="7"/>
      <c r="G8" s="7">
        <v>365000000</v>
      </c>
      <c r="H8" s="7"/>
      <c r="I8" s="7"/>
      <c r="J8" s="7">
        <v>335000000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8">
        <v>700000000</v>
      </c>
    </row>
    <row r="9" spans="1:44" ht="15.6">
      <c r="A9" s="6" t="s">
        <v>77</v>
      </c>
      <c r="B9" s="7"/>
      <c r="C9" s="7"/>
      <c r="D9" s="7"/>
      <c r="E9" s="7"/>
      <c r="F9" s="7"/>
      <c r="G9" s="7">
        <v>56169000</v>
      </c>
      <c r="H9" s="7">
        <v>224300000</v>
      </c>
      <c r="I9" s="7"/>
      <c r="J9" s="7">
        <v>508821000</v>
      </c>
      <c r="K9" s="7">
        <v>10710000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8">
        <v>800000000</v>
      </c>
    </row>
    <row r="10" spans="1:44" ht="15.6">
      <c r="A10" s="6" t="s">
        <v>78</v>
      </c>
      <c r="B10" s="7"/>
      <c r="C10" s="7"/>
      <c r="D10" s="7"/>
      <c r="E10" s="7"/>
      <c r="F10" s="7"/>
      <c r="G10" s="7">
        <v>34135500</v>
      </c>
      <c r="H10" s="7">
        <v>10200000</v>
      </c>
      <c r="I10" s="7"/>
      <c r="J10" s="7">
        <v>155664000</v>
      </c>
      <c r="K10" s="7"/>
      <c r="L10" s="7"/>
      <c r="M10" s="7"/>
      <c r="N10" s="7">
        <v>100000000</v>
      </c>
      <c r="O10" s="7"/>
      <c r="P10" s="7">
        <v>100000000</v>
      </c>
      <c r="Q10" s="7">
        <v>100000000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8">
        <v>499999500</v>
      </c>
    </row>
    <row r="11" spans="1:44" ht="15.6">
      <c r="A11" s="6" t="s">
        <v>80</v>
      </c>
      <c r="B11" s="7"/>
      <c r="C11" s="7"/>
      <c r="D11" s="7"/>
      <c r="E11" s="7"/>
      <c r="F11" s="7"/>
      <c r="G11" s="7">
        <v>8937500</v>
      </c>
      <c r="H11" s="7">
        <v>3100000</v>
      </c>
      <c r="I11" s="7"/>
      <c r="J11" s="7">
        <v>29600000</v>
      </c>
      <c r="K11" s="7"/>
      <c r="L11" s="7"/>
      <c r="M11" s="7"/>
      <c r="N11" s="7">
        <v>250000000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8">
        <v>291637500</v>
      </c>
    </row>
    <row r="12" spans="1:44" ht="15.6">
      <c r="A12" s="6" t="s">
        <v>82</v>
      </c>
      <c r="B12" s="7"/>
      <c r="C12" s="7"/>
      <c r="D12" s="7"/>
      <c r="E12" s="7"/>
      <c r="F12" s="7"/>
      <c r="G12" s="7"/>
      <c r="H12" s="7">
        <v>2000000000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8">
        <v>2000000000</v>
      </c>
    </row>
    <row r="13" spans="1:44" ht="15.6">
      <c r="A13" s="6" t="s">
        <v>83</v>
      </c>
      <c r="B13" s="7"/>
      <c r="C13" s="7"/>
      <c r="D13" s="7"/>
      <c r="E13" s="7"/>
      <c r="F13" s="7"/>
      <c r="G13" s="7">
        <v>63493900</v>
      </c>
      <c r="H13" s="7">
        <v>14000000</v>
      </c>
      <c r="I13" s="7"/>
      <c r="J13" s="7">
        <v>422506000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8">
        <v>499999900</v>
      </c>
    </row>
    <row r="14" spans="1:44" ht="15.6">
      <c r="A14" s="6" t="s">
        <v>84</v>
      </c>
      <c r="B14" s="7"/>
      <c r="C14" s="7"/>
      <c r="D14" s="7"/>
      <c r="E14" s="7"/>
      <c r="F14" s="7"/>
      <c r="G14" s="7">
        <v>216386300</v>
      </c>
      <c r="H14" s="7">
        <v>6100000</v>
      </c>
      <c r="I14" s="7"/>
      <c r="J14" s="7">
        <v>673559000</v>
      </c>
      <c r="K14" s="7">
        <v>3570000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8">
        <v>899615300</v>
      </c>
    </row>
    <row r="15" spans="1:44" ht="15.6">
      <c r="A15" s="6" t="s">
        <v>90</v>
      </c>
      <c r="B15" s="7"/>
      <c r="C15" s="7"/>
      <c r="D15" s="7"/>
      <c r="E15" s="7"/>
      <c r="F15" s="7"/>
      <c r="G15" s="7">
        <v>537148400</v>
      </c>
      <c r="H15" s="7">
        <v>613934500</v>
      </c>
      <c r="I15" s="7">
        <v>5490000</v>
      </c>
      <c r="J15" s="7">
        <v>290256000</v>
      </c>
      <c r="K15" s="7">
        <v>326570000</v>
      </c>
      <c r="L15" s="7"/>
      <c r="M15" s="7"/>
      <c r="N15" s="7">
        <v>2780000000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8">
        <v>4553398900</v>
      </c>
    </row>
    <row r="16" spans="1:44" ht="15.6">
      <c r="A16" s="6" t="s">
        <v>91</v>
      </c>
      <c r="B16" s="7"/>
      <c r="C16" s="7"/>
      <c r="D16" s="7"/>
      <c r="E16" s="7"/>
      <c r="F16" s="7"/>
      <c r="G16" s="7">
        <v>605587100</v>
      </c>
      <c r="H16" s="7">
        <v>328300000</v>
      </c>
      <c r="I16" s="7"/>
      <c r="J16" s="7">
        <v>459033000</v>
      </c>
      <c r="K16" s="7">
        <v>120280000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>
        <v>686800000</v>
      </c>
      <c r="AG16" s="7"/>
      <c r="AH16" s="7"/>
      <c r="AI16" s="7"/>
      <c r="AJ16" s="7"/>
      <c r="AK16" s="7">
        <v>250000000</v>
      </c>
      <c r="AL16" s="7"/>
      <c r="AM16" s="7">
        <v>200000000</v>
      </c>
      <c r="AN16" s="7"/>
      <c r="AO16" s="7"/>
      <c r="AP16" s="7"/>
      <c r="AQ16" s="7"/>
      <c r="AR16" s="8">
        <v>2650000100</v>
      </c>
    </row>
    <row r="17" spans="1:44" ht="15.6">
      <c r="A17" s="6" t="s">
        <v>92</v>
      </c>
      <c r="B17" s="7"/>
      <c r="C17" s="7"/>
      <c r="D17" s="7"/>
      <c r="E17" s="7"/>
      <c r="F17" s="7"/>
      <c r="G17" s="7">
        <v>65437300</v>
      </c>
      <c r="H17" s="7">
        <v>18200000</v>
      </c>
      <c r="I17" s="7"/>
      <c r="J17" s="7">
        <v>366362000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8">
        <v>449999300</v>
      </c>
    </row>
    <row r="18" spans="1:44" ht="15.6">
      <c r="A18" s="6" t="s">
        <v>93</v>
      </c>
      <c r="B18" s="7"/>
      <c r="C18" s="7"/>
      <c r="D18" s="7"/>
      <c r="E18" s="7"/>
      <c r="F18" s="7"/>
      <c r="G18" s="7">
        <v>48678000</v>
      </c>
      <c r="H18" s="7">
        <v>54500000</v>
      </c>
      <c r="I18" s="7"/>
      <c r="J18" s="7">
        <v>286090000</v>
      </c>
      <c r="K18" s="7">
        <v>11475000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8">
        <v>400743000</v>
      </c>
    </row>
    <row r="19" spans="1:44" ht="15.6">
      <c r="A19" s="6" t="s">
        <v>100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>
        <v>1495000000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8">
        <v>1495000000</v>
      </c>
    </row>
    <row r="20" spans="1:44" ht="15.6">
      <c r="A20" s="6" t="s">
        <v>104</v>
      </c>
      <c r="B20" s="7"/>
      <c r="C20" s="7"/>
      <c r="D20" s="7"/>
      <c r="E20" s="7"/>
      <c r="F20" s="7"/>
      <c r="G20" s="7"/>
      <c r="H20" s="7">
        <v>21000000</v>
      </c>
      <c r="I20" s="7"/>
      <c r="J20" s="7">
        <v>48400000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8">
        <v>69400000</v>
      </c>
    </row>
    <row r="21" spans="1:44" ht="15.6">
      <c r="A21" s="6" t="s">
        <v>105</v>
      </c>
      <c r="B21" s="7"/>
      <c r="C21" s="7"/>
      <c r="D21" s="7"/>
      <c r="E21" s="7"/>
      <c r="F21" s="7"/>
      <c r="G21" s="7"/>
      <c r="H21" s="7">
        <v>87500000</v>
      </c>
      <c r="I21" s="7"/>
      <c r="J21" s="7">
        <v>430468000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8">
        <v>517968000</v>
      </c>
    </row>
    <row r="22" spans="1:44" ht="15.6">
      <c r="A22" s="6" t="s">
        <v>106</v>
      </c>
      <c r="B22" s="7"/>
      <c r="C22" s="7"/>
      <c r="D22" s="7"/>
      <c r="E22" s="7"/>
      <c r="F22" s="7"/>
      <c r="G22" s="7">
        <v>92254000</v>
      </c>
      <c r="H22" s="7">
        <v>1082805000</v>
      </c>
      <c r="I22" s="7"/>
      <c r="J22" s="7">
        <v>374941000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8">
        <v>1550000000</v>
      </c>
    </row>
    <row r="23" spans="1:44" ht="15.6">
      <c r="A23" s="20" t="s">
        <v>6</v>
      </c>
      <c r="B23" s="21">
        <f>SUM(B4:B22)</f>
        <v>27973764500</v>
      </c>
      <c r="C23" s="21">
        <f t="shared" ref="C23:AQ23" si="0">SUM(C4:C22)</f>
        <v>0</v>
      </c>
      <c r="D23" s="21">
        <f t="shared" si="0"/>
        <v>0</v>
      </c>
      <c r="E23" s="21">
        <f t="shared" si="0"/>
        <v>0</v>
      </c>
      <c r="F23" s="21">
        <f t="shared" si="0"/>
        <v>0</v>
      </c>
      <c r="G23" s="21">
        <f t="shared" si="0"/>
        <v>9715190335</v>
      </c>
      <c r="H23" s="21">
        <f t="shared" si="0"/>
        <v>18810227200</v>
      </c>
      <c r="I23" s="21">
        <f t="shared" si="0"/>
        <v>1939909000</v>
      </c>
      <c r="J23" s="21">
        <f t="shared" si="0"/>
        <v>8938413000</v>
      </c>
      <c r="K23" s="21">
        <f t="shared" si="0"/>
        <v>1014885000</v>
      </c>
      <c r="L23" s="21">
        <f t="shared" si="0"/>
        <v>0</v>
      </c>
      <c r="M23" s="21">
        <f t="shared" si="0"/>
        <v>0</v>
      </c>
      <c r="N23" s="21">
        <f t="shared" si="0"/>
        <v>15000000000</v>
      </c>
      <c r="O23" s="21">
        <f t="shared" si="0"/>
        <v>0</v>
      </c>
      <c r="P23" s="21">
        <f t="shared" si="0"/>
        <v>448000000</v>
      </c>
      <c r="Q23" s="21">
        <f t="shared" si="0"/>
        <v>100000000</v>
      </c>
      <c r="R23" s="21">
        <f t="shared" si="0"/>
        <v>0</v>
      </c>
      <c r="S23" s="21">
        <f t="shared" si="0"/>
        <v>400000000</v>
      </c>
      <c r="T23" s="21">
        <f t="shared" si="0"/>
        <v>0</v>
      </c>
      <c r="U23" s="21">
        <f t="shared" si="0"/>
        <v>318375000</v>
      </c>
      <c r="V23" s="21">
        <f t="shared" si="0"/>
        <v>1408600</v>
      </c>
      <c r="W23" s="21">
        <f t="shared" si="0"/>
        <v>0</v>
      </c>
      <c r="X23" s="21">
        <f t="shared" si="0"/>
        <v>740382700</v>
      </c>
      <c r="Y23" s="21">
        <f t="shared" si="0"/>
        <v>0</v>
      </c>
      <c r="Z23" s="21">
        <f t="shared" si="0"/>
        <v>13250000</v>
      </c>
      <c r="AA23" s="21">
        <f t="shared" si="0"/>
        <v>0</v>
      </c>
      <c r="AB23" s="21">
        <f t="shared" si="0"/>
        <v>617277000</v>
      </c>
      <c r="AC23" s="21">
        <f t="shared" si="0"/>
        <v>0</v>
      </c>
      <c r="AD23" s="21">
        <f t="shared" si="0"/>
        <v>150000000</v>
      </c>
      <c r="AE23" s="21">
        <f t="shared" si="0"/>
        <v>0</v>
      </c>
      <c r="AF23" s="21">
        <f t="shared" si="0"/>
        <v>20141124000</v>
      </c>
      <c r="AG23" s="21">
        <f t="shared" si="0"/>
        <v>5674820000</v>
      </c>
      <c r="AH23" s="21">
        <f t="shared" si="0"/>
        <v>16839369000</v>
      </c>
      <c r="AI23" s="21">
        <f t="shared" si="0"/>
        <v>12727184500</v>
      </c>
      <c r="AJ23" s="21">
        <f t="shared" si="0"/>
        <v>144560000</v>
      </c>
      <c r="AK23" s="21">
        <f t="shared" si="0"/>
        <v>250000000</v>
      </c>
      <c r="AL23" s="21">
        <f t="shared" si="0"/>
        <v>0</v>
      </c>
      <c r="AM23" s="21">
        <f t="shared" si="0"/>
        <v>200000000</v>
      </c>
      <c r="AN23" s="21">
        <f t="shared" si="0"/>
        <v>0</v>
      </c>
      <c r="AO23" s="21">
        <f t="shared" si="0"/>
        <v>0</v>
      </c>
      <c r="AP23" s="21">
        <f t="shared" si="0"/>
        <v>0</v>
      </c>
      <c r="AQ23" s="21">
        <f t="shared" si="0"/>
        <v>0</v>
      </c>
      <c r="AR23" s="21">
        <f>SUM(AR4:AR22)</f>
        <v>142158139835</v>
      </c>
    </row>
    <row r="24" spans="1:44" ht="15.6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1:44" ht="15.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</row>
    <row r="26" spans="1:44" ht="15.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 ht="15.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 ht="15.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 ht="15.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 ht="15.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 ht="15.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1:44" ht="15.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1:44" ht="15.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1:44" ht="15.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1:44" ht="15.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 ht="15.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1:44" ht="15.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1:44" ht="15.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spans="1:44" ht="15.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spans="1:44" ht="15.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spans="1:44" ht="15.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spans="1:44" ht="15.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spans="1:44" ht="15.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1:44" ht="15.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1:44" ht="15.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1:44" ht="15.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1:44" ht="15.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44" ht="15.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1:44" ht="15.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spans="1:44" ht="15.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 ht="15.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 ht="15.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1:44" ht="15.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 ht="15.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 ht="15.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 ht="15.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 ht="15.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 ht="15.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ht="15.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ht="15.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 ht="15.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 ht="15.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 ht="15.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 ht="15.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 ht="15.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 ht="15.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 ht="15.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 ht="15.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 ht="15.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</sheetData>
  <mergeCells count="15">
    <mergeCell ref="AR1:AR3"/>
    <mergeCell ref="B2:F2"/>
    <mergeCell ref="G2:L2"/>
    <mergeCell ref="M2:O2"/>
    <mergeCell ref="P2:R2"/>
    <mergeCell ref="T2:AE2"/>
    <mergeCell ref="AF2:AG2"/>
    <mergeCell ref="AH2:AJ2"/>
    <mergeCell ref="AK2:AL2"/>
    <mergeCell ref="AQ1:AQ2"/>
    <mergeCell ref="A1:A3"/>
    <mergeCell ref="B1:R1"/>
    <mergeCell ref="S1:AM1"/>
    <mergeCell ref="AN1:AN3"/>
    <mergeCell ref="AO1:AP2"/>
  </mergeCells>
  <pageMargins left="0.7" right="0.7" top="0.75" bottom="0.75" header="0.3" footer="0.3"/>
  <ignoredErrors>
    <ignoredError sqref="A4:AR2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69"/>
  <sheetViews>
    <sheetView workbookViewId="0">
      <pane xSplit="1" ySplit="3" topLeftCell="AN4" activePane="bottomRight" state="frozen"/>
      <selection pane="topRight" activeCell="B1" sqref="B1"/>
      <selection pane="bottomLeft" activeCell="A4" sqref="A4"/>
      <selection pane="bottomRight" activeCell="A24" sqref="A24"/>
    </sheetView>
  </sheetViews>
  <sheetFormatPr defaultRowHeight="14.4"/>
  <cols>
    <col min="1" max="1" width="55.21875" bestFit="1" customWidth="1"/>
    <col min="2" max="4" width="20.77734375" customWidth="1"/>
    <col min="5" max="5" width="16.77734375" customWidth="1"/>
    <col min="6" max="6" width="24.77734375" customWidth="1"/>
    <col min="7" max="8" width="19.77734375" customWidth="1"/>
    <col min="9" max="9" width="18.77734375" customWidth="1"/>
    <col min="10" max="10" width="19.77734375" customWidth="1"/>
    <col min="11" max="11" width="29.77734375" customWidth="1"/>
    <col min="12" max="13" width="18.77734375" customWidth="1"/>
    <col min="14" max="14" width="36.77734375" customWidth="1"/>
    <col min="15" max="15" width="19.77734375" customWidth="1"/>
    <col min="16" max="16" width="17.77734375" customWidth="1"/>
    <col min="17" max="17" width="23.77734375" customWidth="1"/>
    <col min="18" max="18" width="40.77734375" customWidth="1"/>
    <col min="19" max="19" width="18.77734375" customWidth="1"/>
    <col min="20" max="20" width="15.77734375" customWidth="1"/>
    <col min="21" max="21" width="18.77734375" customWidth="1"/>
    <col min="22" max="22" width="20.77734375" customWidth="1"/>
    <col min="23" max="23" width="15.77734375" customWidth="1"/>
    <col min="24" max="24" width="18.77734375" customWidth="1"/>
    <col min="25" max="25" width="21.77734375" customWidth="1"/>
    <col min="26" max="26" width="20.77734375" customWidth="1"/>
    <col min="27" max="27" width="17.77734375" customWidth="1"/>
    <col min="28" max="28" width="18.77734375" customWidth="1"/>
    <col min="29" max="29" width="23.77734375" customWidth="1"/>
    <col min="30" max="31" width="18.77734375" customWidth="1"/>
    <col min="32" max="32" width="20.77734375" customWidth="1"/>
    <col min="33" max="33" width="18.77734375" customWidth="1"/>
    <col min="34" max="35" width="19.77734375" customWidth="1"/>
    <col min="36" max="37" width="16.77734375" customWidth="1"/>
    <col min="38" max="38" width="18.77734375" customWidth="1"/>
    <col min="39" max="39" width="21.77734375" customWidth="1"/>
    <col min="40" max="40" width="18.77734375" customWidth="1"/>
    <col min="41" max="41" width="34.77734375" customWidth="1"/>
    <col min="42" max="42" width="30.77734375" customWidth="1"/>
    <col min="43" max="43" width="31.77734375" customWidth="1"/>
    <col min="44" max="44" width="22.77734375" customWidth="1"/>
  </cols>
  <sheetData>
    <row r="1" spans="1:44" ht="15.6">
      <c r="A1" s="27" t="s">
        <v>0</v>
      </c>
      <c r="B1" s="27" t="s">
        <v>1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 t="s">
        <v>2</v>
      </c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 t="s">
        <v>3</v>
      </c>
      <c r="AO1" s="27" t="s">
        <v>4</v>
      </c>
      <c r="AP1" s="27"/>
      <c r="AQ1" s="27" t="s">
        <v>5</v>
      </c>
      <c r="AR1" s="27" t="s">
        <v>6</v>
      </c>
    </row>
    <row r="2" spans="1:44" ht="31.2">
      <c r="A2" s="27"/>
      <c r="B2" s="27" t="s">
        <v>7</v>
      </c>
      <c r="C2" s="27"/>
      <c r="D2" s="27"/>
      <c r="E2" s="27"/>
      <c r="F2" s="27"/>
      <c r="G2" s="27" t="s">
        <v>8</v>
      </c>
      <c r="H2" s="27"/>
      <c r="I2" s="27"/>
      <c r="J2" s="27"/>
      <c r="K2" s="27"/>
      <c r="L2" s="27"/>
      <c r="M2" s="27" t="s">
        <v>9</v>
      </c>
      <c r="N2" s="27"/>
      <c r="O2" s="27"/>
      <c r="P2" s="27" t="s">
        <v>10</v>
      </c>
      <c r="Q2" s="27"/>
      <c r="R2" s="27"/>
      <c r="S2" s="2" t="s">
        <v>11</v>
      </c>
      <c r="T2" s="27" t="s">
        <v>12</v>
      </c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 t="s">
        <v>13</v>
      </c>
      <c r="AG2" s="27"/>
      <c r="AH2" s="27" t="s">
        <v>14</v>
      </c>
      <c r="AI2" s="27"/>
      <c r="AJ2" s="27"/>
      <c r="AK2" s="27" t="s">
        <v>15</v>
      </c>
      <c r="AL2" s="27"/>
      <c r="AM2" s="2" t="s">
        <v>16</v>
      </c>
      <c r="AN2" s="27"/>
      <c r="AO2" s="27"/>
      <c r="AP2" s="27"/>
      <c r="AQ2" s="27"/>
      <c r="AR2" s="27"/>
    </row>
    <row r="3" spans="1:44" ht="62.4">
      <c r="A3" s="27"/>
      <c r="B3" s="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2" t="s">
        <v>31</v>
      </c>
      <c r="Q3" s="2" t="s">
        <v>32</v>
      </c>
      <c r="R3" s="2" t="s">
        <v>33</v>
      </c>
      <c r="S3" s="2" t="s">
        <v>11</v>
      </c>
      <c r="T3" s="2" t="s">
        <v>34</v>
      </c>
      <c r="U3" s="2" t="s">
        <v>35</v>
      </c>
      <c r="V3" s="2" t="s">
        <v>36</v>
      </c>
      <c r="W3" s="2" t="s">
        <v>37</v>
      </c>
      <c r="X3" s="2" t="s">
        <v>38</v>
      </c>
      <c r="Y3" s="2" t="s">
        <v>39</v>
      </c>
      <c r="Z3" s="2" t="s">
        <v>40</v>
      </c>
      <c r="AA3" s="2" t="s">
        <v>41</v>
      </c>
      <c r="AB3" s="2" t="s">
        <v>42</v>
      </c>
      <c r="AC3" s="2" t="s">
        <v>43</v>
      </c>
      <c r="AD3" s="2" t="s">
        <v>44</v>
      </c>
      <c r="AE3" s="2" t="s">
        <v>45</v>
      </c>
      <c r="AF3" s="2" t="s">
        <v>46</v>
      </c>
      <c r="AG3" s="2" t="s">
        <v>47</v>
      </c>
      <c r="AH3" s="2" t="s">
        <v>48</v>
      </c>
      <c r="AI3" s="2" t="s">
        <v>49</v>
      </c>
      <c r="AJ3" s="2" t="s">
        <v>50</v>
      </c>
      <c r="AK3" s="2" t="s">
        <v>51</v>
      </c>
      <c r="AL3" s="2" t="s">
        <v>52</v>
      </c>
      <c r="AM3" s="2" t="s">
        <v>53</v>
      </c>
      <c r="AN3" s="27"/>
      <c r="AO3" s="2" t="s">
        <v>54</v>
      </c>
      <c r="AP3" s="2" t="s">
        <v>55</v>
      </c>
      <c r="AQ3" s="2" t="s">
        <v>56</v>
      </c>
      <c r="AR3" s="27"/>
    </row>
    <row r="4" spans="1:44" ht="15.6">
      <c r="A4" s="6" t="s">
        <v>57</v>
      </c>
      <c r="B4" s="7"/>
      <c r="C4" s="7">
        <v>65374586000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>
        <v>31574404700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>
        <v>46194000</v>
      </c>
      <c r="AB4" s="7">
        <v>312000000</v>
      </c>
      <c r="AC4" s="7"/>
      <c r="AD4" s="7">
        <v>997414000</v>
      </c>
      <c r="AE4" s="7">
        <v>5096587700</v>
      </c>
      <c r="AF4" s="7"/>
      <c r="AG4" s="7"/>
      <c r="AH4" s="7"/>
      <c r="AI4" s="7"/>
      <c r="AJ4" s="7"/>
      <c r="AK4" s="7">
        <v>227862000</v>
      </c>
      <c r="AL4" s="7">
        <v>2260283600</v>
      </c>
      <c r="AM4" s="7"/>
      <c r="AN4" s="7"/>
      <c r="AO4" s="7"/>
      <c r="AP4" s="7"/>
      <c r="AQ4" s="7"/>
      <c r="AR4" s="8">
        <v>105889332000</v>
      </c>
    </row>
    <row r="5" spans="1:44" ht="15.6">
      <c r="A5" s="6" t="s">
        <v>58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>
        <v>498914000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8">
        <v>498914000</v>
      </c>
    </row>
    <row r="6" spans="1:44" ht="15.6">
      <c r="A6" s="6" t="s">
        <v>59</v>
      </c>
      <c r="B6" s="7"/>
      <c r="C6" s="7"/>
      <c r="D6" s="7"/>
      <c r="E6" s="7"/>
      <c r="F6" s="7"/>
      <c r="G6" s="7">
        <v>4330544430</v>
      </c>
      <c r="H6" s="7">
        <v>1053415008</v>
      </c>
      <c r="I6" s="7"/>
      <c r="J6" s="7">
        <v>1511090000</v>
      </c>
      <c r="K6" s="7"/>
      <c r="L6" s="7">
        <v>2200</v>
      </c>
      <c r="M6" s="7"/>
      <c r="N6" s="7"/>
      <c r="O6" s="7"/>
      <c r="P6" s="7"/>
      <c r="Q6" s="7"/>
      <c r="R6" s="7"/>
      <c r="S6" s="7"/>
      <c r="T6" s="7"/>
      <c r="U6" s="7">
        <v>852246900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>
        <v>28710913000</v>
      </c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8">
        <v>36458211538</v>
      </c>
    </row>
    <row r="7" spans="1:44" ht="15.6">
      <c r="A7" s="6" t="s">
        <v>60</v>
      </c>
      <c r="B7" s="7"/>
      <c r="C7" s="7">
        <v>221608000</v>
      </c>
      <c r="D7" s="7"/>
      <c r="E7" s="7"/>
      <c r="F7" s="7"/>
      <c r="G7" s="7">
        <v>176145000</v>
      </c>
      <c r="H7" s="7"/>
      <c r="I7" s="7"/>
      <c r="J7" s="7">
        <v>623750000</v>
      </c>
      <c r="K7" s="7"/>
      <c r="L7" s="7">
        <v>274262000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8">
        <v>1295765000</v>
      </c>
    </row>
    <row r="8" spans="1:44" ht="15.6">
      <c r="A8" s="6" t="s">
        <v>61</v>
      </c>
      <c r="B8" s="7"/>
      <c r="C8" s="7">
        <v>162000000</v>
      </c>
      <c r="D8" s="7"/>
      <c r="E8" s="7"/>
      <c r="F8" s="7"/>
      <c r="G8" s="7">
        <v>132960000</v>
      </c>
      <c r="H8" s="7"/>
      <c r="I8" s="7"/>
      <c r="J8" s="7">
        <v>342000000</v>
      </c>
      <c r="K8" s="7"/>
      <c r="L8" s="7">
        <v>166410000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8">
        <v>803370000</v>
      </c>
    </row>
    <row r="9" spans="1:44" ht="15.6">
      <c r="A9" s="6" t="s">
        <v>62</v>
      </c>
      <c r="B9" s="7"/>
      <c r="C9" s="7">
        <v>180000000</v>
      </c>
      <c r="D9" s="7"/>
      <c r="E9" s="7"/>
      <c r="F9" s="7"/>
      <c r="G9" s="7">
        <v>102734000</v>
      </c>
      <c r="H9" s="7"/>
      <c r="I9" s="7"/>
      <c r="J9" s="7">
        <v>535200000</v>
      </c>
      <c r="K9" s="7"/>
      <c r="L9" s="7">
        <v>121309000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8">
        <v>939243000</v>
      </c>
    </row>
    <row r="10" spans="1:44" ht="15.6">
      <c r="A10" s="6" t="s">
        <v>63</v>
      </c>
      <c r="B10" s="7"/>
      <c r="C10" s="7">
        <v>180000000</v>
      </c>
      <c r="D10" s="7"/>
      <c r="E10" s="7"/>
      <c r="F10" s="7"/>
      <c r="G10" s="7">
        <v>107112000</v>
      </c>
      <c r="H10" s="7">
        <v>1260000</v>
      </c>
      <c r="I10" s="7"/>
      <c r="J10" s="7">
        <v>560775000</v>
      </c>
      <c r="K10" s="7"/>
      <c r="L10" s="7">
        <v>193500000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8">
        <v>1042647000</v>
      </c>
    </row>
    <row r="11" spans="1:44" ht="15.6">
      <c r="A11" s="6" t="s">
        <v>64</v>
      </c>
      <c r="B11" s="7"/>
      <c r="C11" s="7">
        <v>180000000</v>
      </c>
      <c r="D11" s="7"/>
      <c r="E11" s="7"/>
      <c r="F11" s="7"/>
      <c r="G11" s="7">
        <v>163125000</v>
      </c>
      <c r="H11" s="7"/>
      <c r="I11" s="7"/>
      <c r="J11" s="7">
        <v>442600000</v>
      </c>
      <c r="K11" s="7"/>
      <c r="L11" s="7">
        <v>183513000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8">
        <v>969238000</v>
      </c>
    </row>
    <row r="12" spans="1:44" ht="15.6">
      <c r="A12" s="6" t="s">
        <v>65</v>
      </c>
      <c r="B12" s="7"/>
      <c r="C12" s="7">
        <v>156000000</v>
      </c>
      <c r="D12" s="7"/>
      <c r="E12" s="7"/>
      <c r="F12" s="7"/>
      <c r="G12" s="7">
        <v>97968000</v>
      </c>
      <c r="H12" s="7"/>
      <c r="I12" s="7"/>
      <c r="J12" s="7">
        <v>488475000</v>
      </c>
      <c r="K12" s="7"/>
      <c r="L12" s="7">
        <v>95340000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8">
        <v>837783000</v>
      </c>
    </row>
    <row r="13" spans="1:44" ht="15.6">
      <c r="A13" s="6" t="s">
        <v>66</v>
      </c>
      <c r="B13" s="7"/>
      <c r="C13" s="7">
        <v>180000000</v>
      </c>
      <c r="D13" s="7"/>
      <c r="E13" s="7"/>
      <c r="F13" s="7"/>
      <c r="G13" s="7">
        <v>121446000</v>
      </c>
      <c r="H13" s="7"/>
      <c r="I13" s="7"/>
      <c r="J13" s="7">
        <v>637930000</v>
      </c>
      <c r="K13" s="7"/>
      <c r="L13" s="7">
        <v>205905000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8">
        <v>1145281000</v>
      </c>
    </row>
    <row r="14" spans="1:44" ht="15.6">
      <c r="A14" s="6" t="s">
        <v>67</v>
      </c>
      <c r="B14" s="7"/>
      <c r="C14" s="7">
        <v>174000000</v>
      </c>
      <c r="D14" s="7"/>
      <c r="E14" s="7"/>
      <c r="F14" s="7"/>
      <c r="G14" s="7">
        <v>132471000</v>
      </c>
      <c r="H14" s="7">
        <v>10860000</v>
      </c>
      <c r="I14" s="7"/>
      <c r="J14" s="7">
        <v>378500000</v>
      </c>
      <c r="K14" s="7"/>
      <c r="L14" s="7">
        <v>104535099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8">
        <v>800366099</v>
      </c>
    </row>
    <row r="15" spans="1:44" ht="15.6">
      <c r="A15" s="6" t="s">
        <v>68</v>
      </c>
      <c r="B15" s="7"/>
      <c r="C15" s="7">
        <v>180000000</v>
      </c>
      <c r="D15" s="7"/>
      <c r="E15" s="7"/>
      <c r="F15" s="7"/>
      <c r="G15" s="7">
        <v>146406000</v>
      </c>
      <c r="H15" s="7"/>
      <c r="I15" s="7"/>
      <c r="J15" s="7">
        <v>388625000</v>
      </c>
      <c r="K15" s="7"/>
      <c r="L15" s="7">
        <v>221700000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8">
        <v>936731000</v>
      </c>
    </row>
    <row r="16" spans="1:44" ht="15.6">
      <c r="A16" s="6" t="s">
        <v>69</v>
      </c>
      <c r="B16" s="7"/>
      <c r="C16" s="7">
        <v>180000000</v>
      </c>
      <c r="D16" s="7"/>
      <c r="E16" s="7"/>
      <c r="F16" s="7"/>
      <c r="G16" s="7">
        <v>134680000</v>
      </c>
      <c r="H16" s="7">
        <v>9600000</v>
      </c>
      <c r="I16" s="7"/>
      <c r="J16" s="7">
        <v>547475000</v>
      </c>
      <c r="K16" s="7"/>
      <c r="L16" s="7">
        <v>191326000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8">
        <v>1063081000</v>
      </c>
    </row>
    <row r="17" spans="1:44" ht="15.6">
      <c r="A17" s="6" t="s">
        <v>70</v>
      </c>
      <c r="B17" s="7"/>
      <c r="C17" s="7">
        <v>180000000</v>
      </c>
      <c r="D17" s="7"/>
      <c r="E17" s="7"/>
      <c r="F17" s="7"/>
      <c r="G17" s="7">
        <v>136588000</v>
      </c>
      <c r="H17" s="7"/>
      <c r="I17" s="7"/>
      <c r="J17" s="7">
        <v>561675000</v>
      </c>
      <c r="K17" s="7"/>
      <c r="L17" s="7">
        <v>114702000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8">
        <v>992965000</v>
      </c>
    </row>
    <row r="18" spans="1:44" ht="15.6">
      <c r="A18" s="6" t="s">
        <v>71</v>
      </c>
      <c r="B18" s="7"/>
      <c r="C18" s="7">
        <v>180000000</v>
      </c>
      <c r="D18" s="7"/>
      <c r="E18" s="7"/>
      <c r="F18" s="7"/>
      <c r="G18" s="7">
        <v>89136000</v>
      </c>
      <c r="H18" s="7"/>
      <c r="I18" s="7"/>
      <c r="J18" s="7">
        <v>519300000</v>
      </c>
      <c r="K18" s="7"/>
      <c r="L18" s="7">
        <v>154185000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8">
        <v>942621000</v>
      </c>
    </row>
    <row r="19" spans="1:44" ht="15.6">
      <c r="A19" s="6" t="s">
        <v>72</v>
      </c>
      <c r="B19" s="7"/>
      <c r="C19" s="7">
        <v>180000000</v>
      </c>
      <c r="D19" s="7"/>
      <c r="E19" s="7"/>
      <c r="F19" s="7"/>
      <c r="G19" s="7">
        <v>60933000</v>
      </c>
      <c r="H19" s="7"/>
      <c r="I19" s="7"/>
      <c r="J19" s="7">
        <v>535800000</v>
      </c>
      <c r="K19" s="7"/>
      <c r="L19" s="7">
        <v>107310000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8">
        <v>884043000</v>
      </c>
    </row>
    <row r="20" spans="1:44" ht="15.6">
      <c r="A20" s="6" t="s">
        <v>73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739872630</v>
      </c>
      <c r="V20" s="7"/>
      <c r="W20" s="7"/>
      <c r="X20" s="7"/>
      <c r="Y20" s="7">
        <v>2584635290</v>
      </c>
      <c r="Z20" s="7">
        <v>20303980910</v>
      </c>
      <c r="AA20" s="7"/>
      <c r="AB20" s="7">
        <v>670812960</v>
      </c>
      <c r="AC20" s="7"/>
      <c r="AD20" s="7"/>
      <c r="AE20" s="7"/>
      <c r="AF20" s="7">
        <v>143914544763</v>
      </c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8">
        <v>168213846553</v>
      </c>
    </row>
    <row r="21" spans="1:44" ht="15.6">
      <c r="A21" s="6" t="s">
        <v>74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>
        <v>31233312000</v>
      </c>
      <c r="AI21" s="7">
        <v>18804531115</v>
      </c>
      <c r="AJ21" s="7"/>
      <c r="AK21" s="7"/>
      <c r="AL21" s="7"/>
      <c r="AM21" s="7"/>
      <c r="AN21" s="7"/>
      <c r="AO21" s="7"/>
      <c r="AP21" s="7"/>
      <c r="AQ21" s="7"/>
      <c r="AR21" s="8">
        <v>50037843115</v>
      </c>
    </row>
    <row r="22" spans="1:44" ht="15.6">
      <c r="A22" s="6" t="s">
        <v>80</v>
      </c>
      <c r="B22" s="7"/>
      <c r="C22" s="7"/>
      <c r="D22" s="7"/>
      <c r="E22" s="7"/>
      <c r="F22" s="7"/>
      <c r="G22" s="7">
        <v>57656500</v>
      </c>
      <c r="H22" s="7">
        <v>143479000</v>
      </c>
      <c r="I22" s="7"/>
      <c r="J22" s="7">
        <v>180550000</v>
      </c>
      <c r="K22" s="7">
        <v>31236000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8">
        <v>412921500</v>
      </c>
    </row>
    <row r="23" spans="1:44" ht="15.6">
      <c r="A23" s="6" t="s">
        <v>85</v>
      </c>
      <c r="B23" s="7"/>
      <c r="C23" s="7"/>
      <c r="D23" s="7"/>
      <c r="E23" s="7"/>
      <c r="F23" s="7"/>
      <c r="G23" s="7">
        <v>570788800</v>
      </c>
      <c r="H23" s="7">
        <v>797918400</v>
      </c>
      <c r="I23" s="7"/>
      <c r="J23" s="7">
        <v>1747434376</v>
      </c>
      <c r="K23" s="7">
        <v>148000000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8">
        <v>3264141576</v>
      </c>
    </row>
    <row r="24" spans="1:44" ht="15.6">
      <c r="A24" s="20" t="s">
        <v>6</v>
      </c>
      <c r="B24" s="8">
        <f>SUM(B4:B23)</f>
        <v>0</v>
      </c>
      <c r="C24" s="8">
        <f t="shared" ref="C24:AQ24" si="0">SUM(C4:C23)</f>
        <v>67708194000</v>
      </c>
      <c r="D24" s="8">
        <f t="shared" si="0"/>
        <v>0</v>
      </c>
      <c r="E24" s="8">
        <f t="shared" si="0"/>
        <v>0</v>
      </c>
      <c r="F24" s="8">
        <f t="shared" si="0"/>
        <v>0</v>
      </c>
      <c r="G24" s="8">
        <f t="shared" si="0"/>
        <v>6560693730</v>
      </c>
      <c r="H24" s="8">
        <f t="shared" si="0"/>
        <v>2016532408</v>
      </c>
      <c r="I24" s="8">
        <f t="shared" si="0"/>
        <v>0</v>
      </c>
      <c r="J24" s="8">
        <f t="shared" si="0"/>
        <v>10001179376</v>
      </c>
      <c r="K24" s="8">
        <f t="shared" si="0"/>
        <v>179236000</v>
      </c>
      <c r="L24" s="8">
        <f t="shared" si="0"/>
        <v>2133999299</v>
      </c>
      <c r="M24" s="8">
        <f t="shared" si="0"/>
        <v>0</v>
      </c>
      <c r="N24" s="8">
        <f t="shared" si="0"/>
        <v>0</v>
      </c>
      <c r="O24" s="8">
        <f t="shared" si="0"/>
        <v>32073318700</v>
      </c>
      <c r="P24" s="8">
        <f t="shared" si="0"/>
        <v>0</v>
      </c>
      <c r="Q24" s="8">
        <f t="shared" si="0"/>
        <v>0</v>
      </c>
      <c r="R24" s="8">
        <f t="shared" si="0"/>
        <v>0</v>
      </c>
      <c r="S24" s="8">
        <f t="shared" si="0"/>
        <v>0</v>
      </c>
      <c r="T24" s="8">
        <f t="shared" si="0"/>
        <v>0</v>
      </c>
      <c r="U24" s="8">
        <f t="shared" si="0"/>
        <v>1592119530</v>
      </c>
      <c r="V24" s="8">
        <f t="shared" si="0"/>
        <v>0</v>
      </c>
      <c r="W24" s="8">
        <f t="shared" si="0"/>
        <v>0</v>
      </c>
      <c r="X24" s="8">
        <f t="shared" si="0"/>
        <v>0</v>
      </c>
      <c r="Y24" s="8">
        <f t="shared" si="0"/>
        <v>2584635290</v>
      </c>
      <c r="Z24" s="8">
        <f t="shared" si="0"/>
        <v>20303980910</v>
      </c>
      <c r="AA24" s="8">
        <f t="shared" si="0"/>
        <v>46194000</v>
      </c>
      <c r="AB24" s="8">
        <f t="shared" si="0"/>
        <v>982812960</v>
      </c>
      <c r="AC24" s="8">
        <f t="shared" si="0"/>
        <v>0</v>
      </c>
      <c r="AD24" s="8">
        <f t="shared" si="0"/>
        <v>997414000</v>
      </c>
      <c r="AE24" s="8">
        <f t="shared" si="0"/>
        <v>5096587700</v>
      </c>
      <c r="AF24" s="8">
        <f t="shared" si="0"/>
        <v>172625457763</v>
      </c>
      <c r="AG24" s="8">
        <f t="shared" si="0"/>
        <v>0</v>
      </c>
      <c r="AH24" s="8">
        <f t="shared" si="0"/>
        <v>31233312000</v>
      </c>
      <c r="AI24" s="8">
        <f t="shared" si="0"/>
        <v>18804531115</v>
      </c>
      <c r="AJ24" s="8">
        <f t="shared" si="0"/>
        <v>0</v>
      </c>
      <c r="AK24" s="8">
        <f t="shared" si="0"/>
        <v>227862000</v>
      </c>
      <c r="AL24" s="8">
        <f t="shared" si="0"/>
        <v>2260283600</v>
      </c>
      <c r="AM24" s="8">
        <f t="shared" si="0"/>
        <v>0</v>
      </c>
      <c r="AN24" s="8">
        <f t="shared" si="0"/>
        <v>0</v>
      </c>
      <c r="AO24" s="8">
        <f t="shared" si="0"/>
        <v>0</v>
      </c>
      <c r="AP24" s="8">
        <f t="shared" si="0"/>
        <v>0</v>
      </c>
      <c r="AQ24" s="8">
        <f t="shared" si="0"/>
        <v>0</v>
      </c>
      <c r="AR24" s="8">
        <f>SUM(AR4:AR23)</f>
        <v>377428344381</v>
      </c>
    </row>
    <row r="25" spans="1:44" ht="15.6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4" ht="15.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</row>
    <row r="27" spans="1:44" ht="15.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</row>
    <row r="28" spans="1:44" ht="15.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</row>
    <row r="29" spans="1:44" ht="15.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</row>
    <row r="30" spans="1:44" ht="15.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</row>
    <row r="31" spans="1:44" ht="15.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</row>
    <row r="32" spans="1:44" ht="15.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</row>
    <row r="33" spans="1:44" ht="15.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</row>
    <row r="34" spans="1:44" ht="15.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</row>
    <row r="35" spans="1:44" ht="15.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</row>
    <row r="36" spans="1:44" ht="15.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</row>
    <row r="37" spans="1:44" ht="15.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1:44" ht="15.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</row>
    <row r="39" spans="1:44" ht="15.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</row>
    <row r="40" spans="1:44" ht="15.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</row>
    <row r="41" spans="1:44" ht="15.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</row>
    <row r="42" spans="1:44" ht="15.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</row>
    <row r="43" spans="1:44" ht="15.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</row>
    <row r="44" spans="1:44" ht="15.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</row>
    <row r="45" spans="1:44" ht="15.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</row>
    <row r="46" spans="1:44" ht="15.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</row>
    <row r="47" spans="1:44" ht="15.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</row>
    <row r="48" spans="1:44" ht="15.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</row>
    <row r="49" spans="1:44" ht="15.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spans="1:44" ht="15.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 ht="15.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</row>
    <row r="52" spans="1:44" ht="15.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</row>
    <row r="53" spans="1:44" ht="15.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</row>
    <row r="54" spans="1:44" ht="15.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</row>
    <row r="55" spans="1:44" ht="15.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</row>
    <row r="56" spans="1:44" ht="15.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</row>
    <row r="57" spans="1:44" ht="15.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</row>
    <row r="58" spans="1:44" ht="15.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</row>
    <row r="59" spans="1:44" ht="15.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ht="15.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 ht="15.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 ht="15.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 ht="15.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</row>
    <row r="64" spans="1:44" ht="15.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</row>
    <row r="65" spans="1:44" ht="15.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</row>
    <row r="66" spans="1:44" ht="15.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</row>
    <row r="67" spans="1:44" ht="15.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</row>
    <row r="68" spans="1:44" ht="15.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</row>
    <row r="69" spans="1:44" ht="15.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</row>
  </sheetData>
  <mergeCells count="15">
    <mergeCell ref="AR1:AR3"/>
    <mergeCell ref="B2:F2"/>
    <mergeCell ref="G2:L2"/>
    <mergeCell ref="M2:O2"/>
    <mergeCell ref="P2:R2"/>
    <mergeCell ref="T2:AE2"/>
    <mergeCell ref="AF2:AG2"/>
    <mergeCell ref="AH2:AJ2"/>
    <mergeCell ref="AK2:AL2"/>
    <mergeCell ref="AQ1:AQ2"/>
    <mergeCell ref="A1:A3"/>
    <mergeCell ref="B1:R1"/>
    <mergeCell ref="S1:AM1"/>
    <mergeCell ref="AN1:AN3"/>
    <mergeCell ref="AO1:AP2"/>
  </mergeCells>
  <pageMargins left="0.7" right="0.7" top="0.75" bottom="0.75" header="0.3" footer="0.3"/>
  <ignoredErrors>
    <ignoredError sqref="A4:AR2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F99C3-E41B-47EE-8C2A-77E6BA221E87}">
  <dimension ref="B1:I34"/>
  <sheetViews>
    <sheetView tabSelected="1" workbookViewId="0">
      <selection activeCell="B12" sqref="B12"/>
    </sheetView>
  </sheetViews>
  <sheetFormatPr defaultRowHeight="14.4"/>
  <cols>
    <col min="2" max="2" width="15.88671875" bestFit="1" customWidth="1"/>
    <col min="3" max="3" width="42" bestFit="1" customWidth="1"/>
    <col min="4" max="4" width="17.6640625" bestFit="1" customWidth="1"/>
    <col min="5" max="5" width="13.77734375" bestFit="1" customWidth="1"/>
    <col min="6" max="7" width="17.88671875" bestFit="1" customWidth="1"/>
    <col min="9" max="9" width="17.6640625" bestFit="1" customWidth="1"/>
  </cols>
  <sheetData>
    <row r="1" spans="2:9" ht="15.6">
      <c r="B1" s="28" t="s">
        <v>141</v>
      </c>
      <c r="C1" s="28"/>
      <c r="D1" s="28"/>
      <c r="E1" s="28"/>
      <c r="F1" s="28"/>
    </row>
    <row r="2" spans="2:9">
      <c r="B2" s="9"/>
      <c r="C2" s="9"/>
      <c r="D2" s="9"/>
      <c r="E2" s="9"/>
      <c r="F2" s="9"/>
    </row>
    <row r="3" spans="2:9">
      <c r="B3" s="18" t="s">
        <v>142</v>
      </c>
      <c r="C3" s="18" t="s">
        <v>143</v>
      </c>
      <c r="D3" s="18" t="s">
        <v>144</v>
      </c>
      <c r="E3" s="18" t="s">
        <v>145</v>
      </c>
      <c r="F3" s="18" t="s">
        <v>146</v>
      </c>
    </row>
    <row r="4" spans="2:9">
      <c r="B4" s="10" t="s">
        <v>140</v>
      </c>
      <c r="C4" s="10" t="s">
        <v>25</v>
      </c>
      <c r="D4" s="11">
        <v>25613711500</v>
      </c>
      <c r="E4" s="12">
        <v>0.5</v>
      </c>
      <c r="F4" s="11">
        <f>E4*D4</f>
        <v>12806855750</v>
      </c>
      <c r="I4" s="23"/>
    </row>
    <row r="5" spans="2:9">
      <c r="B5" s="10"/>
      <c r="C5" s="10"/>
      <c r="D5" s="10"/>
      <c r="E5" s="10"/>
      <c r="F5" s="10"/>
    </row>
    <row r="6" spans="2:9">
      <c r="B6" s="13" t="s">
        <v>122</v>
      </c>
      <c r="C6" s="14" t="s">
        <v>123</v>
      </c>
      <c r="D6" s="15">
        <v>716034600</v>
      </c>
      <c r="E6" s="16">
        <v>0.35</v>
      </c>
      <c r="F6" s="17">
        <f>D6*E6</f>
        <v>250612109.99999997</v>
      </c>
    </row>
    <row r="7" spans="2:9" ht="28.8">
      <c r="B7" s="13" t="s">
        <v>124</v>
      </c>
      <c r="C7" s="14" t="s">
        <v>125</v>
      </c>
      <c r="D7" s="15">
        <v>1977279270</v>
      </c>
      <c r="E7" s="16">
        <v>0.35</v>
      </c>
      <c r="F7" s="17">
        <f>D7*E7</f>
        <v>692047744.5</v>
      </c>
    </row>
    <row r="8" spans="2:9" ht="28.8">
      <c r="B8" s="13" t="s">
        <v>126</v>
      </c>
      <c r="C8" s="14" t="s">
        <v>127</v>
      </c>
      <c r="D8" s="15">
        <v>868445800</v>
      </c>
      <c r="E8" s="16">
        <v>0.35</v>
      </c>
      <c r="F8" s="17">
        <f t="shared" ref="F8:F19" si="0">D8*E8</f>
        <v>303956030</v>
      </c>
    </row>
    <row r="9" spans="2:9" ht="28.8">
      <c r="B9" s="13" t="s">
        <v>128</v>
      </c>
      <c r="C9" s="14" t="s">
        <v>129</v>
      </c>
      <c r="D9" s="15">
        <v>1767169525</v>
      </c>
      <c r="E9" s="16">
        <v>0.35</v>
      </c>
      <c r="F9" s="17">
        <f t="shared" si="0"/>
        <v>618509333.75</v>
      </c>
    </row>
    <row r="10" spans="2:9">
      <c r="B10" s="13" t="s">
        <v>130</v>
      </c>
      <c r="C10" s="14" t="s">
        <v>131</v>
      </c>
      <c r="D10" s="15">
        <v>2196876100</v>
      </c>
      <c r="E10" s="16">
        <v>0.35</v>
      </c>
      <c r="F10" s="17">
        <f>D10*E10</f>
        <v>768906635</v>
      </c>
    </row>
    <row r="11" spans="2:9">
      <c r="B11" s="13" t="s">
        <v>132</v>
      </c>
      <c r="C11" s="14" t="s">
        <v>133</v>
      </c>
      <c r="D11" s="15">
        <v>3098724000</v>
      </c>
      <c r="E11" s="16">
        <v>0.35</v>
      </c>
      <c r="F11" s="17">
        <f t="shared" si="0"/>
        <v>1084553400</v>
      </c>
    </row>
    <row r="12" spans="2:9">
      <c r="B12" s="13" t="s">
        <v>134</v>
      </c>
      <c r="C12" s="14" t="s">
        <v>135</v>
      </c>
      <c r="D12" s="15">
        <v>2244070000</v>
      </c>
      <c r="E12" s="16">
        <v>0.35</v>
      </c>
      <c r="F12" s="17">
        <f t="shared" si="0"/>
        <v>785424500</v>
      </c>
    </row>
    <row r="13" spans="2:9" ht="28.8">
      <c r="B13" s="13" t="s">
        <v>136</v>
      </c>
      <c r="C13" s="14" t="s">
        <v>137</v>
      </c>
      <c r="D13" s="15">
        <v>439550000</v>
      </c>
      <c r="E13" s="16">
        <v>0.35</v>
      </c>
      <c r="F13" s="17">
        <f t="shared" si="0"/>
        <v>153842500</v>
      </c>
    </row>
    <row r="14" spans="2:9" ht="28.8">
      <c r="B14" s="13" t="s">
        <v>138</v>
      </c>
      <c r="C14" s="14" t="s">
        <v>139</v>
      </c>
      <c r="D14" s="15">
        <v>1482183000</v>
      </c>
      <c r="E14" s="16">
        <v>0.35</v>
      </c>
      <c r="F14" s="17">
        <f t="shared" si="0"/>
        <v>518764049.99999994</v>
      </c>
    </row>
    <row r="15" spans="2:9" ht="43.2">
      <c r="B15" s="13" t="s">
        <v>153</v>
      </c>
      <c r="C15" s="14" t="s">
        <v>154</v>
      </c>
      <c r="D15" s="15">
        <v>2104954000</v>
      </c>
      <c r="E15" s="16">
        <v>0.35</v>
      </c>
      <c r="F15" s="17">
        <f t="shared" si="0"/>
        <v>736733900</v>
      </c>
    </row>
    <row r="16" spans="2:9" ht="43.2">
      <c r="B16" s="26" t="s">
        <v>155</v>
      </c>
      <c r="C16" s="14" t="s">
        <v>156</v>
      </c>
      <c r="D16" s="15">
        <v>1227626000</v>
      </c>
      <c r="E16" s="16">
        <v>0.35</v>
      </c>
      <c r="F16" s="17">
        <f t="shared" si="0"/>
        <v>429669100</v>
      </c>
    </row>
    <row r="17" spans="2:6">
      <c r="B17" s="13" t="s">
        <v>149</v>
      </c>
      <c r="C17" s="14" t="s">
        <v>150</v>
      </c>
      <c r="D17" s="15">
        <v>992170000</v>
      </c>
      <c r="E17" s="16">
        <v>0.35</v>
      </c>
      <c r="F17" s="17">
        <f t="shared" si="0"/>
        <v>347259500</v>
      </c>
    </row>
    <row r="18" spans="2:6" ht="28.8">
      <c r="B18" s="13" t="s">
        <v>157</v>
      </c>
      <c r="C18" s="14" t="s">
        <v>158</v>
      </c>
      <c r="D18" s="15">
        <v>1203822000</v>
      </c>
      <c r="E18" s="16">
        <v>0.35</v>
      </c>
      <c r="F18" s="17">
        <f t="shared" si="0"/>
        <v>421337700</v>
      </c>
    </row>
    <row r="19" spans="2:6">
      <c r="B19" s="13" t="s">
        <v>159</v>
      </c>
      <c r="C19" s="14" t="s">
        <v>160</v>
      </c>
      <c r="D19" s="15">
        <v>916130680</v>
      </c>
      <c r="E19" s="16">
        <v>0.7</v>
      </c>
      <c r="F19" s="17">
        <f t="shared" si="0"/>
        <v>641291476</v>
      </c>
    </row>
    <row r="20" spans="2:6">
      <c r="B20" s="29" t="s">
        <v>6</v>
      </c>
      <c r="C20" s="29"/>
      <c r="D20" s="29"/>
      <c r="E20" s="29"/>
      <c r="F20" s="19">
        <f>SUM(F4:F19)</f>
        <v>20559763729.25</v>
      </c>
    </row>
    <row r="22" spans="2:6" ht="15.6">
      <c r="B22" s="28" t="s">
        <v>147</v>
      </c>
      <c r="C22" s="28"/>
      <c r="D22" s="28"/>
      <c r="E22" s="28"/>
      <c r="F22" s="28"/>
    </row>
    <row r="23" spans="2:6">
      <c r="B23" s="9"/>
      <c r="C23" s="9"/>
      <c r="D23" s="9"/>
      <c r="E23" s="9"/>
      <c r="F23" s="9"/>
    </row>
    <row r="24" spans="2:6" ht="28.8">
      <c r="B24" s="24" t="s">
        <v>142</v>
      </c>
      <c r="C24" s="24" t="s">
        <v>143</v>
      </c>
      <c r="D24" s="25" t="s">
        <v>148</v>
      </c>
      <c r="E24" s="24" t="s">
        <v>145</v>
      </c>
      <c r="F24" s="24" t="s">
        <v>146</v>
      </c>
    </row>
    <row r="25" spans="2:6">
      <c r="B25" s="10" t="s">
        <v>140</v>
      </c>
      <c r="C25" s="10" t="s">
        <v>25</v>
      </c>
      <c r="D25" s="11">
        <v>8142679000</v>
      </c>
      <c r="E25" s="12">
        <v>0.5</v>
      </c>
      <c r="F25" s="11">
        <f>E25*D25</f>
        <v>4071339500</v>
      </c>
    </row>
    <row r="26" spans="2:6">
      <c r="B26" s="10"/>
      <c r="C26" s="10"/>
      <c r="D26" s="10"/>
      <c r="E26" s="10"/>
      <c r="F26" s="10"/>
    </row>
    <row r="27" spans="2:6">
      <c r="B27" s="13" t="s">
        <v>122</v>
      </c>
      <c r="C27" s="14" t="s">
        <v>123</v>
      </c>
      <c r="D27" s="15">
        <v>438711600</v>
      </c>
      <c r="E27" s="16">
        <v>0.35</v>
      </c>
      <c r="F27" s="17">
        <f t="shared" ref="F27:F33" si="1">D27*E27</f>
        <v>153549060</v>
      </c>
    </row>
    <row r="28" spans="2:6" ht="28.8">
      <c r="B28" s="13" t="s">
        <v>124</v>
      </c>
      <c r="C28" s="14" t="s">
        <v>125</v>
      </c>
      <c r="D28" s="15">
        <v>372001300</v>
      </c>
      <c r="E28" s="16">
        <v>0.35</v>
      </c>
      <c r="F28" s="17">
        <f t="shared" si="1"/>
        <v>130200454.99999999</v>
      </c>
    </row>
    <row r="29" spans="2:6" ht="28.8">
      <c r="B29" s="13" t="s">
        <v>126</v>
      </c>
      <c r="C29" s="14" t="s">
        <v>127</v>
      </c>
      <c r="D29" s="15">
        <v>868445800</v>
      </c>
      <c r="E29" s="16">
        <v>0.35</v>
      </c>
      <c r="F29" s="17">
        <f t="shared" si="1"/>
        <v>303956030</v>
      </c>
    </row>
    <row r="30" spans="2:6">
      <c r="B30" s="13" t="s">
        <v>130</v>
      </c>
      <c r="C30" s="14" t="s">
        <v>131</v>
      </c>
      <c r="D30" s="15">
        <v>359294950</v>
      </c>
      <c r="E30" s="16">
        <v>0.35</v>
      </c>
      <c r="F30" s="17">
        <f t="shared" si="1"/>
        <v>125753232.49999999</v>
      </c>
    </row>
    <row r="31" spans="2:6">
      <c r="B31" s="13" t="s">
        <v>132</v>
      </c>
      <c r="C31" s="14" t="s">
        <v>133</v>
      </c>
      <c r="D31" s="15">
        <v>890717000</v>
      </c>
      <c r="E31" s="16">
        <v>0.35</v>
      </c>
      <c r="F31" s="17">
        <f t="shared" si="1"/>
        <v>311750950</v>
      </c>
    </row>
    <row r="32" spans="2:6" ht="28.8">
      <c r="B32" s="13" t="s">
        <v>136</v>
      </c>
      <c r="C32" s="14" t="s">
        <v>137</v>
      </c>
      <c r="D32" s="15">
        <v>1030070000</v>
      </c>
      <c r="E32" s="16">
        <v>0.35</v>
      </c>
      <c r="F32" s="17">
        <f t="shared" si="1"/>
        <v>360524500</v>
      </c>
    </row>
    <row r="33" spans="2:6" ht="43.2">
      <c r="B33" s="13" t="s">
        <v>151</v>
      </c>
      <c r="C33" s="14" t="s">
        <v>152</v>
      </c>
      <c r="D33" s="15">
        <v>13405000000</v>
      </c>
      <c r="E33" s="16">
        <v>0.3</v>
      </c>
      <c r="F33" s="17">
        <f t="shared" si="1"/>
        <v>4021500000</v>
      </c>
    </row>
    <row r="34" spans="2:6">
      <c r="B34" s="29" t="s">
        <v>6</v>
      </c>
      <c r="C34" s="29"/>
      <c r="D34" s="29"/>
      <c r="E34" s="29"/>
      <c r="F34" s="19">
        <f>SUM(F25:F33)</f>
        <v>9478573727.5</v>
      </c>
    </row>
  </sheetData>
  <mergeCells count="4">
    <mergeCell ref="B1:F1"/>
    <mergeCell ref="B20:E20"/>
    <mergeCell ref="B22:F22"/>
    <mergeCell ref="B34:E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SELURUH</vt:lpstr>
      <vt:lpstr>DAU</vt:lpstr>
      <vt:lpstr>RETRIBUSI PAJAK</vt:lpstr>
      <vt:lpstr>DAU PERUNTUKKAN</vt:lpstr>
      <vt:lpstr>DAK</vt:lpstr>
      <vt:lpstr>DAFTAR PEMOTONGAN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Erick Surya</cp:lastModifiedBy>
  <dcterms:modified xsi:type="dcterms:W3CDTF">2025-02-27T02:37:57Z</dcterms:modified>
</cp:coreProperties>
</file>