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320" windowHeight="9510" activeTab="4"/>
  </bookViews>
  <sheets>
    <sheet name="1x Model Data" sheetId="1" r:id="rId1"/>
    <sheet name="1x Sector Data" sheetId="6" r:id="rId2"/>
    <sheet name="Check" sheetId="4" r:id="rId3"/>
    <sheet name="1x tables" sheetId="7" r:id="rId4"/>
    <sheet name="10 vol tables" sheetId="8" r:id="rId5"/>
  </sheets>
  <definedNames>
    <definedName name="_xlnm.Print_Area" localSheetId="4">'10 vol tables'!$A$1:$K$30,'10 vol tables'!$M$1:$W$30</definedName>
  </definedNames>
  <calcPr calcId="145621"/>
</workbook>
</file>

<file path=xl/calcChain.xml><?xml version="1.0" encoding="utf-8"?>
<calcChain xmlns="http://schemas.openxmlformats.org/spreadsheetml/2006/main">
  <c r="W18" i="8" l="1"/>
  <c r="V18" i="8"/>
  <c r="U18" i="8"/>
  <c r="T18" i="8"/>
  <c r="W17" i="8"/>
  <c r="V17" i="8"/>
  <c r="U17" i="8"/>
  <c r="T17" i="8"/>
  <c r="W16" i="8"/>
  <c r="W19" i="8" s="1"/>
  <c r="V16" i="8"/>
  <c r="V19" i="8" s="1"/>
  <c r="U16" i="8"/>
  <c r="U19" i="8" s="1"/>
  <c r="T16" i="8"/>
  <c r="T19" i="8" s="1"/>
  <c r="I19" i="8"/>
  <c r="J19" i="8"/>
  <c r="K19" i="8"/>
  <c r="H19" i="8"/>
  <c r="I18" i="8"/>
  <c r="J18" i="8"/>
  <c r="K18" i="8"/>
  <c r="H18" i="8"/>
  <c r="I17" i="8"/>
  <c r="J17" i="8"/>
  <c r="K17" i="8"/>
  <c r="H17" i="8"/>
  <c r="I16" i="8"/>
  <c r="J16" i="8"/>
  <c r="K16" i="8"/>
  <c r="H16" i="8"/>
  <c r="N6" i="8" l="1"/>
  <c r="O6" i="8"/>
  <c r="P6" i="8"/>
  <c r="Q6" i="8"/>
  <c r="N7" i="8"/>
  <c r="O7" i="8"/>
  <c r="U6" i="8" s="1"/>
  <c r="P7" i="8"/>
  <c r="Q7" i="8"/>
  <c r="N8" i="8"/>
  <c r="O8" i="8"/>
  <c r="P8" i="8"/>
  <c r="Q8" i="8"/>
  <c r="N9" i="8"/>
  <c r="O9" i="8"/>
  <c r="P9" i="8"/>
  <c r="Q9" i="8"/>
  <c r="N10" i="8"/>
  <c r="O10" i="8"/>
  <c r="P10" i="8"/>
  <c r="Q10" i="8"/>
  <c r="N11" i="8"/>
  <c r="O11" i="8"/>
  <c r="P11" i="8"/>
  <c r="Q11" i="8"/>
  <c r="N12" i="8"/>
  <c r="O12" i="8"/>
  <c r="P12" i="8"/>
  <c r="Q12" i="8"/>
  <c r="N13" i="8"/>
  <c r="O13" i="8"/>
  <c r="P13" i="8"/>
  <c r="Q13" i="8"/>
  <c r="N14" i="8"/>
  <c r="O14" i="8"/>
  <c r="P14" i="8"/>
  <c r="Q14" i="8"/>
  <c r="N15" i="8"/>
  <c r="O15" i="8"/>
  <c r="P15" i="8"/>
  <c r="Q15" i="8"/>
  <c r="N16" i="8"/>
  <c r="O16" i="8"/>
  <c r="P16" i="8"/>
  <c r="Q16" i="8"/>
  <c r="N17" i="8"/>
  <c r="O17" i="8"/>
  <c r="P17" i="8"/>
  <c r="Q17" i="8"/>
  <c r="N18" i="8"/>
  <c r="O18" i="8"/>
  <c r="P18" i="8"/>
  <c r="Q18" i="8"/>
  <c r="N19" i="8"/>
  <c r="O19" i="8"/>
  <c r="P19" i="8"/>
  <c r="Q19" i="8"/>
  <c r="N20" i="8"/>
  <c r="O20" i="8"/>
  <c r="P20" i="8"/>
  <c r="Q20" i="8"/>
  <c r="N21" i="8"/>
  <c r="O21" i="8"/>
  <c r="P21" i="8"/>
  <c r="Q21" i="8"/>
  <c r="N22" i="8"/>
  <c r="O22" i="8"/>
  <c r="U11" i="8" s="1"/>
  <c r="P22" i="8"/>
  <c r="Q22" i="8"/>
  <c r="N23" i="8"/>
  <c r="O23" i="8"/>
  <c r="P23" i="8"/>
  <c r="Q23" i="8"/>
  <c r="N24" i="8"/>
  <c r="O24" i="8"/>
  <c r="P24" i="8"/>
  <c r="Q24" i="8"/>
  <c r="N25" i="8"/>
  <c r="O25" i="8"/>
  <c r="P25" i="8"/>
  <c r="Q25" i="8"/>
  <c r="N26" i="8"/>
  <c r="O26" i="8"/>
  <c r="P26" i="8"/>
  <c r="Q26" i="8"/>
  <c r="N27" i="8"/>
  <c r="O27" i="8"/>
  <c r="P27" i="8"/>
  <c r="Q27" i="8"/>
  <c r="N28" i="8"/>
  <c r="O28" i="8"/>
  <c r="P28" i="8"/>
  <c r="Q28" i="8"/>
  <c r="N29" i="8"/>
  <c r="O29" i="8"/>
  <c r="P29" i="8"/>
  <c r="Q29" i="8"/>
  <c r="N30" i="8"/>
  <c r="O30" i="8"/>
  <c r="P30" i="8"/>
  <c r="Q30" i="8"/>
  <c r="O5" i="8"/>
  <c r="P5" i="8"/>
  <c r="V5" i="8" s="1"/>
  <c r="Q5" i="8"/>
  <c r="N5" i="8"/>
  <c r="B6" i="8"/>
  <c r="H5" i="8" s="1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I8" i="8" s="1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I12" i="8" s="1"/>
  <c r="D25" i="8"/>
  <c r="E25" i="8"/>
  <c r="B26" i="8"/>
  <c r="C26" i="8"/>
  <c r="D26" i="8"/>
  <c r="E26" i="8"/>
  <c r="B27" i="8"/>
  <c r="C27" i="8"/>
  <c r="D27" i="8"/>
  <c r="E27" i="8"/>
  <c r="B28" i="8"/>
  <c r="C28" i="8"/>
  <c r="I13" i="8" s="1"/>
  <c r="D28" i="8"/>
  <c r="E28" i="8"/>
  <c r="B29" i="8"/>
  <c r="C29" i="8"/>
  <c r="D29" i="8"/>
  <c r="E29" i="8"/>
  <c r="B30" i="8"/>
  <c r="C30" i="8"/>
  <c r="D30" i="8"/>
  <c r="E30" i="8"/>
  <c r="C5" i="8"/>
  <c r="D5" i="8"/>
  <c r="J5" i="8" s="1"/>
  <c r="E5" i="8"/>
  <c r="B5" i="8"/>
  <c r="V12" i="8"/>
  <c r="V10" i="8"/>
  <c r="V9" i="8"/>
  <c r="U9" i="8"/>
  <c r="V8" i="8"/>
  <c r="V7" i="8"/>
  <c r="I7" i="8"/>
  <c r="W6" i="8"/>
  <c r="V6" i="8"/>
  <c r="H6" i="8"/>
  <c r="W5" i="8"/>
  <c r="T5" i="8"/>
  <c r="K5" i="8"/>
  <c r="I11" i="8" l="1"/>
  <c r="I10" i="8"/>
  <c r="I9" i="8"/>
  <c r="U10" i="8"/>
  <c r="I5" i="8"/>
  <c r="U5" i="8"/>
  <c r="U14" i="8" s="1"/>
  <c r="W11" i="8"/>
  <c r="W7" i="8"/>
  <c r="W14" i="8" s="1"/>
  <c r="I6" i="8"/>
  <c r="U13" i="8"/>
  <c r="U12" i="8"/>
  <c r="U8" i="8"/>
  <c r="U7" i="8"/>
  <c r="H13" i="8"/>
  <c r="H7" i="8"/>
  <c r="I14" i="8"/>
  <c r="K13" i="8"/>
  <c r="K12" i="8"/>
  <c r="K11" i="8"/>
  <c r="K10" i="8"/>
  <c r="K9" i="8"/>
  <c r="K8" i="8"/>
  <c r="K7" i="8"/>
  <c r="K6" i="8"/>
  <c r="K14" i="8" s="1"/>
  <c r="W13" i="8"/>
  <c r="W12" i="8"/>
  <c r="W10" i="8"/>
  <c r="W9" i="8"/>
  <c r="W8" i="8"/>
  <c r="J13" i="8"/>
  <c r="J12" i="8"/>
  <c r="J11" i="8"/>
  <c r="J10" i="8"/>
  <c r="J9" i="8"/>
  <c r="J8" i="8"/>
  <c r="J7" i="8"/>
  <c r="J14" i="8" s="1"/>
  <c r="J6" i="8"/>
  <c r="V13" i="8"/>
  <c r="V11" i="8"/>
  <c r="V14" i="8" s="1"/>
  <c r="H12" i="8"/>
  <c r="H11" i="8"/>
  <c r="H10" i="8"/>
  <c r="H9" i="8"/>
  <c r="H8" i="8"/>
  <c r="H14" i="8" s="1"/>
  <c r="T13" i="8"/>
  <c r="T12" i="8"/>
  <c r="T11" i="8"/>
  <c r="T10" i="8"/>
  <c r="T9" i="8"/>
  <c r="T8" i="8"/>
  <c r="T7" i="8"/>
  <c r="T6" i="8"/>
  <c r="T14" i="8" s="1"/>
  <c r="W11" i="7"/>
  <c r="V11" i="7"/>
  <c r="U11" i="7"/>
  <c r="T11" i="7"/>
  <c r="W10" i="7"/>
  <c r="V10" i="7"/>
  <c r="U10" i="7"/>
  <c r="T10" i="7"/>
  <c r="W9" i="7"/>
  <c r="V9" i="7"/>
  <c r="U9" i="7"/>
  <c r="T9" i="7"/>
  <c r="W8" i="7"/>
  <c r="V8" i="7"/>
  <c r="U8" i="7"/>
  <c r="T8" i="7"/>
  <c r="W7" i="7"/>
  <c r="V7" i="7"/>
  <c r="U7" i="7"/>
  <c r="T7" i="7"/>
  <c r="W6" i="7"/>
  <c r="V6" i="7"/>
  <c r="U6" i="7"/>
  <c r="T6" i="7"/>
  <c r="W5" i="7"/>
  <c r="V5" i="7"/>
  <c r="U5" i="7"/>
  <c r="T5" i="7"/>
  <c r="W4" i="7"/>
  <c r="V4" i="7"/>
  <c r="U4" i="7"/>
  <c r="T4" i="7"/>
  <c r="W3" i="7"/>
  <c r="W12" i="7" s="1"/>
  <c r="V3" i="7"/>
  <c r="V12" i="7" s="1"/>
  <c r="U3" i="7"/>
  <c r="U12" i="7" s="1"/>
  <c r="T3" i="7"/>
  <c r="T12" i="7" s="1"/>
  <c r="K11" i="7"/>
  <c r="I11" i="7"/>
  <c r="J11" i="7"/>
  <c r="H11" i="7"/>
  <c r="I10" i="7"/>
  <c r="J10" i="7"/>
  <c r="K10" i="7"/>
  <c r="H10" i="7"/>
  <c r="I9" i="7"/>
  <c r="J9" i="7"/>
  <c r="K9" i="7"/>
  <c r="H9" i="7"/>
  <c r="I8" i="7"/>
  <c r="J8" i="7"/>
  <c r="K8" i="7"/>
  <c r="H8" i="7"/>
  <c r="I7" i="7"/>
  <c r="J7" i="7"/>
  <c r="K7" i="7"/>
  <c r="H7" i="7"/>
  <c r="I6" i="7"/>
  <c r="J6" i="7"/>
  <c r="K6" i="7"/>
  <c r="H6" i="7"/>
  <c r="I5" i="7"/>
  <c r="J5" i="7"/>
  <c r="K5" i="7"/>
  <c r="H5" i="7"/>
  <c r="I4" i="7"/>
  <c r="J4" i="7"/>
  <c r="K4" i="7"/>
  <c r="H4" i="7"/>
  <c r="I3" i="7"/>
  <c r="I12" i="7" s="1"/>
  <c r="J3" i="7"/>
  <c r="J12" i="7" s="1"/>
  <c r="K3" i="7"/>
  <c r="K12" i="7" s="1"/>
  <c r="H3" i="7"/>
  <c r="H12" i="7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C14" i="6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C12" i="6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</calcChain>
</file>

<file path=xl/sharedStrings.xml><?xml version="1.0" encoding="utf-8"?>
<sst xmlns="http://schemas.openxmlformats.org/spreadsheetml/2006/main" count="227" uniqueCount="63">
  <si>
    <t>Month - Year</t>
  </si>
  <si>
    <t>Aug ‘12</t>
  </si>
  <si>
    <t>Sep ‘12</t>
  </si>
  <si>
    <t>Oct ‘12</t>
  </si>
  <si>
    <t>Nov ‘12</t>
  </si>
  <si>
    <t>Dec ‘12</t>
  </si>
  <si>
    <t>Jan ‘13</t>
  </si>
  <si>
    <t>Feb ‘13</t>
  </si>
  <si>
    <t>Mar ‘13</t>
  </si>
  <si>
    <t>Apr ‘13</t>
  </si>
  <si>
    <t>May ‘13</t>
  </si>
  <si>
    <t>June ‘13</t>
  </si>
  <si>
    <t>July ‘13</t>
  </si>
  <si>
    <t>Aug ‘13</t>
  </si>
  <si>
    <t>Sep ‘13</t>
  </si>
  <si>
    <t>Oct ‘13</t>
  </si>
  <si>
    <t>Nov ‘13</t>
  </si>
  <si>
    <t>Dec ‘13</t>
  </si>
  <si>
    <t>Jan ‘14</t>
  </si>
  <si>
    <t>Feb ‘14</t>
  </si>
  <si>
    <t>Mar ‘14</t>
  </si>
  <si>
    <t>Apr ‘14</t>
  </si>
  <si>
    <t>Type</t>
  </si>
  <si>
    <t>Momentum</t>
  </si>
  <si>
    <t>Intraday</t>
  </si>
  <si>
    <t>1-2 Day</t>
  </si>
  <si>
    <t>Mean-Reversion</t>
  </si>
  <si>
    <t>May ‘14</t>
  </si>
  <si>
    <t>June ‘14</t>
  </si>
  <si>
    <t>July ‘14</t>
  </si>
  <si>
    <t>Aug ‘14</t>
  </si>
  <si>
    <t>Sep ‘14</t>
  </si>
  <si>
    <t>Allocation</t>
  </si>
  <si>
    <t xml:space="preserve">  Momentum</t>
  </si>
  <si>
    <t xml:space="preserve">      Intraday</t>
  </si>
  <si>
    <t xml:space="preserve">      1-2 Day</t>
  </si>
  <si>
    <t xml:space="preserve">  Mean-Reversion</t>
  </si>
  <si>
    <t>Contribution</t>
  </si>
  <si>
    <t>Composite Rtn</t>
  </si>
  <si>
    <t>Sum</t>
  </si>
  <si>
    <t>Equity</t>
  </si>
  <si>
    <t>Commodities</t>
  </si>
  <si>
    <t>Currency</t>
  </si>
  <si>
    <t>Rates</t>
  </si>
  <si>
    <t>Performance</t>
  </si>
  <si>
    <t>Q3 2013</t>
  </si>
  <si>
    <t>Q4 2013</t>
  </si>
  <si>
    <t>Q1 2014</t>
  </si>
  <si>
    <t>Q3 2012</t>
  </si>
  <si>
    <t>Q4 2012</t>
  </si>
  <si>
    <t>Q1 2013</t>
  </si>
  <si>
    <t>Q2 2013</t>
  </si>
  <si>
    <t>Q2 2014</t>
  </si>
  <si>
    <t>Q3 2014</t>
  </si>
  <si>
    <t>Total</t>
  </si>
  <si>
    <t>Intraday Momentum</t>
  </si>
  <si>
    <t>1-2 Day Momentum</t>
  </si>
  <si>
    <t>Intraday Mean Reversion</t>
  </si>
  <si>
    <t>1-2 Day Mean Reversion</t>
  </si>
  <si>
    <t>A review of the Centurion program’s quarterly contribution by strategy and sector shows that the source of returns has been diverse over time.</t>
  </si>
  <si>
    <t>Centurion Contribution by Strategy</t>
  </si>
  <si>
    <t>Centurion Contribution by Sector</t>
  </si>
  <si>
    <r>
      <t xml:space="preserve">Contribution for the 1x (6% vol tgt) composite </t>
    </r>
    <r>
      <rPr>
        <u/>
        <sz val="10"/>
        <color theme="1"/>
        <rFont val="Arial"/>
        <family val="2"/>
      </rPr>
      <t>NET</t>
    </r>
    <r>
      <rPr>
        <sz val="10"/>
        <color theme="1"/>
        <rFont val="Arial"/>
        <family val="2"/>
      </rPr>
      <t xml:space="preserve"> of fees has been adjusted by a factor of 1.67x to approximate a 10% vol tgt account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</si>
</sst>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FFFFFF"/>
      <name val="Century Gothic"/>
      <family val="2"/>
    </font>
    <font>
      <sz val="8"/>
      <color theme="1"/>
      <name val="Calibri"/>
      <family val="2"/>
      <scheme val="minor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i/>
      <sz val="8"/>
      <color rgb="FF808080"/>
      <name val="Century Gothic"/>
      <family val="2"/>
    </font>
    <font>
      <sz val="8"/>
      <color rgb="FF80808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E7E7E8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10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4" fillId="0" borderId="0" xfId="0" applyFont="1"/>
    <xf numFmtId="0" fontId="5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9" fontId="6" fillId="3" borderId="4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9" fontId="6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wrapText="1"/>
    </xf>
    <xf numFmtId="9" fontId="8" fillId="3" borderId="4" xfId="0" applyNumberFormat="1" applyFont="1" applyFill="1" applyBorder="1" applyAlignment="1">
      <alignment horizontal="center" vertical="center" wrapText="1"/>
    </xf>
    <xf numFmtId="9" fontId="8" fillId="3" borderId="3" xfId="0" applyNumberFormat="1" applyFont="1" applyFill="1" applyBorder="1" applyAlignment="1">
      <alignment horizontal="center" vertical="center" wrapText="1"/>
    </xf>
    <xf numFmtId="9" fontId="6" fillId="3" borderId="3" xfId="0" applyNumberFormat="1" applyFont="1" applyFill="1" applyBorder="1" applyAlignment="1">
      <alignment horizontal="center" vertical="center" wrapText="1"/>
    </xf>
    <xf numFmtId="9" fontId="8" fillId="3" borderId="10" xfId="0" applyNumberFormat="1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10" fontId="6" fillId="3" borderId="4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wrapText="1"/>
    </xf>
    <xf numFmtId="10" fontId="8" fillId="3" borderId="4" xfId="0" applyNumberFormat="1" applyFont="1" applyFill="1" applyBorder="1" applyAlignment="1">
      <alignment horizontal="center" vertical="center" wrapText="1"/>
    </xf>
    <xf numFmtId="10" fontId="8" fillId="3" borderId="3" xfId="0" applyNumberFormat="1" applyFont="1" applyFill="1" applyBorder="1" applyAlignment="1">
      <alignment horizontal="center" vertical="center" wrapText="1"/>
    </xf>
    <xf numFmtId="10" fontId="6" fillId="3" borderId="3" xfId="0" applyNumberFormat="1" applyFont="1" applyFill="1" applyBorder="1" applyAlignment="1">
      <alignment horizontal="center" vertical="center" wrapText="1"/>
    </xf>
    <xf numFmtId="10" fontId="8" fillId="3" borderId="11" xfId="0" applyNumberFormat="1" applyFont="1" applyFill="1" applyBorder="1" applyAlignment="1">
      <alignment horizontal="center" vertical="center" wrapText="1"/>
    </xf>
    <xf numFmtId="10" fontId="8" fillId="3" borderId="10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0" fontId="0" fillId="0" borderId="0" xfId="1" applyNumberFormat="1" applyFont="1"/>
    <xf numFmtId="43" fontId="0" fillId="0" borderId="0" xfId="2" applyFont="1"/>
    <xf numFmtId="9" fontId="0" fillId="0" borderId="0" xfId="1" applyFont="1"/>
    <xf numFmtId="10" fontId="0" fillId="4" borderId="15" xfId="0" applyNumberFormat="1" applyFill="1" applyBorder="1"/>
    <xf numFmtId="10" fontId="0" fillId="4" borderId="15" xfId="0" applyNumberFormat="1" applyFill="1" applyBorder="1" applyAlignment="1">
      <alignment horizontal="center"/>
    </xf>
    <xf numFmtId="10" fontId="0" fillId="0" borderId="15" xfId="0" applyNumberFormat="1" applyBorder="1"/>
    <xf numFmtId="10" fontId="0" fillId="0" borderId="15" xfId="0" applyNumberFormat="1" applyBorder="1" applyAlignment="1">
      <alignment horizontal="center"/>
    </xf>
    <xf numFmtId="10" fontId="0" fillId="4" borderId="16" xfId="0" applyNumberFormat="1" applyFill="1" applyBorder="1"/>
    <xf numFmtId="10" fontId="0" fillId="4" borderId="16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9" fillId="0" borderId="17" xfId="0" applyNumberFormat="1" applyFont="1" applyBorder="1"/>
    <xf numFmtId="10" fontId="9" fillId="0" borderId="1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center" wrapText="1"/>
    </xf>
    <xf numFmtId="1" fontId="0" fillId="4" borderId="15" xfId="0" applyNumberFormat="1" applyFill="1" applyBorder="1" applyAlignment="1">
      <alignment horizontal="left"/>
    </xf>
    <xf numFmtId="1" fontId="0" fillId="0" borderId="15" xfId="0" applyNumberFormat="1" applyBorder="1" applyAlignment="1">
      <alignment horizontal="left"/>
    </xf>
    <xf numFmtId="1" fontId="0" fillId="4" borderId="16" xfId="0" applyNumberFormat="1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3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C14" sqref="C14"/>
    </sheetView>
  </sheetViews>
  <sheetFormatPr defaultRowHeight="11.25" x14ac:dyDescent="0.2"/>
  <cols>
    <col min="1" max="1" width="13.28515625" style="6" customWidth="1"/>
    <col min="2" max="16384" width="9.140625" style="6"/>
  </cols>
  <sheetData>
    <row r="1" spans="1:27" ht="14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27</v>
      </c>
      <c r="X1" s="5" t="s">
        <v>28</v>
      </c>
      <c r="Y1" s="5" t="s">
        <v>29</v>
      </c>
      <c r="Z1" s="5" t="s">
        <v>30</v>
      </c>
      <c r="AA1" s="5" t="s">
        <v>31</v>
      </c>
    </row>
    <row r="2" spans="1:27" ht="15.75" customHeight="1" thickBot="1" x14ac:dyDescent="0.3">
      <c r="A2" s="7" t="s">
        <v>22</v>
      </c>
      <c r="B2" s="49" t="s">
        <v>32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4.25" thickBot="1" x14ac:dyDescent="0.35">
      <c r="A3" s="8" t="s">
        <v>23</v>
      </c>
      <c r="B3" s="9">
        <v>0.64</v>
      </c>
      <c r="C3" s="9">
        <v>0.75</v>
      </c>
      <c r="D3" s="9">
        <v>0.71</v>
      </c>
      <c r="E3" s="9">
        <v>0.67</v>
      </c>
      <c r="F3" s="9">
        <v>0.71</v>
      </c>
      <c r="G3" s="9">
        <v>0.8</v>
      </c>
      <c r="H3" s="9">
        <v>0.77</v>
      </c>
      <c r="I3" s="9">
        <v>0.78</v>
      </c>
      <c r="J3" s="9">
        <v>0.75</v>
      </c>
      <c r="K3" s="9">
        <v>0.75</v>
      </c>
      <c r="L3" s="9">
        <v>0.73</v>
      </c>
      <c r="M3" s="9">
        <v>0.8</v>
      </c>
      <c r="N3" s="9">
        <v>0.85</v>
      </c>
      <c r="O3" s="9">
        <v>0.8</v>
      </c>
      <c r="P3" s="9">
        <v>0.85</v>
      </c>
      <c r="Q3" s="9">
        <v>0.83</v>
      </c>
      <c r="R3" s="9">
        <v>0.76</v>
      </c>
      <c r="S3" s="9">
        <v>0.8</v>
      </c>
      <c r="T3" s="9">
        <v>0.67</v>
      </c>
      <c r="U3" s="9">
        <v>0.77</v>
      </c>
      <c r="V3" s="9">
        <v>0.81</v>
      </c>
      <c r="W3" s="10">
        <v>0.91</v>
      </c>
      <c r="X3" s="11">
        <v>0.84</v>
      </c>
      <c r="Y3" s="11">
        <v>0.76</v>
      </c>
      <c r="Z3" s="11">
        <v>0.8</v>
      </c>
      <c r="AA3" s="11">
        <v>0.76</v>
      </c>
    </row>
    <row r="4" spans="1:27" ht="14.25" thickBot="1" x14ac:dyDescent="0.3">
      <c r="A4" s="12" t="s">
        <v>24</v>
      </c>
      <c r="B4" s="13">
        <v>0.22</v>
      </c>
      <c r="C4" s="13">
        <v>0.12</v>
      </c>
      <c r="D4" s="13">
        <v>0.3</v>
      </c>
      <c r="E4" s="13">
        <v>0.14000000000000001</v>
      </c>
      <c r="F4" s="13">
        <v>0.2</v>
      </c>
      <c r="G4" s="13">
        <v>0.28000000000000003</v>
      </c>
      <c r="H4" s="13">
        <v>0.2</v>
      </c>
      <c r="I4" s="13">
        <v>0.27</v>
      </c>
      <c r="J4" s="13">
        <v>0.23</v>
      </c>
      <c r="K4" s="13">
        <v>0.22</v>
      </c>
      <c r="L4" s="13">
        <v>0.24</v>
      </c>
      <c r="M4" s="13">
        <v>0.32</v>
      </c>
      <c r="N4" s="13">
        <v>0.19</v>
      </c>
      <c r="O4" s="13">
        <v>0.3</v>
      </c>
      <c r="P4" s="13">
        <v>0.22</v>
      </c>
      <c r="Q4" s="13">
        <v>0.27</v>
      </c>
      <c r="R4" s="13">
        <v>0.2</v>
      </c>
      <c r="S4" s="13">
        <v>0.41</v>
      </c>
      <c r="T4" s="13">
        <v>0.39</v>
      </c>
      <c r="U4" s="13">
        <v>0.33</v>
      </c>
      <c r="V4" s="13">
        <v>0.36</v>
      </c>
      <c r="W4" s="14">
        <v>0.48</v>
      </c>
      <c r="X4" s="13">
        <v>0.44</v>
      </c>
      <c r="Y4" s="13">
        <v>0.36</v>
      </c>
      <c r="Z4" s="13">
        <v>0.4</v>
      </c>
      <c r="AA4" s="13">
        <v>0.37</v>
      </c>
    </row>
    <row r="5" spans="1:27" ht="14.25" thickBot="1" x14ac:dyDescent="0.3">
      <c r="A5" s="12" t="s">
        <v>25</v>
      </c>
      <c r="B5" s="13">
        <v>0.42</v>
      </c>
      <c r="C5" s="13">
        <v>0.63</v>
      </c>
      <c r="D5" s="13">
        <v>0.41</v>
      </c>
      <c r="E5" s="13">
        <v>0.53</v>
      </c>
      <c r="F5" s="13">
        <v>0.51</v>
      </c>
      <c r="G5" s="13">
        <v>0.52</v>
      </c>
      <c r="H5" s="13">
        <v>0.56999999999999995</v>
      </c>
      <c r="I5" s="13">
        <v>0.51</v>
      </c>
      <c r="J5" s="13">
        <v>0.52</v>
      </c>
      <c r="K5" s="13">
        <v>0.53</v>
      </c>
      <c r="L5" s="13">
        <v>0.49</v>
      </c>
      <c r="M5" s="13">
        <v>0.48</v>
      </c>
      <c r="N5" s="13">
        <v>0.66</v>
      </c>
      <c r="O5" s="13">
        <v>0.5</v>
      </c>
      <c r="P5" s="13">
        <v>0.63</v>
      </c>
      <c r="Q5" s="13">
        <v>0.56000000000000005</v>
      </c>
      <c r="R5" s="13">
        <v>0.56000000000000005</v>
      </c>
      <c r="S5" s="13">
        <v>0.39</v>
      </c>
      <c r="T5" s="13">
        <v>0.28000000000000003</v>
      </c>
      <c r="U5" s="13">
        <v>0.44</v>
      </c>
      <c r="V5" s="13">
        <v>0.45</v>
      </c>
      <c r="W5" s="14">
        <v>0.43</v>
      </c>
      <c r="X5" s="13">
        <v>0.4</v>
      </c>
      <c r="Y5" s="13">
        <v>0.4</v>
      </c>
      <c r="Z5" s="13">
        <v>0.4</v>
      </c>
      <c r="AA5" s="13">
        <v>0.39</v>
      </c>
    </row>
    <row r="6" spans="1:27" ht="27.75" thickBot="1" x14ac:dyDescent="0.35">
      <c r="A6" s="8" t="s">
        <v>26</v>
      </c>
      <c r="B6" s="9">
        <v>0.36</v>
      </c>
      <c r="C6" s="9">
        <v>0.25</v>
      </c>
      <c r="D6" s="9">
        <v>0.28999999999999998</v>
      </c>
      <c r="E6" s="9">
        <v>0.33</v>
      </c>
      <c r="F6" s="9">
        <v>0.28999999999999998</v>
      </c>
      <c r="G6" s="9">
        <v>0.2</v>
      </c>
      <c r="H6" s="9">
        <v>0.23</v>
      </c>
      <c r="I6" s="9">
        <v>0.22</v>
      </c>
      <c r="J6" s="9">
        <v>0.25</v>
      </c>
      <c r="K6" s="9">
        <v>0.25</v>
      </c>
      <c r="L6" s="9">
        <v>0.27</v>
      </c>
      <c r="M6" s="9">
        <v>0.2</v>
      </c>
      <c r="N6" s="9">
        <v>0.15</v>
      </c>
      <c r="O6" s="9">
        <v>0.2</v>
      </c>
      <c r="P6" s="9">
        <v>0.15</v>
      </c>
      <c r="Q6" s="9">
        <v>0.17</v>
      </c>
      <c r="R6" s="9">
        <v>0.24</v>
      </c>
      <c r="S6" s="9">
        <v>0.2</v>
      </c>
      <c r="T6" s="9">
        <v>0.33</v>
      </c>
      <c r="U6" s="9">
        <v>0.23</v>
      </c>
      <c r="V6" s="9">
        <v>0.19</v>
      </c>
      <c r="W6" s="15">
        <v>0.09</v>
      </c>
      <c r="X6" s="9">
        <v>0.16</v>
      </c>
      <c r="Y6" s="9">
        <v>0.24</v>
      </c>
      <c r="Z6" s="9">
        <v>0.2</v>
      </c>
      <c r="AA6" s="9">
        <v>0.24</v>
      </c>
    </row>
    <row r="7" spans="1:27" ht="14.25" thickBot="1" x14ac:dyDescent="0.3">
      <c r="A7" s="12" t="s">
        <v>24</v>
      </c>
      <c r="B7" s="13">
        <v>0.02</v>
      </c>
      <c r="C7" s="13">
        <v>0.05</v>
      </c>
      <c r="D7" s="13">
        <v>0.04</v>
      </c>
      <c r="E7" s="13">
        <v>0.06</v>
      </c>
      <c r="F7" s="13">
        <v>0.05</v>
      </c>
      <c r="G7" s="13">
        <v>0.03</v>
      </c>
      <c r="H7" s="13">
        <v>0.03</v>
      </c>
      <c r="I7" s="13">
        <v>0.04</v>
      </c>
      <c r="J7" s="13">
        <v>0.03</v>
      </c>
      <c r="K7" s="13">
        <v>0.03</v>
      </c>
      <c r="L7" s="13">
        <v>0.04</v>
      </c>
      <c r="M7" s="13">
        <v>0.05</v>
      </c>
      <c r="N7" s="13">
        <v>0.02</v>
      </c>
      <c r="O7" s="13">
        <v>0.02</v>
      </c>
      <c r="P7" s="13">
        <v>0.02</v>
      </c>
      <c r="Q7" s="13">
        <v>0.02</v>
      </c>
      <c r="R7" s="13">
        <v>0.03</v>
      </c>
      <c r="S7" s="13">
        <v>0.11</v>
      </c>
      <c r="T7" s="13">
        <v>0.16</v>
      </c>
      <c r="U7" s="13">
        <v>0.12</v>
      </c>
      <c r="V7" s="13">
        <v>0.1</v>
      </c>
      <c r="W7" s="14">
        <v>0.05</v>
      </c>
      <c r="X7" s="13">
        <v>0.08</v>
      </c>
      <c r="Y7" s="13">
        <v>0.11</v>
      </c>
      <c r="Z7" s="13">
        <v>0.1</v>
      </c>
      <c r="AA7" s="13">
        <v>0.12</v>
      </c>
    </row>
    <row r="8" spans="1:27" ht="14.25" thickBot="1" x14ac:dyDescent="0.3">
      <c r="A8" s="12" t="s">
        <v>25</v>
      </c>
      <c r="B8" s="13">
        <v>0.34</v>
      </c>
      <c r="C8" s="13">
        <v>0.2</v>
      </c>
      <c r="D8" s="13">
        <v>0.25</v>
      </c>
      <c r="E8" s="13">
        <v>0.27</v>
      </c>
      <c r="F8" s="13">
        <v>0.24</v>
      </c>
      <c r="G8" s="13">
        <v>0.17</v>
      </c>
      <c r="H8" s="13">
        <v>0.2</v>
      </c>
      <c r="I8" s="13">
        <v>0.18</v>
      </c>
      <c r="J8" s="13">
        <v>0.22</v>
      </c>
      <c r="K8" s="13">
        <v>0.22</v>
      </c>
      <c r="L8" s="13">
        <v>0.23</v>
      </c>
      <c r="M8" s="13">
        <v>0.15</v>
      </c>
      <c r="N8" s="13">
        <v>0.13</v>
      </c>
      <c r="O8" s="13">
        <v>0.18</v>
      </c>
      <c r="P8" s="13">
        <v>0.13</v>
      </c>
      <c r="Q8" s="13">
        <v>0.15</v>
      </c>
      <c r="R8" s="13">
        <v>0.21</v>
      </c>
      <c r="S8" s="13">
        <v>0.09</v>
      </c>
      <c r="T8" s="13">
        <v>0.17</v>
      </c>
      <c r="U8" s="13">
        <v>0.11</v>
      </c>
      <c r="V8" s="13">
        <v>0.09</v>
      </c>
      <c r="W8" s="16">
        <v>0.04</v>
      </c>
      <c r="X8" s="17">
        <v>0.08</v>
      </c>
      <c r="Y8" s="17">
        <v>0.13</v>
      </c>
      <c r="Z8" s="17">
        <v>0.1</v>
      </c>
      <c r="AA8" s="17">
        <v>0.12</v>
      </c>
    </row>
    <row r="10" spans="1:27" ht="12" thickBot="1" x14ac:dyDescent="0.25"/>
    <row r="11" spans="1:27" ht="14.25" thickBot="1" x14ac:dyDescent="0.35">
      <c r="A11" s="18" t="s">
        <v>0</v>
      </c>
      <c r="B11" s="19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19" t="s">
        <v>6</v>
      </c>
      <c r="H11" s="19" t="s">
        <v>7</v>
      </c>
      <c r="I11" s="19" t="s">
        <v>8</v>
      </c>
      <c r="J11" s="19" t="s">
        <v>9</v>
      </c>
      <c r="K11" s="19" t="s">
        <v>10</v>
      </c>
      <c r="L11" s="19" t="s">
        <v>11</v>
      </c>
      <c r="M11" s="19" t="s">
        <v>12</v>
      </c>
      <c r="N11" s="19" t="s">
        <v>13</v>
      </c>
      <c r="O11" s="19" t="s">
        <v>14</v>
      </c>
      <c r="P11" s="19" t="s">
        <v>15</v>
      </c>
      <c r="Q11" s="19" t="s">
        <v>16</v>
      </c>
      <c r="R11" s="19" t="s">
        <v>17</v>
      </c>
      <c r="S11" s="19" t="s">
        <v>18</v>
      </c>
      <c r="T11" s="19" t="s">
        <v>19</v>
      </c>
      <c r="U11" s="19" t="s">
        <v>20</v>
      </c>
      <c r="V11" s="19" t="s">
        <v>21</v>
      </c>
      <c r="W11" s="4" t="s">
        <v>27</v>
      </c>
      <c r="X11" s="5" t="s">
        <v>28</v>
      </c>
      <c r="Y11" s="5" t="s">
        <v>29</v>
      </c>
      <c r="Z11" s="5" t="s">
        <v>30</v>
      </c>
      <c r="AA11" s="5" t="s">
        <v>31</v>
      </c>
    </row>
    <row r="12" spans="1:27" ht="13.5" customHeight="1" thickBot="1" x14ac:dyDescent="0.3">
      <c r="A12" s="7" t="s">
        <v>22</v>
      </c>
      <c r="B12" s="51" t="s">
        <v>37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ht="27.75" customHeight="1" thickBot="1" x14ac:dyDescent="0.35">
      <c r="A13" s="8" t="s">
        <v>33</v>
      </c>
      <c r="B13" s="20">
        <v>3.0999999999999999E-3</v>
      </c>
      <c r="C13" s="20">
        <v>-9.1999999999999998E-3</v>
      </c>
      <c r="D13" s="20">
        <v>-5.5999999999999999E-3</v>
      </c>
      <c r="E13" s="20">
        <v>1.52E-2</v>
      </c>
      <c r="F13" s="20">
        <v>1.0800000000000001E-2</v>
      </c>
      <c r="G13" s="20">
        <v>-5.8999999999999999E-3</v>
      </c>
      <c r="H13" s="20">
        <v>-1.14E-2</v>
      </c>
      <c r="I13" s="20">
        <v>1.6999999999999999E-3</v>
      </c>
      <c r="J13" s="20">
        <v>1.8499999999999999E-2</v>
      </c>
      <c r="K13" s="20">
        <v>6.4999999999999997E-3</v>
      </c>
      <c r="L13" s="20">
        <v>1.32E-2</v>
      </c>
      <c r="M13" s="20">
        <v>-4.0099999999999997E-2</v>
      </c>
      <c r="N13" s="20">
        <v>2.1999999999999999E-2</v>
      </c>
      <c r="O13" s="20">
        <v>0</v>
      </c>
      <c r="P13" s="20">
        <v>-2.0999999999999999E-3</v>
      </c>
      <c r="Q13" s="20">
        <v>6.9999999999999999E-4</v>
      </c>
      <c r="R13" s="20">
        <v>1.8499999999999999E-2</v>
      </c>
      <c r="S13" s="20">
        <v>1.5699999999999999E-2</v>
      </c>
      <c r="T13" s="20">
        <v>5.0000000000000001E-4</v>
      </c>
      <c r="U13" s="20">
        <v>3.0000000000000001E-3</v>
      </c>
      <c r="V13" s="20">
        <v>7.1999999999999998E-3</v>
      </c>
      <c r="W13" s="21">
        <v>-9.9000000000000008E-3</v>
      </c>
      <c r="X13" s="22">
        <v>4.0000000000000002E-4</v>
      </c>
      <c r="Y13" s="22">
        <v>6.9999999999999999E-4</v>
      </c>
      <c r="Z13" s="22">
        <v>1E-3</v>
      </c>
      <c r="AA13" s="22">
        <v>2.3E-3</v>
      </c>
    </row>
    <row r="14" spans="1:27" ht="14.25" thickBot="1" x14ac:dyDescent="0.3">
      <c r="A14" s="23" t="s">
        <v>34</v>
      </c>
      <c r="B14" s="24">
        <v>-1.6999999999999999E-3</v>
      </c>
      <c r="C14" s="24">
        <v>-2.7000000000000001E-3</v>
      </c>
      <c r="D14" s="24">
        <v>5.3E-3</v>
      </c>
      <c r="E14" s="24">
        <v>6.1000000000000004E-3</v>
      </c>
      <c r="F14" s="24">
        <v>1.8E-3</v>
      </c>
      <c r="G14" s="24">
        <v>-4.3E-3</v>
      </c>
      <c r="H14" s="24">
        <v>5.5999999999999999E-3</v>
      </c>
      <c r="I14" s="24">
        <v>-3.5999999999999999E-3</v>
      </c>
      <c r="J14" s="24">
        <v>4.7999999999999996E-3</v>
      </c>
      <c r="K14" s="24">
        <v>3.8E-3</v>
      </c>
      <c r="L14" s="24">
        <v>7.1000000000000004E-3</v>
      </c>
      <c r="M14" s="24">
        <v>-2.07E-2</v>
      </c>
      <c r="N14" s="24">
        <v>8.5000000000000006E-3</v>
      </c>
      <c r="O14" s="24">
        <v>-1E-4</v>
      </c>
      <c r="P14" s="24">
        <v>-3.8999999999999998E-3</v>
      </c>
      <c r="Q14" s="24">
        <v>-6.9999999999999999E-4</v>
      </c>
      <c r="R14" s="24">
        <v>7.4999999999999997E-3</v>
      </c>
      <c r="S14" s="24">
        <v>5.5999999999999999E-3</v>
      </c>
      <c r="T14" s="24">
        <v>-1.5E-3</v>
      </c>
      <c r="U14" s="24">
        <v>6.9999999999999999E-4</v>
      </c>
      <c r="V14" s="24">
        <v>3.5000000000000001E-3</v>
      </c>
      <c r="W14" s="25">
        <v>-5.8999999999999999E-3</v>
      </c>
      <c r="X14" s="24">
        <v>0</v>
      </c>
      <c r="Y14" s="24">
        <v>-1E-4</v>
      </c>
      <c r="Z14" s="24">
        <v>6.9999999999999999E-4</v>
      </c>
      <c r="AA14" s="24">
        <v>1.4E-3</v>
      </c>
    </row>
    <row r="15" spans="1:27" ht="14.25" thickBot="1" x14ac:dyDescent="0.3">
      <c r="A15" s="23" t="s">
        <v>35</v>
      </c>
      <c r="B15" s="24">
        <v>4.7999999999999996E-3</v>
      </c>
      <c r="C15" s="24">
        <v>-6.4999999999999997E-3</v>
      </c>
      <c r="D15" s="24">
        <v>-1.09E-2</v>
      </c>
      <c r="E15" s="24">
        <v>9.1000000000000004E-3</v>
      </c>
      <c r="F15" s="24">
        <v>8.9999999999999993E-3</v>
      </c>
      <c r="G15" s="24">
        <v>-1.6000000000000001E-3</v>
      </c>
      <c r="H15" s="24">
        <v>-1.7000000000000001E-2</v>
      </c>
      <c r="I15" s="24">
        <v>5.3E-3</v>
      </c>
      <c r="J15" s="24">
        <v>1.37E-2</v>
      </c>
      <c r="K15" s="24">
        <v>2.7000000000000001E-3</v>
      </c>
      <c r="L15" s="24">
        <v>6.1000000000000004E-3</v>
      </c>
      <c r="M15" s="24">
        <v>-1.9400000000000001E-2</v>
      </c>
      <c r="N15" s="24">
        <v>1.35E-2</v>
      </c>
      <c r="O15" s="24">
        <v>1E-4</v>
      </c>
      <c r="P15" s="24">
        <v>1.8E-3</v>
      </c>
      <c r="Q15" s="24">
        <v>1.4E-3</v>
      </c>
      <c r="R15" s="24">
        <v>1.0999999999999999E-2</v>
      </c>
      <c r="S15" s="24">
        <v>1.01E-2</v>
      </c>
      <c r="T15" s="24">
        <v>2E-3</v>
      </c>
      <c r="U15" s="24">
        <v>2.3E-3</v>
      </c>
      <c r="V15" s="24">
        <v>3.7000000000000002E-3</v>
      </c>
      <c r="W15" s="25">
        <v>-4.0000000000000001E-3</v>
      </c>
      <c r="X15" s="24">
        <v>4.0000000000000002E-4</v>
      </c>
      <c r="Y15" s="24">
        <v>8.0000000000000004E-4</v>
      </c>
      <c r="Z15" s="24">
        <v>2.9999999999999997E-4</v>
      </c>
      <c r="AA15" s="24">
        <v>8.9999999999999998E-4</v>
      </c>
    </row>
    <row r="16" spans="1:27" ht="27.75" thickBot="1" x14ac:dyDescent="0.35">
      <c r="A16" s="8" t="s">
        <v>36</v>
      </c>
      <c r="B16" s="20">
        <v>4.3E-3</v>
      </c>
      <c r="C16" s="20">
        <v>6.0000000000000001E-3</v>
      </c>
      <c r="D16" s="20">
        <v>1.4800000000000001E-2</v>
      </c>
      <c r="E16" s="20">
        <v>2.0000000000000001E-4</v>
      </c>
      <c r="F16" s="20">
        <v>1E-3</v>
      </c>
      <c r="G16" s="20">
        <v>3.0999999999999999E-3</v>
      </c>
      <c r="H16" s="20">
        <v>-5.0000000000000001E-4</v>
      </c>
      <c r="I16" s="20">
        <v>2.5999999999999999E-3</v>
      </c>
      <c r="J16" s="20">
        <v>-1.2999999999999999E-3</v>
      </c>
      <c r="K16" s="20">
        <v>-2.9999999999999997E-4</v>
      </c>
      <c r="L16" s="20">
        <v>7.0000000000000001E-3</v>
      </c>
      <c r="M16" s="20">
        <v>3.5999999999999999E-3</v>
      </c>
      <c r="N16" s="20">
        <v>2.2000000000000001E-3</v>
      </c>
      <c r="O16" s="20">
        <v>1.9E-3</v>
      </c>
      <c r="P16" s="20">
        <v>6.4999999999999997E-3</v>
      </c>
      <c r="Q16" s="20">
        <v>6.7000000000000002E-3</v>
      </c>
      <c r="R16" s="20">
        <v>-1E-4</v>
      </c>
      <c r="S16" s="20">
        <v>2.3E-3</v>
      </c>
      <c r="T16" s="20">
        <v>-6.4999999999999997E-3</v>
      </c>
      <c r="U16" s="20">
        <v>5.4999999999999997E-3</v>
      </c>
      <c r="V16" s="20">
        <v>2.3999999999999998E-3</v>
      </c>
      <c r="W16" s="26">
        <v>3.5000000000000001E-3</v>
      </c>
      <c r="X16" s="20">
        <v>1.1000000000000001E-3</v>
      </c>
      <c r="Y16" s="20">
        <v>1E-3</v>
      </c>
      <c r="Z16" s="20">
        <v>3.8E-3</v>
      </c>
      <c r="AA16" s="20">
        <v>6.3E-3</v>
      </c>
    </row>
    <row r="17" spans="1:27" ht="14.25" thickBot="1" x14ac:dyDescent="0.3">
      <c r="A17" s="23" t="s">
        <v>34</v>
      </c>
      <c r="B17" s="24">
        <v>2.2000000000000001E-3</v>
      </c>
      <c r="C17" s="24">
        <v>4.1999999999999997E-3</v>
      </c>
      <c r="D17" s="24">
        <v>1.2E-2</v>
      </c>
      <c r="E17" s="24">
        <v>-1.8E-3</v>
      </c>
      <c r="F17" s="24">
        <v>-5.9999999999999995E-4</v>
      </c>
      <c r="G17" s="24">
        <v>1.8E-3</v>
      </c>
      <c r="H17" s="24">
        <v>-1.2999999999999999E-3</v>
      </c>
      <c r="I17" s="24">
        <v>1E-3</v>
      </c>
      <c r="J17" s="24">
        <v>0</v>
      </c>
      <c r="K17" s="24">
        <v>1E-4</v>
      </c>
      <c r="L17" s="24">
        <v>8.2000000000000007E-3</v>
      </c>
      <c r="M17" s="24">
        <v>-4.4999999999999997E-3</v>
      </c>
      <c r="N17" s="24">
        <v>4.0000000000000002E-4</v>
      </c>
      <c r="O17" s="24">
        <v>2.9999999999999997E-4</v>
      </c>
      <c r="P17" s="24">
        <v>1.5E-3</v>
      </c>
      <c r="Q17" s="24">
        <v>3.3999999999999998E-3</v>
      </c>
      <c r="R17" s="24">
        <v>1.2999999999999999E-3</v>
      </c>
      <c r="S17" s="24">
        <v>1.1000000000000001E-3</v>
      </c>
      <c r="T17" s="24">
        <v>-3.0000000000000001E-3</v>
      </c>
      <c r="U17" s="24">
        <v>1E-3</v>
      </c>
      <c r="V17" s="24">
        <v>1E-3</v>
      </c>
      <c r="W17" s="25">
        <v>2E-3</v>
      </c>
      <c r="X17" s="24">
        <v>5.0000000000000001E-4</v>
      </c>
      <c r="Y17" s="24">
        <v>5.9999999999999995E-4</v>
      </c>
      <c r="Z17" s="24">
        <v>1.6000000000000001E-3</v>
      </c>
      <c r="AA17" s="24">
        <v>3.0999999999999999E-3</v>
      </c>
    </row>
    <row r="18" spans="1:27" ht="14.25" thickBot="1" x14ac:dyDescent="0.3">
      <c r="A18" s="23" t="s">
        <v>35</v>
      </c>
      <c r="B18" s="27">
        <v>2.0999999999999999E-3</v>
      </c>
      <c r="C18" s="27">
        <v>1.8E-3</v>
      </c>
      <c r="D18" s="27">
        <v>2.8E-3</v>
      </c>
      <c r="E18" s="27">
        <v>2E-3</v>
      </c>
      <c r="F18" s="27">
        <v>1.6000000000000001E-3</v>
      </c>
      <c r="G18" s="27">
        <v>1.2999999999999999E-3</v>
      </c>
      <c r="H18" s="27">
        <v>8.0000000000000004E-4</v>
      </c>
      <c r="I18" s="27">
        <v>1.6000000000000001E-3</v>
      </c>
      <c r="J18" s="27">
        <v>-1.2999999999999999E-3</v>
      </c>
      <c r="K18" s="27">
        <v>-4.0000000000000002E-4</v>
      </c>
      <c r="L18" s="27">
        <v>-1.1999999999999999E-3</v>
      </c>
      <c r="M18" s="27">
        <v>8.0999999999999996E-3</v>
      </c>
      <c r="N18" s="27">
        <v>1.8E-3</v>
      </c>
      <c r="O18" s="27">
        <v>1.6000000000000001E-3</v>
      </c>
      <c r="P18" s="27">
        <v>5.0000000000000001E-3</v>
      </c>
      <c r="Q18" s="27">
        <v>3.3E-3</v>
      </c>
      <c r="R18" s="27">
        <v>-1.4E-3</v>
      </c>
      <c r="S18" s="27">
        <v>1.1999999999999999E-3</v>
      </c>
      <c r="T18" s="27">
        <v>-3.5000000000000001E-3</v>
      </c>
      <c r="U18" s="27">
        <v>4.4999999999999997E-3</v>
      </c>
      <c r="V18" s="27">
        <v>1.4E-3</v>
      </c>
      <c r="W18" s="28">
        <v>1.5E-3</v>
      </c>
      <c r="X18" s="27">
        <v>5.9999999999999995E-4</v>
      </c>
      <c r="Y18" s="27">
        <v>4.0000000000000002E-4</v>
      </c>
      <c r="Z18" s="27">
        <v>2.2000000000000001E-3</v>
      </c>
      <c r="AA18" s="27">
        <v>3.2000000000000002E-3</v>
      </c>
    </row>
  </sheetData>
  <mergeCells count="2">
    <mergeCell ref="B2:AA2"/>
    <mergeCell ref="B12:A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H1" workbookViewId="0">
      <selection activeCell="L25" sqref="L25"/>
    </sheetView>
  </sheetViews>
  <sheetFormatPr defaultRowHeight="15" x14ac:dyDescent="0.25"/>
  <cols>
    <col min="1" max="1" width="18.71093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</row>
    <row r="2" spans="1:27" x14ac:dyDescent="0.25">
      <c r="A2" t="s">
        <v>22</v>
      </c>
      <c r="B2" t="s">
        <v>44</v>
      </c>
    </row>
    <row r="3" spans="1:27" x14ac:dyDescent="0.25">
      <c r="A3" t="s">
        <v>40</v>
      </c>
      <c r="B3" s="1">
        <v>4.4999999999999997E-3</v>
      </c>
      <c r="C3" s="1">
        <v>-1.1999999999999999E-3</v>
      </c>
      <c r="D3" s="1">
        <v>8.6999999999999994E-3</v>
      </c>
      <c r="E3" s="1">
        <v>1.1900000000000001E-2</v>
      </c>
      <c r="F3" s="1">
        <v>1.4E-3</v>
      </c>
      <c r="G3" s="1">
        <v>4.7999999999999996E-3</v>
      </c>
      <c r="H3" s="1">
        <v>-2.5000000000000001E-3</v>
      </c>
      <c r="I3" s="1">
        <v>5.0000000000000001E-4</v>
      </c>
      <c r="J3" s="1">
        <v>1.47E-2</v>
      </c>
      <c r="K3" s="1">
        <v>2.2000000000000001E-3</v>
      </c>
      <c r="L3" s="1">
        <v>-2.9999999999999997E-4</v>
      </c>
      <c r="M3" s="1">
        <v>-1.4800000000000001E-2</v>
      </c>
      <c r="N3" s="1">
        <v>1.2200000000000001E-2</v>
      </c>
      <c r="O3" s="1">
        <v>5.9999999999999995E-4</v>
      </c>
      <c r="P3" s="1">
        <v>4.4999999999999997E-3</v>
      </c>
      <c r="Q3" s="1">
        <v>4.5999999999999999E-3</v>
      </c>
      <c r="R3" s="1">
        <v>1.01E-2</v>
      </c>
      <c r="S3" s="1">
        <v>6.7000000000000002E-3</v>
      </c>
      <c r="T3" s="1">
        <v>-1.09E-2</v>
      </c>
      <c r="U3" s="1">
        <v>4.8999999999999998E-3</v>
      </c>
      <c r="V3" s="1">
        <v>3.5000000000000001E-3</v>
      </c>
      <c r="W3" s="1">
        <v>-6.4999999999999997E-3</v>
      </c>
      <c r="X3" s="1">
        <v>-1.9E-3</v>
      </c>
      <c r="Y3" s="1">
        <v>2.8E-3</v>
      </c>
      <c r="Z3" s="1">
        <v>2.9999999999999997E-4</v>
      </c>
      <c r="AA3" s="1">
        <v>2E-3</v>
      </c>
    </row>
    <row r="4" spans="1:27" x14ac:dyDescent="0.25">
      <c r="A4" t="s">
        <v>41</v>
      </c>
      <c r="B4" s="1">
        <v>2.0999999999999999E-3</v>
      </c>
      <c r="C4" s="1">
        <v>-1.6999999999999999E-3</v>
      </c>
      <c r="D4" s="32">
        <v>5.0000000000000001E-4</v>
      </c>
      <c r="E4" s="1">
        <v>-1E-4</v>
      </c>
      <c r="F4" s="1">
        <v>5.0000000000000001E-3</v>
      </c>
      <c r="G4" s="1">
        <v>-1.24E-2</v>
      </c>
      <c r="H4" s="1">
        <v>-1.14E-2</v>
      </c>
      <c r="I4" s="1">
        <v>-3.7000000000000002E-3</v>
      </c>
      <c r="J4" s="1">
        <v>6.1000000000000004E-3</v>
      </c>
      <c r="K4" s="1">
        <v>1.1000000000000001E-3</v>
      </c>
      <c r="L4" s="1">
        <v>9.2999999999999992E-3</v>
      </c>
      <c r="M4" s="1">
        <v>-1.1000000000000001E-3</v>
      </c>
      <c r="N4" s="1">
        <v>5.0000000000000001E-3</v>
      </c>
      <c r="O4" s="1">
        <v>1.6999999999999999E-3</v>
      </c>
      <c r="P4" s="1">
        <v>1.9E-3</v>
      </c>
      <c r="Q4" s="1">
        <v>6.8999999999999999E-3</v>
      </c>
      <c r="R4" s="1">
        <v>4.7999999999999996E-3</v>
      </c>
      <c r="S4" s="1">
        <v>-6.9999999999999999E-4</v>
      </c>
      <c r="T4" s="1">
        <v>4.3E-3</v>
      </c>
      <c r="U4" s="1">
        <v>8.0000000000000004E-4</v>
      </c>
      <c r="V4" s="1">
        <v>4.7999999999999996E-3</v>
      </c>
      <c r="W4" s="1">
        <v>-2.7000000000000001E-3</v>
      </c>
      <c r="X4" s="1">
        <v>5.0000000000000001E-3</v>
      </c>
      <c r="Y4" s="1">
        <v>-2.0999999999999999E-3</v>
      </c>
      <c r="Z4" s="1">
        <v>1E-3</v>
      </c>
      <c r="AA4" s="1">
        <v>4.8999999999999998E-3</v>
      </c>
    </row>
    <row r="5" spans="1:27" x14ac:dyDescent="0.25">
      <c r="A5" t="s">
        <v>42</v>
      </c>
      <c r="B5" s="1">
        <v>2.9999999999999997E-4</v>
      </c>
      <c r="C5" s="1">
        <v>6.9999999999999999E-4</v>
      </c>
      <c r="D5" s="1">
        <v>-1E-4</v>
      </c>
      <c r="E5" s="1">
        <v>1.1000000000000001E-3</v>
      </c>
      <c r="F5" s="1">
        <v>4.0000000000000002E-4</v>
      </c>
      <c r="G5" s="1">
        <v>2E-3</v>
      </c>
      <c r="H5" s="1">
        <v>6.9999999999999999E-4</v>
      </c>
      <c r="I5" s="1">
        <v>4.7000000000000002E-3</v>
      </c>
      <c r="J5" s="1">
        <v>5.9999999999999995E-4</v>
      </c>
      <c r="K5" s="1">
        <v>1E-3</v>
      </c>
      <c r="L5" s="1">
        <v>9.1000000000000004E-3</v>
      </c>
      <c r="M5" s="1">
        <v>-1.06E-2</v>
      </c>
      <c r="N5" s="1">
        <v>2.8999999999999998E-3</v>
      </c>
      <c r="O5" s="1">
        <v>-2.0000000000000001E-4</v>
      </c>
      <c r="P5" s="1">
        <v>8.9999999999999998E-4</v>
      </c>
      <c r="Q5" s="1">
        <v>-3.0999999999999999E-3</v>
      </c>
      <c r="R5" s="1">
        <v>8.9999999999999998E-4</v>
      </c>
      <c r="S5" s="1">
        <v>7.0000000000000001E-3</v>
      </c>
      <c r="T5" s="1">
        <v>2.0000000000000001E-4</v>
      </c>
      <c r="U5" s="1">
        <v>3.3999999999999998E-3</v>
      </c>
      <c r="V5" s="1">
        <v>8.0000000000000004E-4</v>
      </c>
      <c r="W5" s="1">
        <v>-1.1999999999999999E-3</v>
      </c>
      <c r="X5" s="1">
        <v>2.9999999999999997E-4</v>
      </c>
      <c r="Y5" s="1">
        <v>5.0000000000000001E-4</v>
      </c>
      <c r="Z5" s="1">
        <v>2E-3</v>
      </c>
      <c r="AA5" s="1">
        <v>2.2000000000000001E-3</v>
      </c>
    </row>
    <row r="6" spans="1:27" x14ac:dyDescent="0.25">
      <c r="A6" t="s">
        <v>43</v>
      </c>
      <c r="B6" s="1">
        <v>5.0000000000000001E-4</v>
      </c>
      <c r="C6" s="1">
        <v>-1E-3</v>
      </c>
      <c r="D6" s="1">
        <v>1E-4</v>
      </c>
      <c r="E6" s="1">
        <v>2.5000000000000001E-3</v>
      </c>
      <c r="F6" s="1">
        <v>5.0000000000000001E-3</v>
      </c>
      <c r="G6" s="1">
        <v>2.8E-3</v>
      </c>
      <c r="H6" s="1">
        <v>1.2999999999999999E-3</v>
      </c>
      <c r="I6" s="1">
        <v>2.8E-3</v>
      </c>
      <c r="J6" s="1">
        <v>-4.1999999999999997E-3</v>
      </c>
      <c r="K6" s="1">
        <v>1.9E-3</v>
      </c>
      <c r="L6" s="1">
        <v>2.0999999999999999E-3</v>
      </c>
      <c r="M6" s="1">
        <v>-0.01</v>
      </c>
      <c r="N6" s="1">
        <v>4.1000000000000003E-3</v>
      </c>
      <c r="O6" s="1">
        <v>-2.0000000000000001E-4</v>
      </c>
      <c r="P6" s="1">
        <v>-2.8999999999999998E-3</v>
      </c>
      <c r="Q6" s="1">
        <v>-1E-3</v>
      </c>
      <c r="R6" s="1">
        <v>2.5999999999999999E-3</v>
      </c>
      <c r="S6" s="1">
        <v>5.0000000000000001E-3</v>
      </c>
      <c r="T6" s="1">
        <v>4.0000000000000002E-4</v>
      </c>
      <c r="U6" s="1">
        <v>-5.9999999999999995E-4</v>
      </c>
      <c r="V6" s="1">
        <v>5.0000000000000001E-4</v>
      </c>
      <c r="W6" s="1">
        <v>4.0000000000000001E-3</v>
      </c>
      <c r="X6" s="1">
        <v>-1.9E-3</v>
      </c>
      <c r="Y6" s="1">
        <v>5.0000000000000001E-4</v>
      </c>
      <c r="Z6" s="1">
        <v>1.5E-3</v>
      </c>
      <c r="AA6" s="1">
        <v>-5.0000000000000001E-4</v>
      </c>
    </row>
    <row r="9" spans="1:2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27</v>
      </c>
      <c r="X9" t="s">
        <v>28</v>
      </c>
      <c r="Y9" t="s">
        <v>29</v>
      </c>
      <c r="Z9" t="s">
        <v>30</v>
      </c>
      <c r="AA9" t="s">
        <v>31</v>
      </c>
    </row>
    <row r="10" spans="1:27" x14ac:dyDescent="0.25">
      <c r="A10" t="s">
        <v>22</v>
      </c>
      <c r="B10" t="s">
        <v>44</v>
      </c>
    </row>
    <row r="11" spans="1:27" x14ac:dyDescent="0.25">
      <c r="A11" t="s">
        <v>40</v>
      </c>
      <c r="B11" s="1">
        <v>4.4999999999999997E-3</v>
      </c>
      <c r="C11" s="1">
        <f>B11+C3</f>
        <v>3.3E-3</v>
      </c>
      <c r="D11" s="1">
        <f t="shared" ref="D11:AA14" si="0">C11+D3</f>
        <v>1.2E-2</v>
      </c>
      <c r="E11" s="1">
        <f t="shared" si="0"/>
        <v>2.3900000000000001E-2</v>
      </c>
      <c r="F11" s="1">
        <f t="shared" si="0"/>
        <v>2.53E-2</v>
      </c>
      <c r="G11" s="1">
        <f t="shared" si="0"/>
        <v>3.0099999999999998E-2</v>
      </c>
      <c r="H11" s="1">
        <f t="shared" si="0"/>
        <v>2.76E-2</v>
      </c>
      <c r="I11" s="1">
        <f t="shared" si="0"/>
        <v>2.81E-2</v>
      </c>
      <c r="J11" s="1">
        <f t="shared" si="0"/>
        <v>4.2799999999999998E-2</v>
      </c>
      <c r="K11" s="1">
        <f t="shared" si="0"/>
        <v>4.4999999999999998E-2</v>
      </c>
      <c r="L11" s="1">
        <f t="shared" si="0"/>
        <v>4.4699999999999997E-2</v>
      </c>
      <c r="M11" s="1">
        <f t="shared" si="0"/>
        <v>2.9899999999999996E-2</v>
      </c>
      <c r="N11" s="1">
        <f t="shared" si="0"/>
        <v>4.2099999999999999E-2</v>
      </c>
      <c r="O11" s="1">
        <f t="shared" si="0"/>
        <v>4.2700000000000002E-2</v>
      </c>
      <c r="P11" s="1">
        <f t="shared" si="0"/>
        <v>4.7199999999999999E-2</v>
      </c>
      <c r="Q11" s="1">
        <f t="shared" si="0"/>
        <v>5.1799999999999999E-2</v>
      </c>
      <c r="R11" s="1">
        <f t="shared" si="0"/>
        <v>6.1899999999999997E-2</v>
      </c>
      <c r="S11" s="1">
        <f t="shared" si="0"/>
        <v>6.8599999999999994E-2</v>
      </c>
      <c r="T11" s="1">
        <f t="shared" si="0"/>
        <v>5.7699999999999994E-2</v>
      </c>
      <c r="U11" s="1">
        <f t="shared" si="0"/>
        <v>6.2599999999999989E-2</v>
      </c>
      <c r="V11" s="1">
        <f t="shared" si="0"/>
        <v>6.6099999999999992E-2</v>
      </c>
      <c r="W11" s="1">
        <f t="shared" si="0"/>
        <v>5.9599999999999993E-2</v>
      </c>
      <c r="X11" s="1">
        <f t="shared" si="0"/>
        <v>5.7699999999999994E-2</v>
      </c>
      <c r="Y11" s="1">
        <f t="shared" si="0"/>
        <v>6.0499999999999991E-2</v>
      </c>
      <c r="Z11" s="1">
        <f t="shared" si="0"/>
        <v>6.0799999999999993E-2</v>
      </c>
      <c r="AA11" s="1">
        <f t="shared" si="0"/>
        <v>6.2799999999999995E-2</v>
      </c>
    </row>
    <row r="12" spans="1:27" x14ac:dyDescent="0.25">
      <c r="A12" t="s">
        <v>41</v>
      </c>
      <c r="B12" s="1">
        <v>2.0999999999999999E-3</v>
      </c>
      <c r="C12" s="1">
        <f t="shared" ref="C12:R14" si="1">B12+C4</f>
        <v>3.9999999999999996E-4</v>
      </c>
      <c r="D12" s="1">
        <f t="shared" si="1"/>
        <v>8.9999999999999998E-4</v>
      </c>
      <c r="E12" s="1">
        <f t="shared" si="1"/>
        <v>7.9999999999999993E-4</v>
      </c>
      <c r="F12" s="1">
        <f t="shared" si="1"/>
        <v>5.7999999999999996E-3</v>
      </c>
      <c r="G12" s="1">
        <f t="shared" si="1"/>
        <v>-6.6E-3</v>
      </c>
      <c r="H12" s="1">
        <f t="shared" si="1"/>
        <v>-1.8000000000000002E-2</v>
      </c>
      <c r="I12" s="1">
        <f t="shared" si="1"/>
        <v>-2.1700000000000004E-2</v>
      </c>
      <c r="J12" s="1">
        <f t="shared" si="1"/>
        <v>-1.5600000000000003E-2</v>
      </c>
      <c r="K12" s="1">
        <f t="shared" si="1"/>
        <v>-1.4500000000000002E-2</v>
      </c>
      <c r="L12" s="1">
        <f t="shared" si="1"/>
        <v>-5.2000000000000032E-3</v>
      </c>
      <c r="M12" s="1">
        <f t="shared" si="1"/>
        <v>-6.3000000000000035E-3</v>
      </c>
      <c r="N12" s="1">
        <f t="shared" si="1"/>
        <v>-1.3000000000000034E-3</v>
      </c>
      <c r="O12" s="1">
        <f t="shared" si="1"/>
        <v>3.999999999999965E-4</v>
      </c>
      <c r="P12" s="1">
        <f t="shared" si="1"/>
        <v>2.2999999999999965E-3</v>
      </c>
      <c r="Q12" s="1">
        <f t="shared" si="1"/>
        <v>9.1999999999999964E-3</v>
      </c>
      <c r="R12" s="1">
        <f t="shared" si="1"/>
        <v>1.3999999999999995E-2</v>
      </c>
      <c r="S12" s="1">
        <f t="shared" si="0"/>
        <v>1.3299999999999996E-2</v>
      </c>
      <c r="T12" s="1">
        <f t="shared" si="0"/>
        <v>1.7599999999999998E-2</v>
      </c>
      <c r="U12" s="1">
        <f t="shared" si="0"/>
        <v>1.8399999999999996E-2</v>
      </c>
      <c r="V12" s="1">
        <f t="shared" si="0"/>
        <v>2.3199999999999995E-2</v>
      </c>
      <c r="W12" s="1">
        <f t="shared" si="0"/>
        <v>2.0499999999999994E-2</v>
      </c>
      <c r="X12" s="1">
        <f t="shared" si="0"/>
        <v>2.5499999999999995E-2</v>
      </c>
      <c r="Y12" s="1">
        <f t="shared" si="0"/>
        <v>2.3399999999999994E-2</v>
      </c>
      <c r="Z12" s="1">
        <f t="shared" si="0"/>
        <v>2.4399999999999995E-2</v>
      </c>
      <c r="AA12" s="1">
        <f t="shared" si="0"/>
        <v>2.9299999999999993E-2</v>
      </c>
    </row>
    <row r="13" spans="1:27" x14ac:dyDescent="0.25">
      <c r="A13" t="s">
        <v>42</v>
      </c>
      <c r="B13" s="1">
        <v>2.9999999999999997E-4</v>
      </c>
      <c r="C13" s="1">
        <f t="shared" si="1"/>
        <v>1E-3</v>
      </c>
      <c r="D13" s="1">
        <f t="shared" si="0"/>
        <v>8.9999999999999998E-4</v>
      </c>
      <c r="E13" s="1">
        <f t="shared" si="0"/>
        <v>2E-3</v>
      </c>
      <c r="F13" s="1">
        <f t="shared" si="0"/>
        <v>2.4000000000000002E-3</v>
      </c>
      <c r="G13" s="1">
        <f t="shared" si="0"/>
        <v>4.4000000000000003E-3</v>
      </c>
      <c r="H13" s="1">
        <f t="shared" si="0"/>
        <v>5.1000000000000004E-3</v>
      </c>
      <c r="I13" s="1">
        <f t="shared" si="0"/>
        <v>9.7999999999999997E-3</v>
      </c>
      <c r="J13" s="1">
        <f t="shared" si="0"/>
        <v>1.04E-2</v>
      </c>
      <c r="K13" s="1">
        <f t="shared" si="0"/>
        <v>1.14E-2</v>
      </c>
      <c r="L13" s="1">
        <f t="shared" si="0"/>
        <v>2.0500000000000001E-2</v>
      </c>
      <c r="M13" s="1">
        <f t="shared" si="0"/>
        <v>9.9000000000000008E-3</v>
      </c>
      <c r="N13" s="1">
        <f t="shared" si="0"/>
        <v>1.2800000000000001E-2</v>
      </c>
      <c r="O13" s="1">
        <f t="shared" si="0"/>
        <v>1.26E-2</v>
      </c>
      <c r="P13" s="1">
        <f t="shared" si="0"/>
        <v>1.35E-2</v>
      </c>
      <c r="Q13" s="1">
        <f t="shared" si="0"/>
        <v>1.04E-2</v>
      </c>
      <c r="R13" s="1">
        <f t="shared" si="0"/>
        <v>1.1299999999999999E-2</v>
      </c>
      <c r="S13" s="1">
        <f t="shared" si="0"/>
        <v>1.83E-2</v>
      </c>
      <c r="T13" s="1">
        <f t="shared" si="0"/>
        <v>1.8499999999999999E-2</v>
      </c>
      <c r="U13" s="1">
        <f t="shared" si="0"/>
        <v>2.1899999999999999E-2</v>
      </c>
      <c r="V13" s="1">
        <f t="shared" si="0"/>
        <v>2.2699999999999998E-2</v>
      </c>
      <c r="W13" s="1">
        <f t="shared" si="0"/>
        <v>2.1499999999999998E-2</v>
      </c>
      <c r="X13" s="1">
        <f t="shared" si="0"/>
        <v>2.18E-2</v>
      </c>
      <c r="Y13" s="1">
        <f t="shared" si="0"/>
        <v>2.23E-2</v>
      </c>
      <c r="Z13" s="1">
        <f t="shared" si="0"/>
        <v>2.4300000000000002E-2</v>
      </c>
      <c r="AA13" s="1">
        <f t="shared" si="0"/>
        <v>2.6500000000000003E-2</v>
      </c>
    </row>
    <row r="14" spans="1:27" x14ac:dyDescent="0.25">
      <c r="A14" t="s">
        <v>43</v>
      </c>
      <c r="B14" s="1">
        <v>5.0000000000000001E-4</v>
      </c>
      <c r="C14" s="1">
        <f t="shared" si="1"/>
        <v>-5.0000000000000001E-4</v>
      </c>
      <c r="D14" s="1">
        <f t="shared" si="0"/>
        <v>-4.0000000000000002E-4</v>
      </c>
      <c r="E14" s="1">
        <f t="shared" si="0"/>
        <v>2.0999999999999999E-3</v>
      </c>
      <c r="F14" s="1">
        <f t="shared" si="0"/>
        <v>7.1000000000000004E-3</v>
      </c>
      <c r="G14" s="1">
        <f t="shared" si="0"/>
        <v>9.9000000000000008E-3</v>
      </c>
      <c r="H14" s="1">
        <f t="shared" si="0"/>
        <v>1.1200000000000002E-2</v>
      </c>
      <c r="I14" s="1">
        <f t="shared" si="0"/>
        <v>1.4000000000000002E-2</v>
      </c>
      <c r="J14" s="1">
        <f t="shared" si="0"/>
        <v>9.8000000000000032E-3</v>
      </c>
      <c r="K14" s="1">
        <f t="shared" si="0"/>
        <v>1.1700000000000004E-2</v>
      </c>
      <c r="L14" s="1">
        <f t="shared" si="0"/>
        <v>1.3800000000000003E-2</v>
      </c>
      <c r="M14" s="1">
        <f t="shared" si="0"/>
        <v>3.800000000000003E-3</v>
      </c>
      <c r="N14" s="1">
        <f t="shared" si="0"/>
        <v>7.9000000000000042E-3</v>
      </c>
      <c r="O14" s="1">
        <f t="shared" si="0"/>
        <v>7.7000000000000046E-3</v>
      </c>
      <c r="P14" s="1">
        <f t="shared" si="0"/>
        <v>4.8000000000000048E-3</v>
      </c>
      <c r="Q14" s="1">
        <f t="shared" si="0"/>
        <v>3.8000000000000048E-3</v>
      </c>
      <c r="R14" s="1">
        <f t="shared" si="0"/>
        <v>6.4000000000000046E-3</v>
      </c>
      <c r="S14" s="1">
        <f t="shared" si="0"/>
        <v>1.1400000000000004E-2</v>
      </c>
      <c r="T14" s="1">
        <f t="shared" si="0"/>
        <v>1.1800000000000003E-2</v>
      </c>
      <c r="U14" s="1">
        <f t="shared" si="0"/>
        <v>1.1200000000000003E-2</v>
      </c>
      <c r="V14" s="1">
        <f t="shared" si="0"/>
        <v>1.1700000000000004E-2</v>
      </c>
      <c r="W14" s="1">
        <f t="shared" si="0"/>
        <v>1.5700000000000006E-2</v>
      </c>
      <c r="X14" s="1">
        <f t="shared" si="0"/>
        <v>1.3800000000000005E-2</v>
      </c>
      <c r="Y14" s="1">
        <f t="shared" si="0"/>
        <v>1.4300000000000005E-2</v>
      </c>
      <c r="Z14" s="1">
        <f t="shared" si="0"/>
        <v>1.5800000000000005E-2</v>
      </c>
      <c r="AA14" s="1">
        <f t="shared" si="0"/>
        <v>1.5300000000000005E-2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B1" sqref="B1:G1048576"/>
    </sheetView>
  </sheetViews>
  <sheetFormatPr defaultRowHeight="15" x14ac:dyDescent="0.25"/>
  <cols>
    <col min="1" max="1" width="10.7109375" bestFit="1" customWidth="1"/>
    <col min="9" max="9" width="10.7109375" bestFit="1" customWidth="1"/>
    <col min="13" max="13" width="10.7109375" bestFit="1" customWidth="1"/>
  </cols>
  <sheetData>
    <row r="1" spans="1:19" x14ac:dyDescent="0.25">
      <c r="B1" t="s">
        <v>33</v>
      </c>
      <c r="C1" t="s">
        <v>34</v>
      </c>
      <c r="D1" t="s">
        <v>35</v>
      </c>
      <c r="E1" t="s">
        <v>36</v>
      </c>
      <c r="F1" t="s">
        <v>34</v>
      </c>
      <c r="G1" t="s">
        <v>35</v>
      </c>
      <c r="J1" t="s">
        <v>39</v>
      </c>
      <c r="K1" t="s">
        <v>38</v>
      </c>
      <c r="N1" t="s">
        <v>40</v>
      </c>
      <c r="O1" t="s">
        <v>41</v>
      </c>
      <c r="P1" t="s">
        <v>42</v>
      </c>
      <c r="Q1" t="s">
        <v>43</v>
      </c>
    </row>
    <row r="2" spans="1:19" x14ac:dyDescent="0.25">
      <c r="A2" s="29">
        <v>41152</v>
      </c>
      <c r="B2" s="30">
        <v>3.0999999999999999E-3</v>
      </c>
      <c r="C2" s="30">
        <v>-1.6999999999999999E-3</v>
      </c>
      <c r="D2" s="30">
        <v>4.7999999999999996E-3</v>
      </c>
      <c r="E2" s="30">
        <v>4.3E-3</v>
      </c>
      <c r="F2" s="30">
        <v>2.2000000000000001E-3</v>
      </c>
      <c r="G2" s="30">
        <v>2.0999999999999999E-3</v>
      </c>
      <c r="H2" s="30"/>
      <c r="I2" s="29">
        <v>41152</v>
      </c>
      <c r="J2" s="30">
        <f>B2+E2</f>
        <v>7.4000000000000003E-3</v>
      </c>
      <c r="K2" s="30">
        <v>7.4000000000000003E-3</v>
      </c>
      <c r="L2" s="31"/>
      <c r="M2" s="29">
        <v>41152</v>
      </c>
      <c r="N2" s="30">
        <v>4.4999999999999997E-3</v>
      </c>
      <c r="O2" s="30">
        <v>2.0999999999999999E-3</v>
      </c>
      <c r="P2" s="30">
        <v>2.9999999999999997E-4</v>
      </c>
      <c r="Q2" s="30">
        <v>5.0000000000000001E-4</v>
      </c>
      <c r="R2" s="30"/>
      <c r="S2" s="1"/>
    </row>
    <row r="3" spans="1:19" x14ac:dyDescent="0.25">
      <c r="A3" s="29">
        <v>41182</v>
      </c>
      <c r="B3" s="30">
        <v>-9.1999999999999998E-3</v>
      </c>
      <c r="C3" s="30">
        <v>-2.7000000000000001E-3</v>
      </c>
      <c r="D3" s="30">
        <v>-6.4999999999999997E-3</v>
      </c>
      <c r="E3" s="30">
        <v>6.0000000000000001E-3</v>
      </c>
      <c r="F3" s="30">
        <v>4.1999999999999997E-3</v>
      </c>
      <c r="G3" s="30">
        <v>1.8E-3</v>
      </c>
      <c r="H3" s="30"/>
      <c r="I3" s="29">
        <v>41182</v>
      </c>
      <c r="J3" s="30">
        <f t="shared" ref="J3:J27" si="0">B3+E3</f>
        <v>-3.1999999999999997E-3</v>
      </c>
      <c r="K3" s="30">
        <v>-3.2000000000000002E-3</v>
      </c>
      <c r="L3" s="31"/>
      <c r="M3" s="29">
        <v>41182</v>
      </c>
      <c r="N3" s="30">
        <v>-1.1999999999999999E-3</v>
      </c>
      <c r="O3" s="30">
        <v>-1.6999999999999999E-3</v>
      </c>
      <c r="P3" s="30">
        <v>6.9999999999999999E-4</v>
      </c>
      <c r="Q3" s="30">
        <v>-1E-3</v>
      </c>
      <c r="R3" s="30"/>
      <c r="S3" s="1"/>
    </row>
    <row r="4" spans="1:19" x14ac:dyDescent="0.25">
      <c r="A4" s="29">
        <v>41213</v>
      </c>
      <c r="B4" s="30">
        <v>-5.5999999999999999E-3</v>
      </c>
      <c r="C4" s="30">
        <v>5.3E-3</v>
      </c>
      <c r="D4" s="30">
        <v>-1.09E-2</v>
      </c>
      <c r="E4" s="30">
        <v>1.4800000000000001E-2</v>
      </c>
      <c r="F4" s="30">
        <v>1.2E-2</v>
      </c>
      <c r="G4" s="30">
        <v>2.8E-3</v>
      </c>
      <c r="H4" s="30"/>
      <c r="I4" s="29">
        <v>41213</v>
      </c>
      <c r="J4" s="30">
        <f t="shared" si="0"/>
        <v>9.1999999999999998E-3</v>
      </c>
      <c r="K4" s="30">
        <v>9.1999999999999998E-3</v>
      </c>
      <c r="L4" s="31"/>
      <c r="M4" s="29">
        <v>41213</v>
      </c>
      <c r="N4" s="30">
        <v>8.6999999999999994E-3</v>
      </c>
      <c r="O4" s="30">
        <v>5.0000000000000001E-4</v>
      </c>
      <c r="P4" s="30">
        <v>-1E-4</v>
      </c>
      <c r="Q4" s="30">
        <v>1E-4</v>
      </c>
      <c r="R4" s="30"/>
      <c r="S4" s="1"/>
    </row>
    <row r="5" spans="1:19" x14ac:dyDescent="0.25">
      <c r="A5" s="29">
        <v>41243</v>
      </c>
      <c r="B5" s="30">
        <v>1.52E-2</v>
      </c>
      <c r="C5" s="30">
        <v>6.1000000000000004E-3</v>
      </c>
      <c r="D5" s="30">
        <v>9.1000000000000004E-3</v>
      </c>
      <c r="E5" s="30">
        <v>2.0000000000000001E-4</v>
      </c>
      <c r="F5" s="30">
        <v>-1.8E-3</v>
      </c>
      <c r="G5" s="30">
        <v>2E-3</v>
      </c>
      <c r="H5" s="30"/>
      <c r="I5" s="29">
        <v>41243</v>
      </c>
      <c r="J5" s="30">
        <f t="shared" si="0"/>
        <v>1.54E-2</v>
      </c>
      <c r="K5" s="30">
        <v>1.54E-2</v>
      </c>
      <c r="L5" s="31"/>
      <c r="M5" s="29">
        <v>41243</v>
      </c>
      <c r="N5" s="30">
        <v>1.1900000000000001E-2</v>
      </c>
      <c r="O5" s="30">
        <v>-1E-4</v>
      </c>
      <c r="P5" s="30">
        <v>1.1000000000000001E-3</v>
      </c>
      <c r="Q5" s="30">
        <v>2.5000000000000001E-3</v>
      </c>
      <c r="R5" s="30"/>
      <c r="S5" s="1"/>
    </row>
    <row r="6" spans="1:19" x14ac:dyDescent="0.25">
      <c r="A6" s="29">
        <v>41274</v>
      </c>
      <c r="B6" s="30">
        <v>1.0800000000000001E-2</v>
      </c>
      <c r="C6" s="30">
        <v>1.8E-3</v>
      </c>
      <c r="D6" s="30">
        <v>8.9999999999999993E-3</v>
      </c>
      <c r="E6" s="30">
        <v>1E-3</v>
      </c>
      <c r="F6" s="30">
        <v>-5.9999999999999995E-4</v>
      </c>
      <c r="G6" s="30">
        <v>1.6000000000000001E-3</v>
      </c>
      <c r="H6" s="30"/>
      <c r="I6" s="29">
        <v>41274</v>
      </c>
      <c r="J6" s="30">
        <f t="shared" si="0"/>
        <v>1.1800000000000001E-2</v>
      </c>
      <c r="K6" s="30">
        <v>1.18E-2</v>
      </c>
      <c r="L6" s="31"/>
      <c r="M6" s="29">
        <v>41274</v>
      </c>
      <c r="N6" s="30">
        <v>1.4E-3</v>
      </c>
      <c r="O6" s="30">
        <v>5.0000000000000001E-3</v>
      </c>
      <c r="P6" s="30">
        <v>4.0000000000000002E-4</v>
      </c>
      <c r="Q6" s="30">
        <v>5.0000000000000001E-3</v>
      </c>
      <c r="R6" s="30"/>
      <c r="S6" s="1"/>
    </row>
    <row r="7" spans="1:19" x14ac:dyDescent="0.25">
      <c r="A7" s="29">
        <v>41305</v>
      </c>
      <c r="B7" s="30">
        <v>-5.8999999999999999E-3</v>
      </c>
      <c r="C7" s="30">
        <v>-4.3E-3</v>
      </c>
      <c r="D7" s="30">
        <v>-1.6000000000000001E-3</v>
      </c>
      <c r="E7" s="30">
        <v>3.0999999999999999E-3</v>
      </c>
      <c r="F7" s="30">
        <v>1.8E-3</v>
      </c>
      <c r="G7" s="30">
        <v>1.2999999999999999E-3</v>
      </c>
      <c r="H7" s="30"/>
      <c r="I7" s="29">
        <v>41305</v>
      </c>
      <c r="J7" s="30">
        <f t="shared" si="0"/>
        <v>-2.8E-3</v>
      </c>
      <c r="K7" s="30">
        <v>-2.8E-3</v>
      </c>
      <c r="L7" s="31"/>
      <c r="M7" s="29">
        <v>41305</v>
      </c>
      <c r="N7" s="30">
        <v>4.7999999999999996E-3</v>
      </c>
      <c r="O7" s="30">
        <v>-1.24E-2</v>
      </c>
      <c r="P7" s="30">
        <v>2E-3</v>
      </c>
      <c r="Q7" s="30">
        <v>2.8E-3</v>
      </c>
      <c r="R7" s="30"/>
      <c r="S7" s="1"/>
    </row>
    <row r="8" spans="1:19" x14ac:dyDescent="0.25">
      <c r="A8" s="29">
        <v>41333</v>
      </c>
      <c r="B8" s="30">
        <v>-1.14E-2</v>
      </c>
      <c r="C8" s="30">
        <v>5.5999999999999999E-3</v>
      </c>
      <c r="D8" s="30">
        <v>-1.7000000000000001E-2</v>
      </c>
      <c r="E8" s="30">
        <v>-5.0000000000000001E-4</v>
      </c>
      <c r="F8" s="30">
        <v>-1.2999999999999999E-3</v>
      </c>
      <c r="G8" s="30">
        <v>8.0000000000000004E-4</v>
      </c>
      <c r="H8" s="30"/>
      <c r="I8" s="29">
        <v>41333</v>
      </c>
      <c r="J8" s="30">
        <f t="shared" si="0"/>
        <v>-1.1900000000000001E-2</v>
      </c>
      <c r="K8" s="30">
        <v>-1.1900000000000001E-2</v>
      </c>
      <c r="L8" s="31"/>
      <c r="M8" s="29">
        <v>41333</v>
      </c>
      <c r="N8" s="30">
        <v>-2.5000000000000001E-3</v>
      </c>
      <c r="O8" s="30">
        <v>-1.14E-2</v>
      </c>
      <c r="P8" s="30">
        <v>6.9999999999999999E-4</v>
      </c>
      <c r="Q8" s="30">
        <v>1.2999999999999999E-3</v>
      </c>
      <c r="R8" s="30"/>
      <c r="S8" s="1"/>
    </row>
    <row r="9" spans="1:19" x14ac:dyDescent="0.25">
      <c r="A9" s="29">
        <v>41364</v>
      </c>
      <c r="B9" s="30">
        <v>1.6999999999999999E-3</v>
      </c>
      <c r="C9" s="30">
        <v>-3.5999999999999999E-3</v>
      </c>
      <c r="D9" s="30">
        <v>5.3E-3</v>
      </c>
      <c r="E9" s="30">
        <v>2.5999999999999999E-3</v>
      </c>
      <c r="F9" s="30">
        <v>1E-3</v>
      </c>
      <c r="G9" s="30">
        <v>1.6000000000000001E-3</v>
      </c>
      <c r="H9" s="30"/>
      <c r="I9" s="29">
        <v>41364</v>
      </c>
      <c r="J9" s="30">
        <f t="shared" si="0"/>
        <v>4.3E-3</v>
      </c>
      <c r="K9" s="30">
        <v>4.3E-3</v>
      </c>
      <c r="L9" s="31"/>
      <c r="M9" s="29">
        <v>41364</v>
      </c>
      <c r="N9" s="30">
        <v>5.0000000000000001E-4</v>
      </c>
      <c r="O9" s="30">
        <v>-3.7000000000000002E-3</v>
      </c>
      <c r="P9" s="30">
        <v>4.7000000000000002E-3</v>
      </c>
      <c r="Q9" s="30">
        <v>2.8E-3</v>
      </c>
      <c r="R9" s="30"/>
      <c r="S9" s="1"/>
    </row>
    <row r="10" spans="1:19" x14ac:dyDescent="0.25">
      <c r="A10" s="29">
        <v>41394</v>
      </c>
      <c r="B10" s="30">
        <v>1.8499999999999999E-2</v>
      </c>
      <c r="C10" s="30">
        <v>4.7999999999999996E-3</v>
      </c>
      <c r="D10" s="30">
        <v>1.37E-2</v>
      </c>
      <c r="E10" s="30">
        <v>-1.2999999999999999E-3</v>
      </c>
      <c r="F10" s="30">
        <v>0</v>
      </c>
      <c r="G10" s="30">
        <v>-1.2999999999999999E-3</v>
      </c>
      <c r="H10" s="30"/>
      <c r="I10" s="29">
        <v>41394</v>
      </c>
      <c r="J10" s="30">
        <f t="shared" si="0"/>
        <v>1.72E-2</v>
      </c>
      <c r="K10" s="30">
        <v>1.72E-2</v>
      </c>
      <c r="L10" s="31"/>
      <c r="M10" s="29">
        <v>41394</v>
      </c>
      <c r="N10" s="30">
        <v>1.47E-2</v>
      </c>
      <c r="O10" s="30">
        <v>6.1000000000000004E-3</v>
      </c>
      <c r="P10" s="30">
        <v>5.9999999999999995E-4</v>
      </c>
      <c r="Q10" s="30">
        <v>-4.1999999999999997E-3</v>
      </c>
      <c r="R10" s="30"/>
      <c r="S10" s="1"/>
    </row>
    <row r="11" spans="1:19" x14ac:dyDescent="0.25">
      <c r="A11" s="29">
        <v>41425</v>
      </c>
      <c r="B11" s="30">
        <v>6.4999999999999997E-3</v>
      </c>
      <c r="C11" s="30">
        <v>3.8E-3</v>
      </c>
      <c r="D11" s="30">
        <v>2.7000000000000001E-3</v>
      </c>
      <c r="E11" s="30">
        <v>-2.9999999999999997E-4</v>
      </c>
      <c r="F11" s="30">
        <v>1E-4</v>
      </c>
      <c r="G11" s="30">
        <v>-4.0000000000000002E-4</v>
      </c>
      <c r="H11" s="30"/>
      <c r="I11" s="29">
        <v>41425</v>
      </c>
      <c r="J11" s="30">
        <f t="shared" si="0"/>
        <v>6.1999999999999998E-3</v>
      </c>
      <c r="K11" s="30">
        <v>6.1999999999999998E-3</v>
      </c>
      <c r="L11" s="31"/>
      <c r="M11" s="29">
        <v>41425</v>
      </c>
      <c r="N11" s="30">
        <v>2.2000000000000001E-3</v>
      </c>
      <c r="O11" s="30">
        <v>1.1000000000000001E-3</v>
      </c>
      <c r="P11" s="30">
        <v>1E-3</v>
      </c>
      <c r="Q11" s="30">
        <v>1.9E-3</v>
      </c>
      <c r="R11" s="30"/>
      <c r="S11" s="1"/>
    </row>
    <row r="12" spans="1:19" x14ac:dyDescent="0.25">
      <c r="A12" s="29">
        <v>41455</v>
      </c>
      <c r="B12" s="30">
        <v>1.32E-2</v>
      </c>
      <c r="C12" s="30">
        <v>7.1000000000000004E-3</v>
      </c>
      <c r="D12" s="30">
        <v>6.1000000000000004E-3</v>
      </c>
      <c r="E12" s="30">
        <v>7.0000000000000001E-3</v>
      </c>
      <c r="F12" s="30">
        <v>8.2000000000000007E-3</v>
      </c>
      <c r="G12" s="30">
        <v>-1.1999999999999999E-3</v>
      </c>
      <c r="H12" s="30"/>
      <c r="I12" s="29">
        <v>41455</v>
      </c>
      <c r="J12" s="30">
        <f t="shared" si="0"/>
        <v>2.0199999999999999E-2</v>
      </c>
      <c r="K12" s="30">
        <v>2.0199999999999999E-2</v>
      </c>
      <c r="L12" s="31"/>
      <c r="M12" s="29">
        <v>41455</v>
      </c>
      <c r="N12" s="30">
        <v>-2.9999999999999997E-4</v>
      </c>
      <c r="O12" s="30">
        <v>9.2999999999999992E-3</v>
      </c>
      <c r="P12" s="30">
        <v>9.1000000000000004E-3</v>
      </c>
      <c r="Q12" s="30">
        <v>2.0999999999999999E-3</v>
      </c>
      <c r="R12" s="30"/>
      <c r="S12" s="1"/>
    </row>
    <row r="13" spans="1:19" x14ac:dyDescent="0.25">
      <c r="A13" s="29">
        <v>41486</v>
      </c>
      <c r="B13" s="30">
        <v>-4.0099999999999997E-2</v>
      </c>
      <c r="C13" s="30">
        <v>-2.07E-2</v>
      </c>
      <c r="D13" s="30">
        <v>-1.9400000000000001E-2</v>
      </c>
      <c r="E13" s="30">
        <v>3.5999999999999999E-3</v>
      </c>
      <c r="F13" s="30">
        <v>-4.4999999999999997E-3</v>
      </c>
      <c r="G13" s="30">
        <v>8.0999999999999996E-3</v>
      </c>
      <c r="H13" s="30"/>
      <c r="I13" s="29">
        <v>41486</v>
      </c>
      <c r="J13" s="30">
        <f t="shared" si="0"/>
        <v>-3.6499999999999998E-2</v>
      </c>
      <c r="K13" s="30">
        <v>-3.6499999999999998E-2</v>
      </c>
      <c r="L13" s="31"/>
      <c r="M13" s="29">
        <v>41486</v>
      </c>
      <c r="N13" s="30">
        <v>-1.4800000000000001E-2</v>
      </c>
      <c r="O13" s="30">
        <v>-1.1000000000000001E-3</v>
      </c>
      <c r="P13" s="30">
        <v>-1.06E-2</v>
      </c>
      <c r="Q13" s="30">
        <v>-0.01</v>
      </c>
      <c r="R13" s="30"/>
      <c r="S13" s="1"/>
    </row>
    <row r="14" spans="1:19" x14ac:dyDescent="0.25">
      <c r="A14" s="29">
        <v>41517</v>
      </c>
      <c r="B14" s="30">
        <v>2.1999999999999999E-2</v>
      </c>
      <c r="C14" s="30">
        <v>8.5000000000000006E-3</v>
      </c>
      <c r="D14" s="30">
        <v>1.35E-2</v>
      </c>
      <c r="E14" s="30">
        <v>2.2000000000000001E-3</v>
      </c>
      <c r="F14" s="30">
        <v>4.0000000000000002E-4</v>
      </c>
      <c r="G14" s="30">
        <v>1.8E-3</v>
      </c>
      <c r="H14" s="30"/>
      <c r="I14" s="29">
        <v>41517</v>
      </c>
      <c r="J14" s="30">
        <f t="shared" si="0"/>
        <v>2.4199999999999999E-2</v>
      </c>
      <c r="K14" s="30">
        <v>2.4199999999999999E-2</v>
      </c>
      <c r="L14" s="31"/>
      <c r="M14" s="29">
        <v>41517</v>
      </c>
      <c r="N14" s="30">
        <v>1.2200000000000001E-2</v>
      </c>
      <c r="O14" s="30">
        <v>5.0000000000000001E-3</v>
      </c>
      <c r="P14" s="30">
        <v>2.8999999999999998E-3</v>
      </c>
      <c r="Q14" s="30">
        <v>4.1000000000000003E-3</v>
      </c>
      <c r="R14" s="30"/>
      <c r="S14" s="1"/>
    </row>
    <row r="15" spans="1:19" x14ac:dyDescent="0.25">
      <c r="A15" s="29">
        <v>41547</v>
      </c>
      <c r="B15" s="30">
        <v>0</v>
      </c>
      <c r="C15" s="30">
        <v>-1E-4</v>
      </c>
      <c r="D15" s="30">
        <v>1E-4</v>
      </c>
      <c r="E15" s="30">
        <v>1.9E-3</v>
      </c>
      <c r="F15" s="30">
        <v>2.9999999999999997E-4</v>
      </c>
      <c r="G15" s="30">
        <v>1.6000000000000001E-3</v>
      </c>
      <c r="H15" s="30"/>
      <c r="I15" s="29">
        <v>41547</v>
      </c>
      <c r="J15" s="30">
        <f t="shared" si="0"/>
        <v>1.9E-3</v>
      </c>
      <c r="K15" s="30">
        <v>1.9E-3</v>
      </c>
      <c r="L15" s="31"/>
      <c r="M15" s="29">
        <v>41547</v>
      </c>
      <c r="N15" s="30">
        <v>5.9999999999999995E-4</v>
      </c>
      <c r="O15" s="30">
        <v>1.6999999999999999E-3</v>
      </c>
      <c r="P15" s="30">
        <v>-2.0000000000000001E-4</v>
      </c>
      <c r="Q15" s="30">
        <v>-2.0000000000000001E-4</v>
      </c>
      <c r="R15" s="30"/>
      <c r="S15" s="1"/>
    </row>
    <row r="16" spans="1:19" x14ac:dyDescent="0.25">
      <c r="A16" s="29">
        <v>41578</v>
      </c>
      <c r="B16" s="30">
        <v>-2.0999999999999999E-3</v>
      </c>
      <c r="C16" s="30">
        <v>-3.8999999999999998E-3</v>
      </c>
      <c r="D16" s="30">
        <v>1.8E-3</v>
      </c>
      <c r="E16" s="30">
        <v>6.4999999999999997E-3</v>
      </c>
      <c r="F16" s="30">
        <v>1.5E-3</v>
      </c>
      <c r="G16" s="30">
        <v>5.0000000000000001E-3</v>
      </c>
      <c r="H16" s="30"/>
      <c r="I16" s="29">
        <v>41578</v>
      </c>
      <c r="J16" s="30">
        <f t="shared" si="0"/>
        <v>4.3999999999999994E-3</v>
      </c>
      <c r="K16" s="30">
        <v>4.4000000000000003E-3</v>
      </c>
      <c r="L16" s="31"/>
      <c r="M16" s="29">
        <v>41578</v>
      </c>
      <c r="N16" s="30">
        <v>4.4999999999999997E-3</v>
      </c>
      <c r="O16" s="30">
        <v>1.9E-3</v>
      </c>
      <c r="P16" s="30">
        <v>8.9999999999999998E-4</v>
      </c>
      <c r="Q16" s="30">
        <v>-2.8999999999999998E-3</v>
      </c>
      <c r="R16" s="30"/>
      <c r="S16" s="1"/>
    </row>
    <row r="17" spans="1:19" x14ac:dyDescent="0.25">
      <c r="A17" s="29">
        <v>41608</v>
      </c>
      <c r="B17" s="30">
        <v>6.9999999999999999E-4</v>
      </c>
      <c r="C17" s="30">
        <v>-6.9999999999999999E-4</v>
      </c>
      <c r="D17" s="30">
        <v>1.4E-3</v>
      </c>
      <c r="E17" s="30">
        <v>6.7000000000000002E-3</v>
      </c>
      <c r="F17" s="30">
        <v>3.3999999999999998E-3</v>
      </c>
      <c r="G17" s="30">
        <v>3.3E-3</v>
      </c>
      <c r="H17" s="30"/>
      <c r="I17" s="29">
        <v>41608</v>
      </c>
      <c r="J17" s="30">
        <f t="shared" si="0"/>
        <v>7.4000000000000003E-3</v>
      </c>
      <c r="K17" s="30">
        <v>7.4000000000000003E-3</v>
      </c>
      <c r="L17" s="31"/>
      <c r="M17" s="29">
        <v>41608</v>
      </c>
      <c r="N17" s="30">
        <v>4.5999999999999999E-3</v>
      </c>
      <c r="O17" s="30">
        <v>6.8999999999999999E-3</v>
      </c>
      <c r="P17" s="30">
        <v>-3.0999999999999999E-3</v>
      </c>
      <c r="Q17" s="30">
        <v>-1E-3</v>
      </c>
      <c r="R17" s="30"/>
      <c r="S17" s="1"/>
    </row>
    <row r="18" spans="1:19" x14ac:dyDescent="0.25">
      <c r="A18" s="29">
        <v>41639</v>
      </c>
      <c r="B18" s="30">
        <v>1.8499999999999999E-2</v>
      </c>
      <c r="C18" s="30">
        <v>7.4999999999999997E-3</v>
      </c>
      <c r="D18" s="30">
        <v>1.0999999999999999E-2</v>
      </c>
      <c r="E18" s="30">
        <v>-1E-4</v>
      </c>
      <c r="F18" s="30">
        <v>1.2999999999999999E-3</v>
      </c>
      <c r="G18" s="30">
        <v>-1.4E-3</v>
      </c>
      <c r="H18" s="30"/>
      <c r="I18" s="29">
        <v>41639</v>
      </c>
      <c r="J18" s="30">
        <f t="shared" si="0"/>
        <v>1.84E-2</v>
      </c>
      <c r="K18" s="30">
        <v>1.84E-2</v>
      </c>
      <c r="L18" s="31"/>
      <c r="M18" s="29">
        <v>41639</v>
      </c>
      <c r="N18" s="30">
        <v>1.01E-2</v>
      </c>
      <c r="O18" s="30">
        <v>4.7999999999999996E-3</v>
      </c>
      <c r="P18" s="30">
        <v>8.9999999999999998E-4</v>
      </c>
      <c r="Q18" s="30">
        <v>2.5999999999999999E-3</v>
      </c>
      <c r="R18" s="30"/>
      <c r="S18" s="1"/>
    </row>
    <row r="19" spans="1:19" x14ac:dyDescent="0.25">
      <c r="A19" s="29">
        <v>41670</v>
      </c>
      <c r="B19" s="30">
        <v>1.5699999999999999E-2</v>
      </c>
      <c r="C19" s="30">
        <v>5.5999999999999999E-3</v>
      </c>
      <c r="D19" s="30">
        <v>1.01E-2</v>
      </c>
      <c r="E19" s="30">
        <v>2.3E-3</v>
      </c>
      <c r="F19" s="30">
        <v>1.1000000000000001E-3</v>
      </c>
      <c r="G19" s="30">
        <v>1.1999999999999999E-3</v>
      </c>
      <c r="H19" s="30"/>
      <c r="I19" s="29">
        <v>41670</v>
      </c>
      <c r="J19" s="30">
        <f t="shared" si="0"/>
        <v>1.7999999999999999E-2</v>
      </c>
      <c r="K19" s="30">
        <v>1.7999999999999999E-2</v>
      </c>
      <c r="L19" s="31"/>
      <c r="M19" s="29">
        <v>41670</v>
      </c>
      <c r="N19" s="30">
        <v>6.7000000000000002E-3</v>
      </c>
      <c r="O19" s="30">
        <v>-6.9999999999999999E-4</v>
      </c>
      <c r="P19" s="30">
        <v>7.0000000000000001E-3</v>
      </c>
      <c r="Q19" s="30">
        <v>5.0000000000000001E-3</v>
      </c>
      <c r="R19" s="30"/>
      <c r="S19" s="1"/>
    </row>
    <row r="20" spans="1:19" x14ac:dyDescent="0.25">
      <c r="A20" s="29">
        <v>41698</v>
      </c>
      <c r="B20" s="30">
        <v>5.0000000000000001E-4</v>
      </c>
      <c r="C20" s="30">
        <v>-1.5E-3</v>
      </c>
      <c r="D20" s="30">
        <v>2E-3</v>
      </c>
      <c r="E20" s="30">
        <v>-6.4999999999999997E-3</v>
      </c>
      <c r="F20" s="30">
        <v>-3.0000000000000001E-3</v>
      </c>
      <c r="G20" s="30">
        <v>-3.5000000000000001E-3</v>
      </c>
      <c r="H20" s="30"/>
      <c r="I20" s="29">
        <v>41698</v>
      </c>
      <c r="J20" s="30">
        <f t="shared" si="0"/>
        <v>-6.0000000000000001E-3</v>
      </c>
      <c r="K20" s="30">
        <v>-6.0000000000000001E-3</v>
      </c>
      <c r="L20" s="31"/>
      <c r="M20" s="29">
        <v>41698</v>
      </c>
      <c r="N20" s="30">
        <v>-1.09E-2</v>
      </c>
      <c r="O20" s="30">
        <v>4.3E-3</v>
      </c>
      <c r="P20" s="30">
        <v>2.0000000000000001E-4</v>
      </c>
      <c r="Q20" s="30">
        <v>4.0000000000000002E-4</v>
      </c>
      <c r="R20" s="30"/>
      <c r="S20" s="1"/>
    </row>
    <row r="21" spans="1:19" x14ac:dyDescent="0.25">
      <c r="A21" s="29">
        <v>41729</v>
      </c>
      <c r="B21" s="30">
        <v>3.0000000000000001E-3</v>
      </c>
      <c r="C21" s="30">
        <v>6.9999999999999999E-4</v>
      </c>
      <c r="D21" s="30">
        <v>2.3E-3</v>
      </c>
      <c r="E21" s="30">
        <v>5.4999999999999997E-3</v>
      </c>
      <c r="F21" s="30">
        <v>1E-3</v>
      </c>
      <c r="G21" s="30">
        <v>4.4999999999999997E-3</v>
      </c>
      <c r="H21" s="30"/>
      <c r="I21" s="29">
        <v>41729</v>
      </c>
      <c r="J21" s="30">
        <f t="shared" si="0"/>
        <v>8.5000000000000006E-3</v>
      </c>
      <c r="K21" s="30">
        <v>8.5000000000000006E-3</v>
      </c>
      <c r="L21" s="31"/>
      <c r="M21" s="29">
        <v>41729</v>
      </c>
      <c r="N21" s="30">
        <v>4.8999999999999998E-3</v>
      </c>
      <c r="O21" s="30">
        <v>8.0000000000000004E-4</v>
      </c>
      <c r="P21" s="30">
        <v>3.3999999999999998E-3</v>
      </c>
      <c r="Q21" s="30">
        <v>-5.9999999999999995E-4</v>
      </c>
      <c r="R21" s="30"/>
      <c r="S21" s="1"/>
    </row>
    <row r="22" spans="1:19" x14ac:dyDescent="0.25">
      <c r="A22" s="29">
        <v>41759</v>
      </c>
      <c r="B22" s="30">
        <v>7.1999999999999998E-3</v>
      </c>
      <c r="C22" s="30">
        <v>3.5000000000000001E-3</v>
      </c>
      <c r="D22" s="30">
        <v>3.7000000000000002E-3</v>
      </c>
      <c r="E22" s="30">
        <v>2.3999999999999998E-3</v>
      </c>
      <c r="F22" s="30">
        <v>1E-3</v>
      </c>
      <c r="G22" s="30">
        <v>1.4E-3</v>
      </c>
      <c r="H22" s="30"/>
      <c r="I22" s="29">
        <v>41759</v>
      </c>
      <c r="J22" s="30">
        <f t="shared" si="0"/>
        <v>9.5999999999999992E-3</v>
      </c>
      <c r="K22" s="30">
        <v>9.5999999999999992E-3</v>
      </c>
      <c r="L22" s="31"/>
      <c r="M22" s="29">
        <v>41759</v>
      </c>
      <c r="N22" s="30">
        <v>3.5000000000000001E-3</v>
      </c>
      <c r="O22" s="30">
        <v>4.7999999999999996E-3</v>
      </c>
      <c r="P22" s="30">
        <v>8.0000000000000004E-4</v>
      </c>
      <c r="Q22" s="30">
        <v>5.0000000000000001E-4</v>
      </c>
      <c r="R22" s="30"/>
      <c r="S22" s="1"/>
    </row>
    <row r="23" spans="1:19" x14ac:dyDescent="0.25">
      <c r="A23" s="29">
        <v>41790</v>
      </c>
      <c r="B23" s="30">
        <v>-9.9000000000000008E-3</v>
      </c>
      <c r="C23" s="30">
        <v>-5.8999999999999999E-3</v>
      </c>
      <c r="D23" s="30">
        <v>-4.0000000000000001E-3</v>
      </c>
      <c r="E23" s="30">
        <v>3.5000000000000001E-3</v>
      </c>
      <c r="F23" s="30">
        <v>2E-3</v>
      </c>
      <c r="G23" s="30">
        <v>1.5E-3</v>
      </c>
      <c r="H23" s="30"/>
      <c r="I23" s="29">
        <v>41790</v>
      </c>
      <c r="J23" s="30">
        <f t="shared" si="0"/>
        <v>-6.4000000000000012E-3</v>
      </c>
      <c r="K23" s="30">
        <v>-6.4000000000000003E-3</v>
      </c>
      <c r="L23" s="31"/>
      <c r="M23" s="29">
        <v>41790</v>
      </c>
      <c r="N23" s="30">
        <v>-6.4999999999999997E-3</v>
      </c>
      <c r="O23" s="30">
        <v>-2.7000000000000001E-3</v>
      </c>
      <c r="P23" s="30">
        <v>-1.1999999999999999E-3</v>
      </c>
      <c r="Q23" s="30">
        <v>4.0000000000000001E-3</v>
      </c>
      <c r="R23" s="30"/>
      <c r="S23" s="1"/>
    </row>
    <row r="24" spans="1:19" x14ac:dyDescent="0.25">
      <c r="A24" s="29">
        <v>41820</v>
      </c>
      <c r="B24" s="30">
        <v>4.0000000000000002E-4</v>
      </c>
      <c r="C24" s="30">
        <v>0</v>
      </c>
      <c r="D24" s="30">
        <v>4.0000000000000002E-4</v>
      </c>
      <c r="E24" s="30">
        <v>1.1000000000000001E-3</v>
      </c>
      <c r="F24" s="30">
        <v>5.0000000000000001E-4</v>
      </c>
      <c r="G24" s="30">
        <v>5.9999999999999995E-4</v>
      </c>
      <c r="H24" s="30"/>
      <c r="I24" s="29">
        <v>41820</v>
      </c>
      <c r="J24" s="30">
        <f t="shared" si="0"/>
        <v>1.5E-3</v>
      </c>
      <c r="K24" s="30">
        <v>1.5E-3</v>
      </c>
      <c r="L24" s="31"/>
      <c r="M24" s="29">
        <v>41820</v>
      </c>
      <c r="N24" s="30">
        <v>-1.9E-3</v>
      </c>
      <c r="O24" s="30">
        <v>5.0000000000000001E-3</v>
      </c>
      <c r="P24" s="30">
        <v>2.9999999999999997E-4</v>
      </c>
      <c r="Q24" s="30">
        <v>-1.9E-3</v>
      </c>
      <c r="R24" s="30"/>
      <c r="S24" s="1"/>
    </row>
    <row r="25" spans="1:19" x14ac:dyDescent="0.25">
      <c r="A25" s="29">
        <v>41851</v>
      </c>
      <c r="B25" s="30">
        <v>6.9999999999999999E-4</v>
      </c>
      <c r="C25" s="30">
        <v>-1E-4</v>
      </c>
      <c r="D25" s="30">
        <v>8.0000000000000004E-4</v>
      </c>
      <c r="E25" s="30">
        <v>1E-3</v>
      </c>
      <c r="F25" s="30">
        <v>5.9999999999999995E-4</v>
      </c>
      <c r="G25" s="30">
        <v>4.0000000000000002E-4</v>
      </c>
      <c r="H25" s="30"/>
      <c r="I25" s="29">
        <v>41851</v>
      </c>
      <c r="J25" s="30">
        <f t="shared" si="0"/>
        <v>1.7000000000000001E-3</v>
      </c>
      <c r="K25" s="30">
        <v>1.6999999999999999E-3</v>
      </c>
      <c r="L25" s="31"/>
      <c r="M25" s="29">
        <v>41851</v>
      </c>
      <c r="N25" s="30">
        <v>2.8E-3</v>
      </c>
      <c r="O25" s="30">
        <v>-2.0999999999999999E-3</v>
      </c>
      <c r="P25" s="30">
        <v>5.0000000000000001E-4</v>
      </c>
      <c r="Q25" s="30">
        <v>5.0000000000000001E-4</v>
      </c>
      <c r="R25" s="30"/>
      <c r="S25" s="1"/>
    </row>
    <row r="26" spans="1:19" x14ac:dyDescent="0.25">
      <c r="A26" s="29">
        <v>41882</v>
      </c>
      <c r="B26" s="30">
        <v>1E-3</v>
      </c>
      <c r="C26" s="30">
        <v>6.9999999999999999E-4</v>
      </c>
      <c r="D26" s="30">
        <v>2.9999999999999997E-4</v>
      </c>
      <c r="E26" s="30">
        <v>3.8E-3</v>
      </c>
      <c r="F26" s="30">
        <v>1.6000000000000001E-3</v>
      </c>
      <c r="G26" s="30">
        <v>2.2000000000000001E-3</v>
      </c>
      <c r="H26" s="30"/>
      <c r="I26" s="29">
        <v>41882</v>
      </c>
      <c r="J26" s="30">
        <f t="shared" si="0"/>
        <v>4.8000000000000004E-3</v>
      </c>
      <c r="K26" s="30">
        <v>4.7999999999999996E-3</v>
      </c>
      <c r="L26" s="31"/>
      <c r="M26" s="29">
        <v>41882</v>
      </c>
      <c r="N26" s="30">
        <v>2.9999999999999997E-4</v>
      </c>
      <c r="O26" s="30">
        <v>1E-3</v>
      </c>
      <c r="P26" s="30">
        <v>2E-3</v>
      </c>
      <c r="Q26" s="30">
        <v>1.5E-3</v>
      </c>
      <c r="R26" s="30"/>
      <c r="S26" s="1"/>
    </row>
    <row r="27" spans="1:19" x14ac:dyDescent="0.25">
      <c r="A27" s="29">
        <v>41912</v>
      </c>
      <c r="B27" s="30">
        <v>2.3E-3</v>
      </c>
      <c r="C27" s="30">
        <v>1.4E-3</v>
      </c>
      <c r="D27" s="30">
        <v>8.9999999999999998E-4</v>
      </c>
      <c r="E27" s="30">
        <v>6.3E-3</v>
      </c>
      <c r="F27" s="30">
        <v>3.0999999999999999E-3</v>
      </c>
      <c r="G27" s="30">
        <v>3.2000000000000002E-3</v>
      </c>
      <c r="H27" s="30"/>
      <c r="I27" s="29">
        <v>41912</v>
      </c>
      <c r="J27" s="30">
        <f t="shared" si="0"/>
        <v>8.6E-3</v>
      </c>
      <c r="K27" s="30">
        <v>8.6E-3</v>
      </c>
      <c r="L27" s="31"/>
      <c r="M27" s="29">
        <v>41912</v>
      </c>
      <c r="N27" s="30">
        <v>2E-3</v>
      </c>
      <c r="O27" s="30">
        <v>4.8999999999999998E-3</v>
      </c>
      <c r="P27" s="30">
        <v>2.2000000000000001E-3</v>
      </c>
      <c r="Q27" s="30">
        <v>-5.0000000000000001E-4</v>
      </c>
      <c r="R27" s="30"/>
      <c r="S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/>
  </sheetViews>
  <sheetFormatPr defaultRowHeight="15" x14ac:dyDescent="0.25"/>
  <cols>
    <col min="1" max="1" width="10.7109375" bestFit="1" customWidth="1"/>
    <col min="6" max="6" width="13" customWidth="1"/>
    <col min="8" max="8" width="11.42578125" customWidth="1"/>
    <col min="9" max="9" width="12.140625" customWidth="1"/>
    <col min="10" max="10" width="11.28515625" customWidth="1"/>
    <col min="11" max="11" width="10.7109375" customWidth="1"/>
    <col min="13" max="13" width="10.7109375" bestFit="1" customWidth="1"/>
    <col min="18" max="18" width="13" customWidth="1"/>
    <col min="20" max="20" width="11.42578125" customWidth="1"/>
    <col min="21" max="21" width="12.85546875" customWidth="1"/>
    <col min="22" max="22" width="11.28515625" customWidth="1"/>
    <col min="23" max="23" width="10.7109375" customWidth="1"/>
  </cols>
  <sheetData>
    <row r="1" spans="1:24" x14ac:dyDescent="0.25">
      <c r="A1" s="43" t="s">
        <v>59</v>
      </c>
    </row>
    <row r="2" spans="1:24" ht="45" x14ac:dyDescent="0.25">
      <c r="B2" t="s">
        <v>55</v>
      </c>
      <c r="C2" t="s">
        <v>56</v>
      </c>
      <c r="D2" t="s">
        <v>57</v>
      </c>
      <c r="E2" t="s">
        <v>58</v>
      </c>
      <c r="H2" s="42" t="s">
        <v>55</v>
      </c>
      <c r="I2" s="42" t="s">
        <v>56</v>
      </c>
      <c r="J2" s="42" t="s">
        <v>57</v>
      </c>
      <c r="K2" s="42" t="s">
        <v>58</v>
      </c>
      <c r="N2" t="s">
        <v>40</v>
      </c>
      <c r="O2" t="s">
        <v>41</v>
      </c>
      <c r="P2" t="s">
        <v>42</v>
      </c>
      <c r="Q2" t="s">
        <v>43</v>
      </c>
      <c r="T2" s="39" t="s">
        <v>40</v>
      </c>
      <c r="U2" s="39" t="s">
        <v>41</v>
      </c>
      <c r="V2" s="39" t="s">
        <v>42</v>
      </c>
      <c r="W2" s="39" t="s">
        <v>43</v>
      </c>
    </row>
    <row r="3" spans="1:24" x14ac:dyDescent="0.25">
      <c r="A3" s="29">
        <v>41152</v>
      </c>
      <c r="B3" s="30">
        <v>-1.6999999999999999E-3</v>
      </c>
      <c r="C3" s="30">
        <v>4.7999999999999996E-3</v>
      </c>
      <c r="D3" s="30">
        <v>2.2000000000000001E-3</v>
      </c>
      <c r="E3" s="30">
        <v>2.0999999999999999E-3</v>
      </c>
      <c r="F3" s="30"/>
      <c r="G3" s="33" t="s">
        <v>48</v>
      </c>
      <c r="H3" s="34">
        <f>SUM(B3:B4)</f>
        <v>-4.4000000000000003E-3</v>
      </c>
      <c r="I3" s="34">
        <f>SUM(C3:C4)</f>
        <v>-1.7000000000000001E-3</v>
      </c>
      <c r="J3" s="34">
        <f>SUM(D3:D4)</f>
        <v>6.3999999999999994E-3</v>
      </c>
      <c r="K3" s="34">
        <f>SUM(E3:E4)</f>
        <v>3.8999999999999998E-3</v>
      </c>
      <c r="L3" s="1"/>
      <c r="M3" s="29">
        <v>41152</v>
      </c>
      <c r="N3" s="30">
        <v>4.4999999999999997E-3</v>
      </c>
      <c r="O3" s="30">
        <v>2.0999999999999999E-3</v>
      </c>
      <c r="P3" s="30">
        <v>2.9999999999999997E-4</v>
      </c>
      <c r="Q3" s="30">
        <v>5.0000000000000001E-4</v>
      </c>
      <c r="R3" s="30"/>
      <c r="S3" s="33" t="s">
        <v>48</v>
      </c>
      <c r="T3" s="34">
        <f>SUM(N3:N4)</f>
        <v>3.3E-3</v>
      </c>
      <c r="U3" s="34">
        <f>SUM(O3:O4)</f>
        <v>3.9999999999999996E-4</v>
      </c>
      <c r="V3" s="34">
        <f>SUM(P3:P4)</f>
        <v>1E-3</v>
      </c>
      <c r="W3" s="34">
        <f>SUM(Q3:Q4)</f>
        <v>-5.0000000000000001E-4</v>
      </c>
      <c r="X3" s="30"/>
    </row>
    <row r="4" spans="1:24" x14ac:dyDescent="0.25">
      <c r="A4" s="29">
        <v>41182</v>
      </c>
      <c r="B4" s="30">
        <v>-2.7000000000000001E-3</v>
      </c>
      <c r="C4" s="30">
        <v>-6.4999999999999997E-3</v>
      </c>
      <c r="D4" s="30">
        <v>4.1999999999999997E-3</v>
      </c>
      <c r="E4" s="30">
        <v>1.8E-3</v>
      </c>
      <c r="F4" s="30"/>
      <c r="G4" s="35" t="s">
        <v>49</v>
      </c>
      <c r="H4" s="36">
        <f>SUM(B5:B7)</f>
        <v>1.32E-2</v>
      </c>
      <c r="I4" s="36">
        <f>SUM(C5:C7)</f>
        <v>7.1999999999999998E-3</v>
      </c>
      <c r="J4" s="36">
        <f>SUM(D5:D7)</f>
        <v>9.6000000000000009E-3</v>
      </c>
      <c r="K4" s="36">
        <f>SUM(E5:E7)</f>
        <v>6.4000000000000003E-3</v>
      </c>
      <c r="L4" s="1"/>
      <c r="M4" s="29">
        <v>41182</v>
      </c>
      <c r="N4" s="30">
        <v>-1.1999999999999999E-3</v>
      </c>
      <c r="O4" s="30">
        <v>-1.6999999999999999E-3</v>
      </c>
      <c r="P4" s="30">
        <v>6.9999999999999999E-4</v>
      </c>
      <c r="Q4" s="30">
        <v>-1E-3</v>
      </c>
      <c r="R4" s="30"/>
      <c r="S4" s="35" t="s">
        <v>49</v>
      </c>
      <c r="T4" s="36">
        <f>SUM(N5:N7)</f>
        <v>2.1999999999999999E-2</v>
      </c>
      <c r="U4" s="36">
        <f>SUM(O5:O7)</f>
        <v>5.4000000000000003E-3</v>
      </c>
      <c r="V4" s="36">
        <f>SUM(P5:P7)</f>
        <v>1.4E-3</v>
      </c>
      <c r="W4" s="36">
        <f>SUM(Q5:Q7)</f>
        <v>7.6E-3</v>
      </c>
      <c r="X4" s="30"/>
    </row>
    <row r="5" spans="1:24" x14ac:dyDescent="0.25">
      <c r="A5" s="29">
        <v>41213</v>
      </c>
      <c r="B5" s="30">
        <v>5.3E-3</v>
      </c>
      <c r="C5" s="30">
        <v>-1.09E-2</v>
      </c>
      <c r="D5" s="30">
        <v>1.2E-2</v>
      </c>
      <c r="E5" s="30">
        <v>2.8E-3</v>
      </c>
      <c r="F5" s="30"/>
      <c r="G5" s="33" t="s">
        <v>50</v>
      </c>
      <c r="H5" s="34">
        <f>SUM(B8:B10)</f>
        <v>-2.3E-3</v>
      </c>
      <c r="I5" s="34">
        <f>SUM(C8:C10)</f>
        <v>-1.3300000000000003E-2</v>
      </c>
      <c r="J5" s="34">
        <f>SUM(D8:D10)</f>
        <v>1.5E-3</v>
      </c>
      <c r="K5" s="34">
        <f>SUM(E8:E10)</f>
        <v>3.7000000000000002E-3</v>
      </c>
      <c r="L5" s="1"/>
      <c r="M5" s="29">
        <v>41213</v>
      </c>
      <c r="N5" s="30">
        <v>8.6999999999999994E-3</v>
      </c>
      <c r="O5" s="30">
        <v>5.0000000000000001E-4</v>
      </c>
      <c r="P5" s="30">
        <v>-1E-4</v>
      </c>
      <c r="Q5" s="30">
        <v>1E-4</v>
      </c>
      <c r="R5" s="30"/>
      <c r="S5" s="33" t="s">
        <v>50</v>
      </c>
      <c r="T5" s="34">
        <f>SUM(N8:N10)</f>
        <v>2.7999999999999995E-3</v>
      </c>
      <c r="U5" s="34">
        <f>SUM(O8:O10)</f>
        <v>-2.7500000000000004E-2</v>
      </c>
      <c r="V5" s="34">
        <f>SUM(P8:P10)</f>
        <v>7.4000000000000003E-3</v>
      </c>
      <c r="W5" s="34">
        <f>SUM(Q8:Q10)</f>
        <v>6.8999999999999999E-3</v>
      </c>
      <c r="X5" s="30"/>
    </row>
    <row r="6" spans="1:24" x14ac:dyDescent="0.25">
      <c r="A6" s="29">
        <v>41243</v>
      </c>
      <c r="B6" s="30">
        <v>6.1000000000000004E-3</v>
      </c>
      <c r="C6" s="30">
        <v>9.1000000000000004E-3</v>
      </c>
      <c r="D6" s="30">
        <v>-1.8E-3</v>
      </c>
      <c r="E6" s="30">
        <v>2E-3</v>
      </c>
      <c r="F6" s="30"/>
      <c r="G6" s="35" t="s">
        <v>51</v>
      </c>
      <c r="H6" s="36">
        <f>SUM(B11:B13)</f>
        <v>1.5699999999999999E-2</v>
      </c>
      <c r="I6" s="36">
        <f>SUM(C11:C13)</f>
        <v>2.2500000000000003E-2</v>
      </c>
      <c r="J6" s="36">
        <f>SUM(D11:D13)</f>
        <v>8.3000000000000001E-3</v>
      </c>
      <c r="K6" s="36">
        <f>SUM(E11:E13)</f>
        <v>-2.8999999999999998E-3</v>
      </c>
      <c r="L6" s="1"/>
      <c r="M6" s="29">
        <v>41243</v>
      </c>
      <c r="N6" s="30">
        <v>1.1900000000000001E-2</v>
      </c>
      <c r="O6" s="30">
        <v>-1E-4</v>
      </c>
      <c r="P6" s="30">
        <v>1.1000000000000001E-3</v>
      </c>
      <c r="Q6" s="30">
        <v>2.5000000000000001E-3</v>
      </c>
      <c r="R6" s="30"/>
      <c r="S6" s="35" t="s">
        <v>51</v>
      </c>
      <c r="T6" s="36">
        <f>SUM(N11:N13)</f>
        <v>1.6599999999999997E-2</v>
      </c>
      <c r="U6" s="36">
        <f>SUM(O11:O13)</f>
        <v>1.6500000000000001E-2</v>
      </c>
      <c r="V6" s="36">
        <f>SUM(P11:P13)</f>
        <v>1.0700000000000001E-2</v>
      </c>
      <c r="W6" s="36">
        <f>SUM(Q11:Q13)</f>
        <v>-2.0000000000000009E-4</v>
      </c>
      <c r="X6" s="30"/>
    </row>
    <row r="7" spans="1:24" x14ac:dyDescent="0.25">
      <c r="A7" s="29">
        <v>41274</v>
      </c>
      <c r="B7" s="30">
        <v>1.8E-3</v>
      </c>
      <c r="C7" s="30">
        <v>8.9999999999999993E-3</v>
      </c>
      <c r="D7" s="30">
        <v>-5.9999999999999995E-4</v>
      </c>
      <c r="E7" s="30">
        <v>1.6000000000000001E-3</v>
      </c>
      <c r="F7" s="30"/>
      <c r="G7" s="33" t="s">
        <v>45</v>
      </c>
      <c r="H7" s="34">
        <f>SUM(B14:B16)</f>
        <v>-1.2299999999999998E-2</v>
      </c>
      <c r="I7" s="34">
        <f>SUM(C14:C16)</f>
        <v>-5.8000000000000005E-3</v>
      </c>
      <c r="J7" s="34">
        <f>SUM(D14:D16)</f>
        <v>-3.7999999999999996E-3</v>
      </c>
      <c r="K7" s="34">
        <f>SUM(E14:E16)</f>
        <v>1.15E-2</v>
      </c>
      <c r="L7" s="1"/>
      <c r="M7" s="29">
        <v>41274</v>
      </c>
      <c r="N7" s="30">
        <v>1.4E-3</v>
      </c>
      <c r="O7" s="30">
        <v>5.0000000000000001E-3</v>
      </c>
      <c r="P7" s="30">
        <v>4.0000000000000002E-4</v>
      </c>
      <c r="Q7" s="30">
        <v>5.0000000000000001E-3</v>
      </c>
      <c r="R7" s="30"/>
      <c r="S7" s="33" t="s">
        <v>45</v>
      </c>
      <c r="T7" s="34">
        <f>SUM(N14:N16)</f>
        <v>-2E-3</v>
      </c>
      <c r="U7" s="34">
        <f>SUM(O14:O16)</f>
        <v>5.5999999999999999E-3</v>
      </c>
      <c r="V7" s="34">
        <f>SUM(P14:P16)</f>
        <v>-7.9000000000000008E-3</v>
      </c>
      <c r="W7" s="34">
        <f>SUM(Q14:Q16)</f>
        <v>-6.0999999999999995E-3</v>
      </c>
      <c r="X7" s="30"/>
    </row>
    <row r="8" spans="1:24" x14ac:dyDescent="0.25">
      <c r="A8" s="29">
        <v>41305</v>
      </c>
      <c r="B8" s="30">
        <v>-4.3E-3</v>
      </c>
      <c r="C8" s="30">
        <v>-1.6000000000000001E-3</v>
      </c>
      <c r="D8" s="30">
        <v>1.8E-3</v>
      </c>
      <c r="E8" s="30">
        <v>1.2999999999999999E-3</v>
      </c>
      <c r="F8" s="30"/>
      <c r="G8" s="35" t="s">
        <v>46</v>
      </c>
      <c r="H8" s="36">
        <f>SUM(B17:B19)</f>
        <v>2.8999999999999998E-3</v>
      </c>
      <c r="I8" s="36">
        <f>SUM(C17:C19)</f>
        <v>1.4199999999999999E-2</v>
      </c>
      <c r="J8" s="36">
        <f>SUM(D17:D19)</f>
        <v>6.1999999999999998E-3</v>
      </c>
      <c r="K8" s="36">
        <f>SUM(E17:E19)</f>
        <v>6.8999999999999999E-3</v>
      </c>
      <c r="L8" s="1"/>
      <c r="M8" s="29">
        <v>41305</v>
      </c>
      <c r="N8" s="30">
        <v>4.7999999999999996E-3</v>
      </c>
      <c r="O8" s="30">
        <v>-1.24E-2</v>
      </c>
      <c r="P8" s="30">
        <v>2E-3</v>
      </c>
      <c r="Q8" s="30">
        <v>2.8E-3</v>
      </c>
      <c r="R8" s="30"/>
      <c r="S8" s="35" t="s">
        <v>46</v>
      </c>
      <c r="T8" s="36">
        <f>SUM(N17:N19)</f>
        <v>1.9200000000000002E-2</v>
      </c>
      <c r="U8" s="36">
        <f>SUM(O17:O19)</f>
        <v>1.3600000000000001E-2</v>
      </c>
      <c r="V8" s="36">
        <f>SUM(P17:P19)</f>
        <v>-1.2999999999999997E-3</v>
      </c>
      <c r="W8" s="36">
        <f>SUM(Q17:Q19)</f>
        <v>-1.2999999999999999E-3</v>
      </c>
      <c r="X8" s="30"/>
    </row>
    <row r="9" spans="1:24" x14ac:dyDescent="0.25">
      <c r="A9" s="29">
        <v>41333</v>
      </c>
      <c r="B9" s="30">
        <v>5.5999999999999999E-3</v>
      </c>
      <c r="C9" s="30">
        <v>-1.7000000000000001E-2</v>
      </c>
      <c r="D9" s="30">
        <v>-1.2999999999999999E-3</v>
      </c>
      <c r="E9" s="30">
        <v>8.0000000000000004E-4</v>
      </c>
      <c r="F9" s="30"/>
      <c r="G9" s="33" t="s">
        <v>47</v>
      </c>
      <c r="H9" s="34">
        <f>SUM(B20:B22)</f>
        <v>4.7999999999999996E-3</v>
      </c>
      <c r="I9" s="34">
        <f>SUM(C20:C22)</f>
        <v>1.44E-2</v>
      </c>
      <c r="J9" s="34">
        <f>SUM(D20:D22)</f>
        <v>-8.9999999999999998E-4</v>
      </c>
      <c r="K9" s="34">
        <f>SUM(E20:E22)</f>
        <v>2.1999999999999997E-3</v>
      </c>
      <c r="L9" s="1"/>
      <c r="M9" s="29">
        <v>41333</v>
      </c>
      <c r="N9" s="30">
        <v>-2.5000000000000001E-3</v>
      </c>
      <c r="O9" s="30">
        <v>-1.14E-2</v>
      </c>
      <c r="P9" s="30">
        <v>6.9999999999999999E-4</v>
      </c>
      <c r="Q9" s="30">
        <v>1.2999999999999999E-3</v>
      </c>
      <c r="R9" s="30"/>
      <c r="S9" s="33" t="s">
        <v>47</v>
      </c>
      <c r="T9" s="34">
        <f>SUM(N20:N22)</f>
        <v>7.000000000000001E-4</v>
      </c>
      <c r="U9" s="34">
        <f>SUM(O20:O22)</f>
        <v>4.4000000000000003E-3</v>
      </c>
      <c r="V9" s="34">
        <f>SUM(P20:P22)</f>
        <v>1.06E-2</v>
      </c>
      <c r="W9" s="34">
        <f>SUM(Q20:Q22)</f>
        <v>4.8000000000000004E-3</v>
      </c>
      <c r="X9" s="30"/>
    </row>
    <row r="10" spans="1:24" x14ac:dyDescent="0.25">
      <c r="A10" s="29">
        <v>41364</v>
      </c>
      <c r="B10" s="30">
        <v>-3.5999999999999999E-3</v>
      </c>
      <c r="C10" s="30">
        <v>5.3E-3</v>
      </c>
      <c r="D10" s="30">
        <v>1E-3</v>
      </c>
      <c r="E10" s="30">
        <v>1.6000000000000001E-3</v>
      </c>
      <c r="F10" s="30"/>
      <c r="G10" s="35" t="s">
        <v>52</v>
      </c>
      <c r="H10" s="36">
        <f>SUM(B23:B25)</f>
        <v>-2.3999999999999998E-3</v>
      </c>
      <c r="I10" s="36">
        <f>SUM(C23:C25)</f>
        <v>1.000000000000001E-4</v>
      </c>
      <c r="J10" s="36">
        <f>SUM(D23:D25)</f>
        <v>3.5000000000000001E-3</v>
      </c>
      <c r="K10" s="36">
        <f>SUM(E23:E25)</f>
        <v>3.4999999999999996E-3</v>
      </c>
      <c r="L10" s="1"/>
      <c r="M10" s="29">
        <v>41364</v>
      </c>
      <c r="N10" s="30">
        <v>5.0000000000000001E-4</v>
      </c>
      <c r="O10" s="30">
        <v>-3.7000000000000002E-3</v>
      </c>
      <c r="P10" s="30">
        <v>4.7000000000000002E-3</v>
      </c>
      <c r="Q10" s="30">
        <v>2.8E-3</v>
      </c>
      <c r="R10" s="30"/>
      <c r="S10" s="35" t="s">
        <v>52</v>
      </c>
      <c r="T10" s="36">
        <f>SUM(N23:N25)</f>
        <v>-4.8999999999999998E-3</v>
      </c>
      <c r="U10" s="36">
        <f>SUM(O23:O25)</f>
        <v>7.0999999999999995E-3</v>
      </c>
      <c r="V10" s="36">
        <f>SUM(P23:P25)</f>
        <v>-9.9999999999999883E-5</v>
      </c>
      <c r="W10" s="36">
        <f>SUM(Q23:Q25)</f>
        <v>2.6000000000000007E-3</v>
      </c>
      <c r="X10" s="30"/>
    </row>
    <row r="11" spans="1:24" ht="15.75" thickBot="1" x14ac:dyDescent="0.3">
      <c r="A11" s="29">
        <v>41394</v>
      </c>
      <c r="B11" s="30">
        <v>4.7999999999999996E-3</v>
      </c>
      <c r="C11" s="30">
        <v>1.37E-2</v>
      </c>
      <c r="D11" s="30">
        <v>0</v>
      </c>
      <c r="E11" s="30">
        <v>-1.2999999999999999E-3</v>
      </c>
      <c r="F11" s="30"/>
      <c r="G11" s="37" t="s">
        <v>53</v>
      </c>
      <c r="H11" s="38">
        <f>SUM(B26:B28)</f>
        <v>2E-3</v>
      </c>
      <c r="I11" s="38">
        <f>SUM(C26:C28)</f>
        <v>2E-3</v>
      </c>
      <c r="J11" s="38">
        <f>SUM(D26:D28)</f>
        <v>5.3E-3</v>
      </c>
      <c r="K11" s="38">
        <f>SUM(E26:E28)</f>
        <v>5.8000000000000005E-3</v>
      </c>
      <c r="L11" s="1"/>
      <c r="M11" s="29">
        <v>41394</v>
      </c>
      <c r="N11" s="30">
        <v>1.47E-2</v>
      </c>
      <c r="O11" s="30">
        <v>6.1000000000000004E-3</v>
      </c>
      <c r="P11" s="30">
        <v>5.9999999999999995E-4</v>
      </c>
      <c r="Q11" s="30">
        <v>-4.1999999999999997E-3</v>
      </c>
      <c r="R11" s="30"/>
      <c r="S11" s="37" t="s">
        <v>53</v>
      </c>
      <c r="T11" s="38">
        <f>SUM(N26:N28)</f>
        <v>5.1000000000000004E-3</v>
      </c>
      <c r="U11" s="38">
        <f>SUM(O26:O28)</f>
        <v>3.8E-3</v>
      </c>
      <c r="V11" s="38">
        <f>SUM(P26:P28)</f>
        <v>4.7000000000000002E-3</v>
      </c>
      <c r="W11" s="38">
        <f>SUM(Q26:Q28)</f>
        <v>1.5E-3</v>
      </c>
      <c r="X11" s="30"/>
    </row>
    <row r="12" spans="1:24" x14ac:dyDescent="0.25">
      <c r="A12" s="29">
        <v>41425</v>
      </c>
      <c r="B12" s="30">
        <v>3.8E-3</v>
      </c>
      <c r="C12" s="30">
        <v>2.7000000000000001E-3</v>
      </c>
      <c r="D12" s="30">
        <v>1E-4</v>
      </c>
      <c r="E12" s="30">
        <v>-4.0000000000000002E-4</v>
      </c>
      <c r="F12" s="30"/>
      <c r="G12" s="40" t="s">
        <v>54</v>
      </c>
      <c r="H12" s="41">
        <f>SUM(H3:H11)</f>
        <v>1.72E-2</v>
      </c>
      <c r="I12" s="41">
        <f t="shared" ref="I12:K12" si="0">SUM(I3:I11)</f>
        <v>3.9599999999999996E-2</v>
      </c>
      <c r="J12" s="41">
        <f t="shared" si="0"/>
        <v>3.6100000000000007E-2</v>
      </c>
      <c r="K12" s="41">
        <f t="shared" si="0"/>
        <v>4.0999999999999995E-2</v>
      </c>
      <c r="L12" s="1"/>
      <c r="M12" s="29">
        <v>41425</v>
      </c>
      <c r="N12" s="30">
        <v>2.2000000000000001E-3</v>
      </c>
      <c r="O12" s="30">
        <v>1.1000000000000001E-3</v>
      </c>
      <c r="P12" s="30">
        <v>1E-3</v>
      </c>
      <c r="Q12" s="30">
        <v>1.9E-3</v>
      </c>
      <c r="R12" s="30"/>
      <c r="S12" s="40" t="s">
        <v>54</v>
      </c>
      <c r="T12" s="41">
        <f>SUM(T3:T11)</f>
        <v>6.2799999999999995E-2</v>
      </c>
      <c r="U12" s="41">
        <f t="shared" ref="U12" si="1">SUM(U3:U11)</f>
        <v>2.93E-2</v>
      </c>
      <c r="V12" s="41">
        <f t="shared" ref="V12" si="2">SUM(V3:V11)</f>
        <v>2.6500000000000003E-2</v>
      </c>
      <c r="W12" s="41">
        <f t="shared" ref="W12" si="3">SUM(W3:W11)</f>
        <v>1.5300000000000003E-2</v>
      </c>
      <c r="X12" s="30"/>
    </row>
    <row r="13" spans="1:24" x14ac:dyDescent="0.25">
      <c r="A13" s="29">
        <v>41455</v>
      </c>
      <c r="B13" s="30">
        <v>7.1000000000000004E-3</v>
      </c>
      <c r="C13" s="30">
        <v>6.1000000000000004E-3</v>
      </c>
      <c r="D13" s="30">
        <v>8.2000000000000007E-3</v>
      </c>
      <c r="E13" s="30">
        <v>-1.1999999999999999E-3</v>
      </c>
      <c r="F13" s="30"/>
      <c r="M13" s="29">
        <v>41455</v>
      </c>
      <c r="N13" s="30">
        <v>-2.9999999999999997E-4</v>
      </c>
      <c r="O13" s="30">
        <v>9.2999999999999992E-3</v>
      </c>
      <c r="P13" s="30">
        <v>9.1000000000000004E-3</v>
      </c>
      <c r="Q13" s="30">
        <v>2.0999999999999999E-3</v>
      </c>
      <c r="R13" s="30"/>
      <c r="X13" s="30"/>
    </row>
    <row r="14" spans="1:24" x14ac:dyDescent="0.25">
      <c r="A14" s="29">
        <v>41486</v>
      </c>
      <c r="B14" s="30">
        <v>-2.07E-2</v>
      </c>
      <c r="C14" s="30">
        <v>-1.9400000000000001E-2</v>
      </c>
      <c r="D14" s="30">
        <v>-4.4999999999999997E-3</v>
      </c>
      <c r="E14" s="30">
        <v>8.0999999999999996E-3</v>
      </c>
      <c r="F14" s="30"/>
      <c r="G14" s="1"/>
      <c r="M14" s="29">
        <v>41486</v>
      </c>
      <c r="N14" s="30">
        <v>-1.4800000000000001E-2</v>
      </c>
      <c r="O14" s="30">
        <v>-1.1000000000000001E-3</v>
      </c>
      <c r="P14" s="30">
        <v>-1.06E-2</v>
      </c>
      <c r="Q14" s="30">
        <v>-0.01</v>
      </c>
      <c r="R14" s="30"/>
      <c r="S14" s="1"/>
      <c r="X14" s="30"/>
    </row>
    <row r="15" spans="1:24" x14ac:dyDescent="0.25">
      <c r="A15" s="29">
        <v>41517</v>
      </c>
      <c r="B15" s="30">
        <v>8.5000000000000006E-3</v>
      </c>
      <c r="C15" s="30">
        <v>1.35E-2</v>
      </c>
      <c r="D15" s="30">
        <v>4.0000000000000002E-4</v>
      </c>
      <c r="E15" s="30">
        <v>1.8E-3</v>
      </c>
      <c r="F15" s="30"/>
      <c r="G15" s="1"/>
      <c r="M15" s="29">
        <v>41517</v>
      </c>
      <c r="N15" s="30">
        <v>1.2200000000000001E-2</v>
      </c>
      <c r="O15" s="30">
        <v>5.0000000000000001E-3</v>
      </c>
      <c r="P15" s="30">
        <v>2.8999999999999998E-3</v>
      </c>
      <c r="Q15" s="30">
        <v>4.1000000000000003E-3</v>
      </c>
      <c r="R15" s="30"/>
      <c r="S15" s="1"/>
      <c r="X15" s="30"/>
    </row>
    <row r="16" spans="1:24" x14ac:dyDescent="0.25">
      <c r="A16" s="29">
        <v>41547</v>
      </c>
      <c r="B16" s="30">
        <v>-1E-4</v>
      </c>
      <c r="C16" s="30">
        <v>1E-4</v>
      </c>
      <c r="D16" s="30">
        <v>2.9999999999999997E-4</v>
      </c>
      <c r="E16" s="30">
        <v>1.6000000000000001E-3</v>
      </c>
      <c r="F16" s="30"/>
      <c r="G16" s="1"/>
      <c r="M16" s="29">
        <v>41547</v>
      </c>
      <c r="N16" s="30">
        <v>5.9999999999999995E-4</v>
      </c>
      <c r="O16" s="30">
        <v>1.6999999999999999E-3</v>
      </c>
      <c r="P16" s="30">
        <v>-2.0000000000000001E-4</v>
      </c>
      <c r="Q16" s="30">
        <v>-2.0000000000000001E-4</v>
      </c>
      <c r="R16" s="30"/>
      <c r="S16" s="1"/>
      <c r="X16" s="30"/>
    </row>
    <row r="17" spans="1:24" x14ac:dyDescent="0.25">
      <c r="A17" s="29">
        <v>41578</v>
      </c>
      <c r="B17" s="30">
        <v>-3.8999999999999998E-3</v>
      </c>
      <c r="C17" s="30">
        <v>1.8E-3</v>
      </c>
      <c r="D17" s="30">
        <v>1.5E-3</v>
      </c>
      <c r="E17" s="30">
        <v>5.0000000000000001E-3</v>
      </c>
      <c r="F17" s="30"/>
      <c r="G17" s="1"/>
      <c r="M17" s="29">
        <v>41578</v>
      </c>
      <c r="N17" s="30">
        <v>4.4999999999999997E-3</v>
      </c>
      <c r="O17" s="30">
        <v>1.9E-3</v>
      </c>
      <c r="P17" s="30">
        <v>8.9999999999999998E-4</v>
      </c>
      <c r="Q17" s="30">
        <v>-2.8999999999999998E-3</v>
      </c>
      <c r="R17" s="30"/>
      <c r="S17" s="1"/>
      <c r="X17" s="30"/>
    </row>
    <row r="18" spans="1:24" x14ac:dyDescent="0.25">
      <c r="A18" s="29">
        <v>41608</v>
      </c>
      <c r="B18" s="30">
        <v>-6.9999999999999999E-4</v>
      </c>
      <c r="C18" s="30">
        <v>1.4E-3</v>
      </c>
      <c r="D18" s="30">
        <v>3.3999999999999998E-3</v>
      </c>
      <c r="E18" s="30">
        <v>3.3E-3</v>
      </c>
      <c r="F18" s="30"/>
      <c r="G18" s="1"/>
      <c r="M18" s="29">
        <v>41608</v>
      </c>
      <c r="N18" s="30">
        <v>4.5999999999999999E-3</v>
      </c>
      <c r="O18" s="30">
        <v>6.8999999999999999E-3</v>
      </c>
      <c r="P18" s="30">
        <v>-3.0999999999999999E-3</v>
      </c>
      <c r="Q18" s="30">
        <v>-1E-3</v>
      </c>
      <c r="R18" s="30"/>
      <c r="S18" s="1"/>
      <c r="X18" s="30"/>
    </row>
    <row r="19" spans="1:24" x14ac:dyDescent="0.25">
      <c r="A19" s="29">
        <v>41639</v>
      </c>
      <c r="B19" s="30">
        <v>7.4999999999999997E-3</v>
      </c>
      <c r="C19" s="30">
        <v>1.0999999999999999E-2</v>
      </c>
      <c r="D19" s="30">
        <v>1.2999999999999999E-3</v>
      </c>
      <c r="E19" s="30">
        <v>-1.4E-3</v>
      </c>
      <c r="F19" s="30"/>
      <c r="G19" s="1"/>
      <c r="M19" s="29">
        <v>41639</v>
      </c>
      <c r="N19" s="30">
        <v>1.01E-2</v>
      </c>
      <c r="O19" s="30">
        <v>4.7999999999999996E-3</v>
      </c>
      <c r="P19" s="30">
        <v>8.9999999999999998E-4</v>
      </c>
      <c r="Q19" s="30">
        <v>2.5999999999999999E-3</v>
      </c>
      <c r="R19" s="30"/>
      <c r="S19" s="1"/>
      <c r="X19" s="30"/>
    </row>
    <row r="20" spans="1:24" x14ac:dyDescent="0.25">
      <c r="A20" s="29">
        <v>41670</v>
      </c>
      <c r="B20" s="30">
        <v>5.5999999999999999E-3</v>
      </c>
      <c r="C20" s="30">
        <v>1.01E-2</v>
      </c>
      <c r="D20" s="30">
        <v>1.1000000000000001E-3</v>
      </c>
      <c r="E20" s="30">
        <v>1.1999999999999999E-3</v>
      </c>
      <c r="F20" s="30"/>
      <c r="G20" s="1"/>
      <c r="M20" s="29">
        <v>41670</v>
      </c>
      <c r="N20" s="30">
        <v>6.7000000000000002E-3</v>
      </c>
      <c r="O20" s="30">
        <v>-6.9999999999999999E-4</v>
      </c>
      <c r="P20" s="30">
        <v>7.0000000000000001E-3</v>
      </c>
      <c r="Q20" s="30">
        <v>5.0000000000000001E-3</v>
      </c>
      <c r="R20" s="30"/>
      <c r="S20" s="1"/>
      <c r="X20" s="30"/>
    </row>
    <row r="21" spans="1:24" x14ac:dyDescent="0.25">
      <c r="A21" s="29">
        <v>41698</v>
      </c>
      <c r="B21" s="30">
        <v>-1.5E-3</v>
      </c>
      <c r="C21" s="30">
        <v>2E-3</v>
      </c>
      <c r="D21" s="30">
        <v>-3.0000000000000001E-3</v>
      </c>
      <c r="E21" s="30">
        <v>-3.5000000000000001E-3</v>
      </c>
      <c r="F21" s="30"/>
      <c r="G21" s="1"/>
      <c r="M21" s="29">
        <v>41698</v>
      </c>
      <c r="N21" s="30">
        <v>-1.09E-2</v>
      </c>
      <c r="O21" s="30">
        <v>4.3E-3</v>
      </c>
      <c r="P21" s="30">
        <v>2.0000000000000001E-4</v>
      </c>
      <c r="Q21" s="30">
        <v>4.0000000000000002E-4</v>
      </c>
      <c r="R21" s="30"/>
      <c r="S21" s="1"/>
      <c r="X21" s="30"/>
    </row>
    <row r="22" spans="1:24" x14ac:dyDescent="0.25">
      <c r="A22" s="29">
        <v>41729</v>
      </c>
      <c r="B22" s="30">
        <v>6.9999999999999999E-4</v>
      </c>
      <c r="C22" s="30">
        <v>2.3E-3</v>
      </c>
      <c r="D22" s="30">
        <v>1E-3</v>
      </c>
      <c r="E22" s="30">
        <v>4.4999999999999997E-3</v>
      </c>
      <c r="F22" s="30"/>
      <c r="G22" s="1"/>
      <c r="M22" s="29">
        <v>41729</v>
      </c>
      <c r="N22" s="30">
        <v>4.8999999999999998E-3</v>
      </c>
      <c r="O22" s="30">
        <v>8.0000000000000004E-4</v>
      </c>
      <c r="P22" s="30">
        <v>3.3999999999999998E-3</v>
      </c>
      <c r="Q22" s="30">
        <v>-5.9999999999999995E-4</v>
      </c>
      <c r="R22" s="30"/>
      <c r="S22" s="1"/>
      <c r="X22" s="30"/>
    </row>
    <row r="23" spans="1:24" x14ac:dyDescent="0.25">
      <c r="A23" s="29">
        <v>41759</v>
      </c>
      <c r="B23" s="30">
        <v>3.5000000000000001E-3</v>
      </c>
      <c r="C23" s="30">
        <v>3.7000000000000002E-3</v>
      </c>
      <c r="D23" s="30">
        <v>1E-3</v>
      </c>
      <c r="E23" s="30">
        <v>1.4E-3</v>
      </c>
      <c r="F23" s="30"/>
      <c r="G23" s="1"/>
      <c r="M23" s="29">
        <v>41759</v>
      </c>
      <c r="N23" s="30">
        <v>3.5000000000000001E-3</v>
      </c>
      <c r="O23" s="30">
        <v>4.7999999999999996E-3</v>
      </c>
      <c r="P23" s="30">
        <v>8.0000000000000004E-4</v>
      </c>
      <c r="Q23" s="30">
        <v>5.0000000000000001E-4</v>
      </c>
      <c r="R23" s="30"/>
      <c r="S23" s="1"/>
      <c r="X23" s="30"/>
    </row>
    <row r="24" spans="1:24" x14ac:dyDescent="0.25">
      <c r="A24" s="29">
        <v>41790</v>
      </c>
      <c r="B24" s="30">
        <v>-5.8999999999999999E-3</v>
      </c>
      <c r="C24" s="30">
        <v>-4.0000000000000001E-3</v>
      </c>
      <c r="D24" s="30">
        <v>2E-3</v>
      </c>
      <c r="E24" s="30">
        <v>1.5E-3</v>
      </c>
      <c r="F24" s="30"/>
      <c r="G24" s="1"/>
      <c r="M24" s="29">
        <v>41790</v>
      </c>
      <c r="N24" s="30">
        <v>-6.4999999999999997E-3</v>
      </c>
      <c r="O24" s="30">
        <v>-2.7000000000000001E-3</v>
      </c>
      <c r="P24" s="30">
        <v>-1.1999999999999999E-3</v>
      </c>
      <c r="Q24" s="30">
        <v>4.0000000000000001E-3</v>
      </c>
      <c r="R24" s="30"/>
      <c r="S24" s="1"/>
      <c r="X24" s="30"/>
    </row>
    <row r="25" spans="1:24" x14ac:dyDescent="0.25">
      <c r="A25" s="29">
        <v>41820</v>
      </c>
      <c r="B25" s="30">
        <v>0</v>
      </c>
      <c r="C25" s="30">
        <v>4.0000000000000002E-4</v>
      </c>
      <c r="D25" s="30">
        <v>5.0000000000000001E-4</v>
      </c>
      <c r="E25" s="30">
        <v>5.9999999999999995E-4</v>
      </c>
      <c r="F25" s="30"/>
      <c r="G25" s="1"/>
      <c r="M25" s="29">
        <v>41820</v>
      </c>
      <c r="N25" s="30">
        <v>-1.9E-3</v>
      </c>
      <c r="O25" s="30">
        <v>5.0000000000000001E-3</v>
      </c>
      <c r="P25" s="30">
        <v>2.9999999999999997E-4</v>
      </c>
      <c r="Q25" s="30">
        <v>-1.9E-3</v>
      </c>
      <c r="R25" s="30"/>
      <c r="S25" s="1"/>
      <c r="X25" s="30"/>
    </row>
    <row r="26" spans="1:24" x14ac:dyDescent="0.25">
      <c r="A26" s="29">
        <v>41851</v>
      </c>
      <c r="B26" s="30">
        <v>-1E-4</v>
      </c>
      <c r="C26" s="30">
        <v>8.0000000000000004E-4</v>
      </c>
      <c r="D26" s="30">
        <v>5.9999999999999995E-4</v>
      </c>
      <c r="E26" s="30">
        <v>4.0000000000000002E-4</v>
      </c>
      <c r="F26" s="30"/>
      <c r="G26" s="1"/>
      <c r="M26" s="29">
        <v>41851</v>
      </c>
      <c r="N26" s="30">
        <v>2.8E-3</v>
      </c>
      <c r="O26" s="30">
        <v>-2.0999999999999999E-3</v>
      </c>
      <c r="P26" s="30">
        <v>5.0000000000000001E-4</v>
      </c>
      <c r="Q26" s="30">
        <v>5.0000000000000001E-4</v>
      </c>
      <c r="R26" s="30"/>
      <c r="S26" s="1"/>
      <c r="X26" s="30"/>
    </row>
    <row r="27" spans="1:24" x14ac:dyDescent="0.25">
      <c r="A27" s="29">
        <v>41882</v>
      </c>
      <c r="B27" s="30">
        <v>6.9999999999999999E-4</v>
      </c>
      <c r="C27" s="30">
        <v>2.9999999999999997E-4</v>
      </c>
      <c r="D27" s="30">
        <v>1.6000000000000001E-3</v>
      </c>
      <c r="E27" s="30">
        <v>2.2000000000000001E-3</v>
      </c>
      <c r="F27" s="30"/>
      <c r="G27" s="1"/>
      <c r="M27" s="29">
        <v>41882</v>
      </c>
      <c r="N27" s="30">
        <v>2.9999999999999997E-4</v>
      </c>
      <c r="O27" s="30">
        <v>1E-3</v>
      </c>
      <c r="P27" s="30">
        <v>2E-3</v>
      </c>
      <c r="Q27" s="30">
        <v>1.5E-3</v>
      </c>
      <c r="R27" s="30"/>
      <c r="S27" s="1"/>
      <c r="X27" s="30"/>
    </row>
    <row r="28" spans="1:24" x14ac:dyDescent="0.25">
      <c r="A28" s="29">
        <v>41912</v>
      </c>
      <c r="B28" s="30">
        <v>1.4E-3</v>
      </c>
      <c r="C28" s="30">
        <v>8.9999999999999998E-4</v>
      </c>
      <c r="D28" s="30">
        <v>3.0999999999999999E-3</v>
      </c>
      <c r="E28" s="30">
        <v>3.2000000000000002E-3</v>
      </c>
      <c r="F28" s="30"/>
      <c r="G28" s="1"/>
      <c r="M28" s="29">
        <v>41912</v>
      </c>
      <c r="N28" s="30">
        <v>2E-3</v>
      </c>
      <c r="O28" s="30">
        <v>4.8999999999999998E-3</v>
      </c>
      <c r="P28" s="30">
        <v>2.2000000000000001E-3</v>
      </c>
      <c r="Q28" s="30">
        <v>-5.0000000000000001E-4</v>
      </c>
      <c r="R28" s="30"/>
      <c r="S28" s="1"/>
      <c r="X28" s="30"/>
    </row>
  </sheetData>
  <conditionalFormatting sqref="H3:K4 H6:K6 H8:K8 H10:K10 H12:K12">
    <cfRule type="cellIs" dxfId="29" priority="10" operator="lessThan">
      <formula>0</formula>
    </cfRule>
  </conditionalFormatting>
  <conditionalFormatting sqref="H5:K5">
    <cfRule type="cellIs" dxfId="28" priority="9" operator="lessThan">
      <formula>0</formula>
    </cfRule>
  </conditionalFormatting>
  <conditionalFormatting sqref="H7:K7">
    <cfRule type="cellIs" dxfId="27" priority="8" operator="lessThan">
      <formula>0</formula>
    </cfRule>
  </conditionalFormatting>
  <conditionalFormatting sqref="H9:K9">
    <cfRule type="cellIs" dxfId="26" priority="7" operator="lessThan">
      <formula>0</formula>
    </cfRule>
  </conditionalFormatting>
  <conditionalFormatting sqref="H11:K11">
    <cfRule type="cellIs" dxfId="25" priority="6" operator="lessThan">
      <formula>0</formula>
    </cfRule>
  </conditionalFormatting>
  <conditionalFormatting sqref="T3:W4 T6:W6 T8:W8 T10:W10 T12:W12">
    <cfRule type="cellIs" dxfId="24" priority="5" operator="lessThan">
      <formula>0</formula>
    </cfRule>
  </conditionalFormatting>
  <conditionalFormatting sqref="T5:W5">
    <cfRule type="cellIs" dxfId="23" priority="4" operator="lessThan">
      <formula>0</formula>
    </cfRule>
  </conditionalFormatting>
  <conditionalFormatting sqref="T7:W7">
    <cfRule type="cellIs" dxfId="22" priority="3" operator="lessThan">
      <formula>0</formula>
    </cfRule>
  </conditionalFormatting>
  <conditionalFormatting sqref="T9:W9">
    <cfRule type="cellIs" dxfId="21" priority="2" operator="lessThan">
      <formula>0</formula>
    </cfRule>
  </conditionalFormatting>
  <conditionalFormatting sqref="T11:W1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view="pageBreakPreview" zoomScaleNormal="100" zoomScaleSheetLayoutView="100" workbookViewId="0">
      <selection sqref="A1:K1"/>
    </sheetView>
  </sheetViews>
  <sheetFormatPr defaultRowHeight="15" x14ac:dyDescent="0.25"/>
  <cols>
    <col min="1" max="1" width="10.7109375" bestFit="1" customWidth="1"/>
    <col min="2" max="2" width="11.7109375" customWidth="1"/>
    <col min="3" max="3" width="11.42578125" customWidth="1"/>
    <col min="4" max="4" width="10.28515625" customWidth="1"/>
    <col min="5" max="5" width="9.7109375" customWidth="1"/>
    <col min="6" max="6" width="13" customWidth="1"/>
    <col min="7" max="7" width="7.85546875" bestFit="1" customWidth="1"/>
    <col min="8" max="8" width="11.42578125" customWidth="1"/>
    <col min="9" max="9" width="12.140625" customWidth="1"/>
    <col min="10" max="10" width="11.28515625" customWidth="1"/>
    <col min="11" max="11" width="10.7109375" customWidth="1"/>
    <col min="13" max="13" width="10.7109375" bestFit="1" customWidth="1"/>
    <col min="15" max="15" width="12.85546875" bestFit="1" customWidth="1"/>
    <col min="16" max="16" width="9.5703125" customWidth="1"/>
    <col min="17" max="17" width="9.28515625" customWidth="1"/>
    <col min="18" max="18" width="13" customWidth="1"/>
    <col min="20" max="20" width="11.42578125" customWidth="1"/>
    <col min="21" max="21" width="12.85546875" customWidth="1"/>
    <col min="22" max="22" width="11.28515625" customWidth="1"/>
    <col min="23" max="23" width="10.7109375" customWidth="1"/>
  </cols>
  <sheetData>
    <row r="1" spans="1:24" ht="29.25" customHeight="1" x14ac:dyDescent="0.25">
      <c r="A1" s="53" t="s">
        <v>60</v>
      </c>
      <c r="B1" s="53"/>
      <c r="C1" s="53"/>
      <c r="D1" s="53"/>
      <c r="E1" s="53"/>
      <c r="F1" s="53"/>
      <c r="G1" s="53"/>
      <c r="H1" s="53"/>
      <c r="I1" s="53"/>
      <c r="J1" s="53"/>
      <c r="K1" s="53"/>
      <c r="M1" s="53" t="s">
        <v>61</v>
      </c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4" ht="29.25" customHeight="1" x14ac:dyDescent="0.25">
      <c r="A2" s="44" t="s">
        <v>62</v>
      </c>
      <c r="M2" s="44" t="s">
        <v>62</v>
      </c>
    </row>
    <row r="3" spans="1:24" ht="9" customHeight="1" x14ac:dyDescent="0.25">
      <c r="A3" s="43"/>
    </row>
    <row r="4" spans="1:24" ht="60" x14ac:dyDescent="0.25">
      <c r="B4" s="45" t="s">
        <v>55</v>
      </c>
      <c r="C4" s="45" t="s">
        <v>56</v>
      </c>
      <c r="D4" s="45" t="s">
        <v>57</v>
      </c>
      <c r="E4" s="45" t="s">
        <v>58</v>
      </c>
      <c r="H4" s="42" t="s">
        <v>55</v>
      </c>
      <c r="I4" s="42" t="s">
        <v>56</v>
      </c>
      <c r="J4" s="42" t="s">
        <v>57</v>
      </c>
      <c r="K4" s="42" t="s">
        <v>58</v>
      </c>
      <c r="N4" s="54" t="s">
        <v>40</v>
      </c>
      <c r="O4" s="54" t="s">
        <v>41</v>
      </c>
      <c r="P4" s="54" t="s">
        <v>42</v>
      </c>
      <c r="Q4" s="54" t="s">
        <v>43</v>
      </c>
      <c r="T4" s="39" t="s">
        <v>40</v>
      </c>
      <c r="U4" s="39" t="s">
        <v>41</v>
      </c>
      <c r="V4" s="39" t="s">
        <v>42</v>
      </c>
      <c r="W4" s="39" t="s">
        <v>43</v>
      </c>
    </row>
    <row r="5" spans="1:24" x14ac:dyDescent="0.25">
      <c r="A5" s="29">
        <v>41152</v>
      </c>
      <c r="B5" s="30">
        <f>'1x tables'!B3*(10/6)</f>
        <v>-2.8333333333333331E-3</v>
      </c>
      <c r="C5" s="30">
        <f>'1x tables'!C3*(10/6)</f>
        <v>8.0000000000000002E-3</v>
      </c>
      <c r="D5" s="30">
        <f>'1x tables'!D3*(10/6)</f>
        <v>3.666666666666667E-3</v>
      </c>
      <c r="E5" s="30">
        <f>'1x tables'!E3*(10/6)</f>
        <v>3.5000000000000001E-3</v>
      </c>
      <c r="F5" s="30"/>
      <c r="G5" s="33" t="s">
        <v>48</v>
      </c>
      <c r="H5" s="34">
        <f>SUM(B5:B6)</f>
        <v>-7.3333333333333341E-3</v>
      </c>
      <c r="I5" s="34">
        <f>SUM(C5:C6)</f>
        <v>-2.8333333333333335E-3</v>
      </c>
      <c r="J5" s="34">
        <f>SUM(D5:D6)</f>
        <v>1.0666666666666668E-2</v>
      </c>
      <c r="K5" s="34">
        <f>SUM(E5:E6)</f>
        <v>6.5000000000000006E-3</v>
      </c>
      <c r="L5" s="1"/>
      <c r="M5" s="29">
        <v>41152</v>
      </c>
      <c r="N5" s="30">
        <f>'1x tables'!N3*(10/6)</f>
        <v>7.4999999999999997E-3</v>
      </c>
      <c r="O5" s="30">
        <f>'1x tables'!O3*(10/6)</f>
        <v>3.5000000000000001E-3</v>
      </c>
      <c r="P5" s="30">
        <f>'1x tables'!P3*(10/6)</f>
        <v>5.0000000000000001E-4</v>
      </c>
      <c r="Q5" s="30">
        <f>'1x tables'!Q3*(10/6)</f>
        <v>8.3333333333333339E-4</v>
      </c>
      <c r="R5" s="30"/>
      <c r="S5" s="33" t="s">
        <v>48</v>
      </c>
      <c r="T5" s="34">
        <f>SUM(N5:N6)</f>
        <v>5.4999999999999997E-3</v>
      </c>
      <c r="U5" s="34">
        <f>SUM(O5:O6)</f>
        <v>6.6666666666666697E-4</v>
      </c>
      <c r="V5" s="34">
        <f>SUM(P5:P6)</f>
        <v>1.6666666666666668E-3</v>
      </c>
      <c r="W5" s="34">
        <f>SUM(Q5:Q6)</f>
        <v>-8.3333333333333339E-4</v>
      </c>
      <c r="X5" s="30"/>
    </row>
    <row r="6" spans="1:24" x14ac:dyDescent="0.25">
      <c r="A6" s="29">
        <v>41182</v>
      </c>
      <c r="B6" s="30">
        <f>'1x tables'!B4*(10/6)</f>
        <v>-4.5000000000000005E-3</v>
      </c>
      <c r="C6" s="30">
        <f>'1x tables'!C4*(10/6)</f>
        <v>-1.0833333333333334E-2</v>
      </c>
      <c r="D6" s="30">
        <f>'1x tables'!D4*(10/6)</f>
        <v>7.0000000000000001E-3</v>
      </c>
      <c r="E6" s="30">
        <f>'1x tables'!E4*(10/6)</f>
        <v>3.0000000000000001E-3</v>
      </c>
      <c r="F6" s="30"/>
      <c r="G6" s="35" t="s">
        <v>49</v>
      </c>
      <c r="H6" s="36">
        <f>SUM(B7:B9)</f>
        <v>2.2000000000000002E-2</v>
      </c>
      <c r="I6" s="36">
        <f>SUM(C7:C9)</f>
        <v>1.2E-2</v>
      </c>
      <c r="J6" s="36">
        <f>SUM(D7:D9)</f>
        <v>1.6E-2</v>
      </c>
      <c r="K6" s="36">
        <f>SUM(E7:E9)</f>
        <v>1.0666666666666668E-2</v>
      </c>
      <c r="L6" s="1"/>
      <c r="M6" s="29">
        <v>41182</v>
      </c>
      <c r="N6" s="30">
        <f>'1x tables'!N4*(10/6)</f>
        <v>-2E-3</v>
      </c>
      <c r="O6" s="30">
        <f>'1x tables'!O4*(10/6)</f>
        <v>-2.8333333333333331E-3</v>
      </c>
      <c r="P6" s="30">
        <f>'1x tables'!P4*(10/6)</f>
        <v>1.1666666666666668E-3</v>
      </c>
      <c r="Q6" s="30">
        <f>'1x tables'!Q4*(10/6)</f>
        <v>-1.6666666666666668E-3</v>
      </c>
      <c r="R6" s="30"/>
      <c r="S6" s="35" t="s">
        <v>49</v>
      </c>
      <c r="T6" s="36">
        <f>SUM(N7:N9)</f>
        <v>3.6666666666666667E-2</v>
      </c>
      <c r="U6" s="36">
        <f>SUM(O7:O9)</f>
        <v>8.9999999999999993E-3</v>
      </c>
      <c r="V6" s="36">
        <f>SUM(P7:P9)</f>
        <v>2.3333333333333335E-3</v>
      </c>
      <c r="W6" s="36">
        <f>SUM(Q7:Q9)</f>
        <v>1.2666666666666666E-2</v>
      </c>
      <c r="X6" s="30"/>
    </row>
    <row r="7" spans="1:24" x14ac:dyDescent="0.25">
      <c r="A7" s="29">
        <v>41213</v>
      </c>
      <c r="B7" s="30">
        <f>'1x tables'!B5*(10/6)</f>
        <v>8.8333333333333337E-3</v>
      </c>
      <c r="C7" s="30">
        <f>'1x tables'!C5*(10/6)</f>
        <v>-1.8166666666666668E-2</v>
      </c>
      <c r="D7" s="30">
        <f>'1x tables'!D5*(10/6)</f>
        <v>0.02</v>
      </c>
      <c r="E7" s="30">
        <f>'1x tables'!E5*(10/6)</f>
        <v>4.6666666666666671E-3</v>
      </c>
      <c r="F7" s="30"/>
      <c r="G7" s="33" t="s">
        <v>50</v>
      </c>
      <c r="H7" s="34">
        <f>SUM(B10:B12)</f>
        <v>-3.8333333333333327E-3</v>
      </c>
      <c r="I7" s="34">
        <f>SUM(C10:C12)</f>
        <v>-2.2166666666666668E-2</v>
      </c>
      <c r="J7" s="34">
        <f>SUM(D10:D12)</f>
        <v>2.5000000000000005E-3</v>
      </c>
      <c r="K7" s="34">
        <f>SUM(E10:E12)</f>
        <v>6.1666666666666675E-3</v>
      </c>
      <c r="L7" s="1"/>
      <c r="M7" s="29">
        <v>41213</v>
      </c>
      <c r="N7" s="30">
        <f>'1x tables'!N5*(10/6)</f>
        <v>1.4499999999999999E-2</v>
      </c>
      <c r="O7" s="30">
        <f>'1x tables'!O5*(10/6)</f>
        <v>8.3333333333333339E-4</v>
      </c>
      <c r="P7" s="30">
        <f>'1x tables'!P5*(10/6)</f>
        <v>-1.6666666666666669E-4</v>
      </c>
      <c r="Q7" s="30">
        <f>'1x tables'!Q5*(10/6)</f>
        <v>1.6666666666666669E-4</v>
      </c>
      <c r="R7" s="30"/>
      <c r="S7" s="33" t="s">
        <v>50</v>
      </c>
      <c r="T7" s="34">
        <f>SUM(N10:N12)</f>
        <v>4.6666666666666671E-3</v>
      </c>
      <c r="U7" s="34">
        <f>SUM(O10:O12)</f>
        <v>-4.5833333333333337E-2</v>
      </c>
      <c r="V7" s="34">
        <f>SUM(P10:P12)</f>
        <v>1.2333333333333335E-2</v>
      </c>
      <c r="W7" s="34">
        <f>SUM(Q10:Q12)</f>
        <v>1.15E-2</v>
      </c>
      <c r="X7" s="30"/>
    </row>
    <row r="8" spans="1:24" x14ac:dyDescent="0.25">
      <c r="A8" s="29">
        <v>41243</v>
      </c>
      <c r="B8" s="30">
        <f>'1x tables'!B6*(10/6)</f>
        <v>1.0166666666666668E-2</v>
      </c>
      <c r="C8" s="30">
        <f>'1x tables'!C6*(10/6)</f>
        <v>1.5166666666666669E-2</v>
      </c>
      <c r="D8" s="30">
        <f>'1x tables'!D6*(10/6)</f>
        <v>-3.0000000000000001E-3</v>
      </c>
      <c r="E8" s="30">
        <f>'1x tables'!E6*(10/6)</f>
        <v>3.3333333333333335E-3</v>
      </c>
      <c r="F8" s="30"/>
      <c r="G8" s="35" t="s">
        <v>51</v>
      </c>
      <c r="H8" s="36">
        <f>SUM(B13:B15)</f>
        <v>2.6166666666666668E-2</v>
      </c>
      <c r="I8" s="36">
        <f>SUM(C13:C15)</f>
        <v>3.7500000000000006E-2</v>
      </c>
      <c r="J8" s="36">
        <f>SUM(D13:D15)</f>
        <v>1.3833333333333336E-2</v>
      </c>
      <c r="K8" s="36">
        <f>SUM(E13:E15)</f>
        <v>-4.8333333333333336E-3</v>
      </c>
      <c r="L8" s="1"/>
      <c r="M8" s="29">
        <v>41243</v>
      </c>
      <c r="N8" s="30">
        <f>'1x tables'!N6*(10/6)</f>
        <v>1.9833333333333335E-2</v>
      </c>
      <c r="O8" s="30">
        <f>'1x tables'!O6*(10/6)</f>
        <v>-1.6666666666666669E-4</v>
      </c>
      <c r="P8" s="30">
        <f>'1x tables'!P6*(10/6)</f>
        <v>1.8333333333333335E-3</v>
      </c>
      <c r="Q8" s="30">
        <f>'1x tables'!Q6*(10/6)</f>
        <v>4.1666666666666666E-3</v>
      </c>
      <c r="R8" s="30"/>
      <c r="S8" s="35" t="s">
        <v>51</v>
      </c>
      <c r="T8" s="36">
        <f>SUM(N13:N15)</f>
        <v>2.7666666666666666E-2</v>
      </c>
      <c r="U8" s="36">
        <f>SUM(O13:O15)</f>
        <v>2.75E-2</v>
      </c>
      <c r="V8" s="36">
        <f>SUM(P13:P15)</f>
        <v>1.7833333333333336E-2</v>
      </c>
      <c r="W8" s="36">
        <f>SUM(Q13:Q15)</f>
        <v>-3.3333333333333348E-4</v>
      </c>
      <c r="X8" s="30"/>
    </row>
    <row r="9" spans="1:24" x14ac:dyDescent="0.25">
      <c r="A9" s="29">
        <v>41274</v>
      </c>
      <c r="B9" s="30">
        <f>'1x tables'!B7*(10/6)</f>
        <v>3.0000000000000001E-3</v>
      </c>
      <c r="C9" s="30">
        <f>'1x tables'!C7*(10/6)</f>
        <v>1.4999999999999999E-2</v>
      </c>
      <c r="D9" s="30">
        <f>'1x tables'!D7*(10/6)</f>
        <v>-1E-3</v>
      </c>
      <c r="E9" s="30">
        <f>'1x tables'!E7*(10/6)</f>
        <v>2.666666666666667E-3</v>
      </c>
      <c r="F9" s="30"/>
      <c r="G9" s="33" t="s">
        <v>45</v>
      </c>
      <c r="H9" s="34">
        <f>SUM(B16:B18)</f>
        <v>-2.0500000000000001E-2</v>
      </c>
      <c r="I9" s="34">
        <f>SUM(C16:C18)</f>
        <v>-9.6666666666666724E-3</v>
      </c>
      <c r="J9" s="34">
        <f>SUM(D16:D18)</f>
        <v>-6.3333333333333332E-3</v>
      </c>
      <c r="K9" s="34">
        <f>SUM(E16:E18)</f>
        <v>1.9166666666666669E-2</v>
      </c>
      <c r="L9" s="1"/>
      <c r="M9" s="29">
        <v>41274</v>
      </c>
      <c r="N9" s="30">
        <f>'1x tables'!N7*(10/6)</f>
        <v>2.3333333333333335E-3</v>
      </c>
      <c r="O9" s="30">
        <f>'1x tables'!O7*(10/6)</f>
        <v>8.3333333333333332E-3</v>
      </c>
      <c r="P9" s="30">
        <f>'1x tables'!P7*(10/6)</f>
        <v>6.6666666666666675E-4</v>
      </c>
      <c r="Q9" s="30">
        <f>'1x tables'!Q7*(10/6)</f>
        <v>8.3333333333333332E-3</v>
      </c>
      <c r="R9" s="30"/>
      <c r="S9" s="33" t="s">
        <v>45</v>
      </c>
      <c r="T9" s="34">
        <f>SUM(N16:N18)</f>
        <v>-3.3333333333333348E-3</v>
      </c>
      <c r="U9" s="34">
        <f>SUM(O16:O18)</f>
        <v>9.3333333333333324E-3</v>
      </c>
      <c r="V9" s="34">
        <f>SUM(P16:P18)</f>
        <v>-1.3166666666666667E-2</v>
      </c>
      <c r="W9" s="34">
        <f>SUM(Q16:Q18)</f>
        <v>-1.0166666666666666E-2</v>
      </c>
      <c r="X9" s="30"/>
    </row>
    <row r="10" spans="1:24" x14ac:dyDescent="0.25">
      <c r="A10" s="29">
        <v>41305</v>
      </c>
      <c r="B10" s="30">
        <f>'1x tables'!B8*(10/6)</f>
        <v>-7.1666666666666667E-3</v>
      </c>
      <c r="C10" s="30">
        <f>'1x tables'!C8*(10/6)</f>
        <v>-2.666666666666667E-3</v>
      </c>
      <c r="D10" s="30">
        <f>'1x tables'!D8*(10/6)</f>
        <v>3.0000000000000001E-3</v>
      </c>
      <c r="E10" s="30">
        <f>'1x tables'!E8*(10/6)</f>
        <v>2.1666666666666666E-3</v>
      </c>
      <c r="F10" s="30"/>
      <c r="G10" s="35" t="s">
        <v>46</v>
      </c>
      <c r="H10" s="36">
        <f>SUM(B19:B21)</f>
        <v>4.8333333333333344E-3</v>
      </c>
      <c r="I10" s="36">
        <f>SUM(C19:C21)</f>
        <v>2.3666666666666669E-2</v>
      </c>
      <c r="J10" s="36">
        <f>SUM(D19:D21)</f>
        <v>1.0333333333333333E-2</v>
      </c>
      <c r="K10" s="36">
        <f>SUM(E19:E21)</f>
        <v>1.15E-2</v>
      </c>
      <c r="L10" s="1"/>
      <c r="M10" s="29">
        <v>41305</v>
      </c>
      <c r="N10" s="30">
        <f>'1x tables'!N8*(10/6)</f>
        <v>8.0000000000000002E-3</v>
      </c>
      <c r="O10" s="30">
        <f>'1x tables'!O8*(10/6)</f>
        <v>-2.0666666666666667E-2</v>
      </c>
      <c r="P10" s="30">
        <f>'1x tables'!P8*(10/6)</f>
        <v>3.3333333333333335E-3</v>
      </c>
      <c r="Q10" s="30">
        <f>'1x tables'!Q8*(10/6)</f>
        <v>4.6666666666666671E-3</v>
      </c>
      <c r="R10" s="30"/>
      <c r="S10" s="35" t="s">
        <v>46</v>
      </c>
      <c r="T10" s="36">
        <f>SUM(N19:N21)</f>
        <v>3.2000000000000001E-2</v>
      </c>
      <c r="U10" s="36">
        <f>SUM(O19:O21)</f>
        <v>2.2666666666666668E-2</v>
      </c>
      <c r="V10" s="36">
        <f>SUM(P19:P21)</f>
        <v>-2.1666666666666666E-3</v>
      </c>
      <c r="W10" s="36">
        <f>SUM(Q19:Q21)</f>
        <v>-2.1666666666666674E-3</v>
      </c>
      <c r="X10" s="30"/>
    </row>
    <row r="11" spans="1:24" x14ac:dyDescent="0.25">
      <c r="A11" s="29">
        <v>41333</v>
      </c>
      <c r="B11" s="30">
        <f>'1x tables'!B9*(10/6)</f>
        <v>9.3333333333333341E-3</v>
      </c>
      <c r="C11" s="30">
        <f>'1x tables'!C9*(10/6)</f>
        <v>-2.8333333333333335E-2</v>
      </c>
      <c r="D11" s="30">
        <f>'1x tables'!D9*(10/6)</f>
        <v>-2.1666666666666666E-3</v>
      </c>
      <c r="E11" s="30">
        <f>'1x tables'!E9*(10/6)</f>
        <v>1.3333333333333335E-3</v>
      </c>
      <c r="F11" s="30"/>
      <c r="G11" s="33" t="s">
        <v>47</v>
      </c>
      <c r="H11" s="34">
        <f>SUM(B22:B24)</f>
        <v>8.0000000000000002E-3</v>
      </c>
      <c r="I11" s="34">
        <f>SUM(C22:C24)</f>
        <v>2.4E-2</v>
      </c>
      <c r="J11" s="34">
        <f>SUM(D22:D24)</f>
        <v>-1.4999999999999998E-3</v>
      </c>
      <c r="K11" s="34">
        <f>SUM(E22:E24)</f>
        <v>3.6666666666666662E-3</v>
      </c>
      <c r="L11" s="1"/>
      <c r="M11" s="29">
        <v>41333</v>
      </c>
      <c r="N11" s="30">
        <f>'1x tables'!N9*(10/6)</f>
        <v>-4.1666666666666666E-3</v>
      </c>
      <c r="O11" s="30">
        <f>'1x tables'!O9*(10/6)</f>
        <v>-1.9000000000000003E-2</v>
      </c>
      <c r="P11" s="30">
        <f>'1x tables'!P9*(10/6)</f>
        <v>1.1666666666666668E-3</v>
      </c>
      <c r="Q11" s="30">
        <f>'1x tables'!Q9*(10/6)</f>
        <v>2.1666666666666666E-3</v>
      </c>
      <c r="R11" s="30"/>
      <c r="S11" s="33" t="s">
        <v>47</v>
      </c>
      <c r="T11" s="34">
        <f>SUM(N22:N24)</f>
        <v>1.1666666666666665E-3</v>
      </c>
      <c r="U11" s="34">
        <f>SUM(O22:O24)</f>
        <v>7.3333333333333341E-3</v>
      </c>
      <c r="V11" s="34">
        <f>SUM(P22:P24)</f>
        <v>1.7666666666666667E-2</v>
      </c>
      <c r="W11" s="34">
        <f>SUM(Q22:Q24)</f>
        <v>8.0000000000000002E-3</v>
      </c>
      <c r="X11" s="30"/>
    </row>
    <row r="12" spans="1:24" x14ac:dyDescent="0.25">
      <c r="A12" s="29">
        <v>41364</v>
      </c>
      <c r="B12" s="30">
        <f>'1x tables'!B10*(10/6)</f>
        <v>-6.0000000000000001E-3</v>
      </c>
      <c r="C12" s="30">
        <f>'1x tables'!C10*(10/6)</f>
        <v>8.8333333333333337E-3</v>
      </c>
      <c r="D12" s="30">
        <f>'1x tables'!D10*(10/6)</f>
        <v>1.6666666666666668E-3</v>
      </c>
      <c r="E12" s="30">
        <f>'1x tables'!E10*(10/6)</f>
        <v>2.666666666666667E-3</v>
      </c>
      <c r="F12" s="30"/>
      <c r="G12" s="35" t="s">
        <v>52</v>
      </c>
      <c r="H12" s="36">
        <f>SUM(B25:B27)</f>
        <v>-3.9999999999999992E-3</v>
      </c>
      <c r="I12" s="36">
        <f>SUM(C25:C27)</f>
        <v>1.6666666666666718E-4</v>
      </c>
      <c r="J12" s="36">
        <f>SUM(D25:D27)</f>
        <v>5.8333333333333336E-3</v>
      </c>
      <c r="K12" s="36">
        <f>SUM(E25:E27)</f>
        <v>5.8333333333333336E-3</v>
      </c>
      <c r="L12" s="1"/>
      <c r="M12" s="29">
        <v>41364</v>
      </c>
      <c r="N12" s="30">
        <f>'1x tables'!N10*(10/6)</f>
        <v>8.3333333333333339E-4</v>
      </c>
      <c r="O12" s="30">
        <f>'1x tables'!O10*(10/6)</f>
        <v>-6.1666666666666675E-3</v>
      </c>
      <c r="P12" s="30">
        <f>'1x tables'!P10*(10/6)</f>
        <v>7.8333333333333345E-3</v>
      </c>
      <c r="Q12" s="30">
        <f>'1x tables'!Q10*(10/6)</f>
        <v>4.6666666666666671E-3</v>
      </c>
      <c r="R12" s="30"/>
      <c r="S12" s="35" t="s">
        <v>52</v>
      </c>
      <c r="T12" s="36">
        <f>SUM(N25:N27)</f>
        <v>-8.1666666666666658E-3</v>
      </c>
      <c r="U12" s="36">
        <f>SUM(O25:O27)</f>
        <v>1.1833333333333333E-2</v>
      </c>
      <c r="V12" s="36">
        <f>SUM(P25:P27)</f>
        <v>-1.6666666666666653E-4</v>
      </c>
      <c r="W12" s="36">
        <f>SUM(Q25:Q27)</f>
        <v>4.333333333333334E-3</v>
      </c>
      <c r="X12" s="30"/>
    </row>
    <row r="13" spans="1:24" ht="15.75" thickBot="1" x14ac:dyDescent="0.3">
      <c r="A13" s="29">
        <v>41394</v>
      </c>
      <c r="B13" s="30">
        <f>'1x tables'!B11*(10/6)</f>
        <v>8.0000000000000002E-3</v>
      </c>
      <c r="C13" s="30">
        <f>'1x tables'!C11*(10/6)</f>
        <v>2.2833333333333334E-2</v>
      </c>
      <c r="D13" s="30">
        <f>'1x tables'!D11*(10/6)</f>
        <v>0</v>
      </c>
      <c r="E13" s="30">
        <f>'1x tables'!E11*(10/6)</f>
        <v>-2.1666666666666666E-3</v>
      </c>
      <c r="F13" s="30"/>
      <c r="G13" s="37" t="s">
        <v>53</v>
      </c>
      <c r="H13" s="38">
        <f>SUM(B28:B30)</f>
        <v>3.3333333333333335E-3</v>
      </c>
      <c r="I13" s="38">
        <f>SUM(C28:C30)</f>
        <v>3.3333333333333335E-3</v>
      </c>
      <c r="J13" s="38">
        <f>SUM(D28:D30)</f>
        <v>8.8333333333333337E-3</v>
      </c>
      <c r="K13" s="38">
        <f>SUM(E28:E30)</f>
        <v>9.6666666666666672E-3</v>
      </c>
      <c r="L13" s="1"/>
      <c r="M13" s="29">
        <v>41394</v>
      </c>
      <c r="N13" s="30">
        <f>'1x tables'!N11*(10/6)</f>
        <v>2.4500000000000001E-2</v>
      </c>
      <c r="O13" s="30">
        <f>'1x tables'!O11*(10/6)</f>
        <v>1.0166666666666668E-2</v>
      </c>
      <c r="P13" s="30">
        <f>'1x tables'!P11*(10/6)</f>
        <v>1E-3</v>
      </c>
      <c r="Q13" s="30">
        <f>'1x tables'!Q11*(10/6)</f>
        <v>-7.0000000000000001E-3</v>
      </c>
      <c r="R13" s="30"/>
      <c r="S13" s="37" t="s">
        <v>53</v>
      </c>
      <c r="T13" s="38">
        <f>SUM(N28:N30)</f>
        <v>8.5000000000000006E-3</v>
      </c>
      <c r="U13" s="38">
        <f>SUM(O28:O30)</f>
        <v>6.333333333333334E-3</v>
      </c>
      <c r="V13" s="38">
        <f>SUM(P28:P30)</f>
        <v>7.8333333333333345E-3</v>
      </c>
      <c r="W13" s="38">
        <f>SUM(Q28:Q30)</f>
        <v>2.5000000000000001E-3</v>
      </c>
      <c r="X13" s="30"/>
    </row>
    <row r="14" spans="1:24" x14ac:dyDescent="0.25">
      <c r="A14" s="29">
        <v>41425</v>
      </c>
      <c r="B14" s="30">
        <f>'1x tables'!B12*(10/6)</f>
        <v>6.3333333333333332E-3</v>
      </c>
      <c r="C14" s="30">
        <f>'1x tables'!C12*(10/6)</f>
        <v>4.5000000000000005E-3</v>
      </c>
      <c r="D14" s="30">
        <f>'1x tables'!D12*(10/6)</f>
        <v>1.6666666666666669E-4</v>
      </c>
      <c r="E14" s="30">
        <f>'1x tables'!E12*(10/6)</f>
        <v>-6.6666666666666675E-4</v>
      </c>
      <c r="F14" s="30"/>
      <c r="G14" s="40" t="s">
        <v>54</v>
      </c>
      <c r="H14" s="41">
        <f>SUM(H5:H13)</f>
        <v>2.8666666666666674E-2</v>
      </c>
      <c r="I14" s="41">
        <f t="shared" ref="I14:K14" si="0">SUM(I5:I13)</f>
        <v>6.5999999999999989E-2</v>
      </c>
      <c r="J14" s="41">
        <f t="shared" si="0"/>
        <v>6.0166666666666667E-2</v>
      </c>
      <c r="K14" s="41">
        <f t="shared" si="0"/>
        <v>6.8333333333333329E-2</v>
      </c>
      <c r="L14" s="1"/>
      <c r="M14" s="29">
        <v>41425</v>
      </c>
      <c r="N14" s="30">
        <f>'1x tables'!N12*(10/6)</f>
        <v>3.666666666666667E-3</v>
      </c>
      <c r="O14" s="30">
        <f>'1x tables'!O12*(10/6)</f>
        <v>1.8333333333333335E-3</v>
      </c>
      <c r="P14" s="30">
        <f>'1x tables'!P12*(10/6)</f>
        <v>1.6666666666666668E-3</v>
      </c>
      <c r="Q14" s="30">
        <f>'1x tables'!Q12*(10/6)</f>
        <v>3.1666666666666666E-3</v>
      </c>
      <c r="R14" s="30"/>
      <c r="S14" s="40" t="s">
        <v>54</v>
      </c>
      <c r="T14" s="41">
        <f>SUM(T5:T13)</f>
        <v>0.10466666666666666</v>
      </c>
      <c r="U14" s="41">
        <f t="shared" ref="U14:W14" si="1">SUM(U5:U13)</f>
        <v>4.883333333333334E-2</v>
      </c>
      <c r="V14" s="41">
        <f t="shared" si="1"/>
        <v>4.4166666666666674E-2</v>
      </c>
      <c r="W14" s="41">
        <f t="shared" si="1"/>
        <v>2.5499999999999998E-2</v>
      </c>
      <c r="X14" s="30"/>
    </row>
    <row r="15" spans="1:24" x14ac:dyDescent="0.25">
      <c r="A15" s="29">
        <v>41455</v>
      </c>
      <c r="B15" s="30">
        <f>'1x tables'!B13*(10/6)</f>
        <v>1.1833333333333335E-2</v>
      </c>
      <c r="C15" s="30">
        <f>'1x tables'!C13*(10/6)</f>
        <v>1.0166666666666668E-2</v>
      </c>
      <c r="D15" s="30">
        <f>'1x tables'!D13*(10/6)</f>
        <v>1.3666666666666669E-2</v>
      </c>
      <c r="E15" s="30">
        <f>'1x tables'!E13*(10/6)</f>
        <v>-2E-3</v>
      </c>
      <c r="F15" s="30"/>
      <c r="M15" s="29">
        <v>41455</v>
      </c>
      <c r="N15" s="30">
        <f>'1x tables'!N13*(10/6)</f>
        <v>-5.0000000000000001E-4</v>
      </c>
      <c r="O15" s="30">
        <f>'1x tables'!O13*(10/6)</f>
        <v>1.55E-2</v>
      </c>
      <c r="P15" s="30">
        <f>'1x tables'!P13*(10/6)</f>
        <v>1.5166666666666669E-2</v>
      </c>
      <c r="Q15" s="30">
        <f>'1x tables'!Q13*(10/6)</f>
        <v>3.5000000000000001E-3</v>
      </c>
      <c r="R15" s="30"/>
      <c r="X15" s="30"/>
    </row>
    <row r="16" spans="1:24" x14ac:dyDescent="0.25">
      <c r="A16" s="29">
        <v>41486</v>
      </c>
      <c r="B16" s="30">
        <f>'1x tables'!B14*(10/6)</f>
        <v>-3.4500000000000003E-2</v>
      </c>
      <c r="C16" s="30">
        <f>'1x tables'!C14*(10/6)</f>
        <v>-3.2333333333333339E-2</v>
      </c>
      <c r="D16" s="30">
        <f>'1x tables'!D14*(10/6)</f>
        <v>-7.4999999999999997E-3</v>
      </c>
      <c r="E16" s="30">
        <f>'1x tables'!E14*(10/6)</f>
        <v>1.35E-2</v>
      </c>
      <c r="F16" s="30"/>
      <c r="G16" s="46">
        <v>2012</v>
      </c>
      <c r="H16" s="34">
        <f>SUM(H5:H6)</f>
        <v>1.4666666666666668E-2</v>
      </c>
      <c r="I16" s="34">
        <f t="shared" ref="I16:K16" si="2">SUM(I5:I6)</f>
        <v>9.1666666666666667E-3</v>
      </c>
      <c r="J16" s="34">
        <f t="shared" si="2"/>
        <v>2.6666666666666668E-2</v>
      </c>
      <c r="K16" s="34">
        <f t="shared" si="2"/>
        <v>1.716666666666667E-2</v>
      </c>
      <c r="M16" s="29">
        <v>41486</v>
      </c>
      <c r="N16" s="30">
        <f>'1x tables'!N14*(10/6)</f>
        <v>-2.466666666666667E-2</v>
      </c>
      <c r="O16" s="30">
        <f>'1x tables'!O14*(10/6)</f>
        <v>-1.8333333333333335E-3</v>
      </c>
      <c r="P16" s="30">
        <f>'1x tables'!P14*(10/6)</f>
        <v>-1.7666666666666667E-2</v>
      </c>
      <c r="Q16" s="30">
        <f>'1x tables'!Q14*(10/6)</f>
        <v>-1.6666666666666666E-2</v>
      </c>
      <c r="R16" s="30"/>
      <c r="S16" s="46">
        <v>2012</v>
      </c>
      <c r="T16" s="34">
        <f>SUM(T5:T6)</f>
        <v>4.2166666666666665E-2</v>
      </c>
      <c r="U16" s="34">
        <f t="shared" ref="U16:W16" si="3">SUM(U5:U6)</f>
        <v>9.6666666666666672E-3</v>
      </c>
      <c r="V16" s="34">
        <f t="shared" si="3"/>
        <v>4.0000000000000001E-3</v>
      </c>
      <c r="W16" s="34">
        <f t="shared" si="3"/>
        <v>1.1833333333333333E-2</v>
      </c>
      <c r="X16" s="30"/>
    </row>
    <row r="17" spans="1:24" x14ac:dyDescent="0.25">
      <c r="A17" s="29">
        <v>41517</v>
      </c>
      <c r="B17" s="30">
        <f>'1x tables'!B15*(10/6)</f>
        <v>1.4166666666666668E-2</v>
      </c>
      <c r="C17" s="30">
        <f>'1x tables'!C15*(10/6)</f>
        <v>2.2499999999999999E-2</v>
      </c>
      <c r="D17" s="30">
        <f>'1x tables'!D15*(10/6)</f>
        <v>6.6666666666666675E-4</v>
      </c>
      <c r="E17" s="30">
        <f>'1x tables'!E15*(10/6)</f>
        <v>3.0000000000000001E-3</v>
      </c>
      <c r="F17" s="30"/>
      <c r="G17" s="47">
        <v>2013</v>
      </c>
      <c r="H17" s="36">
        <f>SUM(H7:H10)</f>
        <v>6.6666666666666706E-3</v>
      </c>
      <c r="I17" s="36">
        <f t="shared" ref="I17:K17" si="4">SUM(I7:I10)</f>
        <v>2.9333333333333336E-2</v>
      </c>
      <c r="J17" s="36">
        <f t="shared" si="4"/>
        <v>2.0333333333333339E-2</v>
      </c>
      <c r="K17" s="36">
        <f t="shared" si="4"/>
        <v>3.2000000000000001E-2</v>
      </c>
      <c r="M17" s="29">
        <v>41517</v>
      </c>
      <c r="N17" s="30">
        <f>'1x tables'!N15*(10/6)</f>
        <v>2.0333333333333335E-2</v>
      </c>
      <c r="O17" s="30">
        <f>'1x tables'!O15*(10/6)</f>
        <v>8.3333333333333332E-3</v>
      </c>
      <c r="P17" s="30">
        <f>'1x tables'!P15*(10/6)</f>
        <v>4.8333333333333336E-3</v>
      </c>
      <c r="Q17" s="30">
        <f>'1x tables'!Q15*(10/6)</f>
        <v>6.8333333333333345E-3</v>
      </c>
      <c r="R17" s="30"/>
      <c r="S17" s="47">
        <v>2013</v>
      </c>
      <c r="T17" s="36">
        <f>SUM(T7:T10)</f>
        <v>6.0999999999999999E-2</v>
      </c>
      <c r="U17" s="36">
        <f t="shared" ref="U17:W17" si="5">SUM(U7:U10)</f>
        <v>1.3666666666666664E-2</v>
      </c>
      <c r="V17" s="36">
        <f t="shared" si="5"/>
        <v>1.4833333333333337E-2</v>
      </c>
      <c r="W17" s="36">
        <f t="shared" si="5"/>
        <v>-1.1666666666666665E-3</v>
      </c>
      <c r="X17" s="30"/>
    </row>
    <row r="18" spans="1:24" ht="15.75" thickBot="1" x14ac:dyDescent="0.3">
      <c r="A18" s="29">
        <v>41547</v>
      </c>
      <c r="B18" s="30">
        <f>'1x tables'!B16*(10/6)</f>
        <v>-1.6666666666666669E-4</v>
      </c>
      <c r="C18" s="30">
        <f>'1x tables'!C16*(10/6)</f>
        <v>1.6666666666666669E-4</v>
      </c>
      <c r="D18" s="30">
        <f>'1x tables'!D16*(10/6)</f>
        <v>5.0000000000000001E-4</v>
      </c>
      <c r="E18" s="30">
        <f>'1x tables'!E16*(10/6)</f>
        <v>2.666666666666667E-3</v>
      </c>
      <c r="F18" s="30"/>
      <c r="G18" s="48">
        <v>2014</v>
      </c>
      <c r="H18" s="38">
        <f>SUM(H11:H13)</f>
        <v>7.3333333333333341E-3</v>
      </c>
      <c r="I18" s="38">
        <f t="shared" ref="I18:K18" si="6">SUM(I11:I13)</f>
        <v>2.75E-2</v>
      </c>
      <c r="J18" s="38">
        <f t="shared" si="6"/>
        <v>1.3166666666666667E-2</v>
      </c>
      <c r="K18" s="38">
        <f t="shared" si="6"/>
        <v>1.9166666666666665E-2</v>
      </c>
      <c r="M18" s="29">
        <v>41547</v>
      </c>
      <c r="N18" s="30">
        <f>'1x tables'!N16*(10/6)</f>
        <v>1E-3</v>
      </c>
      <c r="O18" s="30">
        <f>'1x tables'!O16*(10/6)</f>
        <v>2.8333333333333331E-3</v>
      </c>
      <c r="P18" s="30">
        <f>'1x tables'!P16*(10/6)</f>
        <v>-3.3333333333333338E-4</v>
      </c>
      <c r="Q18" s="30">
        <f>'1x tables'!Q16*(10/6)</f>
        <v>-3.3333333333333338E-4</v>
      </c>
      <c r="R18" s="30"/>
      <c r="S18" s="48">
        <v>2014</v>
      </c>
      <c r="T18" s="38">
        <f>SUM(T11:T13)</f>
        <v>1.5000000000000013E-3</v>
      </c>
      <c r="U18" s="38">
        <f t="shared" ref="U18:W18" si="7">SUM(U11:U13)</f>
        <v>2.5499999999999998E-2</v>
      </c>
      <c r="V18" s="38">
        <f t="shared" si="7"/>
        <v>2.5333333333333336E-2</v>
      </c>
      <c r="W18" s="38">
        <f t="shared" si="7"/>
        <v>1.4833333333333336E-2</v>
      </c>
      <c r="X18" s="30"/>
    </row>
    <row r="19" spans="1:24" ht="15" customHeight="1" x14ac:dyDescent="0.25">
      <c r="A19" s="29">
        <v>41578</v>
      </c>
      <c r="B19" s="30">
        <f>'1x tables'!B17*(10/6)</f>
        <v>-6.4999999999999997E-3</v>
      </c>
      <c r="C19" s="30">
        <f>'1x tables'!C17*(10/6)</f>
        <v>3.0000000000000001E-3</v>
      </c>
      <c r="D19" s="30">
        <f>'1x tables'!D17*(10/6)</f>
        <v>2.5000000000000001E-3</v>
      </c>
      <c r="E19" s="30">
        <f>'1x tables'!E17*(10/6)</f>
        <v>8.3333333333333332E-3</v>
      </c>
      <c r="F19" s="30"/>
      <c r="G19" s="40" t="s">
        <v>54</v>
      </c>
      <c r="H19" s="41">
        <f>SUM(H16:H18)</f>
        <v>2.8666666666666674E-2</v>
      </c>
      <c r="I19" s="41">
        <f t="shared" ref="I19:K19" si="8">SUM(I16:I18)</f>
        <v>6.6000000000000003E-2</v>
      </c>
      <c r="J19" s="41">
        <f t="shared" si="8"/>
        <v>6.0166666666666674E-2</v>
      </c>
      <c r="K19" s="41">
        <f t="shared" si="8"/>
        <v>6.8333333333333329E-2</v>
      </c>
      <c r="M19" s="29">
        <v>41578</v>
      </c>
      <c r="N19" s="30">
        <f>'1x tables'!N17*(10/6)</f>
        <v>7.4999999999999997E-3</v>
      </c>
      <c r="O19" s="30">
        <f>'1x tables'!O17*(10/6)</f>
        <v>3.1666666666666666E-3</v>
      </c>
      <c r="P19" s="30">
        <f>'1x tables'!P17*(10/6)</f>
        <v>1.5E-3</v>
      </c>
      <c r="Q19" s="30">
        <f>'1x tables'!Q17*(10/6)</f>
        <v>-4.8333333333333336E-3</v>
      </c>
      <c r="R19" s="30"/>
      <c r="S19" s="40" t="s">
        <v>54</v>
      </c>
      <c r="T19" s="41">
        <f>SUM(T16:T18)</f>
        <v>0.10466666666666666</v>
      </c>
      <c r="U19" s="41">
        <f t="shared" ref="U19" si="9">SUM(U16:U18)</f>
        <v>4.8833333333333326E-2</v>
      </c>
      <c r="V19" s="41">
        <f t="shared" ref="V19" si="10">SUM(V16:V18)</f>
        <v>4.4166666666666674E-2</v>
      </c>
      <c r="W19" s="41">
        <f t="shared" ref="W19" si="11">SUM(W16:W18)</f>
        <v>2.5500000000000002E-2</v>
      </c>
      <c r="X19" s="30"/>
    </row>
    <row r="20" spans="1:24" x14ac:dyDescent="0.25">
      <c r="A20" s="29">
        <v>41608</v>
      </c>
      <c r="B20" s="30">
        <f>'1x tables'!B18*(10/6)</f>
        <v>-1.1666666666666668E-3</v>
      </c>
      <c r="C20" s="30">
        <f>'1x tables'!C18*(10/6)</f>
        <v>2.3333333333333335E-3</v>
      </c>
      <c r="D20" s="30">
        <f>'1x tables'!D18*(10/6)</f>
        <v>5.6666666666666662E-3</v>
      </c>
      <c r="E20" s="30">
        <f>'1x tables'!E18*(10/6)</f>
        <v>5.5000000000000005E-3</v>
      </c>
      <c r="F20" s="30"/>
      <c r="M20" s="29">
        <v>41608</v>
      </c>
      <c r="N20" s="30">
        <f>'1x tables'!N18*(10/6)</f>
        <v>7.6666666666666671E-3</v>
      </c>
      <c r="O20" s="30">
        <f>'1x tables'!O18*(10/6)</f>
        <v>1.15E-2</v>
      </c>
      <c r="P20" s="30">
        <f>'1x tables'!P18*(10/6)</f>
        <v>-5.1666666666666666E-3</v>
      </c>
      <c r="Q20" s="30">
        <f>'1x tables'!Q18*(10/6)</f>
        <v>-1.6666666666666668E-3</v>
      </c>
      <c r="R20" s="30"/>
      <c r="S20" s="1"/>
      <c r="X20" s="30"/>
    </row>
    <row r="21" spans="1:24" x14ac:dyDescent="0.25">
      <c r="A21" s="29">
        <v>41639</v>
      </c>
      <c r="B21" s="30">
        <f>'1x tables'!B19*(10/6)</f>
        <v>1.2500000000000001E-2</v>
      </c>
      <c r="C21" s="30">
        <f>'1x tables'!C19*(10/6)</f>
        <v>1.8333333333333333E-2</v>
      </c>
      <c r="D21" s="30">
        <f>'1x tables'!D19*(10/6)</f>
        <v>2.1666666666666666E-3</v>
      </c>
      <c r="E21" s="30">
        <f>'1x tables'!E19*(10/6)</f>
        <v>-2.3333333333333335E-3</v>
      </c>
      <c r="F21" s="30"/>
      <c r="M21" s="29">
        <v>41639</v>
      </c>
      <c r="N21" s="30">
        <f>'1x tables'!N19*(10/6)</f>
        <v>1.6833333333333332E-2</v>
      </c>
      <c r="O21" s="30">
        <f>'1x tables'!O19*(10/6)</f>
        <v>8.0000000000000002E-3</v>
      </c>
      <c r="P21" s="30">
        <f>'1x tables'!P19*(10/6)</f>
        <v>1.5E-3</v>
      </c>
      <c r="Q21" s="30">
        <f>'1x tables'!Q19*(10/6)</f>
        <v>4.3333333333333331E-3</v>
      </c>
      <c r="R21" s="30"/>
      <c r="S21" s="1"/>
      <c r="X21" s="30"/>
    </row>
    <row r="22" spans="1:24" x14ac:dyDescent="0.25">
      <c r="A22" s="29">
        <v>41670</v>
      </c>
      <c r="B22" s="30">
        <f>'1x tables'!B20*(10/6)</f>
        <v>9.3333333333333341E-3</v>
      </c>
      <c r="C22" s="30">
        <f>'1x tables'!C20*(10/6)</f>
        <v>1.6833333333333332E-2</v>
      </c>
      <c r="D22" s="30">
        <f>'1x tables'!D20*(10/6)</f>
        <v>1.8333333333333335E-3</v>
      </c>
      <c r="E22" s="30">
        <f>'1x tables'!E20*(10/6)</f>
        <v>2E-3</v>
      </c>
      <c r="F22" s="30"/>
      <c r="M22" s="29">
        <v>41670</v>
      </c>
      <c r="N22" s="30">
        <f>'1x tables'!N20*(10/6)</f>
        <v>1.1166666666666667E-2</v>
      </c>
      <c r="O22" s="30">
        <f>'1x tables'!O20*(10/6)</f>
        <v>-1.1666666666666668E-3</v>
      </c>
      <c r="P22" s="30">
        <f>'1x tables'!P20*(10/6)</f>
        <v>1.1666666666666667E-2</v>
      </c>
      <c r="Q22" s="30">
        <f>'1x tables'!Q20*(10/6)</f>
        <v>8.3333333333333332E-3</v>
      </c>
      <c r="R22" s="30"/>
      <c r="S22" s="1"/>
      <c r="X22" s="30"/>
    </row>
    <row r="23" spans="1:24" x14ac:dyDescent="0.25">
      <c r="A23" s="29">
        <v>41698</v>
      </c>
      <c r="B23" s="30">
        <f>'1x tables'!B21*(10/6)</f>
        <v>-2.5000000000000001E-3</v>
      </c>
      <c r="C23" s="30">
        <f>'1x tables'!C21*(10/6)</f>
        <v>3.3333333333333335E-3</v>
      </c>
      <c r="D23" s="30">
        <f>'1x tables'!D21*(10/6)</f>
        <v>-5.0000000000000001E-3</v>
      </c>
      <c r="E23" s="30">
        <f>'1x tables'!E21*(10/6)</f>
        <v>-5.8333333333333336E-3</v>
      </c>
      <c r="F23" s="30"/>
      <c r="G23" s="1"/>
      <c r="M23" s="29">
        <v>41698</v>
      </c>
      <c r="N23" s="30">
        <f>'1x tables'!N21*(10/6)</f>
        <v>-1.8166666666666668E-2</v>
      </c>
      <c r="O23" s="30">
        <f>'1x tables'!O21*(10/6)</f>
        <v>7.1666666666666667E-3</v>
      </c>
      <c r="P23" s="30">
        <f>'1x tables'!P21*(10/6)</f>
        <v>3.3333333333333338E-4</v>
      </c>
      <c r="Q23" s="30">
        <f>'1x tables'!Q21*(10/6)</f>
        <v>6.6666666666666675E-4</v>
      </c>
      <c r="R23" s="30"/>
      <c r="S23" s="1"/>
      <c r="X23" s="30"/>
    </row>
    <row r="24" spans="1:24" x14ac:dyDescent="0.25">
      <c r="A24" s="29">
        <v>41729</v>
      </c>
      <c r="B24" s="30">
        <f>'1x tables'!B22*(10/6)</f>
        <v>1.1666666666666668E-3</v>
      </c>
      <c r="C24" s="30">
        <f>'1x tables'!C22*(10/6)</f>
        <v>3.8333333333333336E-3</v>
      </c>
      <c r="D24" s="30">
        <f>'1x tables'!D22*(10/6)</f>
        <v>1.6666666666666668E-3</v>
      </c>
      <c r="E24" s="30">
        <f>'1x tables'!E22*(10/6)</f>
        <v>7.4999999999999997E-3</v>
      </c>
      <c r="F24" s="30"/>
      <c r="G24" s="1"/>
      <c r="M24" s="29">
        <v>41729</v>
      </c>
      <c r="N24" s="30">
        <f>'1x tables'!N22*(10/6)</f>
        <v>8.1666666666666676E-3</v>
      </c>
      <c r="O24" s="30">
        <f>'1x tables'!O22*(10/6)</f>
        <v>1.3333333333333335E-3</v>
      </c>
      <c r="P24" s="30">
        <f>'1x tables'!P22*(10/6)</f>
        <v>5.6666666666666662E-3</v>
      </c>
      <c r="Q24" s="30">
        <f>'1x tables'!Q22*(10/6)</f>
        <v>-1E-3</v>
      </c>
      <c r="R24" s="30"/>
      <c r="S24" s="1"/>
      <c r="X24" s="30"/>
    </row>
    <row r="25" spans="1:24" x14ac:dyDescent="0.25">
      <c r="A25" s="29">
        <v>41759</v>
      </c>
      <c r="B25" s="30">
        <f>'1x tables'!B23*(10/6)</f>
        <v>5.8333333333333336E-3</v>
      </c>
      <c r="C25" s="30">
        <f>'1x tables'!C23*(10/6)</f>
        <v>6.1666666666666675E-3</v>
      </c>
      <c r="D25" s="30">
        <f>'1x tables'!D23*(10/6)</f>
        <v>1.6666666666666668E-3</v>
      </c>
      <c r="E25" s="30">
        <f>'1x tables'!E23*(10/6)</f>
        <v>2.3333333333333335E-3</v>
      </c>
      <c r="F25" s="30"/>
      <c r="G25" s="1"/>
      <c r="M25" s="29">
        <v>41759</v>
      </c>
      <c r="N25" s="30">
        <f>'1x tables'!N23*(10/6)</f>
        <v>5.8333333333333336E-3</v>
      </c>
      <c r="O25" s="30">
        <f>'1x tables'!O23*(10/6)</f>
        <v>8.0000000000000002E-3</v>
      </c>
      <c r="P25" s="30">
        <f>'1x tables'!P23*(10/6)</f>
        <v>1.3333333333333335E-3</v>
      </c>
      <c r="Q25" s="30">
        <f>'1x tables'!Q23*(10/6)</f>
        <v>8.3333333333333339E-4</v>
      </c>
      <c r="R25" s="30"/>
      <c r="S25" s="1"/>
      <c r="X25" s="30"/>
    </row>
    <row r="26" spans="1:24" x14ac:dyDescent="0.25">
      <c r="A26" s="29">
        <v>41790</v>
      </c>
      <c r="B26" s="30">
        <f>'1x tables'!B24*(10/6)</f>
        <v>-9.8333333333333328E-3</v>
      </c>
      <c r="C26" s="30">
        <f>'1x tables'!C24*(10/6)</f>
        <v>-6.6666666666666671E-3</v>
      </c>
      <c r="D26" s="30">
        <f>'1x tables'!D24*(10/6)</f>
        <v>3.3333333333333335E-3</v>
      </c>
      <c r="E26" s="30">
        <f>'1x tables'!E24*(10/6)</f>
        <v>2.5000000000000001E-3</v>
      </c>
      <c r="F26" s="30"/>
      <c r="G26" s="1"/>
      <c r="M26" s="29">
        <v>41790</v>
      </c>
      <c r="N26" s="30">
        <f>'1x tables'!N24*(10/6)</f>
        <v>-1.0833333333333334E-2</v>
      </c>
      <c r="O26" s="30">
        <f>'1x tables'!O24*(10/6)</f>
        <v>-4.5000000000000005E-3</v>
      </c>
      <c r="P26" s="30">
        <f>'1x tables'!P24*(10/6)</f>
        <v>-2E-3</v>
      </c>
      <c r="Q26" s="30">
        <f>'1x tables'!Q24*(10/6)</f>
        <v>6.6666666666666671E-3</v>
      </c>
      <c r="R26" s="30"/>
      <c r="S26" s="1"/>
      <c r="X26" s="30"/>
    </row>
    <row r="27" spans="1:24" x14ac:dyDescent="0.25">
      <c r="A27" s="29">
        <v>41820</v>
      </c>
      <c r="B27" s="30">
        <f>'1x tables'!B25*(10/6)</f>
        <v>0</v>
      </c>
      <c r="C27" s="30">
        <f>'1x tables'!C25*(10/6)</f>
        <v>6.6666666666666675E-4</v>
      </c>
      <c r="D27" s="30">
        <f>'1x tables'!D25*(10/6)</f>
        <v>8.3333333333333339E-4</v>
      </c>
      <c r="E27" s="30">
        <f>'1x tables'!E25*(10/6)</f>
        <v>1E-3</v>
      </c>
      <c r="F27" s="30"/>
      <c r="G27" s="1"/>
      <c r="M27" s="29">
        <v>41820</v>
      </c>
      <c r="N27" s="30">
        <f>'1x tables'!N25*(10/6)</f>
        <v>-3.1666666666666666E-3</v>
      </c>
      <c r="O27" s="30">
        <f>'1x tables'!O25*(10/6)</f>
        <v>8.3333333333333332E-3</v>
      </c>
      <c r="P27" s="30">
        <f>'1x tables'!P25*(10/6)</f>
        <v>5.0000000000000001E-4</v>
      </c>
      <c r="Q27" s="30">
        <f>'1x tables'!Q25*(10/6)</f>
        <v>-3.1666666666666666E-3</v>
      </c>
      <c r="R27" s="30"/>
      <c r="S27" s="1"/>
      <c r="X27" s="30"/>
    </row>
    <row r="28" spans="1:24" x14ac:dyDescent="0.25">
      <c r="A28" s="29">
        <v>41851</v>
      </c>
      <c r="B28" s="30">
        <f>'1x tables'!B26*(10/6)</f>
        <v>-1.6666666666666669E-4</v>
      </c>
      <c r="C28" s="30">
        <f>'1x tables'!C26*(10/6)</f>
        <v>1.3333333333333335E-3</v>
      </c>
      <c r="D28" s="30">
        <f>'1x tables'!D26*(10/6)</f>
        <v>1E-3</v>
      </c>
      <c r="E28" s="30">
        <f>'1x tables'!E26*(10/6)</f>
        <v>6.6666666666666675E-4</v>
      </c>
      <c r="F28" s="30"/>
      <c r="G28" s="1"/>
      <c r="M28" s="29">
        <v>41851</v>
      </c>
      <c r="N28" s="30">
        <f>'1x tables'!N26*(10/6)</f>
        <v>4.6666666666666671E-3</v>
      </c>
      <c r="O28" s="30">
        <f>'1x tables'!O26*(10/6)</f>
        <v>-3.5000000000000001E-3</v>
      </c>
      <c r="P28" s="30">
        <f>'1x tables'!P26*(10/6)</f>
        <v>8.3333333333333339E-4</v>
      </c>
      <c r="Q28" s="30">
        <f>'1x tables'!Q26*(10/6)</f>
        <v>8.3333333333333339E-4</v>
      </c>
      <c r="R28" s="30"/>
      <c r="S28" s="1"/>
      <c r="X28" s="30"/>
    </row>
    <row r="29" spans="1:24" x14ac:dyDescent="0.25">
      <c r="A29" s="29">
        <v>41882</v>
      </c>
      <c r="B29" s="30">
        <f>'1x tables'!B27*(10/6)</f>
        <v>1.1666666666666668E-3</v>
      </c>
      <c r="C29" s="30">
        <f>'1x tables'!C27*(10/6)</f>
        <v>5.0000000000000001E-4</v>
      </c>
      <c r="D29" s="30">
        <f>'1x tables'!D27*(10/6)</f>
        <v>2.666666666666667E-3</v>
      </c>
      <c r="E29" s="30">
        <f>'1x tables'!E27*(10/6)</f>
        <v>3.666666666666667E-3</v>
      </c>
      <c r="F29" s="30"/>
      <c r="G29" s="1"/>
      <c r="M29" s="29">
        <v>41882</v>
      </c>
      <c r="N29" s="30">
        <f>'1x tables'!N27*(10/6)</f>
        <v>5.0000000000000001E-4</v>
      </c>
      <c r="O29" s="30">
        <f>'1x tables'!O27*(10/6)</f>
        <v>1.6666666666666668E-3</v>
      </c>
      <c r="P29" s="30">
        <f>'1x tables'!P27*(10/6)</f>
        <v>3.3333333333333335E-3</v>
      </c>
      <c r="Q29" s="30">
        <f>'1x tables'!Q27*(10/6)</f>
        <v>2.5000000000000001E-3</v>
      </c>
      <c r="R29" s="30"/>
      <c r="S29" s="1"/>
      <c r="X29" s="30"/>
    </row>
    <row r="30" spans="1:24" x14ac:dyDescent="0.25">
      <c r="A30" s="29">
        <v>41912</v>
      </c>
      <c r="B30" s="30">
        <f>'1x tables'!B28*(10/6)</f>
        <v>2.3333333333333335E-3</v>
      </c>
      <c r="C30" s="30">
        <f>'1x tables'!C28*(10/6)</f>
        <v>1.5E-3</v>
      </c>
      <c r="D30" s="30">
        <f>'1x tables'!D28*(10/6)</f>
        <v>5.1666666666666666E-3</v>
      </c>
      <c r="E30" s="30">
        <f>'1x tables'!E28*(10/6)</f>
        <v>5.333333333333334E-3</v>
      </c>
      <c r="F30" s="30"/>
      <c r="G30" s="1"/>
      <c r="M30" s="29">
        <v>41912</v>
      </c>
      <c r="N30" s="30">
        <f>'1x tables'!N28*(10/6)</f>
        <v>3.3333333333333335E-3</v>
      </c>
      <c r="O30" s="30">
        <f>'1x tables'!O28*(10/6)</f>
        <v>8.1666666666666676E-3</v>
      </c>
      <c r="P30" s="30">
        <f>'1x tables'!P28*(10/6)</f>
        <v>3.666666666666667E-3</v>
      </c>
      <c r="Q30" s="30">
        <f>'1x tables'!Q28*(10/6)</f>
        <v>-8.3333333333333339E-4</v>
      </c>
      <c r="R30" s="30"/>
      <c r="S30" s="1"/>
      <c r="X30" s="30"/>
    </row>
  </sheetData>
  <mergeCells count="2">
    <mergeCell ref="A1:K1"/>
    <mergeCell ref="M1:W1"/>
  </mergeCells>
  <conditionalFormatting sqref="H5:K6 H8:K8 H10:K10 H12:K12 H14:K14">
    <cfRule type="cellIs" dxfId="19" priority="22" operator="lessThan">
      <formula>0</formula>
    </cfRule>
  </conditionalFormatting>
  <conditionalFormatting sqref="H7:K7 H9 H11">
    <cfRule type="cellIs" dxfId="18" priority="21" operator="lessThan">
      <formula>0</formula>
    </cfRule>
  </conditionalFormatting>
  <conditionalFormatting sqref="H9:K9">
    <cfRule type="cellIs" dxfId="17" priority="20" operator="lessThan">
      <formula>0</formula>
    </cfRule>
  </conditionalFormatting>
  <conditionalFormatting sqref="H11:K11">
    <cfRule type="cellIs" dxfId="16" priority="19" operator="lessThan">
      <formula>0</formula>
    </cfRule>
  </conditionalFormatting>
  <conditionalFormatting sqref="H13:K13">
    <cfRule type="cellIs" dxfId="15" priority="18" operator="lessThan">
      <formula>0</formula>
    </cfRule>
  </conditionalFormatting>
  <conditionalFormatting sqref="T5:W6 T8:W8 T10:W10 T12:W12 T14:W14">
    <cfRule type="cellIs" dxfId="14" priority="17" operator="lessThan">
      <formula>0</formula>
    </cfRule>
  </conditionalFormatting>
  <conditionalFormatting sqref="T7:W7">
    <cfRule type="cellIs" dxfId="13" priority="16" operator="lessThan">
      <formula>0</formula>
    </cfRule>
  </conditionalFormatting>
  <conditionalFormatting sqref="T9:W9">
    <cfRule type="cellIs" dxfId="12" priority="15" operator="lessThan">
      <formula>0</formula>
    </cfRule>
  </conditionalFormatting>
  <conditionalFormatting sqref="T11:W11">
    <cfRule type="cellIs" dxfId="11" priority="14" operator="lessThan">
      <formula>0</formula>
    </cfRule>
  </conditionalFormatting>
  <conditionalFormatting sqref="T13:W13">
    <cfRule type="cellIs" dxfId="10" priority="13" operator="lessThan">
      <formula>0</formula>
    </cfRule>
  </conditionalFormatting>
  <conditionalFormatting sqref="B5:E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Q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K17">
    <cfRule type="cellIs" dxfId="9" priority="10" operator="lessThan">
      <formula>0</formula>
    </cfRule>
  </conditionalFormatting>
  <conditionalFormatting sqref="H16:K16">
    <cfRule type="cellIs" dxfId="8" priority="9" operator="lessThan">
      <formula>0</formula>
    </cfRule>
  </conditionalFormatting>
  <conditionalFormatting sqref="H16:K16">
    <cfRule type="cellIs" dxfId="7" priority="8" operator="lessThan">
      <formula>0</formula>
    </cfRule>
  </conditionalFormatting>
  <conditionalFormatting sqref="H18:K18">
    <cfRule type="cellIs" dxfId="6" priority="7" operator="lessThan">
      <formula>0</formula>
    </cfRule>
  </conditionalFormatting>
  <conditionalFormatting sqref="H19:K19">
    <cfRule type="cellIs" dxfId="5" priority="6" operator="lessThan">
      <formula>0</formula>
    </cfRule>
  </conditionalFormatting>
  <conditionalFormatting sqref="T17:W17">
    <cfRule type="cellIs" dxfId="4" priority="5" operator="lessThan">
      <formula>0</formula>
    </cfRule>
  </conditionalFormatting>
  <conditionalFormatting sqref="T16:W16">
    <cfRule type="cellIs" dxfId="3" priority="4" operator="lessThan">
      <formula>0</formula>
    </cfRule>
  </conditionalFormatting>
  <conditionalFormatting sqref="T16:W16">
    <cfRule type="cellIs" dxfId="2" priority="3" operator="lessThan">
      <formula>0</formula>
    </cfRule>
  </conditionalFormatting>
  <conditionalFormatting sqref="T18:W18">
    <cfRule type="cellIs" dxfId="1" priority="2" operator="lessThan">
      <formula>0</formula>
    </cfRule>
  </conditionalFormatting>
  <conditionalFormatting sqref="T19:W19">
    <cfRule type="cellIs" dxfId="0" priority="1" operator="lessThan">
      <formula>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1x Model Data</vt:lpstr>
      <vt:lpstr>1x Sector Data</vt:lpstr>
      <vt:lpstr>Check</vt:lpstr>
      <vt:lpstr>1x tables</vt:lpstr>
      <vt:lpstr>10 vol tables</vt:lpstr>
      <vt:lpstr>'10 vol tables'!Print_Area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TRiegert</dc:creator>
  <cp:lastModifiedBy>TRiegert</cp:lastModifiedBy>
  <cp:lastPrinted>2014-11-19T14:17:08Z</cp:lastPrinted>
  <dcterms:created xsi:type="dcterms:W3CDTF">2014-10-24T20:15:33Z</dcterms:created>
  <dcterms:modified xsi:type="dcterms:W3CDTF">2014-11-19T14:57:45Z</dcterms:modified>
</cp:coreProperties>
</file>