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HUB\modules_uino\jarduino2\jard_485_slave\board\jard_rs485_slave_at328\"/>
    </mc:Choice>
  </mc:AlternateContent>
  <xr:revisionPtr revIDLastSave="0" documentId="13_ncr:40009_{7FD792B2-EB68-4997-A509-04837776AFF8}" xr6:coauthVersionLast="47" xr6:coauthVersionMax="47" xr10:uidLastSave="{00000000-0000-0000-0000-000000000000}"/>
  <bookViews>
    <workbookView xWindow="28680" yWindow="-120" windowWidth="29040" windowHeight="15840"/>
  </bookViews>
  <sheets>
    <sheet name="jard_rs485_slave_at328" sheetId="1" r:id="rId1"/>
  </sheets>
  <calcPr calcId="0"/>
</workbook>
</file>

<file path=xl/calcChain.xml><?xml version="1.0" encoding="utf-8"?>
<calcChain xmlns="http://schemas.openxmlformats.org/spreadsheetml/2006/main">
  <c r="K4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0" i="1"/>
</calcChain>
</file>

<file path=xl/sharedStrings.xml><?xml version="1.0" encoding="utf-8"?>
<sst xmlns="http://schemas.openxmlformats.org/spreadsheetml/2006/main" count="191" uniqueCount="147">
  <si>
    <t>Collated Components:</t>
  </si>
  <si>
    <t>Source:</t>
  </si>
  <si>
    <t>C:\DEV\GITHUB\modules_uino\jarduino2\jard_485_slave\board\jard_rs485_slave_at328\jard_rs485_slave_at328.kicad_sch</t>
  </si>
  <si>
    <t>Date:</t>
  </si>
  <si>
    <t>Tool:</t>
  </si>
  <si>
    <t>Eeschema 7.0.5</t>
  </si>
  <si>
    <t>Generator:</t>
  </si>
  <si>
    <t>C:\Program Files\KiCad\7.0\bin\scripting\plugins/bom_csv_grouped_by_value.py</t>
  </si>
  <si>
    <t>Component Count:</t>
  </si>
  <si>
    <t>Item</t>
  </si>
  <si>
    <t>Qty</t>
  </si>
  <si>
    <t>Reference(s)</t>
  </si>
  <si>
    <t>Value</t>
  </si>
  <si>
    <t>Description</t>
  </si>
  <si>
    <t>Fabricant</t>
  </si>
  <si>
    <t>Fournisseur</t>
  </si>
  <si>
    <t>Price</t>
  </si>
  <si>
    <t>RefFabricant</t>
  </si>
  <si>
    <t>RefFournisseur</t>
  </si>
  <si>
    <t>C1, C4, C7, C8, C10, C11, C12</t>
  </si>
  <si>
    <t>1nF</t>
  </si>
  <si>
    <t>Condensateur cÃ©ramique 1nF</t>
  </si>
  <si>
    <t>KEMET</t>
  </si>
  <si>
    <t>Farnell</t>
  </si>
  <si>
    <t>C0603X102J5GACAUTO</t>
  </si>
  <si>
    <t>C2</t>
  </si>
  <si>
    <t>10ÂµF</t>
  </si>
  <si>
    <t>Condensateur chimique 10ÂµF</t>
  </si>
  <si>
    <t>CHEMI-CON</t>
  </si>
  <si>
    <t>EMZA350ADA100ME61G</t>
  </si>
  <si>
    <t>C3, C5, C6, C9, C13</t>
  </si>
  <si>
    <t>100nF</t>
  </si>
  <si>
    <t>Condensateur cÃ©ramique 100nF</t>
  </si>
  <si>
    <t>D1</t>
  </si>
  <si>
    <t>LED</t>
  </si>
  <si>
    <t>LED rouge 805</t>
  </si>
  <si>
    <t>ROHM</t>
  </si>
  <si>
    <t>SML-D14VWT86C</t>
  </si>
  <si>
    <t>D2</t>
  </si>
  <si>
    <t>SR560</t>
  </si>
  <si>
    <t>Diode de redressement SR560</t>
  </si>
  <si>
    <t>MULTICOMP PRO</t>
  </si>
  <si>
    <t>D3</t>
  </si>
  <si>
    <t>LED rouge 3mm</t>
  </si>
  <si>
    <t>MP000451</t>
  </si>
  <si>
    <t>D5, D6, D7, D8, D10</t>
  </si>
  <si>
    <t>BAV99</t>
  </si>
  <si>
    <t>Diodes signaux faibles</t>
  </si>
  <si>
    <t>D11, D12</t>
  </si>
  <si>
    <t>SD12_SOD323</t>
  </si>
  <si>
    <t>Diodes TVS simples</t>
  </si>
  <si>
    <t>DIODES INC</t>
  </si>
  <si>
    <t>SD12-7</t>
  </si>
  <si>
    <t>3945781RL</t>
  </si>
  <si>
    <t>D13</t>
  </si>
  <si>
    <t>1N4007G</t>
  </si>
  <si>
    <t>Diode de redressement</t>
  </si>
  <si>
    <t>D15</t>
  </si>
  <si>
    <t>SM712_SOT23</t>
  </si>
  <si>
    <t>Diode TVS</t>
  </si>
  <si>
    <t>SEMTECH</t>
  </si>
  <si>
    <t>SM712.TCT</t>
  </si>
  <si>
    <t>1456395RL</t>
  </si>
  <si>
    <t>J1</t>
  </si>
  <si>
    <t>BUS_IN</t>
  </si>
  <si>
    <t>Bornier 4 contacts 2.54mm</t>
  </si>
  <si>
    <t>PHOENIX CONTACT</t>
  </si>
  <si>
    <t>J2</t>
  </si>
  <si>
    <t>BUS_OUT</t>
  </si>
  <si>
    <t>J3</t>
  </si>
  <si>
    <t>DÃ©bit</t>
  </si>
  <si>
    <t>Bornier 3 contacts 2.54mm</t>
  </si>
  <si>
    <t>J4</t>
  </si>
  <si>
    <t>Niveaux</t>
  </si>
  <si>
    <t>J6</t>
  </si>
  <si>
    <t>EV1</t>
  </si>
  <si>
    <t>Bornier 2 contacts 2.54mm</t>
  </si>
  <si>
    <t>J7</t>
  </si>
  <si>
    <t>ISCP</t>
  </si>
  <si>
    <t>Connecteur Header 6 broches</t>
  </si>
  <si>
    <t>AMPHENOL</t>
  </si>
  <si>
    <t>95278-101-06LF</t>
  </si>
  <si>
    <t>Q4</t>
  </si>
  <si>
    <t>BPC_FMMT38C</t>
  </si>
  <si>
    <t>Transistor NPN</t>
  </si>
  <si>
    <t>DIODES</t>
  </si>
  <si>
    <t>FMMT38C</t>
  </si>
  <si>
    <t>Q6</t>
  </si>
  <si>
    <t>P03P4L-04</t>
  </si>
  <si>
    <t>MOS type P</t>
  </si>
  <si>
    <t>INFINEON TECHNOLOGIES</t>
  </si>
  <si>
    <t>Radiospares</t>
  </si>
  <si>
    <t>IPP80P03P4L04AKSA1</t>
  </si>
  <si>
    <t>823-5554P</t>
  </si>
  <si>
    <t>R1, R2, R3, R7, R8, R9</t>
  </si>
  <si>
    <t>RÃ©sistance 100 Ohms</t>
  </si>
  <si>
    <t>VISHAY</t>
  </si>
  <si>
    <t>CRCW0805100RFKTA</t>
  </si>
  <si>
    <t>R4</t>
  </si>
  <si>
    <t>40k</t>
  </si>
  <si>
    <t>RÃ©sistance 40 kOhms</t>
  </si>
  <si>
    <t>CRCW080540K0FKEA</t>
  </si>
  <si>
    <t>R5, R15, R17</t>
  </si>
  <si>
    <t>100k</t>
  </si>
  <si>
    <t>RÃ©sistance 100 kOhms</t>
  </si>
  <si>
    <t>MCHVR05JTEW1003</t>
  </si>
  <si>
    <t>R12, R13</t>
  </si>
  <si>
    <t>RÃ©sistance 220 Ohms</t>
  </si>
  <si>
    <t>MCMR06X224 JTL</t>
  </si>
  <si>
    <t>R26</t>
  </si>
  <si>
    <t>1k</t>
  </si>
  <si>
    <t>RÃ©sistance 1kOhms</t>
  </si>
  <si>
    <t>MC0100W060311K</t>
  </si>
  <si>
    <t>S1</t>
  </si>
  <si>
    <t>RDS-16S-74385-SMT</t>
  </si>
  <si>
    <t>Switch rotatif 16 positions</t>
  </si>
  <si>
    <t>CUI Devices</t>
  </si>
  <si>
    <t>Digikey</t>
  </si>
  <si>
    <t>RDS-16S-74385-SMT-TR</t>
  </si>
  <si>
    <t>TP1, TP2, TP3, TP4, TP5, TP6, TP7, TP8, TP9, TP10, TP11, TP12, TP13, TP15</t>
  </si>
  <si>
    <t>TestPoint</t>
  </si>
  <si>
    <t>U1</t>
  </si>
  <si>
    <t>BPC_Alim5V</t>
  </si>
  <si>
    <t>Module d'alimentation 12V -&gt; 5V</t>
  </si>
  <si>
    <t>Ali express</t>
  </si>
  <si>
    <t>MINI560</t>
  </si>
  <si>
    <t>U2</t>
  </si>
  <si>
    <t>MAX485E</t>
  </si>
  <si>
    <t>Driver RS485</t>
  </si>
  <si>
    <t>ANALOG DEVICES</t>
  </si>
  <si>
    <t>MAX3085CSA+T</t>
  </si>
  <si>
    <t>U5</t>
  </si>
  <si>
    <t>ATmega328P-A</t>
  </si>
  <si>
    <t>Microcontrolleur ATMEGA328P</t>
  </si>
  <si>
    <t>Microchip</t>
  </si>
  <si>
    <t>ATMEGA328P-AN</t>
  </si>
  <si>
    <t>U6</t>
  </si>
  <si>
    <t>BPC_DHT22</t>
  </si>
  <si>
    <t>Module de tempÃ©rature Arduino</t>
  </si>
  <si>
    <t>DTH22</t>
  </si>
  <si>
    <t>Y1</t>
  </si>
  <si>
    <t>Resonator</t>
  </si>
  <si>
    <t>RÃ©sonateur 16 MHz / 15 pF</t>
  </si>
  <si>
    <t>Murata</t>
  </si>
  <si>
    <t>CSTNE16M0V530000R0</t>
  </si>
  <si>
    <t>Prix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</si>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</sst>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7" workbookViewId="0">
      <selection activeCell="K40" sqref="K40"/>
    </sheetView>
  </sheetViews>
  <sheetFormatPr baseColWidth="10" defaultRowHeight="15" x14ac:dyDescent="0.25"/>
  <cols>
    <col min="5" max="5" width="30.7109375" bestFit="1" customWidth="1"/>
    <col min="6" max="6" width="24" bestFit="1" customWidth="1"/>
    <col min="7" max="7" width="12.140625" bestFit="1" customWidth="1"/>
    <col min="9" max="9" width="21.42578125" bestFit="1" customWidth="1"/>
    <col min="10" max="10" width="14.28515625" bestFit="1" customWidth="1"/>
  </cols>
  <sheetData>
    <row r="1" spans="1:11" x14ac:dyDescent="0.25">
      <c r="A1" t="s">
        <v>1</v>
      </c>
      <c r="B1" t="s">
        <v>2</v>
      </c>
    </row>
    <row r="2" spans="1:11" x14ac:dyDescent="0.25">
      <c r="A2" t="s">
        <v>3</v>
      </c>
      <c r="B2" s="1">
        <v>45388.481493055559</v>
      </c>
    </row>
    <row r="3" spans="1:11" x14ac:dyDescent="0.25">
      <c r="A3" t="s">
        <v>4</v>
      </c>
      <c r="B3" t="s">
        <v>5</v>
      </c>
    </row>
    <row r="4" spans="1:11" x14ac:dyDescent="0.25">
      <c r="A4" t="s">
        <v>6</v>
      </c>
      <c r="B4" t="s">
        <v>7</v>
      </c>
    </row>
    <row r="5" spans="1:11" x14ac:dyDescent="0.25">
      <c r="A5" t="s">
        <v>8</v>
      </c>
      <c r="B5">
        <v>66</v>
      </c>
    </row>
    <row r="7" spans="1:11" x14ac:dyDescent="0.25">
      <c r="A7" t="s">
        <v>0</v>
      </c>
    </row>
    <row r="9" spans="1:11" s="2" customFormat="1" x14ac:dyDescent="0.25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145</v>
      </c>
    </row>
    <row r="10" spans="1:11" x14ac:dyDescent="0.25">
      <c r="A10">
        <v>1</v>
      </c>
      <c r="B10">
        <v>7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0.42</v>
      </c>
      <c r="I10" t="s">
        <v>24</v>
      </c>
      <c r="J10">
        <v>2219417</v>
      </c>
      <c r="K10">
        <f>B10*H10</f>
        <v>2.94</v>
      </c>
    </row>
    <row r="11" spans="1:11" x14ac:dyDescent="0.25">
      <c r="A11">
        <v>2</v>
      </c>
      <c r="B11">
        <v>1</v>
      </c>
      <c r="C11" t="s">
        <v>25</v>
      </c>
      <c r="D11" t="s">
        <v>26</v>
      </c>
      <c r="E11" t="s">
        <v>27</v>
      </c>
      <c r="F11" t="s">
        <v>28</v>
      </c>
      <c r="G11" t="s">
        <v>23</v>
      </c>
      <c r="H11">
        <v>0.63119999999999998</v>
      </c>
      <c r="I11" t="s">
        <v>29</v>
      </c>
      <c r="J11">
        <v>1698723</v>
      </c>
      <c r="K11">
        <f t="shared" ref="K11:K39" si="0">B11*H11</f>
        <v>0.63119999999999998</v>
      </c>
    </row>
    <row r="12" spans="1:11" x14ac:dyDescent="0.25">
      <c r="A12">
        <v>3</v>
      </c>
      <c r="B12">
        <v>5</v>
      </c>
      <c r="C12" t="s">
        <v>30</v>
      </c>
      <c r="D12" t="s">
        <v>31</v>
      </c>
      <c r="E12" t="s">
        <v>32</v>
      </c>
      <c r="F12" t="s">
        <v>22</v>
      </c>
      <c r="G12" t="s">
        <v>23</v>
      </c>
      <c r="H12">
        <v>0.42</v>
      </c>
      <c r="I12" t="s">
        <v>24</v>
      </c>
      <c r="J12">
        <v>2219417</v>
      </c>
      <c r="K12">
        <f t="shared" si="0"/>
        <v>2.1</v>
      </c>
    </row>
    <row r="13" spans="1:11" x14ac:dyDescent="0.25">
      <c r="A13">
        <v>4</v>
      </c>
      <c r="B13">
        <v>1</v>
      </c>
      <c r="C13" t="s">
        <v>33</v>
      </c>
      <c r="D13" t="s">
        <v>34</v>
      </c>
      <c r="E13" t="s">
        <v>35</v>
      </c>
      <c r="F13" t="s">
        <v>36</v>
      </c>
      <c r="G13" t="s">
        <v>23</v>
      </c>
      <c r="H13">
        <v>0.49919999999999998</v>
      </c>
      <c r="I13" t="s">
        <v>37</v>
      </c>
      <c r="J13">
        <v>2829438</v>
      </c>
      <c r="K13">
        <f t="shared" si="0"/>
        <v>0.49919999999999998</v>
      </c>
    </row>
    <row r="14" spans="1:11" x14ac:dyDescent="0.25">
      <c r="A14">
        <v>5</v>
      </c>
      <c r="B14">
        <v>1</v>
      </c>
      <c r="C14" t="s">
        <v>38</v>
      </c>
      <c r="D14" t="s">
        <v>39</v>
      </c>
      <c r="E14" t="s">
        <v>40</v>
      </c>
      <c r="F14" t="s">
        <v>41</v>
      </c>
      <c r="G14" t="s">
        <v>23</v>
      </c>
      <c r="H14">
        <v>0.58440000000000003</v>
      </c>
      <c r="I14" t="s">
        <v>39</v>
      </c>
      <c r="J14">
        <v>2675411</v>
      </c>
      <c r="K14">
        <f t="shared" si="0"/>
        <v>0.58440000000000003</v>
      </c>
    </row>
    <row r="15" spans="1:11" x14ac:dyDescent="0.25">
      <c r="A15">
        <v>6</v>
      </c>
      <c r="B15">
        <v>1</v>
      </c>
      <c r="C15" t="s">
        <v>42</v>
      </c>
      <c r="D15" t="s">
        <v>34</v>
      </c>
      <c r="E15" t="s">
        <v>43</v>
      </c>
      <c r="F15" t="s">
        <v>41</v>
      </c>
      <c r="G15" t="s">
        <v>23</v>
      </c>
      <c r="H15">
        <v>3.78</v>
      </c>
      <c r="I15" t="s">
        <v>44</v>
      </c>
      <c r="J15">
        <v>3130206</v>
      </c>
      <c r="K15">
        <f t="shared" si="0"/>
        <v>3.78</v>
      </c>
    </row>
    <row r="16" spans="1:11" x14ac:dyDescent="0.25">
      <c r="A16">
        <v>7</v>
      </c>
      <c r="B16">
        <v>5</v>
      </c>
      <c r="C16" t="s">
        <v>45</v>
      </c>
      <c r="D16" t="s">
        <v>46</v>
      </c>
      <c r="E16" t="s">
        <v>47</v>
      </c>
      <c r="F16" t="s">
        <v>41</v>
      </c>
      <c r="G16" t="s">
        <v>23</v>
      </c>
      <c r="H16">
        <v>9.9400000000000002E-2</v>
      </c>
      <c r="I16" t="s">
        <v>46</v>
      </c>
      <c r="J16">
        <v>2675152</v>
      </c>
      <c r="K16">
        <f t="shared" si="0"/>
        <v>0.497</v>
      </c>
    </row>
    <row r="17" spans="1:11" x14ac:dyDescent="0.25">
      <c r="A17">
        <v>8</v>
      </c>
      <c r="B17">
        <v>2</v>
      </c>
      <c r="C17" t="s">
        <v>48</v>
      </c>
      <c r="D17" t="s">
        <v>49</v>
      </c>
      <c r="E17" t="s">
        <v>50</v>
      </c>
      <c r="F17" t="s">
        <v>51</v>
      </c>
      <c r="G17" t="s">
        <v>23</v>
      </c>
      <c r="H17">
        <v>0.12720000000000001</v>
      </c>
      <c r="I17" t="s">
        <v>52</v>
      </c>
      <c r="J17" t="s">
        <v>53</v>
      </c>
      <c r="K17">
        <f t="shared" si="0"/>
        <v>0.25440000000000002</v>
      </c>
    </row>
    <row r="18" spans="1:11" x14ac:dyDescent="0.25">
      <c r="A18">
        <v>9</v>
      </c>
      <c r="B18">
        <v>1</v>
      </c>
      <c r="C18" t="s">
        <v>54</v>
      </c>
      <c r="D18" t="s">
        <v>55</v>
      </c>
      <c r="E18" t="s">
        <v>56</v>
      </c>
      <c r="F18" t="s">
        <v>41</v>
      </c>
      <c r="G18" t="s">
        <v>23</v>
      </c>
      <c r="H18">
        <v>0.12720000000000001</v>
      </c>
      <c r="I18" t="s">
        <v>55</v>
      </c>
      <c r="J18">
        <v>2675047</v>
      </c>
      <c r="K18">
        <f t="shared" si="0"/>
        <v>0.12720000000000001</v>
      </c>
    </row>
    <row r="19" spans="1:11" x14ac:dyDescent="0.25">
      <c r="A19">
        <v>10</v>
      </c>
      <c r="B19">
        <v>1</v>
      </c>
      <c r="C19" t="s">
        <v>57</v>
      </c>
      <c r="D19" t="s">
        <v>58</v>
      </c>
      <c r="E19" t="s">
        <v>59</v>
      </c>
      <c r="F19" t="s">
        <v>60</v>
      </c>
      <c r="G19" t="s">
        <v>23</v>
      </c>
      <c r="H19">
        <v>1.1963999999999999</v>
      </c>
      <c r="I19" t="s">
        <v>61</v>
      </c>
      <c r="J19" t="s">
        <v>62</v>
      </c>
      <c r="K19">
        <f t="shared" si="0"/>
        <v>1.1963999999999999</v>
      </c>
    </row>
    <row r="20" spans="1:11" x14ac:dyDescent="0.25">
      <c r="A20">
        <v>11</v>
      </c>
      <c r="B20">
        <v>1</v>
      </c>
      <c r="C20" t="s">
        <v>63</v>
      </c>
      <c r="D20" t="s">
        <v>64</v>
      </c>
      <c r="E20" t="s">
        <v>65</v>
      </c>
      <c r="F20" t="s">
        <v>66</v>
      </c>
      <c r="G20" t="s">
        <v>23</v>
      </c>
      <c r="H20">
        <v>2.532</v>
      </c>
      <c r="I20">
        <v>1725672</v>
      </c>
      <c r="J20">
        <v>3041414</v>
      </c>
      <c r="K20">
        <f t="shared" si="0"/>
        <v>2.532</v>
      </c>
    </row>
    <row r="21" spans="1:11" x14ac:dyDescent="0.25">
      <c r="A21">
        <v>12</v>
      </c>
      <c r="B21">
        <v>1</v>
      </c>
      <c r="C21" t="s">
        <v>67</v>
      </c>
      <c r="D21" t="s">
        <v>68</v>
      </c>
      <c r="E21" t="s">
        <v>65</v>
      </c>
      <c r="F21" t="s">
        <v>66</v>
      </c>
      <c r="G21" t="s">
        <v>23</v>
      </c>
      <c r="H21">
        <v>2.532</v>
      </c>
      <c r="I21">
        <v>1725672</v>
      </c>
      <c r="J21">
        <v>3041414</v>
      </c>
      <c r="K21">
        <f t="shared" si="0"/>
        <v>2.532</v>
      </c>
    </row>
    <row r="22" spans="1:11" x14ac:dyDescent="0.25">
      <c r="A22">
        <v>13</v>
      </c>
      <c r="B22">
        <v>1</v>
      </c>
      <c r="C22" t="s">
        <v>69</v>
      </c>
      <c r="D22" t="s">
        <v>70</v>
      </c>
      <c r="E22" t="s">
        <v>71</v>
      </c>
      <c r="F22" t="s">
        <v>66</v>
      </c>
      <c r="G22" t="s">
        <v>23</v>
      </c>
      <c r="H22">
        <v>3.4079999999999999</v>
      </c>
      <c r="I22">
        <v>1725669</v>
      </c>
      <c r="J22">
        <v>3041360</v>
      </c>
      <c r="K22">
        <f t="shared" si="0"/>
        <v>3.4079999999999999</v>
      </c>
    </row>
    <row r="23" spans="1:11" x14ac:dyDescent="0.25">
      <c r="A23">
        <v>14</v>
      </c>
      <c r="B23">
        <v>1</v>
      </c>
      <c r="C23" t="s">
        <v>72</v>
      </c>
      <c r="D23" t="s">
        <v>73</v>
      </c>
      <c r="E23" t="s">
        <v>71</v>
      </c>
      <c r="F23" t="s">
        <v>66</v>
      </c>
      <c r="G23" t="s">
        <v>23</v>
      </c>
      <c r="H23">
        <v>3.4079999999999999</v>
      </c>
      <c r="I23">
        <v>1725669</v>
      </c>
      <c r="J23">
        <v>3041360</v>
      </c>
      <c r="K23">
        <f t="shared" si="0"/>
        <v>3.4079999999999999</v>
      </c>
    </row>
    <row r="24" spans="1:11" x14ac:dyDescent="0.25">
      <c r="A24">
        <v>15</v>
      </c>
      <c r="B24">
        <v>1</v>
      </c>
      <c r="C24" t="s">
        <v>74</v>
      </c>
      <c r="D24" t="s">
        <v>75</v>
      </c>
      <c r="E24" t="s">
        <v>76</v>
      </c>
      <c r="F24" t="s">
        <v>66</v>
      </c>
      <c r="G24" t="s">
        <v>23</v>
      </c>
      <c r="H24">
        <v>2.472</v>
      </c>
      <c r="I24">
        <v>1725656</v>
      </c>
      <c r="J24">
        <v>3041359</v>
      </c>
      <c r="K24">
        <f t="shared" si="0"/>
        <v>2.472</v>
      </c>
    </row>
    <row r="25" spans="1:11" x14ac:dyDescent="0.25">
      <c r="A25">
        <v>16</v>
      </c>
      <c r="B25">
        <v>1</v>
      </c>
      <c r="C25" t="s">
        <v>77</v>
      </c>
      <c r="D25" t="s">
        <v>78</v>
      </c>
      <c r="E25" t="s">
        <v>79</v>
      </c>
      <c r="F25" t="s">
        <v>80</v>
      </c>
      <c r="G25" t="s">
        <v>23</v>
      </c>
      <c r="H25">
        <v>0.57479999999999998</v>
      </c>
      <c r="I25" t="s">
        <v>81</v>
      </c>
      <c r="J25">
        <v>3882224</v>
      </c>
      <c r="K25">
        <f t="shared" si="0"/>
        <v>0.57479999999999998</v>
      </c>
    </row>
    <row r="26" spans="1:11" x14ac:dyDescent="0.25">
      <c r="A26">
        <v>17</v>
      </c>
      <c r="B26">
        <v>1</v>
      </c>
      <c r="C26" t="s">
        <v>82</v>
      </c>
      <c r="D26" t="s">
        <v>83</v>
      </c>
      <c r="E26" t="s">
        <v>84</v>
      </c>
      <c r="F26" t="s">
        <v>85</v>
      </c>
      <c r="G26" t="s">
        <v>23</v>
      </c>
      <c r="H26">
        <v>1.1843999999999999</v>
      </c>
      <c r="I26" t="s">
        <v>86</v>
      </c>
      <c r="J26">
        <v>9526315</v>
      </c>
      <c r="K26">
        <f t="shared" si="0"/>
        <v>1.1843999999999999</v>
      </c>
    </row>
    <row r="27" spans="1:11" x14ac:dyDescent="0.25">
      <c r="A27">
        <v>18</v>
      </c>
      <c r="B27">
        <v>1</v>
      </c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>
        <v>2.7069999999999999</v>
      </c>
      <c r="I27" t="s">
        <v>92</v>
      </c>
      <c r="J27" t="s">
        <v>93</v>
      </c>
      <c r="K27">
        <f t="shared" si="0"/>
        <v>2.7069999999999999</v>
      </c>
    </row>
    <row r="28" spans="1:11" x14ac:dyDescent="0.25">
      <c r="A28">
        <v>19</v>
      </c>
      <c r="B28">
        <v>6</v>
      </c>
      <c r="C28" t="s">
        <v>94</v>
      </c>
      <c r="D28">
        <v>100</v>
      </c>
      <c r="E28" t="s">
        <v>95</v>
      </c>
      <c r="F28" t="s">
        <v>96</v>
      </c>
      <c r="G28" t="s">
        <v>23</v>
      </c>
      <c r="H28">
        <v>5.2200000000000003E-2</v>
      </c>
      <c r="I28" t="s">
        <v>97</v>
      </c>
      <c r="J28">
        <v>1652906</v>
      </c>
      <c r="K28">
        <f t="shared" si="0"/>
        <v>0.31320000000000003</v>
      </c>
    </row>
    <row r="29" spans="1:11" x14ac:dyDescent="0.25">
      <c r="A29">
        <v>20</v>
      </c>
      <c r="B29">
        <v>1</v>
      </c>
      <c r="C29" t="s">
        <v>98</v>
      </c>
      <c r="D29" t="s">
        <v>99</v>
      </c>
      <c r="E29" t="s">
        <v>100</v>
      </c>
      <c r="F29" t="s">
        <v>96</v>
      </c>
      <c r="G29" t="s">
        <v>23</v>
      </c>
      <c r="H29">
        <v>5.0500000000000003E-2</v>
      </c>
      <c r="I29" t="s">
        <v>101</v>
      </c>
      <c r="J29">
        <v>3975002</v>
      </c>
      <c r="K29">
        <f t="shared" si="0"/>
        <v>5.0500000000000003E-2</v>
      </c>
    </row>
    <row r="30" spans="1:11" x14ac:dyDescent="0.25">
      <c r="A30">
        <v>21</v>
      </c>
      <c r="B30">
        <v>3</v>
      </c>
      <c r="C30" t="s">
        <v>102</v>
      </c>
      <c r="D30" t="s">
        <v>103</v>
      </c>
      <c r="E30" t="s">
        <v>104</v>
      </c>
      <c r="F30" t="s">
        <v>41</v>
      </c>
      <c r="G30" t="s">
        <v>23</v>
      </c>
      <c r="H30">
        <v>5.2200000000000003E-2</v>
      </c>
      <c r="I30" t="s">
        <v>105</v>
      </c>
      <c r="J30">
        <v>2826073</v>
      </c>
      <c r="K30">
        <f t="shared" si="0"/>
        <v>0.15660000000000002</v>
      </c>
    </row>
    <row r="31" spans="1:11" x14ac:dyDescent="0.25">
      <c r="A31">
        <v>22</v>
      </c>
      <c r="B31">
        <v>2</v>
      </c>
      <c r="C31" t="s">
        <v>106</v>
      </c>
      <c r="D31">
        <v>220</v>
      </c>
      <c r="E31" t="s">
        <v>107</v>
      </c>
      <c r="F31" t="s">
        <v>41</v>
      </c>
      <c r="G31" t="s">
        <v>23</v>
      </c>
      <c r="H31">
        <v>8.9999999999999993E-3</v>
      </c>
      <c r="I31" t="s">
        <v>108</v>
      </c>
      <c r="J31">
        <v>2073437</v>
      </c>
      <c r="K31">
        <f t="shared" si="0"/>
        <v>1.7999999999999999E-2</v>
      </c>
    </row>
    <row r="32" spans="1:11" x14ac:dyDescent="0.25">
      <c r="A32">
        <v>23</v>
      </c>
      <c r="B32">
        <v>1</v>
      </c>
      <c r="C32" t="s">
        <v>109</v>
      </c>
      <c r="D32" t="s">
        <v>110</v>
      </c>
      <c r="E32" t="s">
        <v>111</v>
      </c>
      <c r="F32" t="s">
        <v>41</v>
      </c>
      <c r="G32" t="s">
        <v>23</v>
      </c>
      <c r="H32">
        <v>3.5999999999999999E-3</v>
      </c>
      <c r="I32" t="s">
        <v>112</v>
      </c>
      <c r="J32">
        <v>2845750</v>
      </c>
      <c r="K32">
        <f t="shared" si="0"/>
        <v>3.5999999999999999E-3</v>
      </c>
    </row>
    <row r="33" spans="1:11" x14ac:dyDescent="0.25">
      <c r="A33">
        <v>24</v>
      </c>
      <c r="B33">
        <v>1</v>
      </c>
      <c r="C33" t="s">
        <v>113</v>
      </c>
      <c r="D33" t="s">
        <v>114</v>
      </c>
      <c r="E33" t="s">
        <v>115</v>
      </c>
      <c r="F33" t="s">
        <v>116</v>
      </c>
      <c r="G33" t="s">
        <v>117</v>
      </c>
      <c r="H33">
        <v>2.76</v>
      </c>
      <c r="I33" t="s">
        <v>118</v>
      </c>
      <c r="K33">
        <f t="shared" si="0"/>
        <v>2.76</v>
      </c>
    </row>
    <row r="34" spans="1:11" x14ac:dyDescent="0.25">
      <c r="A34">
        <v>25</v>
      </c>
      <c r="B34">
        <v>14</v>
      </c>
      <c r="C34" t="s">
        <v>119</v>
      </c>
      <c r="D34" t="s">
        <v>120</v>
      </c>
      <c r="H34">
        <v>0</v>
      </c>
      <c r="K34">
        <f t="shared" si="0"/>
        <v>0</v>
      </c>
    </row>
    <row r="35" spans="1:11" x14ac:dyDescent="0.25">
      <c r="A35">
        <v>26</v>
      </c>
      <c r="B35">
        <v>1</v>
      </c>
      <c r="C35" t="s">
        <v>121</v>
      </c>
      <c r="D35" t="s">
        <v>122</v>
      </c>
      <c r="E35" t="s">
        <v>123</v>
      </c>
      <c r="G35" t="s">
        <v>124</v>
      </c>
      <c r="H35">
        <v>1</v>
      </c>
      <c r="J35" t="s">
        <v>125</v>
      </c>
      <c r="K35">
        <f t="shared" si="0"/>
        <v>1</v>
      </c>
    </row>
    <row r="36" spans="1:11" x14ac:dyDescent="0.25">
      <c r="A36">
        <v>27</v>
      </c>
      <c r="B36">
        <v>1</v>
      </c>
      <c r="C36" t="s">
        <v>126</v>
      </c>
      <c r="D36" t="s">
        <v>127</v>
      </c>
      <c r="E36" t="s">
        <v>128</v>
      </c>
      <c r="F36" t="s">
        <v>129</v>
      </c>
      <c r="G36" t="s">
        <v>23</v>
      </c>
      <c r="H36">
        <v>4.8600000000000003</v>
      </c>
      <c r="I36" t="s">
        <v>130</v>
      </c>
      <c r="J36">
        <v>2798956</v>
      </c>
      <c r="K36">
        <f t="shared" si="0"/>
        <v>4.8600000000000003</v>
      </c>
    </row>
    <row r="37" spans="1:11" x14ac:dyDescent="0.25">
      <c r="A37">
        <v>28</v>
      </c>
      <c r="B37">
        <v>1</v>
      </c>
      <c r="C37" t="s">
        <v>131</v>
      </c>
      <c r="D37" t="s">
        <v>132</v>
      </c>
      <c r="E37" t="s">
        <v>133</v>
      </c>
      <c r="F37" t="s">
        <v>134</v>
      </c>
      <c r="G37" t="s">
        <v>23</v>
      </c>
      <c r="H37">
        <v>3.12</v>
      </c>
      <c r="I37" t="s">
        <v>135</v>
      </c>
      <c r="J37">
        <v>2443178</v>
      </c>
      <c r="K37">
        <f t="shared" si="0"/>
        <v>3.12</v>
      </c>
    </row>
    <row r="38" spans="1:11" x14ac:dyDescent="0.25">
      <c r="A38">
        <v>29</v>
      </c>
      <c r="B38">
        <v>1</v>
      </c>
      <c r="C38" t="s">
        <v>136</v>
      </c>
      <c r="D38" t="s">
        <v>137</v>
      </c>
      <c r="E38" t="s">
        <v>138</v>
      </c>
      <c r="G38" t="s">
        <v>124</v>
      </c>
      <c r="H38">
        <v>0.63500000000000001</v>
      </c>
      <c r="J38" t="s">
        <v>139</v>
      </c>
      <c r="K38">
        <f t="shared" si="0"/>
        <v>0.63500000000000001</v>
      </c>
    </row>
    <row r="39" spans="1:11" x14ac:dyDescent="0.25">
      <c r="A39">
        <v>30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23</v>
      </c>
      <c r="H39">
        <v>0.2616</v>
      </c>
      <c r="I39" t="s">
        <v>144</v>
      </c>
      <c r="J39">
        <v>4127618</v>
      </c>
      <c r="K39">
        <f t="shared" si="0"/>
        <v>0.2616</v>
      </c>
    </row>
    <row r="40" spans="1:11" x14ac:dyDescent="0.25">
      <c r="J40" s="2" t="s">
        <v>146</v>
      </c>
      <c r="K40" s="2">
        <f>SUM(K10:K39)</f>
        <v>44.606499999999997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jard_rs485_slave_at328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 PINOCHET</cp:lastModifiedBy>
  <dcterms:created xsi:type="dcterms:W3CDTF">2024-04-06T09:34:21Z</dcterms:created>
  <dcterms:modified xsi:type="dcterms:W3CDTF">2024-04-06T09:36:12Z</dcterms:modified>
</cp:coreProperties>
</file>